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llas" sheetId="1" r:id="rId4"/>
  </sheets>
  <definedNames>
    <definedName localSheetId="0" name="Net">Dallas!$E$9</definedName>
    <definedName name="Net">#REF!</definedName>
    <definedName hidden="1" name="Google_Sheet_Link_2117282026_956610968">Net</definedName>
  </definedNames>
  <calcPr/>
  <extLst>
    <ext uri="GoogleSheetsCustomDataVersion2">
      <go:sheetsCustomData xmlns:go="http://customooxmlschemas.google.com/" r:id="rId5" roundtripDataChecksum="tcTx6uSNgmZpCYrxR2Yinm4Nv1AklNEcqCQ938BkNhQ="/>
    </ext>
  </extLst>
</workbook>
</file>

<file path=xl/sharedStrings.xml><?xml version="1.0" encoding="utf-8"?>
<sst xmlns="http://schemas.openxmlformats.org/spreadsheetml/2006/main" count="136" uniqueCount="102">
  <si>
    <t>Flipside 2025 Budget</t>
  </si>
  <si>
    <t>Project Name:</t>
  </si>
  <si>
    <t>Winghorn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</si>
  <si>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</si>
  <si>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</si>
  <si>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</si>
  <si>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</si>
  <si>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</si>
  <si>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</si>
  <si>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</si>
  <si>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</si>
  <si>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</si>
  <si>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</si>
  <si>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</si>
  <si>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</si>
  <si>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</si>
  <si>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</si>
  <si>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</si>
  <si>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</si>
  <si>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</si>
  <si>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Workshop space &amp; storage (3 mo)</t>
  </si>
  <si>
    <t>workshop &amp; storage space donated by build lead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</si>
  <si>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</si>
  <si>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</si>
  <si>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</si>
  <si>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</si>
  <si>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</si>
  <si>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</si>
  <si>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discount, paid for private donations</t>
  </si>
  <si>
    <t>2x4x8 for sculpture</t>
  </si>
  <si>
    <t>3/4" Brich Plywood for sculpture</t>
  </si>
  <si>
    <t>Structural Materials Subtotal</t>
  </si>
  <si>
    <t>Tools &amp; Consumables</t>
  </si>
  <si>
    <t>circular saw blade 7-1/4" for Pedestal</t>
  </si>
  <si>
    <t>7.25" circular saw blade</t>
  </si>
  <si>
    <t>wood glue 16oz</t>
  </si>
  <si>
    <t>welding wire</t>
  </si>
  <si>
    <t>drill bit set</t>
  </si>
  <si>
    <t>donated by artist</t>
  </si>
  <si>
    <t>Fine Finish Jigsaw Blade (5-Pack)</t>
  </si>
  <si>
    <t>propane for charring 20lb</t>
  </si>
  <si>
    <t>smoke liquid 8 gal</t>
  </si>
  <si>
    <t>to be fundraised by the team</t>
  </si>
  <si>
    <t>Tools &amp; Consumables Subtotal</t>
  </si>
  <si>
    <t>Hardware</t>
  </si>
  <si>
    <t>2" wood screws 1lb box for Pedestal</t>
  </si>
  <si>
    <t>paid for private donations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</si>
  <si>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</si>
  <si>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</si>
  <si>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</si>
  <si>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</si>
  <si>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</si>
  <si>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2" general construction screws for sculpture</t>
  </si>
  <si>
    <t>3" general construction screws for sculpture</t>
  </si>
  <si>
    <t>hinges</t>
  </si>
  <si>
    <t>3/8"x5.5" lag screw</t>
  </si>
  <si>
    <t>cable supplies</t>
  </si>
  <si>
    <t>pulleys (8pk)</t>
  </si>
  <si>
    <t>Hardware Subtotal</t>
  </si>
  <si>
    <t>Lighting / Electrical</t>
  </si>
  <si>
    <t>100' 𝗜𝗣𝟲𝟳 Outdoor Led Strip Lights w/power supply</t>
  </si>
  <si>
    <t>100 Pack Strip Light Mounting Brackets for Pedestal</t>
  </si>
  <si>
    <t>Solar Fence Lights, Waterproof Color (8 Pack) for walls</t>
  </si>
  <si>
    <t xml:space="preserve">Power Strip for light strands </t>
  </si>
  <si>
    <t>blacklight strip 16.4ft</t>
  </si>
  <si>
    <t>4pk floodlights</t>
  </si>
  <si>
    <t>Rope light white 100' (backlight for art panels)</t>
  </si>
  <si>
    <t>lights for eyes (2pk)</t>
  </si>
  <si>
    <t>500-600w smoke machine w/LEDs</t>
  </si>
  <si>
    <t>Lighting / Electrical Subtotal</t>
  </si>
  <si>
    <t>Power</t>
  </si>
  <si>
    <t>4 Sets of Solar Panel Mounting Lightweight Aluminum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</si>
  <si>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</si>
  <si>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</si>
  <si>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</si>
  <si>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</si>
  <si>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</si>
  <si>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</si>
  <si>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</si>
  <si>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</si>
  <si>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</si>
  <si>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</si>
  <si>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</si>
  <si>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</si>
  <si>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</si>
  <si>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</si>
  <si>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</si>
  <si>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</si>
  <si>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Cavases</t>
  </si>
  <si>
    <t>Paint</t>
  </si>
  <si>
    <t>Brushes</t>
  </si>
  <si>
    <t>Fabric for internal walls (8y)</t>
  </si>
  <si>
    <t>paint for sculpture</t>
  </si>
  <si>
    <t>smoke liquid pump</t>
  </si>
  <si>
    <t>5 Gallon Stackers for smoke liquid</t>
  </si>
  <si>
    <t>Decor Subtotal</t>
  </si>
  <si>
    <t>Specialty Services &amp; Fabrication</t>
  </si>
  <si>
    <t>CNC cut cost/hour for walls</t>
  </si>
  <si>
    <t>Donated by artist</t>
  </si>
  <si>
    <t>CNC cut cost/hour for scupture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</si>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</sst>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color theme="1"/>
      <name val="Arial"/>
    </font>
    <font>
      <b/>
      <sz val="16.0"/>
      <color theme="1"/>
      <name val="Arial"/>
    </font>
    <font>
      <color rgb="FFFF0000"/>
      <name val="Arial"/>
    </font>
    <font/>
    <font>
      <b/>
      <sz val="14.0"/>
      <color theme="1"/>
      <name val="Arial"/>
    </font>
    <font>
      <b/>
      <sz val="11.0"/>
      <color theme="1"/>
      <name val="Arial"/>
    </font>
    <font>
      <i/>
      <color theme="1"/>
      <name val="Arial"/>
    </font>
    <font>
      <b/>
      <color theme="1"/>
      <name val="Arial"/>
    </font>
    <font>
      <b/>
      <i/>
      <color theme="1"/>
      <name val="Arial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0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3" fontId="1" numFmtId="0" xfId="0" applyAlignment="1" applyFill="1" applyFont="1">
      <alignment horizontal="right" vertical="bottom"/>
    </xf>
    <xf borderId="1" fillId="0" fontId="1" numFmtId="164" xfId="0" applyBorder="1" applyFont="1" applyNumberFormat="1"/>
    <xf borderId="1" fillId="0" fontId="4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1" numFmtId="3" xfId="0" applyAlignment="1" applyBorder="1" applyFont="1" applyNumberFormat="1">
      <alignment horizontal="center" vertical="bottom"/>
    </xf>
    <xf borderId="2" fillId="4" fontId="5" numFmtId="0" xfId="0" applyAlignment="1" applyBorder="1" applyFill="1" applyFont="1">
      <alignment shrinkToFit="0" wrapText="0"/>
    </xf>
    <xf borderId="3" fillId="4" fontId="1" numFmtId="0" xfId="0" applyBorder="1" applyFont="1"/>
    <xf borderId="3" fillId="4" fontId="6" numFmtId="164" xfId="0" applyAlignment="1" applyBorder="1" applyFont="1" applyNumberFormat="1">
      <alignment shrinkToFit="0" vertical="bottom" wrapText="1"/>
    </xf>
    <xf borderId="3" fillId="4" fontId="6" numFmtId="3" xfId="0" applyAlignment="1" applyBorder="1" applyFont="1" applyNumberFormat="1">
      <alignment horizontal="left" shrinkToFit="0" vertical="bottom" wrapText="1"/>
    </xf>
    <xf borderId="3" fillId="4" fontId="6" numFmtId="165" xfId="0" applyAlignment="1" applyBorder="1" applyFont="1" applyNumberFormat="1">
      <alignment shrinkToFit="0" vertical="bottom" wrapText="1"/>
    </xf>
    <xf borderId="4" fillId="0" fontId="1" numFmtId="0" xfId="0" applyBorder="1" applyFont="1"/>
    <xf borderId="5" fillId="0" fontId="5" numFmtId="0" xfId="0" applyBorder="1" applyFont="1"/>
    <xf borderId="5" fillId="2" fontId="7" numFmtId="164" xfId="0" applyAlignment="1" applyBorder="1" applyFont="1" applyNumberFormat="1">
      <alignment shrinkToFit="0" vertical="bottom" wrapText="1"/>
    </xf>
    <xf borderId="5" fillId="2" fontId="7" numFmtId="3" xfId="0" applyAlignment="1" applyBorder="1" applyFont="1" applyNumberFormat="1">
      <alignment horizontal="center" shrinkToFit="0" vertical="bottom" wrapText="1"/>
    </xf>
    <xf borderId="5" fillId="2" fontId="7" numFmtId="165" xfId="0" applyAlignment="1" applyBorder="1" applyFont="1" applyNumberFormat="1">
      <alignment shrinkToFit="0" vertical="bottom" wrapText="1"/>
    </xf>
    <xf borderId="5" fillId="5" fontId="7" numFmtId="165" xfId="0" applyAlignment="1" applyBorder="1" applyFill="1" applyFont="1" applyNumberFormat="1">
      <alignment shrinkToFit="0" vertical="bottom" wrapText="1"/>
    </xf>
    <xf borderId="5" fillId="2" fontId="1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0" fillId="3" fontId="1" numFmtId="164" xfId="0" applyAlignment="1" applyFont="1" applyNumberFormat="1">
      <alignment vertical="bottom"/>
    </xf>
    <xf borderId="0" fillId="3" fontId="1" numFmtId="3" xfId="0" applyAlignment="1" applyFont="1" applyNumberFormat="1">
      <alignment horizontal="center" vertical="bottom"/>
    </xf>
    <xf borderId="1" fillId="3" fontId="1" numFmtId="165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horizontal="right" vertical="bottom"/>
    </xf>
    <xf borderId="5" fillId="0" fontId="1" numFmtId="3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right" vertical="bottom"/>
    </xf>
    <xf borderId="5" fillId="5" fontId="1" numFmtId="165" xfId="0" applyAlignment="1" applyBorder="1" applyFont="1" applyNumberFormat="1">
      <alignment horizontal="right" vertical="bottom"/>
    </xf>
    <xf borderId="4" fillId="6" fontId="7" numFmtId="0" xfId="0" applyAlignment="1" applyBorder="1" applyFill="1" applyFont="1">
      <alignment shrinkToFit="0" vertical="bottom" wrapText="0"/>
    </xf>
    <xf borderId="5" fillId="6" fontId="1" numFmtId="0" xfId="0" applyAlignment="1" applyBorder="1" applyFont="1">
      <alignment vertical="bottom"/>
    </xf>
    <xf borderId="5" fillId="6" fontId="9" numFmtId="164" xfId="0" applyAlignment="1" applyBorder="1" applyFont="1" applyNumberFormat="1">
      <alignment horizontal="right" vertical="bottom"/>
    </xf>
    <xf borderId="5" fillId="6" fontId="9" numFmtId="3" xfId="0" applyAlignment="1" applyBorder="1" applyFont="1" applyNumberFormat="1">
      <alignment horizontal="center" vertical="bottom"/>
    </xf>
    <xf borderId="5" fillId="6" fontId="9" numFmtId="165" xfId="0" applyAlignment="1" applyBorder="1" applyFont="1" applyNumberFormat="1">
      <alignment horizontal="right" vertical="bottom"/>
    </xf>
    <xf borderId="5" fillId="7" fontId="9" numFmtId="165" xfId="0" applyAlignment="1" applyBorder="1" applyFill="1" applyFont="1" applyNumberFormat="1">
      <alignment horizontal="right" vertical="bottom"/>
    </xf>
    <xf borderId="5" fillId="8" fontId="1" numFmtId="165" xfId="0" applyAlignment="1" applyBorder="1" applyFill="1" applyFont="1" applyNumberFormat="1">
      <alignment horizontal="right" vertical="bottom"/>
    </xf>
    <xf borderId="5" fillId="0" fontId="1" numFmtId="164" xfId="0" applyAlignment="1" applyBorder="1" applyFont="1" applyNumberFormat="1">
      <alignment vertical="bottom"/>
    </xf>
    <xf borderId="6" fillId="0" fontId="1" numFmtId="0" xfId="0" applyAlignment="1" applyBorder="1" applyFont="1">
      <alignment vertical="bottom"/>
    </xf>
    <xf borderId="5" fillId="6" fontId="1" numFmtId="165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5" fillId="3" fontId="1" numFmtId="0" xfId="0" applyAlignment="1" applyBorder="1" applyFont="1">
      <alignment vertical="bottom"/>
    </xf>
    <xf borderId="4" fillId="9" fontId="10" numFmtId="0" xfId="0" applyAlignment="1" applyBorder="1" applyFill="1" applyFont="1">
      <alignment vertical="bottom"/>
    </xf>
    <xf borderId="5" fillId="0" fontId="4" numFmtId="0" xfId="0" applyBorder="1" applyFont="1"/>
    <xf borderId="1" fillId="9" fontId="10" numFmtId="164" xfId="0" applyAlignment="1" applyBorder="1" applyFont="1" applyNumberFormat="1">
      <alignment horizontal="right" vertical="bottom"/>
    </xf>
    <xf borderId="1" fillId="9" fontId="10" numFmtId="3" xfId="0" applyAlignment="1" applyBorder="1" applyFont="1" applyNumberFormat="1">
      <alignment horizontal="center" vertical="bottom"/>
    </xf>
    <xf borderId="8" fillId="9" fontId="10" numFmtId="165" xfId="0" applyAlignment="1" applyBorder="1" applyFont="1" applyNumberFormat="1">
      <alignment horizontal="right" vertical="bottom"/>
    </xf>
    <xf borderId="9" fillId="7" fontId="10" numFmtId="165" xfId="0" applyAlignment="1" applyBorder="1" applyFont="1" applyNumberFormat="1">
      <alignment horizontal="right" vertical="bottom"/>
    </xf>
    <xf borderId="5" fillId="9" fontId="10" numFmtId="165" xfId="0" applyAlignment="1" applyBorder="1" applyFont="1" applyNumberFormat="1">
      <alignment horizontal="right" vertical="bottom"/>
    </xf>
    <xf borderId="5" fillId="9" fontId="1" numFmtId="0" xfId="0" applyAlignment="1" applyBorder="1" applyFont="1">
      <alignment vertical="bottom"/>
    </xf>
    <xf borderId="0" fillId="2" fontId="1" numFmtId="165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Font="1" applyNumberFormat="1"/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44.13"/>
    <col customWidth="1" min="3" max="3" width="8.38"/>
    <col customWidth="1" min="4" max="4" width="10.13"/>
    <col customWidth="1" min="5" max="5" width="5.13"/>
    <col customWidth="1" min="6" max="6" width="8.88"/>
    <col customWidth="1" min="7" max="7" width="16.5"/>
    <col customWidth="1" min="8" max="8" width="15.38"/>
    <col customWidth="1" min="9" max="9" width="19.13"/>
    <col customWidth="1" min="10" max="10" width="73.25"/>
  </cols>
  <sheetData>
    <row r="1" ht="15.75" customHeight="1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5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6"/>
      <c r="B3" s="6"/>
      <c r="C3" s="7"/>
      <c r="D3" s="8"/>
      <c r="E3" s="7"/>
      <c r="F3" s="7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9" t="s">
        <v>1</v>
      </c>
      <c r="C4" s="10" t="s">
        <v>2</v>
      </c>
      <c r="D4" s="11"/>
      <c r="E4" s="11"/>
      <c r="F4" s="11"/>
      <c r="G4" s="1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9" t="s">
        <v>3</v>
      </c>
      <c r="C5" s="12" t="s">
        <v>4</v>
      </c>
      <c r="D5" s="11"/>
      <c r="E5" s="11"/>
      <c r="F5" s="11"/>
      <c r="G5" s="1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5.75" customHeight="1">
      <c r="A6" s="9" t="s">
        <v>5</v>
      </c>
      <c r="C6" s="12" t="s">
        <v>4</v>
      </c>
      <c r="D6" s="11"/>
      <c r="E6" s="11"/>
      <c r="F6" s="11"/>
      <c r="G6" s="11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5.75" customHeight="1">
      <c r="A7" s="13"/>
      <c r="B7" s="13"/>
      <c r="C7" s="14"/>
      <c r="D7" s="15"/>
      <c r="E7" s="14"/>
      <c r="F7" s="14"/>
      <c r="G7" s="13"/>
      <c r="H7" s="13"/>
      <c r="I7" s="13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32.25" customHeight="1">
      <c r="A8" s="16" t="s">
        <v>6</v>
      </c>
      <c r="B8" s="17"/>
      <c r="C8" s="18" t="s">
        <v>7</v>
      </c>
      <c r="D8" s="19" t="s">
        <v>8</v>
      </c>
      <c r="E8" s="18" t="s">
        <v>9</v>
      </c>
      <c r="F8" s="18" t="s">
        <v>10</v>
      </c>
      <c r="G8" s="20" t="s">
        <v>11</v>
      </c>
      <c r="H8" s="20" t="s">
        <v>12</v>
      </c>
      <c r="I8" s="20" t="s">
        <v>13</v>
      </c>
      <c r="J8" s="20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46.5" customHeight="1">
      <c r="A9" s="21"/>
      <c r="B9" s="22" t="s">
        <v>15</v>
      </c>
      <c r="C9" s="23"/>
      <c r="D9" s="24"/>
      <c r="E9" s="23"/>
      <c r="F9" s="23"/>
      <c r="G9" s="25" t="s">
        <v>16</v>
      </c>
      <c r="H9" s="26" t="s">
        <v>17</v>
      </c>
      <c r="I9" s="25" t="s">
        <v>18</v>
      </c>
      <c r="J9" s="2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28" t="s">
        <v>19</v>
      </c>
      <c r="C10" s="29"/>
      <c r="D10" s="30"/>
      <c r="E10" s="29"/>
      <c r="F10" s="29"/>
      <c r="G10" s="31"/>
      <c r="H10" s="31"/>
      <c r="I10" s="31"/>
      <c r="J10" s="3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33"/>
      <c r="B11" s="34" t="s">
        <v>20</v>
      </c>
      <c r="C11" s="35">
        <v>300.0</v>
      </c>
      <c r="D11" s="36">
        <v>3.0</v>
      </c>
      <c r="E11" s="35"/>
      <c r="F11" s="35"/>
      <c r="G11" s="37">
        <f>C11*D11+E11+F11</f>
        <v>900</v>
      </c>
      <c r="H11" s="38">
        <v>0.0</v>
      </c>
      <c r="I11" s="37">
        <f t="shared" ref="I11:I12" si="2">(G11-H11)</f>
        <v>900</v>
      </c>
      <c r="J11" s="34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5.75" customHeight="1">
      <c r="A12" s="39" t="s">
        <v>22</v>
      </c>
      <c r="B12" s="40"/>
      <c r="C12" s="41"/>
      <c r="D12" s="42"/>
      <c r="E12" s="41"/>
      <c r="F12" s="41"/>
      <c r="G12" s="43">
        <f t="shared" ref="G12:H12" si="1">SUM(G11)</f>
        <v>900</v>
      </c>
      <c r="H12" s="44">
        <f t="shared" si="1"/>
        <v>0</v>
      </c>
      <c r="I12" s="45">
        <f t="shared" si="2"/>
        <v>900</v>
      </c>
      <c r="J12" s="4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28" t="s">
        <v>23</v>
      </c>
      <c r="C13" s="29"/>
      <c r="D13" s="30"/>
      <c r="E13" s="29"/>
      <c r="F13" s="29"/>
      <c r="G13" s="31"/>
      <c r="H13" s="31"/>
      <c r="I13" s="31"/>
      <c r="J13" s="3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33"/>
      <c r="B14" s="34" t="s">
        <v>24</v>
      </c>
      <c r="C14" s="46">
        <v>15.92</v>
      </c>
      <c r="D14" s="36">
        <v>4.0</v>
      </c>
      <c r="E14" s="35"/>
      <c r="F14" s="35"/>
      <c r="G14" s="37">
        <f t="shared" ref="G14:G19" si="3">C14*D14+E14+F14</f>
        <v>63.68</v>
      </c>
      <c r="H14" s="38">
        <f t="shared" ref="H14:H16" si="4">G14</f>
        <v>63.68</v>
      </c>
      <c r="I14" s="37">
        <f t="shared" ref="I14:I20" si="5">(G14-H14)</f>
        <v>0</v>
      </c>
      <c r="J14" s="3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33"/>
      <c r="B15" s="34" t="s">
        <v>25</v>
      </c>
      <c r="C15" s="46">
        <v>2.98</v>
      </c>
      <c r="D15" s="36">
        <v>30.0</v>
      </c>
      <c r="E15" s="35"/>
      <c r="F15" s="35"/>
      <c r="G15" s="37">
        <f t="shared" si="3"/>
        <v>89.4</v>
      </c>
      <c r="H15" s="38">
        <f t="shared" si="4"/>
        <v>89.4</v>
      </c>
      <c r="I15" s="37">
        <f t="shared" si="5"/>
        <v>0</v>
      </c>
      <c r="J15" s="3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33"/>
      <c r="B16" s="34" t="s">
        <v>26</v>
      </c>
      <c r="C16" s="46">
        <v>10.98</v>
      </c>
      <c r="D16" s="36">
        <v>6.0</v>
      </c>
      <c r="E16" s="35"/>
      <c r="F16" s="35"/>
      <c r="G16" s="37">
        <f t="shared" si="3"/>
        <v>65.88</v>
      </c>
      <c r="H16" s="38">
        <f t="shared" si="4"/>
        <v>65.88</v>
      </c>
      <c r="I16" s="37">
        <f t="shared" si="5"/>
        <v>0</v>
      </c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5.75" customHeight="1">
      <c r="A17" s="33"/>
      <c r="B17" s="34" t="s">
        <v>27</v>
      </c>
      <c r="C17" s="46">
        <v>65.65</v>
      </c>
      <c r="D17" s="36">
        <v>12.0</v>
      </c>
      <c r="E17" s="35"/>
      <c r="F17" s="35"/>
      <c r="G17" s="37">
        <f t="shared" si="3"/>
        <v>787.8</v>
      </c>
      <c r="H17" s="38">
        <v>0.0</v>
      </c>
      <c r="I17" s="37">
        <f t="shared" si="5"/>
        <v>787.8</v>
      </c>
      <c r="J17" s="47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33"/>
      <c r="B18" s="34" t="s">
        <v>29</v>
      </c>
      <c r="C18" s="35">
        <v>2.98</v>
      </c>
      <c r="D18" s="36">
        <v>20.0</v>
      </c>
      <c r="E18" s="35"/>
      <c r="F18" s="35"/>
      <c r="G18" s="37">
        <f t="shared" si="3"/>
        <v>59.6</v>
      </c>
      <c r="H18" s="38">
        <f>G18</f>
        <v>59.6</v>
      </c>
      <c r="I18" s="37">
        <f t="shared" si="5"/>
        <v>0</v>
      </c>
      <c r="J18" s="3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33"/>
      <c r="B19" s="34" t="s">
        <v>30</v>
      </c>
      <c r="C19" s="46">
        <v>65.65</v>
      </c>
      <c r="D19" s="36">
        <v>10.0</v>
      </c>
      <c r="E19" s="35"/>
      <c r="F19" s="35"/>
      <c r="G19" s="37">
        <f t="shared" si="3"/>
        <v>656.5</v>
      </c>
      <c r="H19" s="38">
        <v>0.0</v>
      </c>
      <c r="I19" s="37">
        <f t="shared" si="5"/>
        <v>656.5</v>
      </c>
      <c r="J19" s="47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39" t="s">
        <v>31</v>
      </c>
      <c r="B20" s="40"/>
      <c r="C20" s="41"/>
      <c r="D20" s="42"/>
      <c r="E20" s="41"/>
      <c r="F20" s="41"/>
      <c r="G20" s="43">
        <f t="shared" ref="G20:H20" si="6">sum(G14:G19)</f>
        <v>1722.86</v>
      </c>
      <c r="H20" s="44">
        <f t="shared" si="6"/>
        <v>278.56</v>
      </c>
      <c r="I20" s="48">
        <f t="shared" si="5"/>
        <v>1444.3</v>
      </c>
      <c r="J20" s="4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28" t="s">
        <v>32</v>
      </c>
      <c r="C21" s="29"/>
      <c r="D21" s="30"/>
      <c r="E21" s="29"/>
      <c r="F21" s="29"/>
      <c r="G21" s="31"/>
      <c r="H21" s="31"/>
      <c r="I21" s="31"/>
      <c r="J21" s="3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33"/>
      <c r="B22" s="34" t="s">
        <v>33</v>
      </c>
      <c r="C22" s="35">
        <v>9.97</v>
      </c>
      <c r="D22" s="36">
        <v>1.0</v>
      </c>
      <c r="E22" s="35"/>
      <c r="F22" s="35"/>
      <c r="G22" s="37">
        <f t="shared" ref="G22:G29" si="7">C22*D22+E22+F22</f>
        <v>9.97</v>
      </c>
      <c r="H22" s="38">
        <f t="shared" ref="H22:H25" si="8">G22</f>
        <v>9.97</v>
      </c>
      <c r="I22" s="37">
        <f t="shared" ref="I22:I30" si="9">(G22-H22)</f>
        <v>0</v>
      </c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33"/>
      <c r="B23" s="34" t="s">
        <v>34</v>
      </c>
      <c r="C23" s="35">
        <v>19.97</v>
      </c>
      <c r="D23" s="36">
        <v>1.0</v>
      </c>
      <c r="E23" s="35"/>
      <c r="F23" s="35"/>
      <c r="G23" s="37">
        <f t="shared" si="7"/>
        <v>19.97</v>
      </c>
      <c r="H23" s="38">
        <f t="shared" si="8"/>
        <v>19.97</v>
      </c>
      <c r="I23" s="37">
        <f t="shared" si="9"/>
        <v>0</v>
      </c>
      <c r="J23" s="3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33"/>
      <c r="B24" s="34" t="s">
        <v>35</v>
      </c>
      <c r="C24" s="35">
        <v>9.98</v>
      </c>
      <c r="D24" s="36">
        <v>1.0</v>
      </c>
      <c r="E24" s="35"/>
      <c r="F24" s="35"/>
      <c r="G24" s="37">
        <f t="shared" si="7"/>
        <v>9.98</v>
      </c>
      <c r="H24" s="38">
        <f t="shared" si="8"/>
        <v>9.98</v>
      </c>
      <c r="I24" s="37">
        <f t="shared" si="9"/>
        <v>0</v>
      </c>
      <c r="J24" s="3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33"/>
      <c r="B25" s="34" t="s">
        <v>36</v>
      </c>
      <c r="C25" s="35">
        <v>21.99</v>
      </c>
      <c r="D25" s="36">
        <v>1.0</v>
      </c>
      <c r="E25" s="35"/>
      <c r="F25" s="35"/>
      <c r="G25" s="37">
        <f t="shared" si="7"/>
        <v>21.99</v>
      </c>
      <c r="H25" s="38">
        <f t="shared" si="8"/>
        <v>21.99</v>
      </c>
      <c r="I25" s="37">
        <f t="shared" si="9"/>
        <v>0</v>
      </c>
      <c r="J25" s="3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33"/>
      <c r="B26" s="34" t="s">
        <v>37</v>
      </c>
      <c r="C26" s="35">
        <v>4.97</v>
      </c>
      <c r="D26" s="36">
        <v>1.0</v>
      </c>
      <c r="E26" s="35"/>
      <c r="F26" s="35"/>
      <c r="G26" s="37">
        <f t="shared" si="7"/>
        <v>4.97</v>
      </c>
      <c r="H26" s="38">
        <v>0.0</v>
      </c>
      <c r="I26" s="37">
        <f t="shared" si="9"/>
        <v>4.97</v>
      </c>
      <c r="J26" s="34" t="s">
        <v>38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33"/>
      <c r="B27" s="34" t="s">
        <v>39</v>
      </c>
      <c r="C27" s="35">
        <v>10.97</v>
      </c>
      <c r="D27" s="49">
        <v>1.0</v>
      </c>
      <c r="E27" s="50"/>
      <c r="F27" s="50"/>
      <c r="G27" s="37">
        <f t="shared" si="7"/>
        <v>10.97</v>
      </c>
      <c r="H27" s="38">
        <v>0.0</v>
      </c>
      <c r="I27" s="37">
        <f t="shared" si="9"/>
        <v>10.97</v>
      </c>
      <c r="J27" s="34" t="s">
        <v>38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51" t="s">
        <v>40</v>
      </c>
      <c r="C28" s="35">
        <v>14.0</v>
      </c>
      <c r="D28" s="49">
        <v>6.0</v>
      </c>
      <c r="E28" s="50"/>
      <c r="F28" s="50"/>
      <c r="G28" s="37">
        <f t="shared" si="7"/>
        <v>84</v>
      </c>
      <c r="H28" s="38">
        <v>0.0</v>
      </c>
      <c r="I28" s="37">
        <f t="shared" si="9"/>
        <v>84</v>
      </c>
      <c r="J28" s="34" t="s">
        <v>38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51" t="s">
        <v>41</v>
      </c>
      <c r="C29" s="35">
        <v>174.99</v>
      </c>
      <c r="D29" s="49">
        <v>1.0</v>
      </c>
      <c r="E29" s="50"/>
      <c r="F29" s="50"/>
      <c r="G29" s="37">
        <f t="shared" si="7"/>
        <v>174.99</v>
      </c>
      <c r="H29" s="38">
        <v>0.0</v>
      </c>
      <c r="I29" s="37">
        <f t="shared" si="9"/>
        <v>174.99</v>
      </c>
      <c r="J29" s="34" t="s">
        <v>42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39" t="s">
        <v>43</v>
      </c>
      <c r="B30" s="40"/>
      <c r="C30" s="41"/>
      <c r="D30" s="42"/>
      <c r="E30" s="41"/>
      <c r="F30" s="41"/>
      <c r="G30" s="43">
        <f t="shared" ref="G30:H30" si="10">SUM(G22:G29)</f>
        <v>336.84</v>
      </c>
      <c r="H30" s="44">
        <f t="shared" si="10"/>
        <v>61.91</v>
      </c>
      <c r="I30" s="45">
        <f t="shared" si="9"/>
        <v>274.93</v>
      </c>
      <c r="J30" s="4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28" t="s">
        <v>44</v>
      </c>
      <c r="C31" s="29"/>
      <c r="D31" s="30"/>
      <c r="E31" s="29"/>
      <c r="F31" s="29"/>
      <c r="G31" s="31"/>
      <c r="H31" s="31"/>
      <c r="I31" s="3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33"/>
      <c r="B32" s="34" t="s">
        <v>45</v>
      </c>
      <c r="C32" s="46">
        <v>10.97</v>
      </c>
      <c r="D32" s="36">
        <v>1.0</v>
      </c>
      <c r="E32" s="35"/>
      <c r="F32" s="35"/>
      <c r="G32" s="37">
        <f t="shared" ref="G32:G43" si="11">C32*D32+E32+F32</f>
        <v>10.97</v>
      </c>
      <c r="H32" s="38">
        <v>0.0</v>
      </c>
      <c r="I32" s="37">
        <f t="shared" ref="I32:I44" si="12">(G32-H32)</f>
        <v>10.97</v>
      </c>
      <c r="J32" s="34" t="s">
        <v>46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33"/>
      <c r="B33" s="34" t="s">
        <v>47</v>
      </c>
      <c r="C33" s="46">
        <v>34.97</v>
      </c>
      <c r="D33" s="36">
        <v>1.0</v>
      </c>
      <c r="E33" s="35"/>
      <c r="F33" s="35"/>
      <c r="G33" s="37">
        <f t="shared" si="11"/>
        <v>34.97</v>
      </c>
      <c r="H33" s="38">
        <f t="shared" ref="H33:H35" si="13">G33</f>
        <v>34.97</v>
      </c>
      <c r="I33" s="37">
        <f t="shared" si="12"/>
        <v>0</v>
      </c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33"/>
      <c r="B34" s="34" t="s">
        <v>48</v>
      </c>
      <c r="C34" s="46">
        <v>24.97</v>
      </c>
      <c r="D34" s="36">
        <v>1.0</v>
      </c>
      <c r="E34" s="35"/>
      <c r="F34" s="35"/>
      <c r="G34" s="37">
        <f t="shared" si="11"/>
        <v>24.97</v>
      </c>
      <c r="H34" s="38">
        <f t="shared" si="13"/>
        <v>24.97</v>
      </c>
      <c r="I34" s="37">
        <f t="shared" si="12"/>
        <v>0</v>
      </c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33"/>
      <c r="B35" s="34" t="s">
        <v>49</v>
      </c>
      <c r="C35" s="46">
        <v>81.96000000000001</v>
      </c>
      <c r="D35" s="36">
        <v>1.0</v>
      </c>
      <c r="E35" s="35"/>
      <c r="F35" s="35"/>
      <c r="G35" s="37">
        <f t="shared" si="11"/>
        <v>81.96</v>
      </c>
      <c r="H35" s="38">
        <f t="shared" si="13"/>
        <v>81.96</v>
      </c>
      <c r="I35" s="37">
        <f t="shared" si="12"/>
        <v>0</v>
      </c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33"/>
      <c r="B36" s="34" t="s">
        <v>50</v>
      </c>
      <c r="C36" s="46">
        <v>15.3</v>
      </c>
      <c r="D36" s="36">
        <v>1.0</v>
      </c>
      <c r="E36" s="35"/>
      <c r="F36" s="35"/>
      <c r="G36" s="37">
        <f t="shared" si="11"/>
        <v>15.3</v>
      </c>
      <c r="H36" s="38">
        <v>0.0</v>
      </c>
      <c r="I36" s="37">
        <f t="shared" si="12"/>
        <v>15.3</v>
      </c>
      <c r="J36" s="34" t="s">
        <v>46</v>
      </c>
      <c r="K36" s="52">
        <f>H32+H36+H38+H40+H41</f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33"/>
      <c r="B37" s="34" t="s">
        <v>51</v>
      </c>
      <c r="C37" s="46">
        <v>1.08</v>
      </c>
      <c r="D37" s="36">
        <v>4.0</v>
      </c>
      <c r="E37" s="35"/>
      <c r="F37" s="35"/>
      <c r="G37" s="37">
        <f t="shared" si="11"/>
        <v>4.32</v>
      </c>
      <c r="H37" s="38">
        <f>G37</f>
        <v>4.32</v>
      </c>
      <c r="I37" s="37">
        <f t="shared" si="12"/>
        <v>0</v>
      </c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33"/>
      <c r="B38" s="34" t="s">
        <v>52</v>
      </c>
      <c r="C38" s="35">
        <v>21.78</v>
      </c>
      <c r="D38" s="36">
        <v>1.0</v>
      </c>
      <c r="E38" s="35"/>
      <c r="F38" s="35"/>
      <c r="G38" s="37">
        <f t="shared" si="11"/>
        <v>21.78</v>
      </c>
      <c r="H38" s="38">
        <v>0.0</v>
      </c>
      <c r="I38" s="37">
        <f t="shared" si="12"/>
        <v>21.78</v>
      </c>
      <c r="J38" s="34" t="s">
        <v>46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33"/>
      <c r="B39" s="34" t="s">
        <v>53</v>
      </c>
      <c r="C39" s="35">
        <v>22.98</v>
      </c>
      <c r="D39" s="36">
        <v>1.0</v>
      </c>
      <c r="E39" s="35"/>
      <c r="F39" s="35"/>
      <c r="G39" s="37">
        <f t="shared" si="11"/>
        <v>22.98</v>
      </c>
      <c r="H39" s="38">
        <f>G39</f>
        <v>22.98</v>
      </c>
      <c r="I39" s="37">
        <f t="shared" si="12"/>
        <v>0</v>
      </c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33"/>
      <c r="B40" s="34" t="s">
        <v>54</v>
      </c>
      <c r="C40" s="35">
        <v>19.94</v>
      </c>
      <c r="D40" s="36">
        <v>1.0</v>
      </c>
      <c r="E40" s="35"/>
      <c r="F40" s="35"/>
      <c r="G40" s="37">
        <f t="shared" si="11"/>
        <v>19.94</v>
      </c>
      <c r="H40" s="38">
        <v>0.0</v>
      </c>
      <c r="I40" s="37">
        <f t="shared" si="12"/>
        <v>19.94</v>
      </c>
      <c r="J40" s="34" t="s">
        <v>46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33"/>
      <c r="B41" s="34" t="s">
        <v>55</v>
      </c>
      <c r="C41" s="35">
        <v>1.24</v>
      </c>
      <c r="D41" s="36">
        <v>8.0</v>
      </c>
      <c r="E41" s="35"/>
      <c r="F41" s="35"/>
      <c r="G41" s="37">
        <f t="shared" si="11"/>
        <v>9.92</v>
      </c>
      <c r="H41" s="38">
        <v>0.0</v>
      </c>
      <c r="I41" s="37">
        <f t="shared" si="12"/>
        <v>9.92</v>
      </c>
      <c r="J41" s="34" t="s">
        <v>46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33"/>
      <c r="B42" s="34" t="s">
        <v>56</v>
      </c>
      <c r="C42" s="35">
        <v>50.96</v>
      </c>
      <c r="D42" s="36">
        <v>1.0</v>
      </c>
      <c r="E42" s="35"/>
      <c r="F42" s="35"/>
      <c r="G42" s="37">
        <f t="shared" si="11"/>
        <v>50.96</v>
      </c>
      <c r="H42" s="38">
        <f t="shared" ref="H42:H43" si="14">G42</f>
        <v>50.96</v>
      </c>
      <c r="I42" s="37">
        <f t="shared" si="12"/>
        <v>0</v>
      </c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33"/>
      <c r="B43" s="34" t="s">
        <v>57</v>
      </c>
      <c r="C43" s="35">
        <v>24.99</v>
      </c>
      <c r="D43" s="36">
        <v>1.0</v>
      </c>
      <c r="E43" s="35"/>
      <c r="F43" s="35"/>
      <c r="G43" s="37">
        <f t="shared" si="11"/>
        <v>24.99</v>
      </c>
      <c r="H43" s="38">
        <f t="shared" si="14"/>
        <v>24.99</v>
      </c>
      <c r="I43" s="37">
        <f t="shared" si="12"/>
        <v>0</v>
      </c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39" t="s">
        <v>58</v>
      </c>
      <c r="B44" s="40"/>
      <c r="C44" s="41"/>
      <c r="D44" s="42"/>
      <c r="E44" s="41"/>
      <c r="F44" s="41"/>
      <c r="G44" s="43">
        <f t="shared" ref="G44:H44" si="15">SUM(G32:G43)</f>
        <v>323.06</v>
      </c>
      <c r="H44" s="44">
        <f t="shared" si="15"/>
        <v>245.15</v>
      </c>
      <c r="I44" s="45">
        <f t="shared" si="12"/>
        <v>77.91</v>
      </c>
      <c r="J44" s="4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28" t="s">
        <v>59</v>
      </c>
      <c r="C45" s="29"/>
      <c r="D45" s="30"/>
      <c r="E45" s="29"/>
      <c r="F45" s="29"/>
      <c r="G45" s="31"/>
      <c r="H45" s="31"/>
      <c r="I45" s="31"/>
      <c r="J45" s="5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33"/>
      <c r="B46" s="34" t="s">
        <v>60</v>
      </c>
      <c r="C46" s="46">
        <v>45.78</v>
      </c>
      <c r="D46" s="36">
        <v>5.0</v>
      </c>
      <c r="E46" s="46"/>
      <c r="F46" s="46"/>
      <c r="G46" s="37">
        <f t="shared" ref="G46:G49" si="16">C46*D46</f>
        <v>228.9</v>
      </c>
      <c r="H46" s="38">
        <v>0.0</v>
      </c>
      <c r="I46" s="37">
        <f t="shared" ref="I46:I56" si="17">(G46-H46)</f>
        <v>228.9</v>
      </c>
      <c r="J46" s="34" t="s">
        <v>46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33"/>
      <c r="B47" s="34" t="s">
        <v>61</v>
      </c>
      <c r="C47" s="46">
        <v>6.97</v>
      </c>
      <c r="D47" s="36">
        <v>2.0</v>
      </c>
      <c r="E47" s="46"/>
      <c r="F47" s="46"/>
      <c r="G47" s="37">
        <f t="shared" si="16"/>
        <v>13.94</v>
      </c>
      <c r="H47" s="38">
        <v>0.0</v>
      </c>
      <c r="I47" s="37">
        <f t="shared" si="17"/>
        <v>13.94</v>
      </c>
      <c r="J47" s="34" t="s">
        <v>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33"/>
      <c r="B48" s="34" t="s">
        <v>62</v>
      </c>
      <c r="C48" s="46">
        <v>49.99</v>
      </c>
      <c r="D48" s="36">
        <v>4.0</v>
      </c>
      <c r="E48" s="46"/>
      <c r="F48" s="46"/>
      <c r="G48" s="37">
        <f t="shared" si="16"/>
        <v>199.96</v>
      </c>
      <c r="H48" s="38">
        <v>0.0</v>
      </c>
      <c r="I48" s="37">
        <f t="shared" si="17"/>
        <v>199.96</v>
      </c>
      <c r="J48" s="34" t="s">
        <v>46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33"/>
      <c r="B49" s="34" t="s">
        <v>63</v>
      </c>
      <c r="C49" s="46">
        <v>24.99</v>
      </c>
      <c r="D49" s="36">
        <v>2.0</v>
      </c>
      <c r="E49" s="46"/>
      <c r="F49" s="46"/>
      <c r="G49" s="37">
        <f t="shared" si="16"/>
        <v>49.98</v>
      </c>
      <c r="H49" s="38">
        <v>0.0</v>
      </c>
      <c r="I49" s="37">
        <f t="shared" si="17"/>
        <v>49.98</v>
      </c>
      <c r="J49" s="34" t="s">
        <v>46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33"/>
      <c r="B50" s="34" t="s">
        <v>60</v>
      </c>
      <c r="C50" s="35">
        <v>45.78</v>
      </c>
      <c r="D50" s="36">
        <v>6.0</v>
      </c>
      <c r="E50" s="35"/>
      <c r="F50" s="35"/>
      <c r="G50" s="37">
        <v>228.9</v>
      </c>
      <c r="H50" s="38">
        <v>0.0</v>
      </c>
      <c r="I50" s="37">
        <f t="shared" si="17"/>
        <v>228.9</v>
      </c>
      <c r="J50" s="34" t="s">
        <v>46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33"/>
      <c r="B51" s="34" t="s">
        <v>64</v>
      </c>
      <c r="C51" s="35">
        <v>12.49</v>
      </c>
      <c r="D51" s="36">
        <v>2.0</v>
      </c>
      <c r="E51" s="35"/>
      <c r="F51" s="35"/>
      <c r="G51" s="37">
        <f t="shared" ref="G51:G55" si="18">C51*D51</f>
        <v>24.98</v>
      </c>
      <c r="H51" s="38">
        <v>0.0</v>
      </c>
      <c r="I51" s="37">
        <f t="shared" si="17"/>
        <v>24.98</v>
      </c>
      <c r="J51" s="34" t="s">
        <v>46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33"/>
      <c r="B52" s="34" t="s">
        <v>65</v>
      </c>
      <c r="C52" s="35">
        <v>29.99</v>
      </c>
      <c r="D52" s="36">
        <v>1.0</v>
      </c>
      <c r="E52" s="35"/>
      <c r="F52" s="35"/>
      <c r="G52" s="37">
        <f t="shared" si="18"/>
        <v>29.99</v>
      </c>
      <c r="H52" s="38">
        <v>0.0</v>
      </c>
      <c r="I52" s="37">
        <f t="shared" si="17"/>
        <v>29.99</v>
      </c>
      <c r="J52" s="34" t="s">
        <v>46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33"/>
      <c r="B53" s="34" t="s">
        <v>66</v>
      </c>
      <c r="C53" s="35">
        <v>41.79</v>
      </c>
      <c r="D53" s="36">
        <v>2.0</v>
      </c>
      <c r="E53" s="35"/>
      <c r="F53" s="35"/>
      <c r="G53" s="37">
        <f t="shared" si="18"/>
        <v>83.58</v>
      </c>
      <c r="H53" s="38">
        <v>0.0</v>
      </c>
      <c r="I53" s="37">
        <f t="shared" si="17"/>
        <v>83.58</v>
      </c>
      <c r="J53" s="34" t="s">
        <v>46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33"/>
      <c r="B54" s="34" t="s">
        <v>67</v>
      </c>
      <c r="C54" s="35">
        <v>23.99</v>
      </c>
      <c r="D54" s="36">
        <v>1.0</v>
      </c>
      <c r="E54" s="35"/>
      <c r="F54" s="35"/>
      <c r="G54" s="37">
        <f t="shared" si="18"/>
        <v>23.99</v>
      </c>
      <c r="H54" s="38">
        <v>0.0</v>
      </c>
      <c r="I54" s="37">
        <f t="shared" si="17"/>
        <v>23.99</v>
      </c>
      <c r="J54" s="34" t="s">
        <v>46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51" t="s">
        <v>68</v>
      </c>
      <c r="C55" s="35">
        <v>100.0</v>
      </c>
      <c r="D55" s="36">
        <v>1.0</v>
      </c>
      <c r="E55" s="35"/>
      <c r="F55" s="35"/>
      <c r="G55" s="37">
        <f t="shared" si="18"/>
        <v>100</v>
      </c>
      <c r="H55" s="38">
        <v>0.0</v>
      </c>
      <c r="I55" s="37">
        <f t="shared" si="17"/>
        <v>100</v>
      </c>
      <c r="J55" s="34" t="s">
        <v>46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39" t="s">
        <v>69</v>
      </c>
      <c r="B56" s="40"/>
      <c r="C56" s="41"/>
      <c r="D56" s="42"/>
      <c r="E56" s="41"/>
      <c r="F56" s="41"/>
      <c r="G56" s="43">
        <f t="shared" ref="G56:H56" si="19">SUM(G46:G55)</f>
        <v>984.22</v>
      </c>
      <c r="H56" s="44">
        <f t="shared" si="19"/>
        <v>0</v>
      </c>
      <c r="I56" s="45">
        <f t="shared" si="17"/>
        <v>984.22</v>
      </c>
      <c r="J56" s="4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28" t="s">
        <v>70</v>
      </c>
      <c r="C57" s="29"/>
      <c r="D57" s="30"/>
      <c r="E57" s="29"/>
      <c r="F57" s="29"/>
      <c r="G57" s="31"/>
      <c r="H57" s="31"/>
      <c r="I57" s="31"/>
      <c r="J57" s="5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33"/>
      <c r="B58" s="34" t="s">
        <v>71</v>
      </c>
      <c r="C58" s="35">
        <v>16.0</v>
      </c>
      <c r="D58" s="36">
        <v>2.0</v>
      </c>
      <c r="E58" s="35"/>
      <c r="F58" s="35"/>
      <c r="G58" s="37">
        <f t="shared" ref="G58:G68" si="20">C58*D58+E58+F58</f>
        <v>32</v>
      </c>
      <c r="H58" s="38">
        <v>0.0</v>
      </c>
      <c r="I58" s="37">
        <f t="shared" ref="I58:I69" si="21">(G58-H58)</f>
        <v>32</v>
      </c>
      <c r="J58" s="47" t="s">
        <v>42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33"/>
      <c r="B59" s="34" t="s">
        <v>72</v>
      </c>
      <c r="C59" s="35">
        <v>15.99</v>
      </c>
      <c r="D59" s="36">
        <v>2.0</v>
      </c>
      <c r="E59" s="35"/>
      <c r="F59" s="35"/>
      <c r="G59" s="37">
        <f t="shared" si="20"/>
        <v>31.98</v>
      </c>
      <c r="H59" s="38">
        <v>0.0</v>
      </c>
      <c r="I59" s="37">
        <f t="shared" si="21"/>
        <v>31.98</v>
      </c>
      <c r="J59" s="47" t="s">
        <v>42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33"/>
      <c r="B60" s="34" t="s">
        <v>73</v>
      </c>
      <c r="C60" s="35">
        <v>17.99</v>
      </c>
      <c r="D60" s="36">
        <v>1.0</v>
      </c>
      <c r="E60" s="35"/>
      <c r="F60" s="35"/>
      <c r="G60" s="37">
        <f t="shared" si="20"/>
        <v>17.99</v>
      </c>
      <c r="H60" s="38">
        <v>0.0</v>
      </c>
      <c r="I60" s="37">
        <f t="shared" si="21"/>
        <v>17.99</v>
      </c>
      <c r="J60" s="47" t="s">
        <v>42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33"/>
      <c r="B61" s="34" t="s">
        <v>63</v>
      </c>
      <c r="C61" s="35">
        <v>24.99</v>
      </c>
      <c r="D61" s="36">
        <v>2.0</v>
      </c>
      <c r="E61" s="35"/>
      <c r="F61" s="35"/>
      <c r="G61" s="37">
        <f t="shared" si="20"/>
        <v>49.98</v>
      </c>
      <c r="H61" s="38">
        <v>0.0</v>
      </c>
      <c r="I61" s="37">
        <f t="shared" si="21"/>
        <v>49.98</v>
      </c>
      <c r="J61" s="47" t="s">
        <v>42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33"/>
      <c r="B62" s="34" t="s">
        <v>74</v>
      </c>
      <c r="C62" s="35">
        <v>18.99</v>
      </c>
      <c r="D62" s="36">
        <v>2.0</v>
      </c>
      <c r="E62" s="35"/>
      <c r="F62" s="35"/>
      <c r="G62" s="37">
        <f t="shared" si="20"/>
        <v>37.98</v>
      </c>
      <c r="H62" s="38">
        <v>0.0</v>
      </c>
      <c r="I62" s="37">
        <f t="shared" si="21"/>
        <v>37.98</v>
      </c>
      <c r="J62" s="47" t="s">
        <v>42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33"/>
      <c r="B63" s="34" t="s">
        <v>75</v>
      </c>
      <c r="C63" s="35">
        <v>42.99</v>
      </c>
      <c r="D63" s="36">
        <v>1.0</v>
      </c>
      <c r="E63" s="35"/>
      <c r="F63" s="35"/>
      <c r="G63" s="37">
        <f t="shared" si="20"/>
        <v>42.99</v>
      </c>
      <c r="H63" s="38">
        <v>0.0</v>
      </c>
      <c r="I63" s="37">
        <f t="shared" si="21"/>
        <v>42.99</v>
      </c>
      <c r="J63" s="47" t="s">
        <v>42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33"/>
      <c r="B64" s="34" t="s">
        <v>76</v>
      </c>
      <c r="C64" s="35">
        <v>132.84</v>
      </c>
      <c r="D64" s="36">
        <v>1.0</v>
      </c>
      <c r="E64" s="35"/>
      <c r="F64" s="35"/>
      <c r="G64" s="37">
        <f t="shared" si="20"/>
        <v>132.84</v>
      </c>
      <c r="H64" s="38">
        <v>0.0</v>
      </c>
      <c r="I64" s="37">
        <f t="shared" si="21"/>
        <v>132.84</v>
      </c>
      <c r="J64" s="47" t="s">
        <v>77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33"/>
      <c r="B65" s="34" t="s">
        <v>78</v>
      </c>
      <c r="C65" s="35">
        <v>579.99</v>
      </c>
      <c r="D65" s="36">
        <v>1.0</v>
      </c>
      <c r="E65" s="35"/>
      <c r="F65" s="35"/>
      <c r="G65" s="37">
        <f t="shared" si="20"/>
        <v>579.99</v>
      </c>
      <c r="H65" s="38">
        <v>0.0</v>
      </c>
      <c r="I65" s="37">
        <f t="shared" si="21"/>
        <v>579.99</v>
      </c>
      <c r="J65" s="47" t="s">
        <v>77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33"/>
      <c r="B66" s="34" t="s">
        <v>79</v>
      </c>
      <c r="C66" s="35">
        <v>179.99</v>
      </c>
      <c r="D66" s="36">
        <v>1.0</v>
      </c>
      <c r="E66" s="35"/>
      <c r="F66" s="35"/>
      <c r="G66" s="37">
        <f t="shared" si="20"/>
        <v>179.99</v>
      </c>
      <c r="H66" s="38">
        <v>0.0</v>
      </c>
      <c r="I66" s="37">
        <f t="shared" si="21"/>
        <v>179.99</v>
      </c>
      <c r="J66" s="47" t="s">
        <v>77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33"/>
      <c r="B67" s="34" t="s">
        <v>80</v>
      </c>
      <c r="C67" s="35">
        <v>11.95</v>
      </c>
      <c r="D67" s="36">
        <v>1.0</v>
      </c>
      <c r="E67" s="35"/>
      <c r="F67" s="35"/>
      <c r="G67" s="37">
        <f t="shared" si="20"/>
        <v>11.95</v>
      </c>
      <c r="H67" s="38">
        <v>0.0</v>
      </c>
      <c r="I67" s="37">
        <f t="shared" si="21"/>
        <v>11.95</v>
      </c>
      <c r="J67" s="47" t="s">
        <v>77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33"/>
      <c r="B68" s="34" t="s">
        <v>81</v>
      </c>
      <c r="C68" s="35">
        <v>12.14</v>
      </c>
      <c r="D68" s="36">
        <v>1.0</v>
      </c>
      <c r="E68" s="35"/>
      <c r="F68" s="35"/>
      <c r="G68" s="37">
        <f t="shared" si="20"/>
        <v>12.14</v>
      </c>
      <c r="H68" s="38">
        <v>0.0</v>
      </c>
      <c r="I68" s="37">
        <f t="shared" si="21"/>
        <v>12.14</v>
      </c>
      <c r="J68" s="47" t="s">
        <v>77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39" t="s">
        <v>82</v>
      </c>
      <c r="B69" s="40"/>
      <c r="C69" s="41"/>
      <c r="D69" s="42"/>
      <c r="E69" s="41"/>
      <c r="F69" s="41"/>
      <c r="G69" s="43">
        <f t="shared" ref="G69:H69" si="22">SUM(G58:G68)</f>
        <v>1129.83</v>
      </c>
      <c r="H69" s="44">
        <f t="shared" si="22"/>
        <v>0</v>
      </c>
      <c r="I69" s="45">
        <f t="shared" si="21"/>
        <v>1129.83</v>
      </c>
      <c r="J69" s="4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28" t="s">
        <v>83</v>
      </c>
      <c r="C70" s="29"/>
      <c r="D70" s="30"/>
      <c r="E70" s="29"/>
      <c r="F70" s="29"/>
      <c r="G70" s="31"/>
      <c r="H70" s="31"/>
      <c r="I70" s="31"/>
      <c r="J70" s="5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33"/>
      <c r="B71" s="34" t="s">
        <v>84</v>
      </c>
      <c r="C71" s="35">
        <v>22.99</v>
      </c>
      <c r="D71" s="36">
        <v>1.0</v>
      </c>
      <c r="E71" s="35"/>
      <c r="F71" s="35"/>
      <c r="G71" s="37">
        <f t="shared" ref="G71:G72" si="23">C71*D71+E71+F71</f>
        <v>22.99</v>
      </c>
      <c r="H71" s="38">
        <v>0.0</v>
      </c>
      <c r="I71" s="37">
        <f t="shared" ref="I71:I73" si="24">(G71-H71)</f>
        <v>22.99</v>
      </c>
      <c r="J71" s="34" t="s">
        <v>46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33"/>
      <c r="B72" s="34" t="s">
        <v>85</v>
      </c>
      <c r="C72" s="35">
        <v>19.99</v>
      </c>
      <c r="D72" s="36">
        <v>1.0</v>
      </c>
      <c r="E72" s="35"/>
      <c r="F72" s="35"/>
      <c r="G72" s="37">
        <f t="shared" si="23"/>
        <v>19.99</v>
      </c>
      <c r="H72" s="38">
        <v>0.0</v>
      </c>
      <c r="I72" s="37">
        <f t="shared" si="24"/>
        <v>19.99</v>
      </c>
      <c r="J72" s="34" t="s">
        <v>46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39" t="s">
        <v>86</v>
      </c>
      <c r="B73" s="40"/>
      <c r="C73" s="41"/>
      <c r="D73" s="42"/>
      <c r="E73" s="41"/>
      <c r="F73" s="41"/>
      <c r="G73" s="43">
        <f t="shared" ref="G73:H73" si="25">SUM(G71:G72)</f>
        <v>42.98</v>
      </c>
      <c r="H73" s="44">
        <f t="shared" si="25"/>
        <v>0</v>
      </c>
      <c r="I73" s="45">
        <f t="shared" si="24"/>
        <v>42.98</v>
      </c>
      <c r="J73" s="4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28" t="s">
        <v>87</v>
      </c>
      <c r="C74" s="29"/>
      <c r="D74" s="30"/>
      <c r="E74" s="29"/>
      <c r="F74" s="29"/>
      <c r="G74" s="31"/>
      <c r="H74" s="31"/>
      <c r="I74" s="31"/>
      <c r="J74" s="5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33"/>
      <c r="B75" s="34" t="s">
        <v>88</v>
      </c>
      <c r="C75" s="35">
        <v>42.99</v>
      </c>
      <c r="D75" s="36">
        <v>1.0</v>
      </c>
      <c r="E75" s="35"/>
      <c r="F75" s="35"/>
      <c r="G75" s="37">
        <f t="shared" ref="G75:G81" si="26">C75*D75+E75+F75</f>
        <v>42.99</v>
      </c>
      <c r="H75" s="38">
        <f t="shared" ref="H75:H80" si="27">G75</f>
        <v>42.99</v>
      </c>
      <c r="I75" s="37">
        <f t="shared" ref="I75:I82" si="28">(G75-H75)</f>
        <v>0</v>
      </c>
      <c r="J75" s="3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33"/>
      <c r="B76" s="34" t="s">
        <v>89</v>
      </c>
      <c r="C76" s="35">
        <v>37.95</v>
      </c>
      <c r="D76" s="36">
        <v>3.0</v>
      </c>
      <c r="E76" s="35"/>
      <c r="F76" s="35"/>
      <c r="G76" s="37">
        <f t="shared" si="26"/>
        <v>113.85</v>
      </c>
      <c r="H76" s="38">
        <f t="shared" si="27"/>
        <v>113.85</v>
      </c>
      <c r="I76" s="37">
        <f t="shared" si="28"/>
        <v>0</v>
      </c>
      <c r="J76" s="3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33"/>
      <c r="B77" s="34" t="s">
        <v>90</v>
      </c>
      <c r="C77" s="35">
        <v>21.99</v>
      </c>
      <c r="D77" s="36">
        <v>1.0</v>
      </c>
      <c r="E77" s="35"/>
      <c r="F77" s="35"/>
      <c r="G77" s="37">
        <f t="shared" si="26"/>
        <v>21.99</v>
      </c>
      <c r="H77" s="38">
        <f t="shared" si="27"/>
        <v>21.99</v>
      </c>
      <c r="I77" s="37">
        <f t="shared" si="28"/>
        <v>0</v>
      </c>
      <c r="J77" s="3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33"/>
      <c r="B78" s="34" t="s">
        <v>91</v>
      </c>
      <c r="C78" s="35">
        <v>80.88</v>
      </c>
      <c r="D78" s="36">
        <v>1.0</v>
      </c>
      <c r="E78" s="35">
        <v>4.85</v>
      </c>
      <c r="F78" s="35"/>
      <c r="G78" s="37">
        <f t="shared" si="26"/>
        <v>85.73</v>
      </c>
      <c r="H78" s="38">
        <f t="shared" si="27"/>
        <v>85.73</v>
      </c>
      <c r="I78" s="37">
        <f t="shared" si="28"/>
        <v>0</v>
      </c>
      <c r="J78" s="3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33"/>
      <c r="B79" s="34" t="s">
        <v>92</v>
      </c>
      <c r="C79" s="35">
        <v>100.0</v>
      </c>
      <c r="D79" s="36">
        <v>1.0</v>
      </c>
      <c r="E79" s="35"/>
      <c r="F79" s="35"/>
      <c r="G79" s="37">
        <f t="shared" si="26"/>
        <v>100</v>
      </c>
      <c r="H79" s="38">
        <f t="shared" si="27"/>
        <v>100</v>
      </c>
      <c r="I79" s="37">
        <f t="shared" si="28"/>
        <v>0</v>
      </c>
      <c r="J79" s="3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51" t="s">
        <v>93</v>
      </c>
      <c r="C80" s="35">
        <v>50.0</v>
      </c>
      <c r="D80" s="36">
        <v>1.0</v>
      </c>
      <c r="E80" s="35"/>
      <c r="F80" s="35"/>
      <c r="G80" s="37">
        <f t="shared" si="26"/>
        <v>50</v>
      </c>
      <c r="H80" s="38">
        <f t="shared" si="27"/>
        <v>50</v>
      </c>
      <c r="I80" s="37">
        <f t="shared" si="28"/>
        <v>0</v>
      </c>
      <c r="J80" s="3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51" t="s">
        <v>94</v>
      </c>
      <c r="C81" s="35">
        <v>35.0</v>
      </c>
      <c r="D81" s="36">
        <v>3.0</v>
      </c>
      <c r="E81" s="35"/>
      <c r="F81" s="35"/>
      <c r="G81" s="37">
        <f t="shared" si="26"/>
        <v>105</v>
      </c>
      <c r="H81" s="38">
        <v>0.0</v>
      </c>
      <c r="I81" s="37">
        <f t="shared" si="28"/>
        <v>105</v>
      </c>
      <c r="J81" s="34" t="s">
        <v>46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39" t="s">
        <v>95</v>
      </c>
      <c r="B82" s="40"/>
      <c r="C82" s="41"/>
      <c r="D82" s="42"/>
      <c r="E82" s="41"/>
      <c r="F82" s="41"/>
      <c r="G82" s="43">
        <f t="shared" ref="G82:H82" si="29">SUM(G75:G81)</f>
        <v>519.56</v>
      </c>
      <c r="H82" s="44">
        <f t="shared" si="29"/>
        <v>414.56</v>
      </c>
      <c r="I82" s="45">
        <f t="shared" si="28"/>
        <v>105</v>
      </c>
      <c r="J82" s="4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28" t="s">
        <v>96</v>
      </c>
      <c r="C83" s="29"/>
      <c r="D83" s="30"/>
      <c r="E83" s="29"/>
      <c r="F83" s="29"/>
      <c r="G83" s="31"/>
      <c r="H83" s="31"/>
      <c r="I83" s="31"/>
      <c r="J83" s="5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33"/>
      <c r="B84" s="34" t="s">
        <v>97</v>
      </c>
      <c r="C84" s="35">
        <v>100.0</v>
      </c>
      <c r="D84" s="36">
        <v>12.0</v>
      </c>
      <c r="E84" s="35"/>
      <c r="F84" s="35"/>
      <c r="G84" s="37">
        <f t="shared" ref="G84:G85" si="30">C84*D84+E84+F84</f>
        <v>1200</v>
      </c>
      <c r="H84" s="38">
        <v>0.0</v>
      </c>
      <c r="I84" s="37">
        <f t="shared" ref="I84:I87" si="31">(G84-H84)</f>
        <v>1200</v>
      </c>
      <c r="J84" s="34" t="s">
        <v>98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33"/>
      <c r="B85" s="34" t="s">
        <v>99</v>
      </c>
      <c r="C85" s="35">
        <v>100.0</v>
      </c>
      <c r="D85" s="36">
        <v>10.0</v>
      </c>
      <c r="E85" s="35"/>
      <c r="F85" s="35"/>
      <c r="G85" s="37">
        <f t="shared" si="30"/>
        <v>1000</v>
      </c>
      <c r="H85" s="38">
        <v>0.0</v>
      </c>
      <c r="I85" s="37">
        <f t="shared" si="31"/>
        <v>1000</v>
      </c>
      <c r="J85" s="34" t="s">
        <v>98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39" t="s">
        <v>100</v>
      </c>
      <c r="B86" s="40"/>
      <c r="C86" s="41"/>
      <c r="D86" s="42"/>
      <c r="E86" s="41"/>
      <c r="F86" s="41"/>
      <c r="G86" s="43">
        <f t="shared" ref="G86:H86" si="32">SUM(G84:G85)</f>
        <v>2200</v>
      </c>
      <c r="H86" s="44">
        <f t="shared" si="32"/>
        <v>0</v>
      </c>
      <c r="I86" s="45">
        <f t="shared" si="31"/>
        <v>2200</v>
      </c>
      <c r="J86" s="4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25.5" customHeight="1">
      <c r="A87" s="54" t="s">
        <v>101</v>
      </c>
      <c r="B87" s="55"/>
      <c r="C87" s="56"/>
      <c r="D87" s="57"/>
      <c r="E87" s="56"/>
      <c r="F87" s="56"/>
      <c r="G87" s="58">
        <f t="shared" ref="G87:H87" si="33">SUM(G12+G20+G30+G44+G56+G69+G73+G82+G86)</f>
        <v>8159.35</v>
      </c>
      <c r="H87" s="59">
        <f t="shared" si="33"/>
        <v>1000.18</v>
      </c>
      <c r="I87" s="60">
        <f t="shared" si="31"/>
        <v>7159.17</v>
      </c>
      <c r="J87" s="6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2"/>
      <c r="B88" s="2"/>
      <c r="C88" s="3"/>
      <c r="D88" s="4"/>
      <c r="E88" s="3"/>
      <c r="F88" s="3"/>
      <c r="G88" s="62"/>
      <c r="H88" s="63">
        <f>H87/G87</f>
        <v>0.1225808428</v>
      </c>
      <c r="I88" s="6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1"/>
      <c r="B89" s="1"/>
      <c r="C89" s="64"/>
      <c r="D89" s="65"/>
      <c r="E89" s="64"/>
      <c r="F89" s="64"/>
      <c r="G89" s="52"/>
      <c r="H89" s="5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64"/>
      <c r="D90" s="65"/>
      <c r="E90" s="64"/>
      <c r="F90" s="6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64"/>
      <c r="D91" s="65"/>
      <c r="E91" s="64"/>
      <c r="F91" s="6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64"/>
      <c r="D92" s="65"/>
      <c r="E92" s="64"/>
      <c r="F92" s="6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64"/>
      <c r="D93" s="65"/>
      <c r="E93" s="64"/>
      <c r="F93" s="6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64"/>
      <c r="D94" s="65"/>
      <c r="E94" s="64"/>
      <c r="F94" s="6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64"/>
      <c r="D95" s="65"/>
      <c r="E95" s="64"/>
      <c r="F95" s="6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64"/>
      <c r="D96" s="65"/>
      <c r="E96" s="64"/>
      <c r="F96" s="6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64"/>
      <c r="D97" s="65"/>
      <c r="E97" s="64"/>
      <c r="F97" s="6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64"/>
      <c r="D98" s="65"/>
      <c r="E98" s="64"/>
      <c r="F98" s="6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64"/>
      <c r="D99" s="65"/>
      <c r="E99" s="64"/>
      <c r="F99" s="6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64"/>
      <c r="D100" s="65"/>
      <c r="E100" s="64"/>
      <c r="F100" s="6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64"/>
      <c r="D101" s="65"/>
      <c r="E101" s="64"/>
      <c r="F101" s="6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64"/>
      <c r="D102" s="65"/>
      <c r="E102" s="64"/>
      <c r="F102" s="6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64"/>
      <c r="D103" s="65"/>
      <c r="E103" s="64"/>
      <c r="F103" s="6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64"/>
      <c r="D104" s="65"/>
      <c r="E104" s="64"/>
      <c r="F104" s="6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64"/>
      <c r="D105" s="65"/>
      <c r="E105" s="64"/>
      <c r="F105" s="6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64"/>
      <c r="D106" s="65"/>
      <c r="E106" s="64"/>
      <c r="F106" s="6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64"/>
      <c r="D107" s="65"/>
      <c r="E107" s="64"/>
      <c r="F107" s="6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64"/>
      <c r="D108" s="65"/>
      <c r="E108" s="64"/>
      <c r="F108" s="6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64"/>
      <c r="D109" s="65"/>
      <c r="E109" s="64"/>
      <c r="F109" s="6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64"/>
      <c r="D110" s="65"/>
      <c r="E110" s="64"/>
      <c r="F110" s="6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64"/>
      <c r="D111" s="65"/>
      <c r="E111" s="64"/>
      <c r="F111" s="6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64"/>
      <c r="D112" s="65"/>
      <c r="E112" s="64"/>
      <c r="F112" s="6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64"/>
      <c r="D113" s="65"/>
      <c r="E113" s="64"/>
      <c r="F113" s="6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64"/>
      <c r="D114" s="65"/>
      <c r="E114" s="64"/>
      <c r="F114" s="6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64"/>
      <c r="D115" s="65"/>
      <c r="E115" s="64"/>
      <c r="F115" s="6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64"/>
      <c r="D116" s="65"/>
      <c r="E116" s="64"/>
      <c r="F116" s="6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64"/>
      <c r="D117" s="65"/>
      <c r="E117" s="64"/>
      <c r="F117" s="6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64"/>
      <c r="D118" s="65"/>
      <c r="E118" s="64"/>
      <c r="F118" s="6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64"/>
      <c r="D119" s="65"/>
      <c r="E119" s="64"/>
      <c r="F119" s="6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64"/>
      <c r="D120" s="65"/>
      <c r="E120" s="64"/>
      <c r="F120" s="6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64"/>
      <c r="D121" s="65"/>
      <c r="E121" s="64"/>
      <c r="F121" s="6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64"/>
      <c r="D122" s="65"/>
      <c r="E122" s="64"/>
      <c r="F122" s="6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64"/>
      <c r="D123" s="65"/>
      <c r="E123" s="64"/>
      <c r="F123" s="6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64"/>
      <c r="D124" s="65"/>
      <c r="E124" s="64"/>
      <c r="F124" s="6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64"/>
      <c r="D125" s="65"/>
      <c r="E125" s="64"/>
      <c r="F125" s="6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64"/>
      <c r="D126" s="65"/>
      <c r="E126" s="64"/>
      <c r="F126" s="6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64"/>
      <c r="D127" s="65"/>
      <c r="E127" s="64"/>
      <c r="F127" s="6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64"/>
      <c r="D128" s="65"/>
      <c r="E128" s="64"/>
      <c r="F128" s="6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64"/>
      <c r="D129" s="65"/>
      <c r="E129" s="64"/>
      <c r="F129" s="6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64"/>
      <c r="D130" s="65"/>
      <c r="E130" s="64"/>
      <c r="F130" s="6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64"/>
      <c r="D131" s="65"/>
      <c r="E131" s="64"/>
      <c r="F131" s="6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64"/>
      <c r="D132" s="65"/>
      <c r="E132" s="64"/>
      <c r="F132" s="6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64"/>
      <c r="D133" s="65"/>
      <c r="E133" s="64"/>
      <c r="F133" s="6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64"/>
      <c r="D134" s="65"/>
      <c r="E134" s="64"/>
      <c r="F134" s="6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64"/>
      <c r="D135" s="65"/>
      <c r="E135" s="64"/>
      <c r="F135" s="6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64"/>
      <c r="D136" s="65"/>
      <c r="E136" s="64"/>
      <c r="F136" s="6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64"/>
      <c r="D137" s="65"/>
      <c r="E137" s="64"/>
      <c r="F137" s="6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64"/>
      <c r="D138" s="65"/>
      <c r="E138" s="64"/>
      <c r="F138" s="6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64"/>
      <c r="D139" s="65"/>
      <c r="E139" s="64"/>
      <c r="F139" s="6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64"/>
      <c r="D140" s="65"/>
      <c r="E140" s="64"/>
      <c r="F140" s="6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64"/>
      <c r="D141" s="65"/>
      <c r="E141" s="64"/>
      <c r="F141" s="6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64"/>
      <c r="D142" s="65"/>
      <c r="E142" s="64"/>
      <c r="F142" s="6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64"/>
      <c r="D143" s="65"/>
      <c r="E143" s="64"/>
      <c r="F143" s="6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64"/>
      <c r="D144" s="65"/>
      <c r="E144" s="64"/>
      <c r="F144" s="6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64"/>
      <c r="D145" s="65"/>
      <c r="E145" s="64"/>
      <c r="F145" s="6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64"/>
      <c r="D146" s="65"/>
      <c r="E146" s="64"/>
      <c r="F146" s="6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64"/>
      <c r="D147" s="65"/>
      <c r="E147" s="64"/>
      <c r="F147" s="6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64"/>
      <c r="D148" s="65"/>
      <c r="E148" s="64"/>
      <c r="F148" s="6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64"/>
      <c r="D149" s="65"/>
      <c r="E149" s="64"/>
      <c r="F149" s="6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64"/>
      <c r="D150" s="65"/>
      <c r="E150" s="64"/>
      <c r="F150" s="6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64"/>
      <c r="D151" s="65"/>
      <c r="E151" s="64"/>
      <c r="F151" s="6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64"/>
      <c r="D152" s="65"/>
      <c r="E152" s="64"/>
      <c r="F152" s="6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64"/>
      <c r="D153" s="65"/>
      <c r="E153" s="64"/>
      <c r="F153" s="6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64"/>
      <c r="D154" s="65"/>
      <c r="E154" s="64"/>
      <c r="F154" s="6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64"/>
      <c r="D155" s="65"/>
      <c r="E155" s="64"/>
      <c r="F155" s="6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64"/>
      <c r="D156" s="65"/>
      <c r="E156" s="64"/>
      <c r="F156" s="6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64"/>
      <c r="D157" s="65"/>
      <c r="E157" s="64"/>
      <c r="F157" s="6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64"/>
      <c r="D158" s="65"/>
      <c r="E158" s="64"/>
      <c r="F158" s="6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64"/>
      <c r="D159" s="65"/>
      <c r="E159" s="64"/>
      <c r="F159" s="6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64"/>
      <c r="D160" s="65"/>
      <c r="E160" s="64"/>
      <c r="F160" s="6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64"/>
      <c r="D161" s="65"/>
      <c r="E161" s="64"/>
      <c r="F161" s="6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64"/>
      <c r="D162" s="65"/>
      <c r="E162" s="64"/>
      <c r="F162" s="6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64"/>
      <c r="D163" s="65"/>
      <c r="E163" s="64"/>
      <c r="F163" s="6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64"/>
      <c r="D164" s="65"/>
      <c r="E164" s="64"/>
      <c r="F164" s="6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64"/>
      <c r="D165" s="65"/>
      <c r="E165" s="64"/>
      <c r="F165" s="6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64"/>
      <c r="D166" s="65"/>
      <c r="E166" s="64"/>
      <c r="F166" s="6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64"/>
      <c r="D167" s="65"/>
      <c r="E167" s="64"/>
      <c r="F167" s="6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64"/>
      <c r="D168" s="65"/>
      <c r="E168" s="64"/>
      <c r="F168" s="6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64"/>
      <c r="D169" s="65"/>
      <c r="E169" s="64"/>
      <c r="F169" s="6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64"/>
      <c r="D170" s="65"/>
      <c r="E170" s="64"/>
      <c r="F170" s="6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64"/>
      <c r="D171" s="65"/>
      <c r="E171" s="64"/>
      <c r="F171" s="6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64"/>
      <c r="D172" s="65"/>
      <c r="E172" s="64"/>
      <c r="F172" s="6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64"/>
      <c r="D173" s="65"/>
      <c r="E173" s="64"/>
      <c r="F173" s="6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64"/>
      <c r="D174" s="65"/>
      <c r="E174" s="64"/>
      <c r="F174" s="6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64"/>
      <c r="D175" s="65"/>
      <c r="E175" s="64"/>
      <c r="F175" s="6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64"/>
      <c r="D176" s="65"/>
      <c r="E176" s="64"/>
      <c r="F176" s="6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64"/>
      <c r="D177" s="65"/>
      <c r="E177" s="64"/>
      <c r="F177" s="6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64"/>
      <c r="D178" s="65"/>
      <c r="E178" s="64"/>
      <c r="F178" s="6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64"/>
      <c r="D179" s="65"/>
      <c r="E179" s="64"/>
      <c r="F179" s="6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64"/>
      <c r="D180" s="65"/>
      <c r="E180" s="64"/>
      <c r="F180" s="6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64"/>
      <c r="D181" s="65"/>
      <c r="E181" s="64"/>
      <c r="F181" s="6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64"/>
      <c r="D182" s="65"/>
      <c r="E182" s="64"/>
      <c r="F182" s="6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64"/>
      <c r="D183" s="65"/>
      <c r="E183" s="64"/>
      <c r="F183" s="6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64"/>
      <c r="D184" s="65"/>
      <c r="E184" s="64"/>
      <c r="F184" s="6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64"/>
      <c r="D185" s="65"/>
      <c r="E185" s="64"/>
      <c r="F185" s="6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64"/>
      <c r="D186" s="65"/>
      <c r="E186" s="64"/>
      <c r="F186" s="6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64"/>
      <c r="D187" s="65"/>
      <c r="E187" s="64"/>
      <c r="F187" s="6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64"/>
      <c r="D188" s="65"/>
      <c r="E188" s="64"/>
      <c r="F188" s="6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64"/>
      <c r="D189" s="65"/>
      <c r="E189" s="64"/>
      <c r="F189" s="6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64"/>
      <c r="D190" s="65"/>
      <c r="E190" s="64"/>
      <c r="F190" s="6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64"/>
      <c r="D191" s="65"/>
      <c r="E191" s="64"/>
      <c r="F191" s="6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64"/>
      <c r="D192" s="65"/>
      <c r="E192" s="64"/>
      <c r="F192" s="6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64"/>
      <c r="D193" s="65"/>
      <c r="E193" s="64"/>
      <c r="F193" s="6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64"/>
      <c r="D194" s="65"/>
      <c r="E194" s="64"/>
      <c r="F194" s="6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64"/>
      <c r="D195" s="65"/>
      <c r="E195" s="64"/>
      <c r="F195" s="6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64"/>
      <c r="D196" s="65"/>
      <c r="E196" s="64"/>
      <c r="F196" s="6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64"/>
      <c r="D197" s="65"/>
      <c r="E197" s="64"/>
      <c r="F197" s="6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64"/>
      <c r="D198" s="65"/>
      <c r="E198" s="64"/>
      <c r="F198" s="6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64"/>
      <c r="D199" s="65"/>
      <c r="E199" s="64"/>
      <c r="F199" s="6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64"/>
      <c r="D200" s="65"/>
      <c r="E200" s="64"/>
      <c r="F200" s="6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64"/>
      <c r="D201" s="65"/>
      <c r="E201" s="64"/>
      <c r="F201" s="6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64"/>
      <c r="D202" s="65"/>
      <c r="E202" s="64"/>
      <c r="F202" s="6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64"/>
      <c r="D203" s="65"/>
      <c r="E203" s="64"/>
      <c r="F203" s="6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64"/>
      <c r="D204" s="65"/>
      <c r="E204" s="64"/>
      <c r="F204" s="6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64"/>
      <c r="D205" s="65"/>
      <c r="E205" s="64"/>
      <c r="F205" s="6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64"/>
      <c r="D206" s="65"/>
      <c r="E206" s="64"/>
      <c r="F206" s="6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64"/>
      <c r="D207" s="65"/>
      <c r="E207" s="64"/>
      <c r="F207" s="6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64"/>
      <c r="D208" s="65"/>
      <c r="E208" s="64"/>
      <c r="F208" s="6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64"/>
      <c r="D209" s="65"/>
      <c r="E209" s="64"/>
      <c r="F209" s="6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64"/>
      <c r="D210" s="65"/>
      <c r="E210" s="64"/>
      <c r="F210" s="6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64"/>
      <c r="D211" s="65"/>
      <c r="E211" s="64"/>
      <c r="F211" s="6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64"/>
      <c r="D212" s="65"/>
      <c r="E212" s="64"/>
      <c r="F212" s="6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64"/>
      <c r="D213" s="65"/>
      <c r="E213" s="64"/>
      <c r="F213" s="6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64"/>
      <c r="D214" s="65"/>
      <c r="E214" s="64"/>
      <c r="F214" s="6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64"/>
      <c r="D215" s="65"/>
      <c r="E215" s="64"/>
      <c r="F215" s="6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64"/>
      <c r="D216" s="65"/>
      <c r="E216" s="64"/>
      <c r="F216" s="6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64"/>
      <c r="D217" s="65"/>
      <c r="E217" s="64"/>
      <c r="F217" s="6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64"/>
      <c r="D218" s="65"/>
      <c r="E218" s="64"/>
      <c r="F218" s="6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64"/>
      <c r="D219" s="65"/>
      <c r="E219" s="64"/>
      <c r="F219" s="6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64"/>
      <c r="D220" s="65"/>
      <c r="E220" s="64"/>
      <c r="F220" s="6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64"/>
      <c r="D221" s="65"/>
      <c r="E221" s="64"/>
      <c r="F221" s="6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64"/>
      <c r="D222" s="65"/>
      <c r="E222" s="64"/>
      <c r="F222" s="6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64"/>
      <c r="D223" s="65"/>
      <c r="E223" s="64"/>
      <c r="F223" s="6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64"/>
      <c r="D224" s="65"/>
      <c r="E224" s="64"/>
      <c r="F224" s="6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64"/>
      <c r="D225" s="65"/>
      <c r="E225" s="64"/>
      <c r="F225" s="6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64"/>
      <c r="D226" s="65"/>
      <c r="E226" s="64"/>
      <c r="F226" s="6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64"/>
      <c r="D227" s="65"/>
      <c r="E227" s="64"/>
      <c r="F227" s="6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64"/>
      <c r="D228" s="65"/>
      <c r="E228" s="64"/>
      <c r="F228" s="6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64"/>
      <c r="D229" s="65"/>
      <c r="E229" s="64"/>
      <c r="F229" s="6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64"/>
      <c r="D230" s="65"/>
      <c r="E230" s="64"/>
      <c r="F230" s="6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64"/>
      <c r="D231" s="65"/>
      <c r="E231" s="64"/>
      <c r="F231" s="6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64"/>
      <c r="D232" s="65"/>
      <c r="E232" s="64"/>
      <c r="F232" s="6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64"/>
      <c r="D233" s="65"/>
      <c r="E233" s="64"/>
      <c r="F233" s="6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64"/>
      <c r="D234" s="65"/>
      <c r="E234" s="64"/>
      <c r="F234" s="6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64"/>
      <c r="D235" s="65"/>
      <c r="E235" s="64"/>
      <c r="F235" s="6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64"/>
      <c r="D236" s="65"/>
      <c r="E236" s="64"/>
      <c r="F236" s="6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64"/>
      <c r="D237" s="65"/>
      <c r="E237" s="64"/>
      <c r="F237" s="6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64"/>
      <c r="D238" s="65"/>
      <c r="E238" s="64"/>
      <c r="F238" s="6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64"/>
      <c r="D239" s="65"/>
      <c r="E239" s="64"/>
      <c r="F239" s="6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64"/>
      <c r="D240" s="65"/>
      <c r="E240" s="64"/>
      <c r="F240" s="6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64"/>
      <c r="D241" s="65"/>
      <c r="E241" s="64"/>
      <c r="F241" s="6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64"/>
      <c r="D242" s="65"/>
      <c r="E242" s="64"/>
      <c r="F242" s="6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64"/>
      <c r="D243" s="65"/>
      <c r="E243" s="64"/>
      <c r="F243" s="6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64"/>
      <c r="D244" s="65"/>
      <c r="E244" s="64"/>
      <c r="F244" s="6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64"/>
      <c r="D245" s="65"/>
      <c r="E245" s="64"/>
      <c r="F245" s="6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64"/>
      <c r="D246" s="65"/>
      <c r="E246" s="64"/>
      <c r="F246" s="6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64"/>
      <c r="D247" s="65"/>
      <c r="E247" s="64"/>
      <c r="F247" s="6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64"/>
      <c r="D248" s="65"/>
      <c r="E248" s="64"/>
      <c r="F248" s="6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64"/>
      <c r="D249" s="65"/>
      <c r="E249" s="64"/>
      <c r="F249" s="6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64"/>
      <c r="D250" s="65"/>
      <c r="E250" s="64"/>
      <c r="F250" s="6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64"/>
      <c r="D251" s="65"/>
      <c r="E251" s="64"/>
      <c r="F251" s="6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64"/>
      <c r="D252" s="65"/>
      <c r="E252" s="64"/>
      <c r="F252" s="6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64"/>
      <c r="D253" s="65"/>
      <c r="E253" s="64"/>
      <c r="F253" s="6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64"/>
      <c r="D254" s="65"/>
      <c r="E254" s="64"/>
      <c r="F254" s="6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64"/>
      <c r="D255" s="65"/>
      <c r="E255" s="64"/>
      <c r="F255" s="6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64"/>
      <c r="D256" s="65"/>
      <c r="E256" s="64"/>
      <c r="F256" s="6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64"/>
      <c r="D257" s="65"/>
      <c r="E257" s="64"/>
      <c r="F257" s="6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64"/>
      <c r="D258" s="65"/>
      <c r="E258" s="64"/>
      <c r="F258" s="6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64"/>
      <c r="D259" s="65"/>
      <c r="E259" s="64"/>
      <c r="F259" s="6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64"/>
      <c r="D260" s="65"/>
      <c r="E260" s="64"/>
      <c r="F260" s="6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64"/>
      <c r="D261" s="65"/>
      <c r="E261" s="64"/>
      <c r="F261" s="6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64"/>
      <c r="D262" s="65"/>
      <c r="E262" s="64"/>
      <c r="F262" s="6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64"/>
      <c r="D263" s="65"/>
      <c r="E263" s="64"/>
      <c r="F263" s="6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64"/>
      <c r="D264" s="65"/>
      <c r="E264" s="64"/>
      <c r="F264" s="6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64"/>
      <c r="D265" s="65"/>
      <c r="E265" s="64"/>
      <c r="F265" s="6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64"/>
      <c r="D266" s="65"/>
      <c r="E266" s="64"/>
      <c r="F266" s="6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64"/>
      <c r="D267" s="65"/>
      <c r="E267" s="64"/>
      <c r="F267" s="6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64"/>
      <c r="D268" s="65"/>
      <c r="E268" s="64"/>
      <c r="F268" s="6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64"/>
      <c r="D269" s="65"/>
      <c r="E269" s="64"/>
      <c r="F269" s="6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64"/>
      <c r="D270" s="65"/>
      <c r="E270" s="64"/>
      <c r="F270" s="6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64"/>
      <c r="D271" s="65"/>
      <c r="E271" s="64"/>
      <c r="F271" s="6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64"/>
      <c r="D272" s="65"/>
      <c r="E272" s="64"/>
      <c r="F272" s="6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64"/>
      <c r="D273" s="65"/>
      <c r="E273" s="64"/>
      <c r="F273" s="6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64"/>
      <c r="D274" s="65"/>
      <c r="E274" s="64"/>
      <c r="F274" s="6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64"/>
      <c r="D275" s="65"/>
      <c r="E275" s="64"/>
      <c r="F275" s="6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64"/>
      <c r="D276" s="65"/>
      <c r="E276" s="64"/>
      <c r="F276" s="6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64"/>
      <c r="D277" s="65"/>
      <c r="E277" s="64"/>
      <c r="F277" s="6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64"/>
      <c r="D278" s="65"/>
      <c r="E278" s="64"/>
      <c r="F278" s="6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64"/>
      <c r="D279" s="65"/>
      <c r="E279" s="64"/>
      <c r="F279" s="6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64"/>
      <c r="D280" s="65"/>
      <c r="E280" s="64"/>
      <c r="F280" s="6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64"/>
      <c r="D281" s="65"/>
      <c r="E281" s="64"/>
      <c r="F281" s="6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64"/>
      <c r="D282" s="65"/>
      <c r="E282" s="64"/>
      <c r="F282" s="6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64"/>
      <c r="D283" s="65"/>
      <c r="E283" s="64"/>
      <c r="F283" s="6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64"/>
      <c r="D284" s="65"/>
      <c r="E284" s="64"/>
      <c r="F284" s="6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64"/>
      <c r="D285" s="65"/>
      <c r="E285" s="64"/>
      <c r="F285" s="6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64"/>
      <c r="D286" s="65"/>
      <c r="E286" s="64"/>
      <c r="F286" s="6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64"/>
      <c r="D287" s="65"/>
      <c r="E287" s="64"/>
      <c r="F287" s="6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64"/>
      <c r="D288" s="65"/>
      <c r="E288" s="64"/>
      <c r="F288" s="6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64"/>
      <c r="D289" s="65"/>
      <c r="E289" s="64"/>
      <c r="F289" s="6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64"/>
      <c r="D290" s="65"/>
      <c r="E290" s="64"/>
      <c r="F290" s="6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64"/>
      <c r="D291" s="65"/>
      <c r="E291" s="64"/>
      <c r="F291" s="6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C292" s="66"/>
      <c r="D292" s="67"/>
      <c r="E292" s="66"/>
      <c r="F292" s="66"/>
    </row>
    <row r="293" ht="15.75" customHeight="1">
      <c r="C293" s="66"/>
      <c r="D293" s="67"/>
      <c r="E293" s="66"/>
      <c r="F293" s="66"/>
    </row>
    <row r="294" ht="15.75" customHeight="1">
      <c r="C294" s="66"/>
      <c r="D294" s="67"/>
      <c r="E294" s="66"/>
      <c r="F294" s="66"/>
    </row>
    <row r="295" ht="15.75" customHeight="1">
      <c r="C295" s="66"/>
      <c r="D295" s="67"/>
      <c r="E295" s="66"/>
      <c r="F295" s="66"/>
    </row>
    <row r="296" ht="15.75" customHeight="1">
      <c r="C296" s="66"/>
      <c r="D296" s="67"/>
      <c r="E296" s="66"/>
      <c r="F296" s="66"/>
    </row>
    <row r="297" ht="15.75" customHeight="1">
      <c r="C297" s="66"/>
      <c r="D297" s="67"/>
      <c r="E297" s="66"/>
      <c r="F297" s="66"/>
    </row>
    <row r="298" ht="15.75" customHeight="1">
      <c r="C298" s="66"/>
      <c r="D298" s="67"/>
      <c r="E298" s="66"/>
      <c r="F298" s="66"/>
    </row>
    <row r="299" ht="15.75" customHeight="1">
      <c r="C299" s="66"/>
      <c r="D299" s="67"/>
      <c r="E299" s="66"/>
      <c r="F299" s="66"/>
    </row>
    <row r="300" ht="15.75" customHeight="1">
      <c r="C300" s="66"/>
      <c r="D300" s="67"/>
      <c r="E300" s="66"/>
      <c r="F300" s="66"/>
    </row>
    <row r="301" ht="15.75" customHeight="1">
      <c r="C301" s="66"/>
      <c r="D301" s="67"/>
      <c r="E301" s="66"/>
      <c r="F301" s="66"/>
    </row>
    <row r="302" ht="15.75" customHeight="1">
      <c r="C302" s="66"/>
      <c r="D302" s="67"/>
      <c r="E302" s="66"/>
      <c r="F302" s="66"/>
    </row>
    <row r="303" ht="15.75" customHeight="1">
      <c r="C303" s="66"/>
      <c r="D303" s="67"/>
      <c r="E303" s="66"/>
      <c r="F303" s="66"/>
    </row>
    <row r="304" ht="15.75" customHeight="1">
      <c r="C304" s="66"/>
      <c r="D304" s="67"/>
      <c r="E304" s="66"/>
      <c r="F304" s="66"/>
    </row>
    <row r="305" ht="15.75" customHeight="1">
      <c r="C305" s="66"/>
      <c r="D305" s="67"/>
      <c r="E305" s="66"/>
      <c r="F305" s="66"/>
    </row>
    <row r="306" ht="15.75" customHeight="1">
      <c r="C306" s="66"/>
      <c r="D306" s="67"/>
      <c r="E306" s="66"/>
      <c r="F306" s="66"/>
    </row>
    <row r="307" ht="15.75" customHeight="1">
      <c r="C307" s="66"/>
      <c r="D307" s="67"/>
      <c r="E307" s="66"/>
      <c r="F307" s="66"/>
    </row>
    <row r="308" ht="15.75" customHeight="1">
      <c r="C308" s="66"/>
      <c r="D308" s="67"/>
      <c r="E308" s="66"/>
      <c r="F308" s="66"/>
    </row>
    <row r="309" ht="15.75" customHeight="1">
      <c r="C309" s="66"/>
      <c r="D309" s="67"/>
      <c r="E309" s="66"/>
      <c r="F309" s="66"/>
    </row>
    <row r="310" ht="15.75" customHeight="1">
      <c r="C310" s="66"/>
      <c r="D310" s="67"/>
      <c r="E310" s="66"/>
      <c r="F310" s="66"/>
    </row>
    <row r="311" ht="15.75" customHeight="1">
      <c r="C311" s="66"/>
      <c r="D311" s="67"/>
      <c r="E311" s="66"/>
      <c r="F311" s="66"/>
    </row>
    <row r="312" ht="15.75" customHeight="1">
      <c r="C312" s="66"/>
      <c r="D312" s="67"/>
      <c r="E312" s="66"/>
      <c r="F312" s="66"/>
    </row>
    <row r="313" ht="15.75" customHeight="1">
      <c r="C313" s="66"/>
      <c r="D313" s="67"/>
      <c r="E313" s="66"/>
      <c r="F313" s="66"/>
    </row>
    <row r="314" ht="15.75" customHeight="1">
      <c r="C314" s="66"/>
      <c r="D314" s="67"/>
      <c r="E314" s="66"/>
      <c r="F314" s="66"/>
    </row>
    <row r="315" ht="15.75" customHeight="1">
      <c r="C315" s="66"/>
      <c r="D315" s="67"/>
      <c r="E315" s="66"/>
      <c r="F315" s="66"/>
    </row>
    <row r="316" ht="15.75" customHeight="1">
      <c r="C316" s="66"/>
      <c r="D316" s="67"/>
      <c r="E316" s="66"/>
      <c r="F316" s="66"/>
    </row>
    <row r="317" ht="15.75" customHeight="1">
      <c r="C317" s="66"/>
      <c r="D317" s="67"/>
      <c r="E317" s="66"/>
      <c r="F317" s="66"/>
    </row>
    <row r="318" ht="15.75" customHeight="1">
      <c r="C318" s="66"/>
      <c r="D318" s="67"/>
      <c r="E318" s="66"/>
      <c r="F318" s="66"/>
    </row>
    <row r="319" ht="15.75" customHeight="1">
      <c r="C319" s="66"/>
      <c r="D319" s="67"/>
      <c r="E319" s="66"/>
      <c r="F319" s="66"/>
    </row>
    <row r="320" ht="15.75" customHeight="1">
      <c r="C320" s="66"/>
      <c r="D320" s="67"/>
      <c r="E320" s="66"/>
      <c r="F320" s="66"/>
    </row>
    <row r="321" ht="15.75" customHeight="1">
      <c r="C321" s="66"/>
      <c r="D321" s="67"/>
      <c r="E321" s="66"/>
      <c r="F321" s="66"/>
    </row>
    <row r="322" ht="15.75" customHeight="1">
      <c r="C322" s="66"/>
      <c r="D322" s="67"/>
      <c r="E322" s="66"/>
      <c r="F322" s="66"/>
    </row>
    <row r="323" ht="15.75" customHeight="1">
      <c r="C323" s="66"/>
      <c r="D323" s="67"/>
      <c r="E323" s="66"/>
      <c r="F323" s="66"/>
    </row>
    <row r="324" ht="15.75" customHeight="1">
      <c r="C324" s="66"/>
      <c r="D324" s="67"/>
      <c r="E324" s="66"/>
      <c r="F324" s="66"/>
    </row>
    <row r="325" ht="15.75" customHeight="1">
      <c r="C325" s="66"/>
      <c r="D325" s="67"/>
      <c r="E325" s="66"/>
      <c r="F325" s="66"/>
    </row>
    <row r="326" ht="15.75" customHeight="1">
      <c r="C326" s="66"/>
      <c r="D326" s="67"/>
      <c r="E326" s="66"/>
      <c r="F326" s="66"/>
    </row>
    <row r="327" ht="15.75" customHeight="1">
      <c r="C327" s="66"/>
      <c r="D327" s="67"/>
      <c r="E327" s="66"/>
      <c r="F327" s="66"/>
    </row>
    <row r="328" ht="15.75" customHeight="1">
      <c r="C328" s="66"/>
      <c r="D328" s="67"/>
      <c r="E328" s="66"/>
      <c r="F328" s="66"/>
    </row>
    <row r="329" ht="15.75" customHeight="1">
      <c r="C329" s="66"/>
      <c r="D329" s="67"/>
      <c r="E329" s="66"/>
      <c r="F329" s="66"/>
    </row>
    <row r="330" ht="15.75" customHeight="1">
      <c r="C330" s="66"/>
      <c r="D330" s="67"/>
      <c r="E330" s="66"/>
      <c r="F330" s="66"/>
    </row>
    <row r="331" ht="15.75" customHeight="1">
      <c r="C331" s="66"/>
      <c r="D331" s="67"/>
      <c r="E331" s="66"/>
      <c r="F331" s="66"/>
    </row>
    <row r="332" ht="15.75" customHeight="1">
      <c r="C332" s="66"/>
      <c r="D332" s="67"/>
      <c r="E332" s="66"/>
      <c r="F332" s="66"/>
    </row>
    <row r="333" ht="15.75" customHeight="1">
      <c r="C333" s="66"/>
      <c r="D333" s="67"/>
      <c r="E333" s="66"/>
      <c r="F333" s="66"/>
    </row>
    <row r="334" ht="15.75" customHeight="1">
      <c r="C334" s="66"/>
      <c r="D334" s="67"/>
      <c r="E334" s="66"/>
      <c r="F334" s="66"/>
    </row>
    <row r="335" ht="15.75" customHeight="1">
      <c r="C335" s="66"/>
      <c r="D335" s="67"/>
      <c r="E335" s="66"/>
      <c r="F335" s="66"/>
    </row>
    <row r="336" ht="15.75" customHeight="1">
      <c r="C336" s="66"/>
      <c r="D336" s="67"/>
      <c r="E336" s="66"/>
      <c r="F336" s="66"/>
    </row>
    <row r="337" ht="15.75" customHeight="1">
      <c r="C337" s="66"/>
      <c r="D337" s="67"/>
      <c r="E337" s="66"/>
      <c r="F337" s="66"/>
    </row>
    <row r="338" ht="15.75" customHeight="1">
      <c r="C338" s="66"/>
      <c r="D338" s="67"/>
      <c r="E338" s="66"/>
      <c r="F338" s="66"/>
    </row>
    <row r="339" ht="15.75" customHeight="1">
      <c r="C339" s="66"/>
      <c r="D339" s="67"/>
      <c r="E339" s="66"/>
      <c r="F339" s="66"/>
    </row>
    <row r="340" ht="15.75" customHeight="1">
      <c r="C340" s="66"/>
      <c r="D340" s="67"/>
      <c r="E340" s="66"/>
      <c r="F340" s="66"/>
    </row>
    <row r="341" ht="15.75" customHeight="1">
      <c r="C341" s="66"/>
      <c r="D341" s="67"/>
      <c r="E341" s="66"/>
      <c r="F341" s="66"/>
    </row>
    <row r="342" ht="15.75" customHeight="1">
      <c r="C342" s="66"/>
      <c r="D342" s="67"/>
      <c r="E342" s="66"/>
      <c r="F342" s="66"/>
    </row>
    <row r="343" ht="15.75" customHeight="1">
      <c r="C343" s="66"/>
      <c r="D343" s="67"/>
      <c r="E343" s="66"/>
      <c r="F343" s="66"/>
    </row>
    <row r="344" ht="15.75" customHeight="1">
      <c r="C344" s="66"/>
      <c r="D344" s="67"/>
      <c r="E344" s="66"/>
      <c r="F344" s="66"/>
    </row>
    <row r="345" ht="15.75" customHeight="1">
      <c r="C345" s="66"/>
      <c r="D345" s="67"/>
      <c r="E345" s="66"/>
      <c r="F345" s="66"/>
    </row>
    <row r="346" ht="15.75" customHeight="1">
      <c r="C346" s="66"/>
      <c r="D346" s="67"/>
      <c r="E346" s="66"/>
      <c r="F346" s="66"/>
    </row>
    <row r="347" ht="15.75" customHeight="1">
      <c r="C347" s="66"/>
      <c r="D347" s="67"/>
      <c r="E347" s="66"/>
      <c r="F347" s="66"/>
    </row>
    <row r="348" ht="15.75" customHeight="1">
      <c r="C348" s="66"/>
      <c r="D348" s="67"/>
      <c r="E348" s="66"/>
      <c r="F348" s="66"/>
    </row>
    <row r="349" ht="15.75" customHeight="1">
      <c r="C349" s="66"/>
      <c r="D349" s="67"/>
      <c r="E349" s="66"/>
      <c r="F349" s="66"/>
    </row>
    <row r="350" ht="15.75" customHeight="1">
      <c r="C350" s="66"/>
      <c r="D350" s="67"/>
      <c r="E350" s="66"/>
      <c r="F350" s="66"/>
    </row>
    <row r="351" ht="15.75" customHeight="1">
      <c r="C351" s="66"/>
      <c r="D351" s="67"/>
      <c r="E351" s="66"/>
      <c r="F351" s="66"/>
    </row>
    <row r="352" ht="15.75" customHeight="1">
      <c r="C352" s="66"/>
      <c r="D352" s="67"/>
      <c r="E352" s="66"/>
      <c r="F352" s="66"/>
    </row>
    <row r="353" ht="15.75" customHeight="1">
      <c r="C353" s="66"/>
      <c r="D353" s="67"/>
      <c r="E353" s="66"/>
      <c r="F353" s="66"/>
    </row>
    <row r="354" ht="15.75" customHeight="1">
      <c r="C354" s="66"/>
      <c r="D354" s="67"/>
      <c r="E354" s="66"/>
      <c r="F354" s="66"/>
    </row>
    <row r="355" ht="15.75" customHeight="1">
      <c r="C355" s="66"/>
      <c r="D355" s="67"/>
      <c r="E355" s="66"/>
      <c r="F355" s="66"/>
    </row>
    <row r="356" ht="15.75" customHeight="1">
      <c r="C356" s="66"/>
      <c r="D356" s="67"/>
      <c r="E356" s="66"/>
      <c r="F356" s="66"/>
    </row>
    <row r="357" ht="15.75" customHeight="1">
      <c r="C357" s="66"/>
      <c r="D357" s="67"/>
      <c r="E357" s="66"/>
      <c r="F357" s="66"/>
    </row>
    <row r="358" ht="15.75" customHeight="1">
      <c r="C358" s="66"/>
      <c r="D358" s="67"/>
      <c r="E358" s="66"/>
      <c r="F358" s="66"/>
    </row>
    <row r="359" ht="15.75" customHeight="1">
      <c r="C359" s="66"/>
      <c r="D359" s="67"/>
      <c r="E359" s="66"/>
      <c r="F359" s="66"/>
    </row>
    <row r="360" ht="15.75" customHeight="1">
      <c r="C360" s="66"/>
      <c r="D360" s="67"/>
      <c r="E360" s="66"/>
      <c r="F360" s="66"/>
    </row>
    <row r="361" ht="15.75" customHeight="1">
      <c r="C361" s="66"/>
      <c r="D361" s="67"/>
      <c r="E361" s="66"/>
      <c r="F361" s="66"/>
    </row>
    <row r="362" ht="15.75" customHeight="1">
      <c r="C362" s="66"/>
      <c r="D362" s="67"/>
      <c r="E362" s="66"/>
      <c r="F362" s="66"/>
    </row>
    <row r="363" ht="15.75" customHeight="1">
      <c r="C363" s="66"/>
      <c r="D363" s="67"/>
      <c r="E363" s="66"/>
      <c r="F363" s="66"/>
    </row>
    <row r="364" ht="15.75" customHeight="1">
      <c r="C364" s="66"/>
      <c r="D364" s="67"/>
      <c r="E364" s="66"/>
      <c r="F364" s="66"/>
    </row>
    <row r="365" ht="15.75" customHeight="1">
      <c r="C365" s="66"/>
      <c r="D365" s="67"/>
      <c r="E365" s="66"/>
      <c r="F365" s="66"/>
    </row>
    <row r="366" ht="15.75" customHeight="1">
      <c r="C366" s="66"/>
      <c r="D366" s="67"/>
      <c r="E366" s="66"/>
      <c r="F366" s="66"/>
    </row>
    <row r="367" ht="15.75" customHeight="1">
      <c r="C367" s="66"/>
      <c r="D367" s="67"/>
      <c r="E367" s="66"/>
      <c r="F367" s="66"/>
    </row>
    <row r="368" ht="15.75" customHeight="1">
      <c r="C368" s="66"/>
      <c r="D368" s="67"/>
      <c r="E368" s="66"/>
      <c r="F368" s="66"/>
    </row>
    <row r="369" ht="15.75" customHeight="1">
      <c r="C369" s="66"/>
      <c r="D369" s="67"/>
      <c r="E369" s="66"/>
      <c r="F369" s="66"/>
    </row>
    <row r="370" ht="15.75" customHeight="1">
      <c r="C370" s="66"/>
      <c r="D370" s="67"/>
      <c r="E370" s="66"/>
      <c r="F370" s="66"/>
    </row>
    <row r="371" ht="15.75" customHeight="1">
      <c r="C371" s="66"/>
      <c r="D371" s="67"/>
      <c r="E371" s="66"/>
      <c r="F371" s="66"/>
    </row>
    <row r="372" ht="15.75" customHeight="1">
      <c r="C372" s="66"/>
      <c r="D372" s="67"/>
      <c r="E372" s="66"/>
      <c r="F372" s="66"/>
    </row>
    <row r="373" ht="15.75" customHeight="1">
      <c r="C373" s="66"/>
      <c r="D373" s="67"/>
      <c r="E373" s="66"/>
      <c r="F373" s="66"/>
    </row>
    <row r="374" ht="15.75" customHeight="1">
      <c r="C374" s="66"/>
      <c r="D374" s="67"/>
      <c r="E374" s="66"/>
      <c r="F374" s="66"/>
    </row>
    <row r="375" ht="15.75" customHeight="1">
      <c r="C375" s="66"/>
      <c r="D375" s="67"/>
      <c r="E375" s="66"/>
      <c r="F375" s="66"/>
    </row>
    <row r="376" ht="15.75" customHeight="1">
      <c r="C376" s="66"/>
      <c r="D376" s="67"/>
      <c r="E376" s="66"/>
      <c r="F376" s="66"/>
    </row>
    <row r="377" ht="15.75" customHeight="1">
      <c r="C377" s="66"/>
      <c r="D377" s="67"/>
      <c r="E377" s="66"/>
      <c r="F377" s="66"/>
    </row>
    <row r="378" ht="15.75" customHeight="1">
      <c r="C378" s="66"/>
      <c r="D378" s="67"/>
      <c r="E378" s="66"/>
      <c r="F378" s="66"/>
    </row>
    <row r="379" ht="15.75" customHeight="1">
      <c r="C379" s="66"/>
      <c r="D379" s="67"/>
      <c r="E379" s="66"/>
      <c r="F379" s="66"/>
    </row>
    <row r="380" ht="15.75" customHeight="1">
      <c r="C380" s="66"/>
      <c r="D380" s="67"/>
      <c r="E380" s="66"/>
      <c r="F380" s="66"/>
    </row>
    <row r="381" ht="15.75" customHeight="1">
      <c r="C381" s="66"/>
      <c r="D381" s="67"/>
      <c r="E381" s="66"/>
      <c r="F381" s="66"/>
    </row>
    <row r="382" ht="15.75" customHeight="1">
      <c r="C382" s="66"/>
      <c r="D382" s="67"/>
      <c r="E382" s="66"/>
      <c r="F382" s="66"/>
    </row>
    <row r="383" ht="15.75" customHeight="1">
      <c r="C383" s="66"/>
      <c r="D383" s="67"/>
      <c r="E383" s="66"/>
      <c r="F383" s="66"/>
    </row>
    <row r="384" ht="15.75" customHeight="1">
      <c r="C384" s="66"/>
      <c r="D384" s="67"/>
      <c r="E384" s="66"/>
      <c r="F384" s="66"/>
    </row>
    <row r="385" ht="15.75" customHeight="1">
      <c r="C385" s="66"/>
      <c r="D385" s="67"/>
      <c r="E385" s="66"/>
      <c r="F385" s="66"/>
    </row>
    <row r="386" ht="15.75" customHeight="1">
      <c r="C386" s="66"/>
      <c r="D386" s="67"/>
      <c r="E386" s="66"/>
      <c r="F386" s="66"/>
    </row>
    <row r="387" ht="15.75" customHeight="1">
      <c r="C387" s="66"/>
      <c r="D387" s="67"/>
      <c r="E387" s="66"/>
      <c r="F387" s="66"/>
    </row>
    <row r="388" ht="15.75" customHeight="1">
      <c r="C388" s="66"/>
      <c r="D388" s="67"/>
      <c r="E388" s="66"/>
      <c r="F388" s="66"/>
    </row>
    <row r="389" ht="15.75" customHeight="1">
      <c r="C389" s="66"/>
      <c r="D389" s="67"/>
      <c r="E389" s="66"/>
      <c r="F389" s="66"/>
    </row>
    <row r="390" ht="15.75" customHeight="1">
      <c r="C390" s="66"/>
      <c r="D390" s="67"/>
      <c r="E390" s="66"/>
      <c r="F390" s="66"/>
    </row>
    <row r="391" ht="15.75" customHeight="1">
      <c r="C391" s="66"/>
      <c r="D391" s="67"/>
      <c r="E391" s="66"/>
      <c r="F391" s="66"/>
    </row>
    <row r="392" ht="15.75" customHeight="1">
      <c r="C392" s="66"/>
      <c r="D392" s="67"/>
      <c r="E392" s="66"/>
      <c r="F392" s="66"/>
    </row>
    <row r="393" ht="15.75" customHeight="1">
      <c r="C393" s="66"/>
      <c r="D393" s="67"/>
      <c r="E393" s="66"/>
      <c r="F393" s="66"/>
    </row>
    <row r="394" ht="15.75" customHeight="1">
      <c r="C394" s="66"/>
      <c r="D394" s="67"/>
      <c r="E394" s="66"/>
      <c r="F394" s="66"/>
    </row>
    <row r="395" ht="15.75" customHeight="1">
      <c r="C395" s="66"/>
      <c r="D395" s="67"/>
      <c r="E395" s="66"/>
      <c r="F395" s="66"/>
    </row>
    <row r="396" ht="15.75" customHeight="1">
      <c r="C396" s="66"/>
      <c r="D396" s="67"/>
      <c r="E396" s="66"/>
      <c r="F396" s="66"/>
    </row>
    <row r="397" ht="15.75" customHeight="1">
      <c r="C397" s="66"/>
      <c r="D397" s="67"/>
      <c r="E397" s="66"/>
      <c r="F397" s="66"/>
    </row>
    <row r="398" ht="15.75" customHeight="1">
      <c r="C398" s="66"/>
      <c r="D398" s="67"/>
      <c r="E398" s="66"/>
      <c r="F398" s="66"/>
    </row>
    <row r="399" ht="15.75" customHeight="1">
      <c r="C399" s="66"/>
      <c r="D399" s="67"/>
      <c r="E399" s="66"/>
      <c r="F399" s="66"/>
    </row>
    <row r="400" ht="15.75" customHeight="1">
      <c r="C400" s="66"/>
      <c r="D400" s="67"/>
      <c r="E400" s="66"/>
      <c r="F400" s="66"/>
    </row>
    <row r="401" ht="15.75" customHeight="1">
      <c r="C401" s="66"/>
      <c r="D401" s="67"/>
      <c r="E401" s="66"/>
      <c r="F401" s="66"/>
    </row>
    <row r="402" ht="15.75" customHeight="1">
      <c r="C402" s="66"/>
      <c r="D402" s="67"/>
      <c r="E402" s="66"/>
      <c r="F402" s="66"/>
    </row>
    <row r="403" ht="15.75" customHeight="1">
      <c r="C403" s="66"/>
      <c r="D403" s="67"/>
      <c r="E403" s="66"/>
      <c r="F403" s="66"/>
    </row>
    <row r="404" ht="15.75" customHeight="1">
      <c r="C404" s="66"/>
      <c r="D404" s="67"/>
      <c r="E404" s="66"/>
      <c r="F404" s="66"/>
    </row>
    <row r="405" ht="15.75" customHeight="1">
      <c r="C405" s="66"/>
      <c r="D405" s="67"/>
      <c r="E405" s="66"/>
      <c r="F405" s="66"/>
    </row>
    <row r="406" ht="15.75" customHeight="1">
      <c r="C406" s="66"/>
      <c r="D406" s="67"/>
      <c r="E406" s="66"/>
      <c r="F406" s="66"/>
    </row>
    <row r="407" ht="15.75" customHeight="1">
      <c r="C407" s="66"/>
      <c r="D407" s="67"/>
      <c r="E407" s="66"/>
      <c r="F407" s="66"/>
    </row>
    <row r="408" ht="15.75" customHeight="1">
      <c r="C408" s="66"/>
      <c r="D408" s="67"/>
      <c r="E408" s="66"/>
      <c r="F408" s="66"/>
    </row>
    <row r="409" ht="15.75" customHeight="1">
      <c r="C409" s="66"/>
      <c r="D409" s="67"/>
      <c r="E409" s="66"/>
      <c r="F409" s="66"/>
    </row>
    <row r="410" ht="15.75" customHeight="1">
      <c r="C410" s="66"/>
      <c r="D410" s="67"/>
      <c r="E410" s="66"/>
      <c r="F410" s="66"/>
    </row>
    <row r="411" ht="15.75" customHeight="1">
      <c r="C411" s="66"/>
      <c r="D411" s="67"/>
      <c r="E411" s="66"/>
      <c r="F411" s="66"/>
    </row>
    <row r="412" ht="15.75" customHeight="1">
      <c r="C412" s="66"/>
      <c r="D412" s="67"/>
      <c r="E412" s="66"/>
      <c r="F412" s="66"/>
    </row>
    <row r="413" ht="15.75" customHeight="1">
      <c r="C413" s="66"/>
      <c r="D413" s="67"/>
      <c r="E413" s="66"/>
      <c r="F413" s="66"/>
    </row>
    <row r="414" ht="15.75" customHeight="1">
      <c r="C414" s="66"/>
      <c r="D414" s="67"/>
      <c r="E414" s="66"/>
      <c r="F414" s="66"/>
    </row>
    <row r="415" ht="15.75" customHeight="1">
      <c r="C415" s="66"/>
      <c r="D415" s="67"/>
      <c r="E415" s="66"/>
      <c r="F415" s="66"/>
    </row>
    <row r="416" ht="15.75" customHeight="1">
      <c r="C416" s="66"/>
      <c r="D416" s="67"/>
      <c r="E416" s="66"/>
      <c r="F416" s="66"/>
    </row>
    <row r="417" ht="15.75" customHeight="1">
      <c r="C417" s="66"/>
      <c r="D417" s="67"/>
      <c r="E417" s="66"/>
      <c r="F417" s="66"/>
    </row>
    <row r="418" ht="15.75" customHeight="1">
      <c r="C418" s="66"/>
      <c r="D418" s="67"/>
      <c r="E418" s="66"/>
      <c r="F418" s="66"/>
    </row>
    <row r="419" ht="15.75" customHeight="1">
      <c r="C419" s="66"/>
      <c r="D419" s="67"/>
      <c r="E419" s="66"/>
      <c r="F419" s="66"/>
    </row>
    <row r="420" ht="15.75" customHeight="1">
      <c r="C420" s="66"/>
      <c r="D420" s="67"/>
      <c r="E420" s="66"/>
      <c r="F420" s="66"/>
    </row>
    <row r="421" ht="15.75" customHeight="1">
      <c r="C421" s="66"/>
      <c r="D421" s="67"/>
      <c r="E421" s="66"/>
      <c r="F421" s="66"/>
    </row>
    <row r="422" ht="15.75" customHeight="1">
      <c r="C422" s="66"/>
      <c r="D422" s="67"/>
      <c r="E422" s="66"/>
      <c r="F422" s="66"/>
    </row>
    <row r="423" ht="15.75" customHeight="1">
      <c r="C423" s="66"/>
      <c r="D423" s="67"/>
      <c r="E423" s="66"/>
      <c r="F423" s="66"/>
    </row>
    <row r="424" ht="15.75" customHeight="1">
      <c r="C424" s="66"/>
      <c r="D424" s="67"/>
      <c r="E424" s="66"/>
      <c r="F424" s="66"/>
    </row>
    <row r="425" ht="15.75" customHeight="1">
      <c r="C425" s="66"/>
      <c r="D425" s="67"/>
      <c r="E425" s="66"/>
      <c r="F425" s="66"/>
    </row>
    <row r="426" ht="15.75" customHeight="1">
      <c r="C426" s="66"/>
      <c r="D426" s="67"/>
      <c r="E426" s="66"/>
      <c r="F426" s="66"/>
    </row>
    <row r="427" ht="15.75" customHeight="1">
      <c r="C427" s="66"/>
      <c r="D427" s="67"/>
      <c r="E427" s="66"/>
      <c r="F427" s="66"/>
    </row>
    <row r="428" ht="15.75" customHeight="1">
      <c r="C428" s="66"/>
      <c r="D428" s="67"/>
      <c r="E428" s="66"/>
      <c r="F428" s="66"/>
    </row>
    <row r="429" ht="15.75" customHeight="1">
      <c r="C429" s="66"/>
      <c r="D429" s="67"/>
      <c r="E429" s="66"/>
      <c r="F429" s="66"/>
    </row>
    <row r="430" ht="15.75" customHeight="1">
      <c r="C430" s="66"/>
      <c r="D430" s="67"/>
      <c r="E430" s="66"/>
      <c r="F430" s="66"/>
    </row>
    <row r="431" ht="15.75" customHeight="1">
      <c r="C431" s="66"/>
      <c r="D431" s="67"/>
      <c r="E431" s="66"/>
      <c r="F431" s="66"/>
    </row>
    <row r="432" ht="15.75" customHeight="1">
      <c r="C432" s="66"/>
      <c r="D432" s="67"/>
      <c r="E432" s="66"/>
      <c r="F432" s="66"/>
    </row>
    <row r="433" ht="15.75" customHeight="1">
      <c r="C433" s="66"/>
      <c r="D433" s="67"/>
      <c r="E433" s="66"/>
      <c r="F433" s="66"/>
    </row>
    <row r="434" ht="15.75" customHeight="1">
      <c r="C434" s="66"/>
      <c r="D434" s="67"/>
      <c r="E434" s="66"/>
      <c r="F434" s="66"/>
    </row>
    <row r="435" ht="15.75" customHeight="1">
      <c r="C435" s="66"/>
      <c r="D435" s="67"/>
      <c r="E435" s="66"/>
      <c r="F435" s="66"/>
    </row>
    <row r="436" ht="15.75" customHeight="1">
      <c r="C436" s="66"/>
      <c r="D436" s="67"/>
      <c r="E436" s="66"/>
      <c r="F436" s="66"/>
    </row>
    <row r="437" ht="15.75" customHeight="1">
      <c r="C437" s="66"/>
      <c r="D437" s="67"/>
      <c r="E437" s="66"/>
      <c r="F437" s="66"/>
    </row>
    <row r="438" ht="15.75" customHeight="1">
      <c r="C438" s="66"/>
      <c r="D438" s="67"/>
      <c r="E438" s="66"/>
      <c r="F438" s="66"/>
    </row>
    <row r="439" ht="15.75" customHeight="1">
      <c r="C439" s="66"/>
      <c r="D439" s="67"/>
      <c r="E439" s="66"/>
      <c r="F439" s="66"/>
    </row>
    <row r="440" ht="15.75" customHeight="1">
      <c r="C440" s="66"/>
      <c r="D440" s="67"/>
      <c r="E440" s="66"/>
      <c r="F440" s="66"/>
    </row>
    <row r="441" ht="15.75" customHeight="1">
      <c r="C441" s="66"/>
      <c r="D441" s="67"/>
      <c r="E441" s="66"/>
      <c r="F441" s="66"/>
    </row>
    <row r="442" ht="15.75" customHeight="1">
      <c r="C442" s="66"/>
      <c r="D442" s="67"/>
      <c r="E442" s="66"/>
      <c r="F442" s="66"/>
    </row>
    <row r="443" ht="15.75" customHeight="1">
      <c r="C443" s="66"/>
      <c r="D443" s="67"/>
      <c r="E443" s="66"/>
      <c r="F443" s="66"/>
    </row>
    <row r="444" ht="15.75" customHeight="1">
      <c r="C444" s="66"/>
      <c r="D444" s="67"/>
      <c r="E444" s="66"/>
      <c r="F444" s="66"/>
    </row>
    <row r="445" ht="15.75" customHeight="1">
      <c r="C445" s="66"/>
      <c r="D445" s="67"/>
      <c r="E445" s="66"/>
      <c r="F445" s="66"/>
    </row>
    <row r="446" ht="15.75" customHeight="1">
      <c r="C446" s="66"/>
      <c r="D446" s="67"/>
      <c r="E446" s="66"/>
      <c r="F446" s="66"/>
    </row>
    <row r="447" ht="15.75" customHeight="1">
      <c r="C447" s="66"/>
      <c r="D447" s="67"/>
      <c r="E447" s="66"/>
      <c r="F447" s="66"/>
    </row>
    <row r="448" ht="15.75" customHeight="1">
      <c r="C448" s="66"/>
      <c r="D448" s="67"/>
      <c r="E448" s="66"/>
      <c r="F448" s="66"/>
    </row>
    <row r="449" ht="15.75" customHeight="1">
      <c r="C449" s="66"/>
      <c r="D449" s="67"/>
      <c r="E449" s="66"/>
      <c r="F449" s="66"/>
    </row>
    <row r="450" ht="15.75" customHeight="1">
      <c r="C450" s="66"/>
      <c r="D450" s="67"/>
      <c r="E450" s="66"/>
      <c r="F450" s="66"/>
    </row>
    <row r="451" ht="15.75" customHeight="1">
      <c r="C451" s="66"/>
      <c r="D451" s="67"/>
      <c r="E451" s="66"/>
      <c r="F451" s="66"/>
    </row>
    <row r="452" ht="15.75" customHeight="1">
      <c r="C452" s="66"/>
      <c r="D452" s="67"/>
      <c r="E452" s="66"/>
      <c r="F452" s="66"/>
    </row>
    <row r="453" ht="15.75" customHeight="1">
      <c r="C453" s="66"/>
      <c r="D453" s="67"/>
      <c r="E453" s="66"/>
      <c r="F453" s="66"/>
    </row>
    <row r="454" ht="15.75" customHeight="1">
      <c r="C454" s="66"/>
      <c r="D454" s="67"/>
      <c r="E454" s="66"/>
      <c r="F454" s="66"/>
    </row>
    <row r="455" ht="15.75" customHeight="1">
      <c r="C455" s="66"/>
      <c r="D455" s="67"/>
      <c r="E455" s="66"/>
      <c r="F455" s="66"/>
    </row>
    <row r="456" ht="15.75" customHeight="1">
      <c r="C456" s="66"/>
      <c r="D456" s="67"/>
      <c r="E456" s="66"/>
      <c r="F456" s="66"/>
    </row>
    <row r="457" ht="15.75" customHeight="1">
      <c r="C457" s="66"/>
      <c r="D457" s="67"/>
      <c r="E457" s="66"/>
      <c r="F457" s="66"/>
    </row>
    <row r="458" ht="15.75" customHeight="1">
      <c r="C458" s="66"/>
      <c r="D458" s="67"/>
      <c r="E458" s="66"/>
      <c r="F458" s="66"/>
    </row>
    <row r="459" ht="15.75" customHeight="1">
      <c r="C459" s="66"/>
      <c r="D459" s="67"/>
      <c r="E459" s="66"/>
      <c r="F459" s="66"/>
    </row>
    <row r="460" ht="15.75" customHeight="1">
      <c r="C460" s="66"/>
      <c r="D460" s="67"/>
      <c r="E460" s="66"/>
      <c r="F460" s="66"/>
    </row>
    <row r="461" ht="15.75" customHeight="1">
      <c r="C461" s="66"/>
      <c r="D461" s="67"/>
      <c r="E461" s="66"/>
      <c r="F461" s="66"/>
    </row>
    <row r="462" ht="15.75" customHeight="1">
      <c r="C462" s="66"/>
      <c r="D462" s="67"/>
      <c r="E462" s="66"/>
      <c r="F462" s="66"/>
    </row>
    <row r="463" ht="15.75" customHeight="1">
      <c r="C463" s="66"/>
      <c r="D463" s="67"/>
      <c r="E463" s="66"/>
      <c r="F463" s="66"/>
    </row>
    <row r="464" ht="15.75" customHeight="1">
      <c r="C464" s="66"/>
      <c r="D464" s="67"/>
      <c r="E464" s="66"/>
      <c r="F464" s="66"/>
    </row>
    <row r="465" ht="15.75" customHeight="1">
      <c r="C465" s="66"/>
      <c r="D465" s="67"/>
      <c r="E465" s="66"/>
      <c r="F465" s="66"/>
    </row>
    <row r="466" ht="15.75" customHeight="1">
      <c r="C466" s="66"/>
      <c r="D466" s="67"/>
      <c r="E466" s="66"/>
      <c r="F466" s="66"/>
    </row>
    <row r="467" ht="15.75" customHeight="1">
      <c r="C467" s="66"/>
      <c r="D467" s="67"/>
      <c r="E467" s="66"/>
      <c r="F467" s="66"/>
    </row>
    <row r="468" ht="15.75" customHeight="1">
      <c r="C468" s="66"/>
      <c r="D468" s="67"/>
      <c r="E468" s="66"/>
      <c r="F468" s="66"/>
    </row>
    <row r="469" ht="15.75" customHeight="1">
      <c r="C469" s="66"/>
      <c r="D469" s="67"/>
      <c r="E469" s="66"/>
      <c r="F469" s="66"/>
    </row>
    <row r="470" ht="15.75" customHeight="1">
      <c r="C470" s="66"/>
      <c r="D470" s="67"/>
      <c r="E470" s="66"/>
      <c r="F470" s="66"/>
    </row>
    <row r="471" ht="15.75" customHeight="1">
      <c r="C471" s="66"/>
      <c r="D471" s="67"/>
      <c r="E471" s="66"/>
      <c r="F471" s="66"/>
    </row>
    <row r="472" ht="15.75" customHeight="1">
      <c r="C472" s="66"/>
      <c r="D472" s="67"/>
      <c r="E472" s="66"/>
      <c r="F472" s="66"/>
    </row>
    <row r="473" ht="15.75" customHeight="1">
      <c r="C473" s="66"/>
      <c r="D473" s="67"/>
      <c r="E473" s="66"/>
      <c r="F473" s="66"/>
    </row>
    <row r="474" ht="15.75" customHeight="1">
      <c r="C474" s="66"/>
      <c r="D474" s="67"/>
      <c r="E474" s="66"/>
      <c r="F474" s="66"/>
    </row>
    <row r="475" ht="15.75" customHeight="1">
      <c r="C475" s="66"/>
      <c r="D475" s="67"/>
      <c r="E475" s="66"/>
      <c r="F475" s="66"/>
    </row>
    <row r="476" ht="15.75" customHeight="1">
      <c r="C476" s="66"/>
      <c r="D476" s="67"/>
      <c r="E476" s="66"/>
      <c r="F476" s="66"/>
    </row>
    <row r="477" ht="15.75" customHeight="1">
      <c r="C477" s="66"/>
      <c r="D477" s="67"/>
      <c r="E477" s="66"/>
      <c r="F477" s="66"/>
    </row>
    <row r="478" ht="15.75" customHeight="1">
      <c r="C478" s="66"/>
      <c r="D478" s="67"/>
      <c r="E478" s="66"/>
      <c r="F478" s="66"/>
    </row>
    <row r="479" ht="15.75" customHeight="1">
      <c r="C479" s="66"/>
      <c r="D479" s="67"/>
      <c r="E479" s="66"/>
      <c r="F479" s="66"/>
    </row>
    <row r="480" ht="15.75" customHeight="1">
      <c r="C480" s="66"/>
      <c r="D480" s="67"/>
      <c r="E480" s="66"/>
      <c r="F480" s="66"/>
    </row>
    <row r="481" ht="15.75" customHeight="1">
      <c r="C481" s="66"/>
      <c r="D481" s="67"/>
      <c r="E481" s="66"/>
      <c r="F481" s="66"/>
    </row>
    <row r="482" ht="15.75" customHeight="1">
      <c r="C482" s="66"/>
      <c r="D482" s="67"/>
      <c r="E482" s="66"/>
      <c r="F482" s="66"/>
    </row>
    <row r="483" ht="15.75" customHeight="1">
      <c r="C483" s="66"/>
      <c r="D483" s="67"/>
      <c r="E483" s="66"/>
      <c r="F483" s="66"/>
    </row>
    <row r="484" ht="15.75" customHeight="1">
      <c r="C484" s="66"/>
      <c r="D484" s="67"/>
      <c r="E484" s="66"/>
      <c r="F484" s="66"/>
    </row>
    <row r="485" ht="15.75" customHeight="1">
      <c r="C485" s="66"/>
      <c r="D485" s="67"/>
      <c r="E485" s="66"/>
      <c r="F485" s="66"/>
    </row>
    <row r="486" ht="15.75" customHeight="1">
      <c r="C486" s="66"/>
      <c r="D486" s="67"/>
      <c r="E486" s="66"/>
      <c r="F486" s="66"/>
    </row>
    <row r="487" ht="15.75" customHeight="1">
      <c r="C487" s="66"/>
      <c r="D487" s="67"/>
      <c r="E487" s="66"/>
      <c r="F487" s="66"/>
    </row>
    <row r="488" ht="15.75" customHeight="1">
      <c r="C488" s="66"/>
      <c r="D488" s="67"/>
      <c r="E488" s="66"/>
      <c r="F488" s="66"/>
    </row>
    <row r="489" ht="15.75" customHeight="1">
      <c r="C489" s="66"/>
      <c r="D489" s="67"/>
      <c r="E489" s="66"/>
      <c r="F489" s="66"/>
    </row>
    <row r="490" ht="15.75" customHeight="1">
      <c r="C490" s="66"/>
      <c r="D490" s="67"/>
      <c r="E490" s="66"/>
      <c r="F490" s="66"/>
    </row>
    <row r="491" ht="15.75" customHeight="1">
      <c r="C491" s="66"/>
      <c r="D491" s="67"/>
      <c r="E491" s="66"/>
      <c r="F491" s="66"/>
    </row>
    <row r="492" ht="15.75" customHeight="1">
      <c r="C492" s="66"/>
      <c r="D492" s="67"/>
      <c r="E492" s="66"/>
      <c r="F492" s="66"/>
    </row>
    <row r="493" ht="15.75" customHeight="1">
      <c r="C493" s="66"/>
      <c r="D493" s="67"/>
      <c r="E493" s="66"/>
      <c r="F493" s="66"/>
    </row>
    <row r="494" ht="15.75" customHeight="1">
      <c r="C494" s="66"/>
      <c r="D494" s="67"/>
      <c r="E494" s="66"/>
      <c r="F494" s="66"/>
    </row>
    <row r="495" ht="15.75" customHeight="1">
      <c r="C495" s="66"/>
      <c r="D495" s="67"/>
      <c r="E495" s="66"/>
      <c r="F495" s="66"/>
    </row>
    <row r="496" ht="15.75" customHeight="1">
      <c r="C496" s="66"/>
      <c r="D496" s="67"/>
      <c r="E496" s="66"/>
      <c r="F496" s="66"/>
    </row>
    <row r="497" ht="15.75" customHeight="1">
      <c r="C497" s="66"/>
      <c r="D497" s="67"/>
      <c r="E497" s="66"/>
      <c r="F497" s="66"/>
    </row>
    <row r="498" ht="15.75" customHeight="1">
      <c r="C498" s="66"/>
      <c r="D498" s="67"/>
      <c r="E498" s="66"/>
      <c r="F498" s="66"/>
    </row>
    <row r="499" ht="15.75" customHeight="1">
      <c r="C499" s="66"/>
      <c r="D499" s="67"/>
      <c r="E499" s="66"/>
      <c r="F499" s="66"/>
    </row>
    <row r="500" ht="15.75" customHeight="1">
      <c r="C500" s="66"/>
      <c r="D500" s="67"/>
      <c r="E500" s="66"/>
      <c r="F500" s="66"/>
    </row>
    <row r="501" ht="15.75" customHeight="1">
      <c r="C501" s="66"/>
      <c r="D501" s="67"/>
      <c r="E501" s="66"/>
      <c r="F501" s="66"/>
    </row>
    <row r="502" ht="15.75" customHeight="1">
      <c r="C502" s="66"/>
      <c r="D502" s="67"/>
      <c r="E502" s="66"/>
      <c r="F502" s="66"/>
    </row>
    <row r="503" ht="15.75" customHeight="1">
      <c r="C503" s="66"/>
      <c r="D503" s="67"/>
      <c r="E503" s="66"/>
      <c r="F503" s="66"/>
    </row>
    <row r="504" ht="15.75" customHeight="1">
      <c r="C504" s="66"/>
      <c r="D504" s="67"/>
      <c r="E504" s="66"/>
      <c r="F504" s="66"/>
    </row>
    <row r="505" ht="15.75" customHeight="1">
      <c r="C505" s="66"/>
      <c r="D505" s="67"/>
      <c r="E505" s="66"/>
      <c r="F505" s="66"/>
    </row>
    <row r="506" ht="15.75" customHeight="1">
      <c r="C506" s="66"/>
      <c r="D506" s="67"/>
      <c r="E506" s="66"/>
      <c r="F506" s="66"/>
    </row>
    <row r="507" ht="15.75" customHeight="1">
      <c r="C507" s="66"/>
      <c r="D507" s="67"/>
      <c r="E507" s="66"/>
      <c r="F507" s="66"/>
    </row>
    <row r="508" ht="15.75" customHeight="1">
      <c r="C508" s="66"/>
      <c r="D508" s="67"/>
      <c r="E508" s="66"/>
      <c r="F508" s="66"/>
    </row>
    <row r="509" ht="15.75" customHeight="1">
      <c r="C509" s="66"/>
      <c r="D509" s="67"/>
      <c r="E509" s="66"/>
      <c r="F509" s="66"/>
    </row>
    <row r="510" ht="15.75" customHeight="1">
      <c r="C510" s="66"/>
      <c r="D510" s="67"/>
      <c r="E510" s="66"/>
      <c r="F510" s="66"/>
    </row>
    <row r="511" ht="15.75" customHeight="1">
      <c r="C511" s="66"/>
      <c r="D511" s="67"/>
      <c r="E511" s="66"/>
      <c r="F511" s="66"/>
    </row>
    <row r="512" ht="15.75" customHeight="1">
      <c r="C512" s="66"/>
      <c r="D512" s="67"/>
      <c r="E512" s="66"/>
      <c r="F512" s="66"/>
    </row>
    <row r="513" ht="15.75" customHeight="1">
      <c r="C513" s="66"/>
      <c r="D513" s="67"/>
      <c r="E513" s="66"/>
      <c r="F513" s="66"/>
    </row>
    <row r="514" ht="15.75" customHeight="1">
      <c r="C514" s="66"/>
      <c r="D514" s="67"/>
      <c r="E514" s="66"/>
      <c r="F514" s="66"/>
    </row>
    <row r="515" ht="15.75" customHeight="1">
      <c r="C515" s="66"/>
      <c r="D515" s="67"/>
      <c r="E515" s="66"/>
      <c r="F515" s="66"/>
    </row>
    <row r="516" ht="15.75" customHeight="1">
      <c r="C516" s="66"/>
      <c r="D516" s="67"/>
      <c r="E516" s="66"/>
      <c r="F516" s="66"/>
    </row>
    <row r="517" ht="15.75" customHeight="1">
      <c r="C517" s="66"/>
      <c r="D517" s="67"/>
      <c r="E517" s="66"/>
      <c r="F517" s="66"/>
    </row>
    <row r="518" ht="15.75" customHeight="1">
      <c r="C518" s="66"/>
      <c r="D518" s="67"/>
      <c r="E518" s="66"/>
      <c r="F518" s="66"/>
    </row>
    <row r="519" ht="15.75" customHeight="1">
      <c r="C519" s="66"/>
      <c r="D519" s="67"/>
      <c r="E519" s="66"/>
      <c r="F519" s="66"/>
    </row>
    <row r="520" ht="15.75" customHeight="1">
      <c r="C520" s="66"/>
      <c r="D520" s="67"/>
      <c r="E520" s="66"/>
      <c r="F520" s="66"/>
    </row>
    <row r="521" ht="15.75" customHeight="1">
      <c r="C521" s="66"/>
      <c r="D521" s="67"/>
      <c r="E521" s="66"/>
      <c r="F521" s="66"/>
    </row>
    <row r="522" ht="15.75" customHeight="1">
      <c r="C522" s="66"/>
      <c r="D522" s="67"/>
      <c r="E522" s="66"/>
      <c r="F522" s="66"/>
    </row>
    <row r="523" ht="15.75" customHeight="1">
      <c r="C523" s="66"/>
      <c r="D523" s="67"/>
      <c r="E523" s="66"/>
      <c r="F523" s="66"/>
    </row>
    <row r="524" ht="15.75" customHeight="1">
      <c r="C524" s="66"/>
      <c r="D524" s="67"/>
      <c r="E524" s="66"/>
      <c r="F524" s="66"/>
    </row>
    <row r="525" ht="15.75" customHeight="1">
      <c r="C525" s="66"/>
      <c r="D525" s="67"/>
      <c r="E525" s="66"/>
      <c r="F525" s="66"/>
    </row>
    <row r="526" ht="15.75" customHeight="1">
      <c r="C526" s="66"/>
      <c r="D526" s="67"/>
      <c r="E526" s="66"/>
      <c r="F526" s="66"/>
    </row>
    <row r="527" ht="15.75" customHeight="1">
      <c r="C527" s="66"/>
      <c r="D527" s="67"/>
      <c r="E527" s="66"/>
      <c r="F527" s="66"/>
    </row>
    <row r="528" ht="15.75" customHeight="1">
      <c r="C528" s="66"/>
      <c r="D528" s="67"/>
      <c r="E528" s="66"/>
      <c r="F528" s="66"/>
    </row>
    <row r="529" ht="15.75" customHeight="1">
      <c r="C529" s="66"/>
      <c r="D529" s="67"/>
      <c r="E529" s="66"/>
      <c r="F529" s="66"/>
    </row>
    <row r="530" ht="15.75" customHeight="1">
      <c r="C530" s="66"/>
      <c r="D530" s="67"/>
      <c r="E530" s="66"/>
      <c r="F530" s="66"/>
    </row>
    <row r="531" ht="15.75" customHeight="1">
      <c r="C531" s="66"/>
      <c r="D531" s="67"/>
      <c r="E531" s="66"/>
      <c r="F531" s="66"/>
    </row>
    <row r="532" ht="15.75" customHeight="1">
      <c r="C532" s="66"/>
      <c r="D532" s="67"/>
      <c r="E532" s="66"/>
      <c r="F532" s="66"/>
    </row>
    <row r="533" ht="15.75" customHeight="1">
      <c r="C533" s="66"/>
      <c r="D533" s="67"/>
      <c r="E533" s="66"/>
      <c r="F533" s="66"/>
    </row>
    <row r="534" ht="15.75" customHeight="1">
      <c r="C534" s="66"/>
      <c r="D534" s="67"/>
      <c r="E534" s="66"/>
      <c r="F534" s="66"/>
    </row>
    <row r="535" ht="15.75" customHeight="1">
      <c r="C535" s="66"/>
      <c r="D535" s="67"/>
      <c r="E535" s="66"/>
      <c r="F535" s="66"/>
    </row>
    <row r="536" ht="15.75" customHeight="1">
      <c r="C536" s="66"/>
      <c r="D536" s="67"/>
      <c r="E536" s="66"/>
      <c r="F536" s="66"/>
    </row>
    <row r="537" ht="15.75" customHeight="1">
      <c r="C537" s="66"/>
      <c r="D537" s="67"/>
      <c r="E537" s="66"/>
      <c r="F537" s="66"/>
    </row>
    <row r="538" ht="15.75" customHeight="1">
      <c r="C538" s="66"/>
      <c r="D538" s="67"/>
      <c r="E538" s="66"/>
      <c r="F538" s="66"/>
    </row>
    <row r="539" ht="15.75" customHeight="1">
      <c r="C539" s="66"/>
      <c r="D539" s="67"/>
      <c r="E539" s="66"/>
      <c r="F539" s="66"/>
    </row>
    <row r="540" ht="15.75" customHeight="1">
      <c r="C540" s="66"/>
      <c r="D540" s="67"/>
      <c r="E540" s="66"/>
      <c r="F540" s="66"/>
    </row>
    <row r="541" ht="15.75" customHeight="1">
      <c r="C541" s="66"/>
      <c r="D541" s="67"/>
      <c r="E541" s="66"/>
      <c r="F541" s="66"/>
    </row>
    <row r="542" ht="15.75" customHeight="1">
      <c r="C542" s="66"/>
      <c r="D542" s="67"/>
      <c r="E542" s="66"/>
      <c r="F542" s="66"/>
    </row>
    <row r="543" ht="15.75" customHeight="1">
      <c r="C543" s="66"/>
      <c r="D543" s="67"/>
      <c r="E543" s="66"/>
      <c r="F543" s="66"/>
    </row>
    <row r="544" ht="15.75" customHeight="1">
      <c r="C544" s="66"/>
      <c r="D544" s="67"/>
      <c r="E544" s="66"/>
      <c r="F544" s="66"/>
    </row>
    <row r="545" ht="15.75" customHeight="1">
      <c r="C545" s="66"/>
      <c r="D545" s="67"/>
      <c r="E545" s="66"/>
      <c r="F545" s="66"/>
    </row>
    <row r="546" ht="15.75" customHeight="1">
      <c r="C546" s="66"/>
      <c r="D546" s="67"/>
      <c r="E546" s="66"/>
      <c r="F546" s="66"/>
    </row>
    <row r="547" ht="15.75" customHeight="1">
      <c r="C547" s="66"/>
      <c r="D547" s="67"/>
      <c r="E547" s="66"/>
      <c r="F547" s="66"/>
    </row>
    <row r="548" ht="15.75" customHeight="1">
      <c r="C548" s="66"/>
      <c r="D548" s="67"/>
      <c r="E548" s="66"/>
      <c r="F548" s="66"/>
    </row>
    <row r="549" ht="15.75" customHeight="1">
      <c r="C549" s="66"/>
      <c r="D549" s="67"/>
      <c r="E549" s="66"/>
      <c r="F549" s="66"/>
    </row>
    <row r="550" ht="15.75" customHeight="1">
      <c r="C550" s="66"/>
      <c r="D550" s="67"/>
      <c r="E550" s="66"/>
      <c r="F550" s="66"/>
    </row>
    <row r="551" ht="15.75" customHeight="1">
      <c r="C551" s="66"/>
      <c r="D551" s="67"/>
      <c r="E551" s="66"/>
      <c r="F551" s="66"/>
    </row>
    <row r="552" ht="15.75" customHeight="1">
      <c r="C552" s="66"/>
      <c r="D552" s="67"/>
      <c r="E552" s="66"/>
      <c r="F552" s="66"/>
    </row>
    <row r="553" ht="15.75" customHeight="1">
      <c r="C553" s="66"/>
      <c r="D553" s="67"/>
      <c r="E553" s="66"/>
      <c r="F553" s="66"/>
    </row>
    <row r="554" ht="15.75" customHeight="1">
      <c r="C554" s="66"/>
      <c r="D554" s="67"/>
      <c r="E554" s="66"/>
      <c r="F554" s="66"/>
    </row>
    <row r="555" ht="15.75" customHeight="1">
      <c r="C555" s="66"/>
      <c r="D555" s="67"/>
      <c r="E555" s="66"/>
      <c r="F555" s="66"/>
    </row>
    <row r="556" ht="15.75" customHeight="1">
      <c r="C556" s="66"/>
      <c r="D556" s="67"/>
      <c r="E556" s="66"/>
      <c r="F556" s="66"/>
    </row>
    <row r="557" ht="15.75" customHeight="1">
      <c r="C557" s="66"/>
      <c r="D557" s="67"/>
      <c r="E557" s="66"/>
      <c r="F557" s="66"/>
    </row>
    <row r="558" ht="15.75" customHeight="1">
      <c r="C558" s="66"/>
      <c r="D558" s="67"/>
      <c r="E558" s="66"/>
      <c r="F558" s="66"/>
    </row>
    <row r="559" ht="15.75" customHeight="1">
      <c r="C559" s="66"/>
      <c r="D559" s="67"/>
      <c r="E559" s="66"/>
      <c r="F559" s="66"/>
    </row>
    <row r="560" ht="15.75" customHeight="1">
      <c r="C560" s="66"/>
      <c r="D560" s="67"/>
      <c r="E560" s="66"/>
      <c r="F560" s="66"/>
    </row>
    <row r="561" ht="15.75" customHeight="1">
      <c r="C561" s="66"/>
      <c r="D561" s="67"/>
      <c r="E561" s="66"/>
      <c r="F561" s="66"/>
    </row>
    <row r="562" ht="15.75" customHeight="1">
      <c r="C562" s="66"/>
      <c r="D562" s="67"/>
      <c r="E562" s="66"/>
      <c r="F562" s="66"/>
    </row>
    <row r="563" ht="15.75" customHeight="1">
      <c r="C563" s="66"/>
      <c r="D563" s="67"/>
      <c r="E563" s="66"/>
      <c r="F563" s="66"/>
    </row>
    <row r="564" ht="15.75" customHeight="1">
      <c r="C564" s="66"/>
      <c r="D564" s="67"/>
      <c r="E564" s="66"/>
      <c r="F564" s="66"/>
    </row>
    <row r="565" ht="15.75" customHeight="1">
      <c r="C565" s="66"/>
      <c r="D565" s="67"/>
      <c r="E565" s="66"/>
      <c r="F565" s="66"/>
    </row>
    <row r="566" ht="15.75" customHeight="1">
      <c r="C566" s="66"/>
      <c r="D566" s="67"/>
      <c r="E566" s="66"/>
      <c r="F566" s="66"/>
    </row>
    <row r="567" ht="15.75" customHeight="1">
      <c r="C567" s="66"/>
      <c r="D567" s="67"/>
      <c r="E567" s="66"/>
      <c r="F567" s="66"/>
    </row>
    <row r="568" ht="15.75" customHeight="1">
      <c r="C568" s="66"/>
      <c r="D568" s="67"/>
      <c r="E568" s="66"/>
      <c r="F568" s="66"/>
    </row>
    <row r="569" ht="15.75" customHeight="1">
      <c r="C569" s="66"/>
      <c r="D569" s="67"/>
      <c r="E569" s="66"/>
      <c r="F569" s="66"/>
    </row>
    <row r="570" ht="15.75" customHeight="1">
      <c r="C570" s="66"/>
      <c r="D570" s="67"/>
      <c r="E570" s="66"/>
      <c r="F570" s="66"/>
    </row>
    <row r="571" ht="15.75" customHeight="1">
      <c r="C571" s="66"/>
      <c r="D571" s="67"/>
      <c r="E571" s="66"/>
      <c r="F571" s="66"/>
    </row>
    <row r="572" ht="15.75" customHeight="1">
      <c r="C572" s="66"/>
      <c r="D572" s="67"/>
      <c r="E572" s="66"/>
      <c r="F572" s="66"/>
    </row>
    <row r="573" ht="15.75" customHeight="1">
      <c r="C573" s="66"/>
      <c r="D573" s="67"/>
      <c r="E573" s="66"/>
      <c r="F573" s="66"/>
    </row>
    <row r="574" ht="15.75" customHeight="1">
      <c r="C574" s="66"/>
      <c r="D574" s="67"/>
      <c r="E574" s="66"/>
      <c r="F574" s="66"/>
    </row>
    <row r="575" ht="15.75" customHeight="1">
      <c r="C575" s="66"/>
      <c r="D575" s="67"/>
      <c r="E575" s="66"/>
      <c r="F575" s="66"/>
    </row>
    <row r="576" ht="15.75" customHeight="1">
      <c r="C576" s="66"/>
      <c r="D576" s="67"/>
      <c r="E576" s="66"/>
      <c r="F576" s="66"/>
    </row>
    <row r="577" ht="15.75" customHeight="1">
      <c r="C577" s="66"/>
      <c r="D577" s="67"/>
      <c r="E577" s="66"/>
      <c r="F577" s="66"/>
    </row>
    <row r="578" ht="15.75" customHeight="1">
      <c r="C578" s="66"/>
      <c r="D578" s="67"/>
      <c r="E578" s="66"/>
      <c r="F578" s="66"/>
    </row>
    <row r="579" ht="15.75" customHeight="1">
      <c r="C579" s="66"/>
      <c r="D579" s="67"/>
      <c r="E579" s="66"/>
      <c r="F579" s="66"/>
    </row>
    <row r="580" ht="15.75" customHeight="1">
      <c r="C580" s="66"/>
      <c r="D580" s="67"/>
      <c r="E580" s="66"/>
      <c r="F580" s="66"/>
    </row>
    <row r="581" ht="15.75" customHeight="1">
      <c r="C581" s="66"/>
      <c r="D581" s="67"/>
      <c r="E581" s="66"/>
      <c r="F581" s="66"/>
    </row>
    <row r="582" ht="15.75" customHeight="1">
      <c r="C582" s="66"/>
      <c r="D582" s="67"/>
      <c r="E582" s="66"/>
      <c r="F582" s="66"/>
    </row>
    <row r="583" ht="15.75" customHeight="1">
      <c r="C583" s="66"/>
      <c r="D583" s="67"/>
      <c r="E583" s="66"/>
      <c r="F583" s="66"/>
    </row>
    <row r="584" ht="15.75" customHeight="1">
      <c r="C584" s="66"/>
      <c r="D584" s="67"/>
      <c r="E584" s="66"/>
      <c r="F584" s="66"/>
    </row>
    <row r="585" ht="15.75" customHeight="1">
      <c r="C585" s="66"/>
      <c r="D585" s="67"/>
      <c r="E585" s="66"/>
      <c r="F585" s="66"/>
    </row>
    <row r="586" ht="15.75" customHeight="1">
      <c r="C586" s="66"/>
      <c r="D586" s="67"/>
      <c r="E586" s="66"/>
      <c r="F586" s="66"/>
    </row>
    <row r="587" ht="15.75" customHeight="1">
      <c r="C587" s="66"/>
      <c r="D587" s="67"/>
      <c r="E587" s="66"/>
      <c r="F587" s="66"/>
    </row>
    <row r="588" ht="15.75" customHeight="1">
      <c r="C588" s="66"/>
      <c r="D588" s="67"/>
      <c r="E588" s="66"/>
      <c r="F588" s="66"/>
    </row>
    <row r="589" ht="15.75" customHeight="1">
      <c r="C589" s="66"/>
      <c r="D589" s="67"/>
      <c r="E589" s="66"/>
      <c r="F589" s="66"/>
    </row>
    <row r="590" ht="15.75" customHeight="1">
      <c r="C590" s="66"/>
      <c r="D590" s="67"/>
      <c r="E590" s="66"/>
      <c r="F590" s="66"/>
    </row>
    <row r="591" ht="15.75" customHeight="1">
      <c r="C591" s="66"/>
      <c r="D591" s="67"/>
      <c r="E591" s="66"/>
      <c r="F591" s="66"/>
    </row>
    <row r="592" ht="15.75" customHeight="1">
      <c r="C592" s="66"/>
      <c r="D592" s="67"/>
      <c r="E592" s="66"/>
      <c r="F592" s="66"/>
    </row>
    <row r="593" ht="15.75" customHeight="1">
      <c r="C593" s="66"/>
      <c r="D593" s="67"/>
      <c r="E593" s="66"/>
      <c r="F593" s="66"/>
    </row>
    <row r="594" ht="15.75" customHeight="1">
      <c r="C594" s="66"/>
      <c r="D594" s="67"/>
      <c r="E594" s="66"/>
      <c r="F594" s="66"/>
    </row>
    <row r="595" ht="15.75" customHeight="1">
      <c r="C595" s="66"/>
      <c r="D595" s="67"/>
      <c r="E595" s="66"/>
      <c r="F595" s="66"/>
    </row>
    <row r="596" ht="15.75" customHeight="1">
      <c r="C596" s="66"/>
      <c r="D596" s="67"/>
      <c r="E596" s="66"/>
      <c r="F596" s="66"/>
    </row>
    <row r="597" ht="15.75" customHeight="1">
      <c r="C597" s="66"/>
      <c r="D597" s="67"/>
      <c r="E597" s="66"/>
      <c r="F597" s="66"/>
    </row>
    <row r="598" ht="15.75" customHeight="1">
      <c r="C598" s="66"/>
      <c r="D598" s="67"/>
      <c r="E598" s="66"/>
      <c r="F598" s="66"/>
    </row>
    <row r="599" ht="15.75" customHeight="1">
      <c r="C599" s="66"/>
      <c r="D599" s="67"/>
      <c r="E599" s="66"/>
      <c r="F599" s="66"/>
    </row>
    <row r="600" ht="15.75" customHeight="1">
      <c r="C600" s="66"/>
      <c r="D600" s="67"/>
      <c r="E600" s="66"/>
      <c r="F600" s="66"/>
    </row>
    <row r="601" ht="15.75" customHeight="1">
      <c r="C601" s="66"/>
      <c r="D601" s="67"/>
      <c r="E601" s="66"/>
      <c r="F601" s="66"/>
    </row>
    <row r="602" ht="15.75" customHeight="1">
      <c r="C602" s="66"/>
      <c r="D602" s="67"/>
      <c r="E602" s="66"/>
      <c r="F602" s="66"/>
    </row>
    <row r="603" ht="15.75" customHeight="1">
      <c r="C603" s="66"/>
      <c r="D603" s="67"/>
      <c r="E603" s="66"/>
      <c r="F603" s="66"/>
    </row>
    <row r="604" ht="15.75" customHeight="1">
      <c r="C604" s="66"/>
      <c r="D604" s="67"/>
      <c r="E604" s="66"/>
      <c r="F604" s="66"/>
    </row>
    <row r="605" ht="15.75" customHeight="1">
      <c r="C605" s="66"/>
      <c r="D605" s="67"/>
      <c r="E605" s="66"/>
      <c r="F605" s="66"/>
    </row>
    <row r="606" ht="15.75" customHeight="1">
      <c r="C606" s="66"/>
      <c r="D606" s="67"/>
      <c r="E606" s="66"/>
      <c r="F606" s="66"/>
    </row>
    <row r="607" ht="15.75" customHeight="1">
      <c r="C607" s="66"/>
      <c r="D607" s="67"/>
      <c r="E607" s="66"/>
      <c r="F607" s="66"/>
    </row>
    <row r="608" ht="15.75" customHeight="1">
      <c r="C608" s="66"/>
      <c r="D608" s="67"/>
      <c r="E608" s="66"/>
      <c r="F608" s="66"/>
    </row>
    <row r="609" ht="15.75" customHeight="1">
      <c r="C609" s="66"/>
      <c r="D609" s="67"/>
      <c r="E609" s="66"/>
      <c r="F609" s="66"/>
    </row>
    <row r="610" ht="15.75" customHeight="1">
      <c r="C610" s="66"/>
      <c r="D610" s="67"/>
      <c r="E610" s="66"/>
      <c r="F610" s="66"/>
    </row>
    <row r="611" ht="15.75" customHeight="1">
      <c r="C611" s="66"/>
      <c r="D611" s="67"/>
      <c r="E611" s="66"/>
      <c r="F611" s="66"/>
    </row>
    <row r="612" ht="15.75" customHeight="1">
      <c r="C612" s="66"/>
      <c r="D612" s="67"/>
      <c r="E612" s="66"/>
      <c r="F612" s="66"/>
    </row>
    <row r="613" ht="15.75" customHeight="1">
      <c r="C613" s="66"/>
      <c r="D613" s="67"/>
      <c r="E613" s="66"/>
      <c r="F613" s="66"/>
    </row>
    <row r="614" ht="15.75" customHeight="1">
      <c r="C614" s="66"/>
      <c r="D614" s="67"/>
      <c r="E614" s="66"/>
      <c r="F614" s="66"/>
    </row>
    <row r="615" ht="15.75" customHeight="1">
      <c r="C615" s="66"/>
      <c r="D615" s="67"/>
      <c r="E615" s="66"/>
      <c r="F615" s="66"/>
    </row>
    <row r="616" ht="15.75" customHeight="1">
      <c r="C616" s="66"/>
      <c r="D616" s="67"/>
      <c r="E616" s="66"/>
      <c r="F616" s="66"/>
    </row>
    <row r="617" ht="15.75" customHeight="1">
      <c r="C617" s="66"/>
      <c r="D617" s="67"/>
      <c r="E617" s="66"/>
      <c r="F617" s="66"/>
    </row>
    <row r="618" ht="15.75" customHeight="1">
      <c r="C618" s="66"/>
      <c r="D618" s="67"/>
      <c r="E618" s="66"/>
      <c r="F618" s="66"/>
    </row>
    <row r="619" ht="15.75" customHeight="1">
      <c r="C619" s="66"/>
      <c r="D619" s="67"/>
      <c r="E619" s="66"/>
      <c r="F619" s="66"/>
    </row>
    <row r="620" ht="15.75" customHeight="1">
      <c r="C620" s="66"/>
      <c r="D620" s="67"/>
      <c r="E620" s="66"/>
      <c r="F620" s="66"/>
    </row>
    <row r="621" ht="15.75" customHeight="1">
      <c r="C621" s="66"/>
      <c r="D621" s="67"/>
      <c r="E621" s="66"/>
      <c r="F621" s="66"/>
    </row>
    <row r="622" ht="15.75" customHeight="1">
      <c r="C622" s="66"/>
      <c r="D622" s="67"/>
      <c r="E622" s="66"/>
      <c r="F622" s="66"/>
    </row>
    <row r="623" ht="15.75" customHeight="1">
      <c r="C623" s="66"/>
      <c r="D623" s="67"/>
      <c r="E623" s="66"/>
      <c r="F623" s="66"/>
    </row>
    <row r="624" ht="15.75" customHeight="1">
      <c r="C624" s="66"/>
      <c r="D624" s="67"/>
      <c r="E624" s="66"/>
      <c r="F624" s="66"/>
    </row>
    <row r="625" ht="15.75" customHeight="1">
      <c r="C625" s="66"/>
      <c r="D625" s="67"/>
      <c r="E625" s="66"/>
      <c r="F625" s="66"/>
    </row>
    <row r="626" ht="15.75" customHeight="1">
      <c r="C626" s="66"/>
      <c r="D626" s="67"/>
      <c r="E626" s="66"/>
      <c r="F626" s="66"/>
    </row>
    <row r="627" ht="15.75" customHeight="1">
      <c r="C627" s="66"/>
      <c r="D627" s="67"/>
      <c r="E627" s="66"/>
      <c r="F627" s="66"/>
    </row>
    <row r="628" ht="15.75" customHeight="1">
      <c r="C628" s="66"/>
      <c r="D628" s="67"/>
      <c r="E628" s="66"/>
      <c r="F628" s="66"/>
    </row>
    <row r="629" ht="15.75" customHeight="1">
      <c r="C629" s="66"/>
      <c r="D629" s="67"/>
      <c r="E629" s="66"/>
      <c r="F629" s="66"/>
    </row>
    <row r="630" ht="15.75" customHeight="1">
      <c r="C630" s="66"/>
      <c r="D630" s="67"/>
      <c r="E630" s="66"/>
      <c r="F630" s="66"/>
    </row>
    <row r="631" ht="15.75" customHeight="1">
      <c r="C631" s="66"/>
      <c r="D631" s="67"/>
      <c r="E631" s="66"/>
      <c r="F631" s="66"/>
    </row>
    <row r="632" ht="15.75" customHeight="1">
      <c r="C632" s="66"/>
      <c r="D632" s="67"/>
      <c r="E632" s="66"/>
      <c r="F632" s="66"/>
    </row>
    <row r="633" ht="15.75" customHeight="1">
      <c r="C633" s="66"/>
      <c r="D633" s="67"/>
      <c r="E633" s="66"/>
      <c r="F633" s="66"/>
    </row>
    <row r="634" ht="15.75" customHeight="1">
      <c r="C634" s="66"/>
      <c r="D634" s="67"/>
      <c r="E634" s="66"/>
      <c r="F634" s="66"/>
    </row>
    <row r="635" ht="15.75" customHeight="1">
      <c r="C635" s="66"/>
      <c r="D635" s="67"/>
      <c r="E635" s="66"/>
      <c r="F635" s="66"/>
    </row>
    <row r="636" ht="15.75" customHeight="1">
      <c r="C636" s="66"/>
      <c r="D636" s="67"/>
      <c r="E636" s="66"/>
      <c r="F636" s="66"/>
    </row>
    <row r="637" ht="15.75" customHeight="1">
      <c r="C637" s="66"/>
      <c r="D637" s="67"/>
      <c r="E637" s="66"/>
      <c r="F637" s="66"/>
    </row>
    <row r="638" ht="15.75" customHeight="1">
      <c r="C638" s="66"/>
      <c r="D638" s="67"/>
      <c r="E638" s="66"/>
      <c r="F638" s="66"/>
    </row>
    <row r="639" ht="15.75" customHeight="1">
      <c r="C639" s="66"/>
      <c r="D639" s="67"/>
      <c r="E639" s="66"/>
      <c r="F639" s="66"/>
    </row>
    <row r="640" ht="15.75" customHeight="1">
      <c r="C640" s="66"/>
      <c r="D640" s="67"/>
      <c r="E640" s="66"/>
      <c r="F640" s="66"/>
    </row>
    <row r="641" ht="15.75" customHeight="1">
      <c r="C641" s="66"/>
      <c r="D641" s="67"/>
      <c r="E641" s="66"/>
      <c r="F641" s="66"/>
    </row>
    <row r="642" ht="15.75" customHeight="1">
      <c r="C642" s="66"/>
      <c r="D642" s="67"/>
      <c r="E642" s="66"/>
      <c r="F642" s="66"/>
    </row>
    <row r="643" ht="15.75" customHeight="1">
      <c r="C643" s="66"/>
      <c r="D643" s="67"/>
      <c r="E643" s="66"/>
      <c r="F643" s="66"/>
    </row>
    <row r="644" ht="15.75" customHeight="1">
      <c r="C644" s="66"/>
      <c r="D644" s="67"/>
      <c r="E644" s="66"/>
      <c r="F644" s="66"/>
    </row>
    <row r="645" ht="15.75" customHeight="1">
      <c r="C645" s="66"/>
      <c r="D645" s="67"/>
      <c r="E645" s="66"/>
      <c r="F645" s="66"/>
    </row>
    <row r="646" ht="15.75" customHeight="1">
      <c r="C646" s="66"/>
      <c r="D646" s="67"/>
      <c r="E646" s="66"/>
      <c r="F646" s="66"/>
    </row>
    <row r="647" ht="15.75" customHeight="1">
      <c r="C647" s="66"/>
      <c r="D647" s="67"/>
      <c r="E647" s="66"/>
      <c r="F647" s="66"/>
    </row>
    <row r="648" ht="15.75" customHeight="1">
      <c r="C648" s="66"/>
      <c r="D648" s="67"/>
      <c r="E648" s="66"/>
      <c r="F648" s="66"/>
    </row>
    <row r="649" ht="15.75" customHeight="1">
      <c r="C649" s="66"/>
      <c r="D649" s="67"/>
      <c r="E649" s="66"/>
      <c r="F649" s="66"/>
    </row>
    <row r="650" ht="15.75" customHeight="1">
      <c r="C650" s="66"/>
      <c r="D650" s="67"/>
      <c r="E650" s="66"/>
      <c r="F650" s="66"/>
    </row>
    <row r="651" ht="15.75" customHeight="1">
      <c r="C651" s="66"/>
      <c r="D651" s="67"/>
      <c r="E651" s="66"/>
      <c r="F651" s="66"/>
    </row>
    <row r="652" ht="15.75" customHeight="1">
      <c r="C652" s="66"/>
      <c r="D652" s="67"/>
      <c r="E652" s="66"/>
      <c r="F652" s="66"/>
    </row>
    <row r="653" ht="15.75" customHeight="1">
      <c r="C653" s="66"/>
      <c r="D653" s="67"/>
      <c r="E653" s="66"/>
      <c r="F653" s="66"/>
    </row>
    <row r="654" ht="15.75" customHeight="1">
      <c r="C654" s="66"/>
      <c r="D654" s="67"/>
      <c r="E654" s="66"/>
      <c r="F654" s="66"/>
    </row>
    <row r="655" ht="15.75" customHeight="1">
      <c r="C655" s="66"/>
      <c r="D655" s="67"/>
      <c r="E655" s="66"/>
      <c r="F655" s="66"/>
    </row>
    <row r="656" ht="15.75" customHeight="1">
      <c r="C656" s="66"/>
      <c r="D656" s="67"/>
      <c r="E656" s="66"/>
      <c r="F656" s="66"/>
    </row>
    <row r="657" ht="15.75" customHeight="1">
      <c r="C657" s="66"/>
      <c r="D657" s="67"/>
      <c r="E657" s="66"/>
      <c r="F657" s="66"/>
    </row>
    <row r="658" ht="15.75" customHeight="1">
      <c r="C658" s="66"/>
      <c r="D658" s="67"/>
      <c r="E658" s="66"/>
      <c r="F658" s="66"/>
    </row>
    <row r="659" ht="15.75" customHeight="1">
      <c r="C659" s="66"/>
      <c r="D659" s="67"/>
      <c r="E659" s="66"/>
      <c r="F659" s="66"/>
    </row>
    <row r="660" ht="15.75" customHeight="1">
      <c r="C660" s="66"/>
      <c r="D660" s="67"/>
      <c r="E660" s="66"/>
      <c r="F660" s="66"/>
    </row>
    <row r="661" ht="15.75" customHeight="1">
      <c r="C661" s="66"/>
      <c r="D661" s="67"/>
      <c r="E661" s="66"/>
      <c r="F661" s="66"/>
    </row>
    <row r="662" ht="15.75" customHeight="1">
      <c r="C662" s="66"/>
      <c r="D662" s="67"/>
      <c r="E662" s="66"/>
      <c r="F662" s="66"/>
    </row>
    <row r="663" ht="15.75" customHeight="1">
      <c r="C663" s="66"/>
      <c r="D663" s="67"/>
      <c r="E663" s="66"/>
      <c r="F663" s="66"/>
    </row>
    <row r="664" ht="15.75" customHeight="1">
      <c r="C664" s="66"/>
      <c r="D664" s="67"/>
      <c r="E664" s="66"/>
      <c r="F664" s="66"/>
    </row>
    <row r="665" ht="15.75" customHeight="1">
      <c r="C665" s="66"/>
      <c r="D665" s="67"/>
      <c r="E665" s="66"/>
      <c r="F665" s="66"/>
    </row>
    <row r="666" ht="15.75" customHeight="1">
      <c r="C666" s="66"/>
      <c r="D666" s="67"/>
      <c r="E666" s="66"/>
      <c r="F666" s="66"/>
    </row>
    <row r="667" ht="15.75" customHeight="1">
      <c r="C667" s="66"/>
      <c r="D667" s="67"/>
      <c r="E667" s="66"/>
      <c r="F667" s="66"/>
    </row>
    <row r="668" ht="15.75" customHeight="1">
      <c r="C668" s="66"/>
      <c r="D668" s="67"/>
      <c r="E668" s="66"/>
      <c r="F668" s="66"/>
    </row>
    <row r="669" ht="15.75" customHeight="1">
      <c r="C669" s="66"/>
      <c r="D669" s="67"/>
      <c r="E669" s="66"/>
      <c r="F669" s="66"/>
    </row>
    <row r="670" ht="15.75" customHeight="1">
      <c r="C670" s="66"/>
      <c r="D670" s="67"/>
      <c r="E670" s="66"/>
      <c r="F670" s="66"/>
    </row>
    <row r="671" ht="15.75" customHeight="1">
      <c r="C671" s="66"/>
      <c r="D671" s="67"/>
      <c r="E671" s="66"/>
      <c r="F671" s="66"/>
    </row>
    <row r="672" ht="15.75" customHeight="1">
      <c r="C672" s="66"/>
      <c r="D672" s="67"/>
      <c r="E672" s="66"/>
      <c r="F672" s="66"/>
    </row>
    <row r="673" ht="15.75" customHeight="1">
      <c r="C673" s="66"/>
      <c r="D673" s="67"/>
      <c r="E673" s="66"/>
      <c r="F673" s="66"/>
    </row>
    <row r="674" ht="15.75" customHeight="1">
      <c r="C674" s="66"/>
      <c r="D674" s="67"/>
      <c r="E674" s="66"/>
      <c r="F674" s="66"/>
    </row>
    <row r="675" ht="15.75" customHeight="1">
      <c r="C675" s="66"/>
      <c r="D675" s="67"/>
      <c r="E675" s="66"/>
      <c r="F675" s="66"/>
    </row>
    <row r="676" ht="15.75" customHeight="1">
      <c r="C676" s="66"/>
      <c r="D676" s="67"/>
      <c r="E676" s="66"/>
      <c r="F676" s="66"/>
    </row>
    <row r="677" ht="15.75" customHeight="1">
      <c r="C677" s="66"/>
      <c r="D677" s="67"/>
      <c r="E677" s="66"/>
      <c r="F677" s="66"/>
    </row>
    <row r="678" ht="15.75" customHeight="1">
      <c r="C678" s="66"/>
      <c r="D678" s="67"/>
      <c r="E678" s="66"/>
      <c r="F678" s="66"/>
    </row>
    <row r="679" ht="15.75" customHeight="1">
      <c r="C679" s="66"/>
      <c r="D679" s="67"/>
      <c r="E679" s="66"/>
      <c r="F679" s="66"/>
    </row>
    <row r="680" ht="15.75" customHeight="1">
      <c r="C680" s="66"/>
      <c r="D680" s="67"/>
      <c r="E680" s="66"/>
      <c r="F680" s="66"/>
    </row>
    <row r="681" ht="15.75" customHeight="1">
      <c r="C681" s="66"/>
      <c r="D681" s="67"/>
      <c r="E681" s="66"/>
      <c r="F681" s="66"/>
    </row>
    <row r="682" ht="15.75" customHeight="1">
      <c r="C682" s="66"/>
      <c r="D682" s="67"/>
      <c r="E682" s="66"/>
      <c r="F682" s="66"/>
    </row>
    <row r="683" ht="15.75" customHeight="1">
      <c r="C683" s="66"/>
      <c r="D683" s="67"/>
      <c r="E683" s="66"/>
      <c r="F683" s="66"/>
    </row>
    <row r="684" ht="15.75" customHeight="1">
      <c r="C684" s="66"/>
      <c r="D684" s="67"/>
      <c r="E684" s="66"/>
      <c r="F684" s="66"/>
    </row>
    <row r="685" ht="15.75" customHeight="1">
      <c r="C685" s="66"/>
      <c r="D685" s="67"/>
      <c r="E685" s="66"/>
      <c r="F685" s="66"/>
    </row>
    <row r="686" ht="15.75" customHeight="1">
      <c r="C686" s="66"/>
      <c r="D686" s="67"/>
      <c r="E686" s="66"/>
      <c r="F686" s="66"/>
    </row>
    <row r="687" ht="15.75" customHeight="1">
      <c r="C687" s="66"/>
      <c r="D687" s="67"/>
      <c r="E687" s="66"/>
      <c r="F687" s="66"/>
    </row>
    <row r="688" ht="15.75" customHeight="1">
      <c r="C688" s="66"/>
      <c r="D688" s="67"/>
      <c r="E688" s="66"/>
      <c r="F688" s="66"/>
    </row>
    <row r="689" ht="15.75" customHeight="1">
      <c r="C689" s="66"/>
      <c r="D689" s="67"/>
      <c r="E689" s="66"/>
      <c r="F689" s="66"/>
    </row>
    <row r="690" ht="15.75" customHeight="1">
      <c r="C690" s="66"/>
      <c r="D690" s="67"/>
      <c r="E690" s="66"/>
      <c r="F690" s="66"/>
    </row>
    <row r="691" ht="15.75" customHeight="1">
      <c r="C691" s="66"/>
      <c r="D691" s="67"/>
      <c r="E691" s="66"/>
      <c r="F691" s="66"/>
    </row>
    <row r="692" ht="15.75" customHeight="1">
      <c r="C692" s="66"/>
      <c r="D692" s="67"/>
      <c r="E692" s="66"/>
      <c r="F692" s="66"/>
    </row>
    <row r="693" ht="15.75" customHeight="1">
      <c r="C693" s="66"/>
      <c r="D693" s="67"/>
      <c r="E693" s="66"/>
      <c r="F693" s="66"/>
    </row>
    <row r="694" ht="15.75" customHeight="1">
      <c r="C694" s="66"/>
      <c r="D694" s="67"/>
      <c r="E694" s="66"/>
      <c r="F694" s="66"/>
    </row>
    <row r="695" ht="15.75" customHeight="1">
      <c r="C695" s="66"/>
      <c r="D695" s="67"/>
      <c r="E695" s="66"/>
      <c r="F695" s="66"/>
    </row>
    <row r="696" ht="15.75" customHeight="1">
      <c r="C696" s="66"/>
      <c r="D696" s="67"/>
      <c r="E696" s="66"/>
      <c r="F696" s="66"/>
    </row>
    <row r="697" ht="15.75" customHeight="1">
      <c r="C697" s="66"/>
      <c r="D697" s="67"/>
      <c r="E697" s="66"/>
      <c r="F697" s="66"/>
    </row>
    <row r="698" ht="15.75" customHeight="1">
      <c r="C698" s="66"/>
      <c r="D698" s="67"/>
      <c r="E698" s="66"/>
      <c r="F698" s="66"/>
    </row>
    <row r="699" ht="15.75" customHeight="1">
      <c r="C699" s="66"/>
      <c r="D699" s="67"/>
      <c r="E699" s="66"/>
      <c r="F699" s="66"/>
    </row>
    <row r="700" ht="15.75" customHeight="1">
      <c r="C700" s="66"/>
      <c r="D700" s="67"/>
      <c r="E700" s="66"/>
      <c r="F700" s="66"/>
    </row>
    <row r="701" ht="15.75" customHeight="1">
      <c r="C701" s="66"/>
      <c r="D701" s="67"/>
      <c r="E701" s="66"/>
      <c r="F701" s="66"/>
    </row>
    <row r="702" ht="15.75" customHeight="1">
      <c r="C702" s="66"/>
      <c r="D702" s="67"/>
      <c r="E702" s="66"/>
      <c r="F702" s="66"/>
    </row>
    <row r="703" ht="15.75" customHeight="1">
      <c r="C703" s="66"/>
      <c r="D703" s="67"/>
      <c r="E703" s="66"/>
      <c r="F703" s="66"/>
    </row>
    <row r="704" ht="15.75" customHeight="1">
      <c r="C704" s="66"/>
      <c r="D704" s="67"/>
      <c r="E704" s="66"/>
      <c r="F704" s="66"/>
    </row>
    <row r="705" ht="15.75" customHeight="1">
      <c r="C705" s="66"/>
      <c r="D705" s="67"/>
      <c r="E705" s="66"/>
      <c r="F705" s="66"/>
    </row>
    <row r="706" ht="15.75" customHeight="1">
      <c r="C706" s="66"/>
      <c r="D706" s="67"/>
      <c r="E706" s="66"/>
      <c r="F706" s="66"/>
    </row>
    <row r="707" ht="15.75" customHeight="1">
      <c r="C707" s="66"/>
      <c r="D707" s="67"/>
      <c r="E707" s="66"/>
      <c r="F707" s="66"/>
    </row>
    <row r="708" ht="15.75" customHeight="1">
      <c r="C708" s="66"/>
      <c r="D708" s="67"/>
      <c r="E708" s="66"/>
      <c r="F708" s="66"/>
    </row>
    <row r="709" ht="15.75" customHeight="1">
      <c r="C709" s="66"/>
      <c r="D709" s="67"/>
      <c r="E709" s="66"/>
      <c r="F709" s="66"/>
    </row>
    <row r="710" ht="15.75" customHeight="1">
      <c r="C710" s="66"/>
      <c r="D710" s="67"/>
      <c r="E710" s="66"/>
      <c r="F710" s="66"/>
    </row>
    <row r="711" ht="15.75" customHeight="1">
      <c r="C711" s="66"/>
      <c r="D711" s="67"/>
      <c r="E711" s="66"/>
      <c r="F711" s="66"/>
    </row>
    <row r="712" ht="15.75" customHeight="1">
      <c r="C712" s="66"/>
      <c r="D712" s="67"/>
      <c r="E712" s="66"/>
      <c r="F712" s="66"/>
    </row>
    <row r="713" ht="15.75" customHeight="1">
      <c r="C713" s="66"/>
      <c r="D713" s="67"/>
      <c r="E713" s="66"/>
      <c r="F713" s="66"/>
    </row>
    <row r="714" ht="15.75" customHeight="1">
      <c r="C714" s="66"/>
      <c r="D714" s="67"/>
      <c r="E714" s="66"/>
      <c r="F714" s="66"/>
    </row>
    <row r="715" ht="15.75" customHeight="1">
      <c r="C715" s="66"/>
      <c r="D715" s="67"/>
      <c r="E715" s="66"/>
      <c r="F715" s="66"/>
    </row>
    <row r="716" ht="15.75" customHeight="1">
      <c r="C716" s="66"/>
      <c r="D716" s="67"/>
      <c r="E716" s="66"/>
      <c r="F716" s="66"/>
    </row>
    <row r="717" ht="15.75" customHeight="1">
      <c r="C717" s="66"/>
      <c r="D717" s="67"/>
      <c r="E717" s="66"/>
      <c r="F717" s="66"/>
    </row>
    <row r="718" ht="15.75" customHeight="1">
      <c r="C718" s="66"/>
      <c r="D718" s="67"/>
      <c r="E718" s="66"/>
      <c r="F718" s="66"/>
    </row>
    <row r="719" ht="15.75" customHeight="1">
      <c r="C719" s="66"/>
      <c r="D719" s="67"/>
      <c r="E719" s="66"/>
      <c r="F719" s="66"/>
    </row>
    <row r="720" ht="15.75" customHeight="1">
      <c r="C720" s="66"/>
      <c r="D720" s="67"/>
      <c r="E720" s="66"/>
      <c r="F720" s="66"/>
    </row>
    <row r="721" ht="15.75" customHeight="1">
      <c r="C721" s="66"/>
      <c r="D721" s="67"/>
      <c r="E721" s="66"/>
      <c r="F721" s="66"/>
    </row>
    <row r="722" ht="15.75" customHeight="1">
      <c r="C722" s="66"/>
      <c r="D722" s="67"/>
      <c r="E722" s="66"/>
      <c r="F722" s="66"/>
    </row>
    <row r="723" ht="15.75" customHeight="1">
      <c r="C723" s="66"/>
      <c r="D723" s="67"/>
      <c r="E723" s="66"/>
      <c r="F723" s="66"/>
    </row>
    <row r="724" ht="15.75" customHeight="1">
      <c r="C724" s="66"/>
      <c r="D724" s="67"/>
      <c r="E724" s="66"/>
      <c r="F724" s="66"/>
    </row>
    <row r="725" ht="15.75" customHeight="1">
      <c r="C725" s="66"/>
      <c r="D725" s="67"/>
      <c r="E725" s="66"/>
      <c r="F725" s="66"/>
    </row>
    <row r="726" ht="15.75" customHeight="1">
      <c r="C726" s="66"/>
      <c r="D726" s="67"/>
      <c r="E726" s="66"/>
      <c r="F726" s="66"/>
    </row>
    <row r="727" ht="15.75" customHeight="1">
      <c r="C727" s="66"/>
      <c r="D727" s="67"/>
      <c r="E727" s="66"/>
      <c r="F727" s="66"/>
    </row>
    <row r="728" ht="15.75" customHeight="1">
      <c r="C728" s="66"/>
      <c r="D728" s="67"/>
      <c r="E728" s="66"/>
      <c r="F728" s="66"/>
    </row>
    <row r="729" ht="15.75" customHeight="1">
      <c r="C729" s="66"/>
      <c r="D729" s="67"/>
      <c r="E729" s="66"/>
      <c r="F729" s="66"/>
    </row>
    <row r="730" ht="15.75" customHeight="1">
      <c r="C730" s="66"/>
      <c r="D730" s="67"/>
      <c r="E730" s="66"/>
      <c r="F730" s="66"/>
    </row>
    <row r="731" ht="15.75" customHeight="1">
      <c r="C731" s="66"/>
      <c r="D731" s="67"/>
      <c r="E731" s="66"/>
      <c r="F731" s="66"/>
    </row>
    <row r="732" ht="15.75" customHeight="1">
      <c r="C732" s="66"/>
      <c r="D732" s="67"/>
      <c r="E732" s="66"/>
      <c r="F732" s="66"/>
    </row>
    <row r="733" ht="15.75" customHeight="1">
      <c r="C733" s="66"/>
      <c r="D733" s="67"/>
      <c r="E733" s="66"/>
      <c r="F733" s="66"/>
    </row>
    <row r="734" ht="15.75" customHeight="1">
      <c r="C734" s="66"/>
      <c r="D734" s="67"/>
      <c r="E734" s="66"/>
      <c r="F734" s="66"/>
    </row>
    <row r="735" ht="15.75" customHeight="1">
      <c r="C735" s="66"/>
      <c r="D735" s="67"/>
      <c r="E735" s="66"/>
      <c r="F735" s="66"/>
    </row>
    <row r="736" ht="15.75" customHeight="1">
      <c r="C736" s="66"/>
      <c r="D736" s="67"/>
      <c r="E736" s="66"/>
      <c r="F736" s="66"/>
    </row>
    <row r="737" ht="15.75" customHeight="1">
      <c r="C737" s="66"/>
      <c r="D737" s="67"/>
      <c r="E737" s="66"/>
      <c r="F737" s="66"/>
    </row>
    <row r="738" ht="15.75" customHeight="1">
      <c r="C738" s="66"/>
      <c r="D738" s="67"/>
      <c r="E738" s="66"/>
      <c r="F738" s="66"/>
    </row>
    <row r="739" ht="15.75" customHeight="1">
      <c r="C739" s="66"/>
      <c r="D739" s="67"/>
      <c r="E739" s="66"/>
      <c r="F739" s="66"/>
    </row>
    <row r="740" ht="15.75" customHeight="1">
      <c r="C740" s="66"/>
      <c r="D740" s="67"/>
      <c r="E740" s="66"/>
      <c r="F740" s="66"/>
    </row>
    <row r="741" ht="15.75" customHeight="1">
      <c r="C741" s="66"/>
      <c r="D741" s="67"/>
      <c r="E741" s="66"/>
      <c r="F741" s="66"/>
    </row>
    <row r="742" ht="15.75" customHeight="1">
      <c r="C742" s="66"/>
      <c r="D742" s="67"/>
      <c r="E742" s="66"/>
      <c r="F742" s="66"/>
    </row>
    <row r="743" ht="15.75" customHeight="1">
      <c r="C743" s="66"/>
      <c r="D743" s="67"/>
      <c r="E743" s="66"/>
      <c r="F743" s="66"/>
    </row>
    <row r="744" ht="15.75" customHeight="1">
      <c r="C744" s="66"/>
      <c r="D744" s="67"/>
      <c r="E744" s="66"/>
      <c r="F744" s="66"/>
    </row>
    <row r="745" ht="15.75" customHeight="1">
      <c r="C745" s="66"/>
      <c r="D745" s="67"/>
      <c r="E745" s="66"/>
      <c r="F745" s="66"/>
    </row>
    <row r="746" ht="15.75" customHeight="1">
      <c r="C746" s="66"/>
      <c r="D746" s="67"/>
      <c r="E746" s="66"/>
      <c r="F746" s="66"/>
    </row>
    <row r="747" ht="15.75" customHeight="1">
      <c r="C747" s="66"/>
      <c r="D747" s="67"/>
      <c r="E747" s="66"/>
      <c r="F747" s="66"/>
    </row>
    <row r="748" ht="15.75" customHeight="1">
      <c r="C748" s="66"/>
      <c r="D748" s="67"/>
      <c r="E748" s="66"/>
      <c r="F748" s="66"/>
    </row>
    <row r="749" ht="15.75" customHeight="1">
      <c r="C749" s="66"/>
      <c r="D749" s="67"/>
      <c r="E749" s="66"/>
      <c r="F749" s="66"/>
    </row>
    <row r="750" ht="15.75" customHeight="1">
      <c r="C750" s="66"/>
      <c r="D750" s="67"/>
      <c r="E750" s="66"/>
      <c r="F750" s="66"/>
    </row>
    <row r="751" ht="15.75" customHeight="1">
      <c r="C751" s="66"/>
      <c r="D751" s="67"/>
      <c r="E751" s="66"/>
      <c r="F751" s="66"/>
    </row>
    <row r="752" ht="15.75" customHeight="1">
      <c r="C752" s="66"/>
      <c r="D752" s="67"/>
      <c r="E752" s="66"/>
      <c r="F752" s="66"/>
    </row>
    <row r="753" ht="15.75" customHeight="1">
      <c r="C753" s="66"/>
      <c r="D753" s="67"/>
      <c r="E753" s="66"/>
      <c r="F753" s="66"/>
    </row>
    <row r="754" ht="15.75" customHeight="1">
      <c r="C754" s="66"/>
      <c r="D754" s="67"/>
      <c r="E754" s="66"/>
      <c r="F754" s="66"/>
    </row>
    <row r="755" ht="15.75" customHeight="1">
      <c r="C755" s="66"/>
      <c r="D755" s="67"/>
      <c r="E755" s="66"/>
      <c r="F755" s="66"/>
    </row>
    <row r="756" ht="15.75" customHeight="1">
      <c r="C756" s="66"/>
      <c r="D756" s="67"/>
      <c r="E756" s="66"/>
      <c r="F756" s="66"/>
    </row>
    <row r="757" ht="15.75" customHeight="1">
      <c r="C757" s="66"/>
      <c r="D757" s="67"/>
      <c r="E757" s="66"/>
      <c r="F757" s="66"/>
    </row>
    <row r="758" ht="15.75" customHeight="1">
      <c r="C758" s="66"/>
      <c r="D758" s="67"/>
      <c r="E758" s="66"/>
      <c r="F758" s="66"/>
    </row>
    <row r="759" ht="15.75" customHeight="1">
      <c r="C759" s="66"/>
      <c r="D759" s="67"/>
      <c r="E759" s="66"/>
      <c r="F759" s="66"/>
    </row>
    <row r="760" ht="15.75" customHeight="1">
      <c r="C760" s="66"/>
      <c r="D760" s="67"/>
      <c r="E760" s="66"/>
      <c r="F760" s="66"/>
    </row>
    <row r="761" ht="15.75" customHeight="1">
      <c r="C761" s="66"/>
      <c r="D761" s="67"/>
      <c r="E761" s="66"/>
      <c r="F761" s="66"/>
    </row>
    <row r="762" ht="15.75" customHeight="1">
      <c r="C762" s="66"/>
      <c r="D762" s="67"/>
      <c r="E762" s="66"/>
      <c r="F762" s="66"/>
    </row>
    <row r="763" ht="15.75" customHeight="1">
      <c r="C763" s="66"/>
      <c r="D763" s="67"/>
      <c r="E763" s="66"/>
      <c r="F763" s="66"/>
    </row>
    <row r="764" ht="15.75" customHeight="1">
      <c r="C764" s="66"/>
      <c r="D764" s="67"/>
      <c r="E764" s="66"/>
      <c r="F764" s="66"/>
    </row>
    <row r="765" ht="15.75" customHeight="1">
      <c r="C765" s="66"/>
      <c r="D765" s="67"/>
      <c r="E765" s="66"/>
      <c r="F765" s="66"/>
    </row>
    <row r="766" ht="15.75" customHeight="1">
      <c r="C766" s="66"/>
      <c r="D766" s="67"/>
      <c r="E766" s="66"/>
      <c r="F766" s="66"/>
    </row>
    <row r="767" ht="15.75" customHeight="1">
      <c r="C767" s="66"/>
      <c r="D767" s="67"/>
      <c r="E767" s="66"/>
      <c r="F767" s="66"/>
    </row>
    <row r="768" ht="15.75" customHeight="1">
      <c r="C768" s="66"/>
      <c r="D768" s="67"/>
      <c r="E768" s="66"/>
      <c r="F768" s="66"/>
    </row>
    <row r="769" ht="15.75" customHeight="1">
      <c r="C769" s="66"/>
      <c r="D769" s="67"/>
      <c r="E769" s="66"/>
      <c r="F769" s="66"/>
    </row>
    <row r="770" ht="15.75" customHeight="1">
      <c r="C770" s="66"/>
      <c r="D770" s="67"/>
      <c r="E770" s="66"/>
      <c r="F770" s="66"/>
    </row>
    <row r="771" ht="15.75" customHeight="1">
      <c r="C771" s="66"/>
      <c r="D771" s="67"/>
      <c r="E771" s="66"/>
      <c r="F771" s="66"/>
    </row>
    <row r="772" ht="15.75" customHeight="1">
      <c r="C772" s="66"/>
      <c r="D772" s="67"/>
      <c r="E772" s="66"/>
      <c r="F772" s="66"/>
    </row>
    <row r="773" ht="15.75" customHeight="1">
      <c r="C773" s="66"/>
      <c r="D773" s="67"/>
      <c r="E773" s="66"/>
      <c r="F773" s="66"/>
    </row>
    <row r="774" ht="15.75" customHeight="1">
      <c r="C774" s="66"/>
      <c r="D774" s="67"/>
      <c r="E774" s="66"/>
      <c r="F774" s="66"/>
    </row>
    <row r="775" ht="15.75" customHeight="1">
      <c r="C775" s="66"/>
      <c r="D775" s="67"/>
      <c r="E775" s="66"/>
      <c r="F775" s="66"/>
    </row>
    <row r="776" ht="15.75" customHeight="1">
      <c r="C776" s="66"/>
      <c r="D776" s="67"/>
      <c r="E776" s="66"/>
      <c r="F776" s="66"/>
    </row>
    <row r="777" ht="15.75" customHeight="1">
      <c r="C777" s="66"/>
      <c r="D777" s="67"/>
      <c r="E777" s="66"/>
      <c r="F777" s="66"/>
    </row>
    <row r="778" ht="15.75" customHeight="1">
      <c r="C778" s="66"/>
      <c r="D778" s="67"/>
      <c r="E778" s="66"/>
      <c r="F778" s="66"/>
    </row>
    <row r="779" ht="15.75" customHeight="1">
      <c r="C779" s="66"/>
      <c r="D779" s="67"/>
      <c r="E779" s="66"/>
      <c r="F779" s="66"/>
    </row>
    <row r="780" ht="15.75" customHeight="1">
      <c r="C780" s="66"/>
      <c r="D780" s="67"/>
      <c r="E780" s="66"/>
      <c r="F780" s="66"/>
    </row>
    <row r="781" ht="15.75" customHeight="1">
      <c r="C781" s="66"/>
      <c r="D781" s="67"/>
      <c r="E781" s="66"/>
      <c r="F781" s="66"/>
    </row>
    <row r="782" ht="15.75" customHeight="1">
      <c r="C782" s="66"/>
      <c r="D782" s="67"/>
      <c r="E782" s="66"/>
      <c r="F782" s="66"/>
    </row>
    <row r="783" ht="15.75" customHeight="1">
      <c r="C783" s="66"/>
      <c r="D783" s="67"/>
      <c r="E783" s="66"/>
      <c r="F783" s="66"/>
    </row>
    <row r="784" ht="15.75" customHeight="1">
      <c r="C784" s="66"/>
      <c r="D784" s="67"/>
      <c r="E784" s="66"/>
      <c r="F784" s="66"/>
    </row>
    <row r="785" ht="15.75" customHeight="1">
      <c r="C785" s="66"/>
      <c r="D785" s="67"/>
      <c r="E785" s="66"/>
      <c r="F785" s="66"/>
    </row>
    <row r="786" ht="15.75" customHeight="1">
      <c r="C786" s="66"/>
      <c r="D786" s="67"/>
      <c r="E786" s="66"/>
      <c r="F786" s="66"/>
    </row>
    <row r="787" ht="15.75" customHeight="1">
      <c r="C787" s="66"/>
      <c r="D787" s="67"/>
      <c r="E787" s="66"/>
      <c r="F787" s="66"/>
    </row>
    <row r="788" ht="15.75" customHeight="1">
      <c r="C788" s="66"/>
      <c r="D788" s="67"/>
      <c r="E788" s="66"/>
      <c r="F788" s="66"/>
    </row>
    <row r="789" ht="15.75" customHeight="1">
      <c r="C789" s="66"/>
      <c r="D789" s="67"/>
      <c r="E789" s="66"/>
      <c r="F789" s="66"/>
    </row>
    <row r="790" ht="15.75" customHeight="1">
      <c r="C790" s="66"/>
      <c r="D790" s="67"/>
      <c r="E790" s="66"/>
      <c r="F790" s="66"/>
    </row>
    <row r="791" ht="15.75" customHeight="1">
      <c r="C791" s="66"/>
      <c r="D791" s="67"/>
      <c r="E791" s="66"/>
      <c r="F791" s="66"/>
    </row>
    <row r="792" ht="15.75" customHeight="1">
      <c r="C792" s="66"/>
      <c r="D792" s="67"/>
      <c r="E792" s="66"/>
      <c r="F792" s="66"/>
    </row>
    <row r="793" ht="15.75" customHeight="1">
      <c r="C793" s="66"/>
      <c r="D793" s="67"/>
      <c r="E793" s="66"/>
      <c r="F793" s="66"/>
    </row>
    <row r="794" ht="15.75" customHeight="1">
      <c r="C794" s="66"/>
      <c r="D794" s="67"/>
      <c r="E794" s="66"/>
      <c r="F794" s="66"/>
    </row>
    <row r="795" ht="15.75" customHeight="1">
      <c r="C795" s="66"/>
      <c r="D795" s="67"/>
      <c r="E795" s="66"/>
      <c r="F795" s="66"/>
    </row>
    <row r="796" ht="15.75" customHeight="1">
      <c r="C796" s="66"/>
      <c r="D796" s="67"/>
      <c r="E796" s="66"/>
      <c r="F796" s="66"/>
    </row>
    <row r="797" ht="15.75" customHeight="1">
      <c r="C797" s="66"/>
      <c r="D797" s="67"/>
      <c r="E797" s="66"/>
      <c r="F797" s="66"/>
    </row>
    <row r="798" ht="15.75" customHeight="1">
      <c r="C798" s="66"/>
      <c r="D798" s="67"/>
      <c r="E798" s="66"/>
      <c r="F798" s="66"/>
    </row>
    <row r="799" ht="15.75" customHeight="1">
      <c r="C799" s="66"/>
      <c r="D799" s="67"/>
      <c r="E799" s="66"/>
      <c r="F799" s="66"/>
    </row>
    <row r="800" ht="15.75" customHeight="1">
      <c r="C800" s="66"/>
      <c r="D800" s="67"/>
      <c r="E800" s="66"/>
      <c r="F800" s="66"/>
    </row>
    <row r="801" ht="15.75" customHeight="1">
      <c r="C801" s="66"/>
      <c r="D801" s="67"/>
      <c r="E801" s="66"/>
      <c r="F801" s="66"/>
    </row>
    <row r="802" ht="15.75" customHeight="1">
      <c r="C802" s="66"/>
      <c r="D802" s="67"/>
      <c r="E802" s="66"/>
      <c r="F802" s="66"/>
    </row>
    <row r="803" ht="15.75" customHeight="1">
      <c r="C803" s="66"/>
      <c r="D803" s="67"/>
      <c r="E803" s="66"/>
      <c r="F803" s="66"/>
    </row>
    <row r="804" ht="15.75" customHeight="1">
      <c r="C804" s="66"/>
      <c r="D804" s="67"/>
      <c r="E804" s="66"/>
      <c r="F804" s="66"/>
    </row>
    <row r="805" ht="15.75" customHeight="1">
      <c r="C805" s="66"/>
      <c r="D805" s="67"/>
      <c r="E805" s="66"/>
      <c r="F805" s="66"/>
    </row>
    <row r="806" ht="15.75" customHeight="1">
      <c r="C806" s="66"/>
      <c r="D806" s="67"/>
      <c r="E806" s="66"/>
      <c r="F806" s="66"/>
    </row>
    <row r="807" ht="15.75" customHeight="1">
      <c r="C807" s="66"/>
      <c r="D807" s="67"/>
      <c r="E807" s="66"/>
      <c r="F807" s="66"/>
    </row>
    <row r="808" ht="15.75" customHeight="1">
      <c r="C808" s="66"/>
      <c r="D808" s="67"/>
      <c r="E808" s="66"/>
      <c r="F808" s="66"/>
    </row>
    <row r="809" ht="15.75" customHeight="1">
      <c r="C809" s="66"/>
      <c r="D809" s="67"/>
      <c r="E809" s="66"/>
      <c r="F809" s="66"/>
    </row>
    <row r="810" ht="15.75" customHeight="1">
      <c r="C810" s="66"/>
      <c r="D810" s="67"/>
      <c r="E810" s="66"/>
      <c r="F810" s="66"/>
    </row>
    <row r="811" ht="15.75" customHeight="1">
      <c r="C811" s="66"/>
      <c r="D811" s="67"/>
      <c r="E811" s="66"/>
      <c r="F811" s="66"/>
    </row>
    <row r="812" ht="15.75" customHeight="1">
      <c r="C812" s="66"/>
      <c r="D812" s="67"/>
      <c r="E812" s="66"/>
      <c r="F812" s="66"/>
    </row>
    <row r="813" ht="15.75" customHeight="1">
      <c r="C813" s="66"/>
      <c r="D813" s="67"/>
      <c r="E813" s="66"/>
      <c r="F813" s="66"/>
    </row>
    <row r="814" ht="15.75" customHeight="1">
      <c r="C814" s="66"/>
      <c r="D814" s="67"/>
      <c r="E814" s="66"/>
      <c r="F814" s="66"/>
    </row>
    <row r="815" ht="15.75" customHeight="1">
      <c r="C815" s="66"/>
      <c r="D815" s="67"/>
      <c r="E815" s="66"/>
      <c r="F815" s="66"/>
    </row>
    <row r="816" ht="15.75" customHeight="1">
      <c r="C816" s="66"/>
      <c r="D816" s="67"/>
      <c r="E816" s="66"/>
      <c r="F816" s="66"/>
    </row>
    <row r="817" ht="15.75" customHeight="1">
      <c r="C817" s="66"/>
      <c r="D817" s="67"/>
      <c r="E817" s="66"/>
      <c r="F817" s="66"/>
    </row>
    <row r="818" ht="15.75" customHeight="1">
      <c r="C818" s="66"/>
      <c r="D818" s="67"/>
      <c r="E818" s="66"/>
      <c r="F818" s="66"/>
    </row>
    <row r="819" ht="15.75" customHeight="1">
      <c r="C819" s="66"/>
      <c r="D819" s="67"/>
      <c r="E819" s="66"/>
      <c r="F819" s="66"/>
    </row>
    <row r="820" ht="15.75" customHeight="1">
      <c r="C820" s="66"/>
      <c r="D820" s="67"/>
      <c r="E820" s="66"/>
      <c r="F820" s="66"/>
    </row>
    <row r="821" ht="15.75" customHeight="1">
      <c r="C821" s="66"/>
      <c r="D821" s="67"/>
      <c r="E821" s="66"/>
      <c r="F821" s="66"/>
    </row>
    <row r="822" ht="15.75" customHeight="1">
      <c r="C822" s="66"/>
      <c r="D822" s="67"/>
      <c r="E822" s="66"/>
      <c r="F822" s="66"/>
    </row>
    <row r="823" ht="15.75" customHeight="1">
      <c r="C823" s="66"/>
      <c r="D823" s="67"/>
      <c r="E823" s="66"/>
      <c r="F823" s="66"/>
    </row>
    <row r="824" ht="15.75" customHeight="1">
      <c r="C824" s="66"/>
      <c r="D824" s="67"/>
      <c r="E824" s="66"/>
      <c r="F824" s="66"/>
    </row>
    <row r="825" ht="15.75" customHeight="1">
      <c r="C825" s="66"/>
      <c r="D825" s="67"/>
      <c r="E825" s="66"/>
      <c r="F825" s="66"/>
    </row>
    <row r="826" ht="15.75" customHeight="1">
      <c r="C826" s="66"/>
      <c r="D826" s="67"/>
      <c r="E826" s="66"/>
      <c r="F826" s="66"/>
    </row>
    <row r="827" ht="15.75" customHeight="1">
      <c r="C827" s="66"/>
      <c r="D827" s="67"/>
      <c r="E827" s="66"/>
      <c r="F827" s="66"/>
    </row>
    <row r="828" ht="15.75" customHeight="1">
      <c r="C828" s="66"/>
      <c r="D828" s="67"/>
      <c r="E828" s="66"/>
      <c r="F828" s="66"/>
    </row>
    <row r="829" ht="15.75" customHeight="1">
      <c r="C829" s="66"/>
      <c r="D829" s="67"/>
      <c r="E829" s="66"/>
      <c r="F829" s="66"/>
    </row>
    <row r="830" ht="15.75" customHeight="1">
      <c r="C830" s="66"/>
      <c r="D830" s="67"/>
      <c r="E830" s="66"/>
      <c r="F830" s="66"/>
    </row>
    <row r="831" ht="15.75" customHeight="1">
      <c r="C831" s="66"/>
      <c r="D831" s="67"/>
      <c r="E831" s="66"/>
      <c r="F831" s="66"/>
    </row>
    <row r="832" ht="15.75" customHeight="1">
      <c r="C832" s="66"/>
      <c r="D832" s="67"/>
      <c r="E832" s="66"/>
      <c r="F832" s="66"/>
    </row>
    <row r="833" ht="15.75" customHeight="1">
      <c r="C833" s="66"/>
      <c r="D833" s="67"/>
      <c r="E833" s="66"/>
      <c r="F833" s="66"/>
    </row>
    <row r="834" ht="15.75" customHeight="1">
      <c r="C834" s="66"/>
      <c r="D834" s="67"/>
      <c r="E834" s="66"/>
      <c r="F834" s="66"/>
    </row>
    <row r="835" ht="15.75" customHeight="1">
      <c r="C835" s="66"/>
      <c r="D835" s="67"/>
      <c r="E835" s="66"/>
      <c r="F835" s="66"/>
    </row>
    <row r="836" ht="15.75" customHeight="1">
      <c r="C836" s="66"/>
      <c r="D836" s="67"/>
      <c r="E836" s="66"/>
      <c r="F836" s="66"/>
    </row>
    <row r="837" ht="15.75" customHeight="1">
      <c r="C837" s="66"/>
      <c r="D837" s="67"/>
      <c r="E837" s="66"/>
      <c r="F837" s="66"/>
    </row>
    <row r="838" ht="15.75" customHeight="1">
      <c r="C838" s="66"/>
      <c r="D838" s="67"/>
      <c r="E838" s="66"/>
      <c r="F838" s="66"/>
    </row>
    <row r="839" ht="15.75" customHeight="1">
      <c r="C839" s="66"/>
      <c r="D839" s="67"/>
      <c r="E839" s="66"/>
      <c r="F839" s="66"/>
    </row>
    <row r="840" ht="15.75" customHeight="1">
      <c r="C840" s="66"/>
      <c r="D840" s="67"/>
      <c r="E840" s="66"/>
      <c r="F840" s="66"/>
    </row>
    <row r="841" ht="15.75" customHeight="1">
      <c r="C841" s="66"/>
      <c r="D841" s="67"/>
      <c r="E841" s="66"/>
      <c r="F841" s="66"/>
    </row>
    <row r="842" ht="15.75" customHeight="1">
      <c r="C842" s="66"/>
      <c r="D842" s="67"/>
      <c r="E842" s="66"/>
      <c r="F842" s="66"/>
    </row>
    <row r="843" ht="15.75" customHeight="1">
      <c r="C843" s="66"/>
      <c r="D843" s="67"/>
      <c r="E843" s="66"/>
      <c r="F843" s="66"/>
    </row>
    <row r="844" ht="15.75" customHeight="1">
      <c r="C844" s="66"/>
      <c r="D844" s="67"/>
      <c r="E844" s="66"/>
      <c r="F844" s="66"/>
    </row>
    <row r="845" ht="15.75" customHeight="1">
      <c r="C845" s="66"/>
      <c r="D845" s="67"/>
      <c r="E845" s="66"/>
      <c r="F845" s="66"/>
    </row>
    <row r="846" ht="15.75" customHeight="1">
      <c r="C846" s="66"/>
      <c r="D846" s="67"/>
      <c r="E846" s="66"/>
      <c r="F846" s="66"/>
    </row>
    <row r="847" ht="15.75" customHeight="1">
      <c r="C847" s="66"/>
      <c r="D847" s="67"/>
      <c r="E847" s="66"/>
      <c r="F847" s="66"/>
    </row>
    <row r="848" ht="15.75" customHeight="1">
      <c r="C848" s="66"/>
      <c r="D848" s="67"/>
      <c r="E848" s="66"/>
      <c r="F848" s="66"/>
    </row>
    <row r="849" ht="15.75" customHeight="1">
      <c r="C849" s="66"/>
      <c r="D849" s="67"/>
      <c r="E849" s="66"/>
      <c r="F849" s="66"/>
    </row>
    <row r="850" ht="15.75" customHeight="1">
      <c r="C850" s="66"/>
      <c r="D850" s="67"/>
      <c r="E850" s="66"/>
      <c r="F850" s="66"/>
    </row>
    <row r="851" ht="15.75" customHeight="1">
      <c r="C851" s="66"/>
      <c r="D851" s="67"/>
      <c r="E851" s="66"/>
      <c r="F851" s="66"/>
    </row>
    <row r="852" ht="15.75" customHeight="1">
      <c r="C852" s="66"/>
      <c r="D852" s="67"/>
      <c r="E852" s="66"/>
      <c r="F852" s="66"/>
    </row>
    <row r="853" ht="15.75" customHeight="1">
      <c r="C853" s="66"/>
      <c r="D853" s="67"/>
      <c r="E853" s="66"/>
      <c r="F853" s="66"/>
    </row>
    <row r="854" ht="15.75" customHeight="1">
      <c r="C854" s="66"/>
      <c r="D854" s="67"/>
      <c r="E854" s="66"/>
      <c r="F854" s="66"/>
    </row>
    <row r="855" ht="15.75" customHeight="1">
      <c r="C855" s="66"/>
      <c r="D855" s="67"/>
      <c r="E855" s="66"/>
      <c r="F855" s="66"/>
    </row>
    <row r="856" ht="15.75" customHeight="1">
      <c r="C856" s="66"/>
      <c r="D856" s="67"/>
      <c r="E856" s="66"/>
      <c r="F856" s="66"/>
    </row>
    <row r="857" ht="15.75" customHeight="1">
      <c r="C857" s="66"/>
      <c r="D857" s="67"/>
      <c r="E857" s="66"/>
      <c r="F857" s="66"/>
    </row>
    <row r="858" ht="15.75" customHeight="1">
      <c r="C858" s="66"/>
      <c r="D858" s="67"/>
      <c r="E858" s="66"/>
      <c r="F858" s="66"/>
    </row>
    <row r="859" ht="15.75" customHeight="1">
      <c r="C859" s="66"/>
      <c r="D859" s="67"/>
      <c r="E859" s="66"/>
      <c r="F859" s="66"/>
    </row>
    <row r="860" ht="15.75" customHeight="1">
      <c r="C860" s="66"/>
      <c r="D860" s="67"/>
      <c r="E860" s="66"/>
      <c r="F860" s="66"/>
    </row>
    <row r="861" ht="15.75" customHeight="1">
      <c r="C861" s="66"/>
      <c r="D861" s="67"/>
      <c r="E861" s="66"/>
      <c r="F861" s="66"/>
    </row>
    <row r="862" ht="15.75" customHeight="1">
      <c r="C862" s="66"/>
      <c r="D862" s="67"/>
      <c r="E862" s="66"/>
      <c r="F862" s="66"/>
    </row>
    <row r="863" ht="15.75" customHeight="1">
      <c r="C863" s="66"/>
      <c r="D863" s="67"/>
      <c r="E863" s="66"/>
      <c r="F863" s="66"/>
    </row>
    <row r="864" ht="15.75" customHeight="1">
      <c r="C864" s="66"/>
      <c r="D864" s="67"/>
      <c r="E864" s="66"/>
      <c r="F864" s="66"/>
    </row>
    <row r="865" ht="15.75" customHeight="1">
      <c r="C865" s="66"/>
      <c r="D865" s="67"/>
      <c r="E865" s="66"/>
      <c r="F865" s="66"/>
    </row>
    <row r="866" ht="15.75" customHeight="1">
      <c r="C866" s="66"/>
      <c r="D866" s="67"/>
      <c r="E866" s="66"/>
      <c r="F866" s="66"/>
    </row>
    <row r="867" ht="15.75" customHeight="1">
      <c r="C867" s="66"/>
      <c r="D867" s="67"/>
      <c r="E867" s="66"/>
      <c r="F867" s="66"/>
    </row>
    <row r="868" ht="15.75" customHeight="1">
      <c r="C868" s="66"/>
      <c r="D868" s="67"/>
      <c r="E868" s="66"/>
      <c r="F868" s="66"/>
    </row>
    <row r="869" ht="15.75" customHeight="1">
      <c r="C869" s="66"/>
      <c r="D869" s="67"/>
      <c r="E869" s="66"/>
      <c r="F869" s="66"/>
    </row>
    <row r="870" ht="15.75" customHeight="1">
      <c r="C870" s="66"/>
      <c r="D870" s="67"/>
      <c r="E870" s="66"/>
      <c r="F870" s="66"/>
    </row>
    <row r="871" ht="15.75" customHeight="1">
      <c r="C871" s="66"/>
      <c r="D871" s="67"/>
      <c r="E871" s="66"/>
      <c r="F871" s="66"/>
    </row>
    <row r="872" ht="15.75" customHeight="1">
      <c r="C872" s="66"/>
      <c r="D872" s="67"/>
      <c r="E872" s="66"/>
      <c r="F872" s="66"/>
    </row>
    <row r="873" ht="15.75" customHeight="1">
      <c r="C873" s="66"/>
      <c r="D873" s="67"/>
      <c r="E873" s="66"/>
      <c r="F873" s="66"/>
    </row>
    <row r="874" ht="15.75" customHeight="1">
      <c r="C874" s="66"/>
      <c r="D874" s="67"/>
      <c r="E874" s="66"/>
      <c r="F874" s="66"/>
    </row>
    <row r="875" ht="15.75" customHeight="1">
      <c r="C875" s="66"/>
      <c r="D875" s="67"/>
      <c r="E875" s="66"/>
      <c r="F875" s="66"/>
    </row>
    <row r="876" ht="15.75" customHeight="1">
      <c r="C876" s="66"/>
      <c r="D876" s="67"/>
      <c r="E876" s="66"/>
      <c r="F876" s="66"/>
    </row>
    <row r="877" ht="15.75" customHeight="1">
      <c r="C877" s="66"/>
      <c r="D877" s="67"/>
      <c r="E877" s="66"/>
      <c r="F877" s="66"/>
    </row>
    <row r="878" ht="15.75" customHeight="1">
      <c r="C878" s="66"/>
      <c r="D878" s="67"/>
      <c r="E878" s="66"/>
      <c r="F878" s="66"/>
    </row>
    <row r="879" ht="15.75" customHeight="1">
      <c r="C879" s="66"/>
      <c r="D879" s="67"/>
      <c r="E879" s="66"/>
      <c r="F879" s="66"/>
    </row>
    <row r="880" ht="15.75" customHeight="1">
      <c r="C880" s="66"/>
      <c r="D880" s="67"/>
      <c r="E880" s="66"/>
      <c r="F880" s="66"/>
    </row>
    <row r="881" ht="15.75" customHeight="1">
      <c r="C881" s="66"/>
      <c r="D881" s="67"/>
      <c r="E881" s="66"/>
      <c r="F881" s="66"/>
    </row>
    <row r="882" ht="15.75" customHeight="1">
      <c r="C882" s="66"/>
      <c r="D882" s="67"/>
      <c r="E882" s="66"/>
      <c r="F882" s="66"/>
    </row>
    <row r="883" ht="15.75" customHeight="1">
      <c r="C883" s="66"/>
      <c r="D883" s="67"/>
      <c r="E883" s="66"/>
      <c r="F883" s="66"/>
    </row>
    <row r="884" ht="15.75" customHeight="1">
      <c r="C884" s="66"/>
      <c r="D884" s="67"/>
      <c r="E884" s="66"/>
      <c r="F884" s="66"/>
    </row>
    <row r="885" ht="15.75" customHeight="1">
      <c r="C885" s="66"/>
      <c r="D885" s="67"/>
      <c r="E885" s="66"/>
      <c r="F885" s="66"/>
    </row>
    <row r="886" ht="15.75" customHeight="1">
      <c r="C886" s="66"/>
      <c r="D886" s="67"/>
      <c r="E886" s="66"/>
      <c r="F886" s="66"/>
    </row>
    <row r="887" ht="15.75" customHeight="1">
      <c r="C887" s="66"/>
      <c r="D887" s="67"/>
      <c r="E887" s="66"/>
      <c r="F887" s="66"/>
    </row>
    <row r="888" ht="15.75" customHeight="1">
      <c r="C888" s="66"/>
      <c r="D888" s="67"/>
      <c r="E888" s="66"/>
      <c r="F888" s="66"/>
    </row>
    <row r="889" ht="15.75" customHeight="1">
      <c r="C889" s="66"/>
      <c r="D889" s="67"/>
      <c r="E889" s="66"/>
      <c r="F889" s="66"/>
    </row>
    <row r="890" ht="15.75" customHeight="1">
      <c r="C890" s="66"/>
      <c r="D890" s="67"/>
      <c r="E890" s="66"/>
      <c r="F890" s="66"/>
    </row>
    <row r="891" ht="15.75" customHeight="1">
      <c r="C891" s="66"/>
      <c r="D891" s="67"/>
      <c r="E891" s="66"/>
      <c r="F891" s="66"/>
    </row>
    <row r="892" ht="15.75" customHeight="1">
      <c r="C892" s="66"/>
      <c r="D892" s="67"/>
      <c r="E892" s="66"/>
      <c r="F892" s="66"/>
    </row>
    <row r="893" ht="15.75" customHeight="1">
      <c r="C893" s="66"/>
      <c r="D893" s="67"/>
      <c r="E893" s="66"/>
      <c r="F893" s="66"/>
    </row>
    <row r="894" ht="15.75" customHeight="1">
      <c r="C894" s="66"/>
      <c r="D894" s="67"/>
      <c r="E894" s="66"/>
      <c r="F894" s="66"/>
    </row>
    <row r="895" ht="15.75" customHeight="1">
      <c r="C895" s="66"/>
      <c r="D895" s="67"/>
      <c r="E895" s="66"/>
      <c r="F895" s="66"/>
    </row>
    <row r="896" ht="15.75" customHeight="1">
      <c r="C896" s="66"/>
      <c r="D896" s="67"/>
      <c r="E896" s="66"/>
      <c r="F896" s="66"/>
    </row>
    <row r="897" ht="15.75" customHeight="1">
      <c r="C897" s="66"/>
      <c r="D897" s="67"/>
      <c r="E897" s="66"/>
      <c r="F897" s="66"/>
    </row>
    <row r="898" ht="15.75" customHeight="1">
      <c r="C898" s="66"/>
      <c r="D898" s="67"/>
      <c r="E898" s="66"/>
      <c r="F898" s="66"/>
    </row>
    <row r="899" ht="15.75" customHeight="1">
      <c r="C899" s="66"/>
      <c r="D899" s="67"/>
      <c r="E899" s="66"/>
      <c r="F899" s="66"/>
    </row>
    <row r="900" ht="15.75" customHeight="1">
      <c r="C900" s="66"/>
      <c r="D900" s="67"/>
      <c r="E900" s="66"/>
      <c r="F900" s="66"/>
    </row>
    <row r="901" ht="15.75" customHeight="1">
      <c r="C901" s="66"/>
      <c r="D901" s="67"/>
      <c r="E901" s="66"/>
      <c r="F901" s="66"/>
    </row>
    <row r="902" ht="15.75" customHeight="1">
      <c r="C902" s="66"/>
      <c r="D902" s="67"/>
      <c r="E902" s="66"/>
      <c r="F902" s="66"/>
    </row>
    <row r="903" ht="15.75" customHeight="1">
      <c r="C903" s="66"/>
      <c r="D903" s="67"/>
      <c r="E903" s="66"/>
      <c r="F903" s="66"/>
    </row>
    <row r="904" ht="15.75" customHeight="1">
      <c r="C904" s="66"/>
      <c r="D904" s="67"/>
      <c r="E904" s="66"/>
      <c r="F904" s="66"/>
    </row>
    <row r="905" ht="15.75" customHeight="1">
      <c r="C905" s="66"/>
      <c r="D905" s="67"/>
      <c r="E905" s="66"/>
      <c r="F905" s="66"/>
    </row>
    <row r="906" ht="15.75" customHeight="1">
      <c r="C906" s="66"/>
      <c r="D906" s="67"/>
      <c r="E906" s="66"/>
      <c r="F906" s="66"/>
    </row>
    <row r="907" ht="15.75" customHeight="1">
      <c r="C907" s="66"/>
      <c r="D907" s="67"/>
      <c r="E907" s="66"/>
      <c r="F907" s="66"/>
    </row>
    <row r="908" ht="15.75" customHeight="1">
      <c r="C908" s="66"/>
      <c r="D908" s="67"/>
      <c r="E908" s="66"/>
      <c r="F908" s="66"/>
    </row>
    <row r="909" ht="15.75" customHeight="1">
      <c r="C909" s="66"/>
      <c r="D909" s="67"/>
      <c r="E909" s="66"/>
      <c r="F909" s="66"/>
    </row>
    <row r="910" ht="15.75" customHeight="1">
      <c r="C910" s="66"/>
      <c r="D910" s="67"/>
      <c r="E910" s="66"/>
      <c r="F910" s="66"/>
    </row>
    <row r="911" ht="15.75" customHeight="1">
      <c r="C911" s="66"/>
      <c r="D911" s="67"/>
      <c r="E911" s="66"/>
      <c r="F911" s="66"/>
    </row>
    <row r="912" ht="15.75" customHeight="1">
      <c r="C912" s="66"/>
      <c r="D912" s="67"/>
      <c r="E912" s="66"/>
      <c r="F912" s="66"/>
    </row>
    <row r="913" ht="15.75" customHeight="1">
      <c r="C913" s="66"/>
      <c r="D913" s="67"/>
      <c r="E913" s="66"/>
      <c r="F913" s="66"/>
    </row>
    <row r="914" ht="15.75" customHeight="1">
      <c r="C914" s="66"/>
      <c r="D914" s="67"/>
      <c r="E914" s="66"/>
      <c r="F914" s="66"/>
    </row>
    <row r="915" ht="15.75" customHeight="1">
      <c r="C915" s="66"/>
      <c r="D915" s="67"/>
      <c r="E915" s="66"/>
      <c r="F915" s="66"/>
    </row>
    <row r="916" ht="15.75" customHeight="1">
      <c r="C916" s="66"/>
      <c r="D916" s="67"/>
      <c r="E916" s="66"/>
      <c r="F916" s="66"/>
    </row>
    <row r="917" ht="15.75" customHeight="1">
      <c r="C917" s="66"/>
      <c r="D917" s="67"/>
      <c r="E917" s="66"/>
      <c r="F917" s="66"/>
    </row>
    <row r="918" ht="15.75" customHeight="1">
      <c r="C918" s="66"/>
      <c r="D918" s="67"/>
      <c r="E918" s="66"/>
      <c r="F918" s="66"/>
    </row>
    <row r="919" ht="15.75" customHeight="1">
      <c r="C919" s="66"/>
      <c r="D919" s="67"/>
      <c r="E919" s="66"/>
      <c r="F919" s="66"/>
    </row>
    <row r="920" ht="15.75" customHeight="1">
      <c r="C920" s="66"/>
      <c r="D920" s="67"/>
      <c r="E920" s="66"/>
      <c r="F920" s="66"/>
    </row>
    <row r="921" ht="15.75" customHeight="1">
      <c r="C921" s="66"/>
      <c r="D921" s="67"/>
      <c r="E921" s="66"/>
      <c r="F921" s="66"/>
    </row>
    <row r="922" ht="15.75" customHeight="1">
      <c r="C922" s="66"/>
      <c r="D922" s="67"/>
      <c r="E922" s="66"/>
      <c r="F922" s="66"/>
    </row>
    <row r="923" ht="15.75" customHeight="1">
      <c r="C923" s="66"/>
      <c r="D923" s="67"/>
      <c r="E923" s="66"/>
      <c r="F923" s="66"/>
    </row>
    <row r="924" ht="15.75" customHeight="1">
      <c r="C924" s="66"/>
      <c r="D924" s="67"/>
      <c r="E924" s="66"/>
      <c r="F924" s="66"/>
    </row>
    <row r="925" ht="15.75" customHeight="1">
      <c r="C925" s="66"/>
      <c r="D925" s="67"/>
      <c r="E925" s="66"/>
      <c r="F925" s="66"/>
    </row>
    <row r="926" ht="15.75" customHeight="1">
      <c r="C926" s="66"/>
      <c r="D926" s="67"/>
      <c r="E926" s="66"/>
      <c r="F926" s="66"/>
    </row>
    <row r="927" ht="15.75" customHeight="1">
      <c r="C927" s="66"/>
      <c r="D927" s="67"/>
      <c r="E927" s="66"/>
      <c r="F927" s="66"/>
    </row>
    <row r="928" ht="15.75" customHeight="1">
      <c r="C928" s="66"/>
      <c r="D928" s="67"/>
      <c r="E928" s="66"/>
      <c r="F928" s="66"/>
    </row>
    <row r="929" ht="15.75" customHeight="1">
      <c r="C929" s="66"/>
      <c r="D929" s="67"/>
      <c r="E929" s="66"/>
      <c r="F929" s="66"/>
    </row>
    <row r="930" ht="15.75" customHeight="1">
      <c r="C930" s="66"/>
      <c r="D930" s="67"/>
      <c r="E930" s="66"/>
      <c r="F930" s="66"/>
    </row>
    <row r="931" ht="15.75" customHeight="1">
      <c r="C931" s="66"/>
      <c r="D931" s="67"/>
      <c r="E931" s="66"/>
      <c r="F931" s="66"/>
    </row>
    <row r="932" ht="15.75" customHeight="1">
      <c r="C932" s="66"/>
      <c r="D932" s="67"/>
      <c r="E932" s="66"/>
      <c r="F932" s="66"/>
    </row>
    <row r="933" ht="15.75" customHeight="1">
      <c r="C933" s="66"/>
      <c r="D933" s="67"/>
      <c r="E933" s="66"/>
      <c r="F933" s="66"/>
    </row>
    <row r="934" ht="15.75" customHeight="1">
      <c r="C934" s="66"/>
      <c r="D934" s="67"/>
      <c r="E934" s="66"/>
      <c r="F934" s="66"/>
    </row>
    <row r="935" ht="15.75" customHeight="1">
      <c r="C935" s="66"/>
      <c r="D935" s="67"/>
      <c r="E935" s="66"/>
      <c r="F935" s="66"/>
    </row>
    <row r="936" ht="15.75" customHeight="1">
      <c r="C936" s="66"/>
      <c r="D936" s="67"/>
      <c r="E936" s="66"/>
      <c r="F936" s="66"/>
    </row>
    <row r="937" ht="15.75" customHeight="1">
      <c r="C937" s="66"/>
      <c r="D937" s="67"/>
      <c r="E937" s="66"/>
      <c r="F937" s="66"/>
    </row>
    <row r="938" ht="15.75" customHeight="1">
      <c r="C938" s="66"/>
      <c r="D938" s="67"/>
      <c r="E938" s="66"/>
      <c r="F938" s="66"/>
    </row>
    <row r="939" ht="15.75" customHeight="1">
      <c r="C939" s="66"/>
      <c r="D939" s="67"/>
      <c r="E939" s="66"/>
      <c r="F939" s="66"/>
    </row>
    <row r="940" ht="15.75" customHeight="1">
      <c r="C940" s="66"/>
      <c r="D940" s="67"/>
      <c r="E940" s="66"/>
      <c r="F940" s="66"/>
    </row>
    <row r="941" ht="15.75" customHeight="1">
      <c r="C941" s="66"/>
      <c r="D941" s="67"/>
      <c r="E941" s="66"/>
      <c r="F941" s="66"/>
    </row>
    <row r="942" ht="15.75" customHeight="1">
      <c r="C942" s="66"/>
      <c r="D942" s="67"/>
      <c r="E942" s="66"/>
      <c r="F942" s="66"/>
    </row>
    <row r="943" ht="15.75" customHeight="1">
      <c r="C943" s="66"/>
      <c r="D943" s="67"/>
      <c r="E943" s="66"/>
      <c r="F943" s="66"/>
    </row>
    <row r="944" ht="15.75" customHeight="1">
      <c r="C944" s="66"/>
      <c r="D944" s="67"/>
      <c r="E944" s="66"/>
      <c r="F944" s="66"/>
    </row>
    <row r="945" ht="15.75" customHeight="1">
      <c r="C945" s="66"/>
      <c r="D945" s="67"/>
      <c r="E945" s="66"/>
      <c r="F945" s="66"/>
    </row>
    <row r="946" ht="15.75" customHeight="1">
      <c r="C946" s="66"/>
      <c r="D946" s="67"/>
      <c r="E946" s="66"/>
      <c r="F946" s="66"/>
    </row>
    <row r="947" ht="15.75" customHeight="1">
      <c r="C947" s="66"/>
      <c r="D947" s="67"/>
      <c r="E947" s="66"/>
      <c r="F947" s="66"/>
    </row>
    <row r="948" ht="15.75" customHeight="1">
      <c r="C948" s="66"/>
      <c r="D948" s="67"/>
      <c r="E948" s="66"/>
      <c r="F948" s="66"/>
    </row>
    <row r="949" ht="15.75" customHeight="1">
      <c r="C949" s="66"/>
      <c r="D949" s="67"/>
      <c r="E949" s="66"/>
      <c r="F949" s="66"/>
    </row>
    <row r="950" ht="15.75" customHeight="1">
      <c r="C950" s="66"/>
      <c r="D950" s="67"/>
      <c r="E950" s="66"/>
      <c r="F950" s="66"/>
    </row>
    <row r="951" ht="15.75" customHeight="1">
      <c r="C951" s="66"/>
      <c r="D951" s="67"/>
      <c r="E951" s="66"/>
      <c r="F951" s="66"/>
    </row>
    <row r="952" ht="15.75" customHeight="1">
      <c r="C952" s="66"/>
      <c r="D952" s="67"/>
      <c r="E952" s="66"/>
      <c r="F952" s="66"/>
    </row>
    <row r="953" ht="15.75" customHeight="1">
      <c r="C953" s="66"/>
      <c r="D953" s="67"/>
      <c r="E953" s="66"/>
      <c r="F953" s="66"/>
    </row>
    <row r="954" ht="15.75" customHeight="1">
      <c r="C954" s="66"/>
      <c r="D954" s="67"/>
      <c r="E954" s="66"/>
      <c r="F954" s="66"/>
    </row>
    <row r="955" ht="15.75" customHeight="1">
      <c r="C955" s="66"/>
      <c r="D955" s="67"/>
      <c r="E955" s="66"/>
      <c r="F955" s="66"/>
    </row>
    <row r="956" ht="15.75" customHeight="1">
      <c r="C956" s="66"/>
      <c r="D956" s="67"/>
      <c r="E956" s="66"/>
      <c r="F956" s="66"/>
    </row>
    <row r="957" ht="15.75" customHeight="1">
      <c r="C957" s="66"/>
      <c r="D957" s="67"/>
      <c r="E957" s="66"/>
      <c r="F957" s="66"/>
    </row>
    <row r="958" ht="15.75" customHeight="1">
      <c r="C958" s="66"/>
      <c r="D958" s="67"/>
      <c r="E958" s="66"/>
      <c r="F958" s="66"/>
    </row>
    <row r="959" ht="15.75" customHeight="1">
      <c r="C959" s="66"/>
      <c r="D959" s="67"/>
      <c r="E959" s="66"/>
      <c r="F959" s="66"/>
    </row>
    <row r="960" ht="15.75" customHeight="1">
      <c r="C960" s="66"/>
      <c r="D960" s="67"/>
      <c r="E960" s="66"/>
      <c r="F960" s="66"/>
    </row>
    <row r="961" ht="15.75" customHeight="1">
      <c r="C961" s="66"/>
      <c r="D961" s="67"/>
      <c r="E961" s="66"/>
      <c r="F961" s="66"/>
    </row>
  </sheetData>
  <mergeCells count="17">
    <mergeCell ref="A2:G2"/>
    <mergeCell ref="A4:B4"/>
    <mergeCell ref="C4:H4"/>
    <mergeCell ref="A5:B5"/>
    <mergeCell ref="C5:H5"/>
    <mergeCell ref="A6:B6"/>
    <mergeCell ref="C6:H6"/>
    <mergeCell ref="A74:B74"/>
    <mergeCell ref="A83:B83"/>
    <mergeCell ref="A87:B87"/>
    <mergeCell ref="A10:B10"/>
    <mergeCell ref="A13:B13"/>
    <mergeCell ref="A21:B21"/>
    <mergeCell ref="A31:B31"/>
    <mergeCell ref="A45:B45"/>
    <mergeCell ref="A57:B57"/>
    <mergeCell ref="A70:B70"/>
  </mergeCells>
  <drawing r:id="rId1"/>
</worksheet>
</file>