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<sst xmlns="http://schemas.openxmlformats.org/spreadsheetml/2006/main" count="43" uniqueCount="38">
  <si>
    <t>Project Name:</t>
  </si>
  <si>
    <t>The Gravitational Anomaly of Spacetime Hyperactivity</t>
  </si>
  <si>
    <t>Project Artist:</t>
  </si>
  <si>
    <t xml:space="preserve"> </t>
  </si>
  <si>
    <t>Total Project Cost:</t>
  </si>
  <si>
    <t>Total Grant Request:</t>
  </si>
  <si>
    <t>$575.00   (70% of the project, $575 MAX)</t>
  </si>
  <si>
    <t>ITEM</t>
  </si>
  <si>
    <t>$ / UNIT</t>
  </si>
  <si>
    <t>#</t>
  </si>
  <si>
    <t>TOTAL</t>
  </si>
  <si>
    <t>NOTES</t>
  </si>
  <si>
    <t>PVC PIPES</t>
  </si>
  <si>
    <t>Entrance and tunnel structure</t>
  </si>
  <si>
    <t>PVC FLEX PIPE</t>
  </si>
  <si>
    <t>Tunnel structure</t>
  </si>
  <si>
    <t>PVC FITTINGS</t>
  </si>
  <si>
    <t>POP-UP COVERS</t>
  </si>
  <si>
    <t>Waterproofing of structure</t>
  </si>
  <si>
    <t>CAMO NETTING</t>
  </si>
  <si>
    <t>Section off and conceal what is not ment to be interacted with</t>
  </si>
  <si>
    <t>TARPS</t>
  </si>
  <si>
    <t>Waterproofing/enclosures</t>
  </si>
  <si>
    <t>SPIKES</t>
  </si>
  <si>
    <t>PLYWOOD - CONSTRUCTION GRADE</t>
  </si>
  <si>
    <t>Reinforcements/secondary structures</t>
  </si>
  <si>
    <t>MISC. STRUCTURE</t>
  </si>
  <si>
    <t>STRUCTURE SUBTOTAL</t>
  </si>
  <si>
    <t>CRATE FLOORING</t>
  </si>
  <si>
    <t>Infastructure</t>
  </si>
  <si>
    <t>BLACKLIGHTS</t>
  </si>
  <si>
    <t>RGB LEDs</t>
  </si>
  <si>
    <t>GREAT STUFF FOAM - 12 PACK</t>
  </si>
  <si>
    <t>Props/decoration fabrication</t>
  </si>
  <si>
    <t>1/2" RIGID INSULATION</t>
  </si>
  <si>
    <t>PAINTS, SEALANTS, &amp; FINISHINGS</t>
  </si>
  <si>
    <t>MISC. DECORATIONS</t>
  </si>
  <si>
    <t>SUBTOTAL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</si>
</sst>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$]#,##0.00"/>
  </numFmts>
  <fonts count="7">
    <font>
      <sz val="10.0"/>
      <color rgb="FF000000"/>
      <name val="Arial"/>
      <scheme val="minor"/>
    </font>
    <font>
      <b/>
      <sz val="20.0"/>
      <color theme="1"/>
      <name val="Arial"/>
      <scheme val="minor"/>
    </font>
    <font>
      <b/>
      <color theme="1"/>
      <name val="Arial"/>
    </font>
    <font>
      <color theme="1"/>
      <name val="Arial"/>
    </font>
    <font/>
    <font>
      <b/>
      <color theme="1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2" fontId="2" numFmtId="0" xfId="0" applyAlignment="1" applyBorder="1" applyFill="1" applyFont="1">
      <alignment vertical="bottom"/>
    </xf>
    <xf borderId="2" fillId="2" fontId="3" numFmtId="0" xfId="0" applyAlignment="1" applyBorder="1" applyFont="1">
      <alignment readingOrder="0" vertical="bottom"/>
    </xf>
    <xf borderId="3" fillId="0" fontId="4" numFmtId="0" xfId="0" applyBorder="1" applyFont="1"/>
    <xf borderId="4" fillId="0" fontId="4" numFmtId="0" xfId="0" applyBorder="1" applyFont="1"/>
    <xf borderId="5" fillId="2" fontId="2" numFmtId="0" xfId="0" applyAlignment="1" applyBorder="1" applyFont="1">
      <alignment vertical="bottom"/>
    </xf>
    <xf borderId="6" fillId="2" fontId="3" numFmtId="0" xfId="0" applyAlignment="1" applyBorder="1" applyFont="1">
      <alignment readingOrder="0" vertical="bottom"/>
    </xf>
    <xf borderId="7" fillId="0" fontId="4" numFmtId="0" xfId="0" applyBorder="1" applyFont="1"/>
    <xf borderId="6" fillId="2" fontId="3" numFmtId="164" xfId="0" applyAlignment="1" applyBorder="1" applyFont="1" applyNumberFormat="1">
      <alignment horizontal="left" vertical="bottom"/>
    </xf>
    <xf borderId="8" fillId="2" fontId="2" numFmtId="0" xfId="0" applyAlignment="1" applyBorder="1" applyFont="1">
      <alignment vertical="bottom"/>
    </xf>
    <xf borderId="9" fillId="2" fontId="3" numFmtId="164" xfId="0" applyAlignment="1" applyBorder="1" applyFont="1" applyNumberFormat="1">
      <alignment readingOrder="0" vertical="bottom"/>
    </xf>
    <xf borderId="10" fillId="0" fontId="4" numFmtId="0" xfId="0" applyBorder="1" applyFont="1"/>
    <xf borderId="11" fillId="0" fontId="4" numFmtId="0" xfId="0" applyBorder="1" applyFont="1"/>
    <xf borderId="6" fillId="0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 readingOrder="0"/>
    </xf>
    <xf borderId="0" fillId="0" fontId="5" numFmtId="0" xfId="0" applyAlignment="1" applyFont="1">
      <alignment readingOrder="0"/>
    </xf>
    <xf borderId="12" fillId="3" fontId="5" numFmtId="0" xfId="0" applyAlignment="1" applyBorder="1" applyFill="1" applyFont="1">
      <alignment readingOrder="0"/>
    </xf>
    <xf borderId="13" fillId="3" fontId="5" numFmtId="0" xfId="0" applyAlignment="1" applyBorder="1" applyFont="1">
      <alignment readingOrder="0"/>
    </xf>
    <xf borderId="14" fillId="3" fontId="5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6" fillId="0" fontId="6" numFmtId="0" xfId="0" applyAlignment="1" applyBorder="1" applyFont="1">
      <alignment readingOrder="0"/>
    </xf>
    <xf borderId="0" fillId="0" fontId="6" numFmtId="164" xfId="0" applyAlignment="1" applyFont="1" applyNumberFormat="1">
      <alignment readingOrder="0"/>
    </xf>
    <xf borderId="0" fillId="0" fontId="6" numFmtId="164" xfId="0" applyFont="1" applyNumberFormat="1"/>
    <xf borderId="7" fillId="0" fontId="6" numFmtId="0" xfId="0" applyAlignment="1" applyBorder="1" applyFont="1">
      <alignment readingOrder="0"/>
    </xf>
    <xf borderId="0" fillId="0" fontId="6" numFmtId="164" xfId="0" applyAlignment="1" applyFont="1" applyNumberFormat="1">
      <alignment horizontal="right" readingOrder="0"/>
    </xf>
    <xf borderId="7" fillId="0" fontId="6" numFmtId="0" xfId="0" applyBorder="1" applyFont="1"/>
    <xf borderId="6" fillId="0" fontId="5" numFmtId="0" xfId="0" applyAlignment="1" applyBorder="1" applyFont="1">
      <alignment readingOrder="0"/>
    </xf>
    <xf borderId="0" fillId="0" fontId="5" numFmtId="164" xfId="0" applyFont="1" applyNumberFormat="1"/>
    <xf borderId="6" fillId="0" fontId="6" numFmtId="0" xfId="0" applyBorder="1" applyFont="1"/>
    <xf borderId="6" fillId="4" fontId="6" numFmtId="0" xfId="0" applyAlignment="1" applyBorder="1" applyFill="1" applyFont="1">
      <alignment readingOrder="0"/>
    </xf>
    <xf borderId="0" fillId="4" fontId="6" numFmtId="164" xfId="0" applyFont="1" applyNumberFormat="1"/>
    <xf borderId="0" fillId="4" fontId="6" numFmtId="0" xfId="0" applyFont="1"/>
    <xf borderId="9" fillId="3" fontId="5" numFmtId="0" xfId="0" applyAlignment="1" applyBorder="1" applyFont="1">
      <alignment readingOrder="0"/>
    </xf>
    <xf borderId="10" fillId="3" fontId="6" numFmtId="164" xfId="0" applyBorder="1" applyFont="1" applyNumberFormat="1"/>
    <xf borderId="10" fillId="3" fontId="6" numFmtId="0" xfId="0" applyBorder="1" applyFont="1"/>
    <xf borderId="11" fillId="3" fontId="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0"/>
    <col customWidth="1" min="2" max="2" width="38.0"/>
    <col customWidth="1" min="6" max="6" width="47.25"/>
    <col customWidth="1" min="7" max="7" width="38.25"/>
    <col customWidth="1" min="11" max="11" width="37.88"/>
  </cols>
  <sheetData>
    <row r="1">
      <c r="A1" s="1"/>
      <c r="B1" s="1"/>
      <c r="C1" s="1"/>
      <c r="D1" s="1"/>
      <c r="E1" s="1"/>
      <c r="F1" s="1"/>
    </row>
    <row r="2">
      <c r="A2" s="1"/>
      <c r="B2" s="2" t="s">
        <v>0</v>
      </c>
      <c r="C2" s="3" t="s">
        <v>1</v>
      </c>
      <c r="D2" s="4"/>
      <c r="E2" s="4"/>
      <c r="F2" s="5"/>
    </row>
    <row r="3">
      <c r="A3" s="1"/>
      <c r="B3" s="6" t="s">
        <v>2</v>
      </c>
      <c r="C3" s="7" t="s">
        <v>3</v>
      </c>
      <c r="F3" s="8"/>
    </row>
    <row r="4">
      <c r="A4" s="1"/>
      <c r="B4" s="6" t="s">
        <v>4</v>
      </c>
      <c r="C4" s="9">
        <f>E29</f>
        <v>1123.710625</v>
      </c>
      <c r="F4" s="8"/>
    </row>
    <row r="5">
      <c r="A5" s="1"/>
      <c r="B5" s="10" t="s">
        <v>5</v>
      </c>
      <c r="C5" s="11" t="s">
        <v>6</v>
      </c>
      <c r="D5" s="12"/>
      <c r="E5" s="12"/>
      <c r="F5" s="13"/>
    </row>
    <row r="6">
      <c r="A6" s="1"/>
      <c r="B6" s="14"/>
      <c r="C6" s="1"/>
      <c r="D6" s="1"/>
      <c r="E6" s="1"/>
      <c r="F6" s="15"/>
    </row>
    <row r="7">
      <c r="A7" s="16"/>
      <c r="B7" s="17" t="s">
        <v>7</v>
      </c>
      <c r="C7" s="18" t="s">
        <v>8</v>
      </c>
      <c r="D7" s="18" t="s">
        <v>9</v>
      </c>
      <c r="E7" s="18" t="s">
        <v>10</v>
      </c>
      <c r="F7" s="19" t="s">
        <v>11</v>
      </c>
    </row>
    <row r="8">
      <c r="A8" s="20"/>
      <c r="B8" s="21" t="s">
        <v>12</v>
      </c>
      <c r="C8" s="22">
        <v>4.71</v>
      </c>
      <c r="D8" s="20">
        <v>10.0</v>
      </c>
      <c r="E8" s="23">
        <f t="shared" ref="E8:E16" si="1">C8*D8</f>
        <v>47.1</v>
      </c>
      <c r="F8" s="24" t="s">
        <v>13</v>
      </c>
    </row>
    <row r="9">
      <c r="A9" s="20"/>
      <c r="B9" s="21" t="s">
        <v>14</v>
      </c>
      <c r="C9" s="22">
        <v>39.99</v>
      </c>
      <c r="D9" s="20">
        <v>1.0</v>
      </c>
      <c r="E9" s="23">
        <f t="shared" si="1"/>
        <v>39.99</v>
      </c>
      <c r="F9" s="24" t="s">
        <v>15</v>
      </c>
    </row>
    <row r="10">
      <c r="A10" s="20"/>
      <c r="B10" s="21" t="s">
        <v>16</v>
      </c>
      <c r="C10" s="22">
        <v>33.52</v>
      </c>
      <c r="D10" s="20">
        <v>1.0</v>
      </c>
      <c r="E10" s="23">
        <f t="shared" si="1"/>
        <v>33.52</v>
      </c>
      <c r="F10" s="24" t="s">
        <v>13</v>
      </c>
    </row>
    <row r="11">
      <c r="A11" s="20"/>
      <c r="B11" s="21" t="s">
        <v>17</v>
      </c>
      <c r="C11" s="22">
        <v>87.0</v>
      </c>
      <c r="D11" s="20">
        <v>1.0</v>
      </c>
      <c r="E11" s="23">
        <f t="shared" si="1"/>
        <v>87</v>
      </c>
      <c r="F11" s="24" t="s">
        <v>18</v>
      </c>
    </row>
    <row r="12">
      <c r="A12" s="20"/>
      <c r="B12" s="21" t="s">
        <v>19</v>
      </c>
      <c r="C12" s="25">
        <v>100.0</v>
      </c>
      <c r="D12" s="20">
        <v>1.0</v>
      </c>
      <c r="E12" s="23">
        <f t="shared" si="1"/>
        <v>100</v>
      </c>
      <c r="F12" s="24" t="s">
        <v>20</v>
      </c>
    </row>
    <row r="13">
      <c r="A13" s="20"/>
      <c r="B13" s="21" t="s">
        <v>21</v>
      </c>
      <c r="C13" s="22">
        <v>94.0</v>
      </c>
      <c r="D13" s="20">
        <v>1.0</v>
      </c>
      <c r="E13" s="23">
        <f t="shared" si="1"/>
        <v>94</v>
      </c>
      <c r="F13" s="24" t="s">
        <v>22</v>
      </c>
    </row>
    <row r="14">
      <c r="A14" s="20"/>
      <c r="B14" s="21" t="s">
        <v>23</v>
      </c>
      <c r="C14" s="22">
        <v>16.0</v>
      </c>
      <c r="D14" s="20">
        <v>1.0</v>
      </c>
      <c r="E14" s="23">
        <f t="shared" si="1"/>
        <v>16</v>
      </c>
      <c r="F14" s="26"/>
    </row>
    <row r="15">
      <c r="A15" s="20"/>
      <c r="B15" s="21" t="s">
        <v>24</v>
      </c>
      <c r="C15" s="22">
        <v>24.0</v>
      </c>
      <c r="D15" s="20">
        <v>1.0</v>
      </c>
      <c r="E15" s="23">
        <f t="shared" si="1"/>
        <v>24</v>
      </c>
      <c r="F15" s="24" t="s">
        <v>25</v>
      </c>
    </row>
    <row r="16">
      <c r="A16" s="20"/>
      <c r="B16" s="21" t="s">
        <v>26</v>
      </c>
      <c r="C16" s="22">
        <v>50.0</v>
      </c>
      <c r="D16" s="20">
        <v>1.0</v>
      </c>
      <c r="E16" s="23">
        <f t="shared" si="1"/>
        <v>50</v>
      </c>
      <c r="F16" s="26"/>
    </row>
    <row r="17">
      <c r="A17" s="16"/>
      <c r="B17" s="27" t="s">
        <v>27</v>
      </c>
      <c r="C17" s="23"/>
      <c r="E17" s="28">
        <f>SUM(E8:E16)</f>
        <v>491.61</v>
      </c>
      <c r="F17" s="26"/>
    </row>
    <row r="18">
      <c r="A18" s="16"/>
      <c r="B18" s="27"/>
      <c r="C18" s="23"/>
      <c r="E18" s="28"/>
      <c r="F18" s="26"/>
    </row>
    <row r="19">
      <c r="A19" s="20"/>
      <c r="B19" s="21" t="s">
        <v>28</v>
      </c>
      <c r="C19" s="22">
        <v>90.0</v>
      </c>
      <c r="D19" s="20">
        <v>1.0</v>
      </c>
      <c r="E19" s="23">
        <f t="shared" ref="E19:E25" si="2">C19*D19</f>
        <v>90</v>
      </c>
      <c r="F19" s="24" t="s">
        <v>29</v>
      </c>
    </row>
    <row r="20">
      <c r="A20" s="20"/>
      <c r="B20" s="21" t="s">
        <v>30</v>
      </c>
      <c r="C20" s="22">
        <v>19.0</v>
      </c>
      <c r="D20" s="20">
        <v>3.0</v>
      </c>
      <c r="E20" s="23">
        <f t="shared" si="2"/>
        <v>57</v>
      </c>
      <c r="F20" s="24" t="s">
        <v>29</v>
      </c>
    </row>
    <row r="21">
      <c r="A21" s="20"/>
      <c r="B21" s="21" t="s">
        <v>31</v>
      </c>
      <c r="C21" s="22">
        <v>100.0</v>
      </c>
      <c r="D21" s="20">
        <v>1.0</v>
      </c>
      <c r="E21" s="23">
        <f t="shared" si="2"/>
        <v>100</v>
      </c>
      <c r="F21" s="24" t="s">
        <v>29</v>
      </c>
    </row>
    <row r="22">
      <c r="A22" s="20"/>
      <c r="B22" s="21" t="s">
        <v>32</v>
      </c>
      <c r="C22" s="22">
        <v>48.0</v>
      </c>
      <c r="D22" s="20">
        <v>1.0</v>
      </c>
      <c r="E22" s="23">
        <f t="shared" si="2"/>
        <v>48</v>
      </c>
      <c r="F22" s="24" t="s">
        <v>33</v>
      </c>
    </row>
    <row r="23">
      <c r="A23" s="20"/>
      <c r="B23" s="21" t="s">
        <v>34</v>
      </c>
      <c r="C23" s="22">
        <v>23.0</v>
      </c>
      <c r="D23" s="20">
        <v>2.0</v>
      </c>
      <c r="E23" s="23">
        <f t="shared" si="2"/>
        <v>46</v>
      </c>
      <c r="F23" s="24" t="s">
        <v>33</v>
      </c>
    </row>
    <row r="24">
      <c r="A24" s="20"/>
      <c r="B24" s="21" t="s">
        <v>35</v>
      </c>
      <c r="C24" s="22">
        <v>100.0</v>
      </c>
      <c r="D24" s="20">
        <v>1.0</v>
      </c>
      <c r="E24" s="23">
        <f t="shared" si="2"/>
        <v>100</v>
      </c>
      <c r="F24" s="26"/>
    </row>
    <row r="25">
      <c r="A25" s="20"/>
      <c r="B25" s="21" t="s">
        <v>36</v>
      </c>
      <c r="C25" s="22">
        <v>125.0</v>
      </c>
      <c r="D25" s="20">
        <v>1.0</v>
      </c>
      <c r="E25" s="23">
        <f t="shared" si="2"/>
        <v>125</v>
      </c>
      <c r="F25" s="26"/>
    </row>
    <row r="26">
      <c r="B26" s="29"/>
      <c r="C26" s="23"/>
      <c r="E26" s="23"/>
      <c r="F26" s="26"/>
    </row>
    <row r="27">
      <c r="B27" s="29"/>
      <c r="C27" s="23"/>
      <c r="E27" s="23"/>
      <c r="F27" s="26"/>
    </row>
    <row r="28">
      <c r="A28" s="20"/>
      <c r="B28" s="30" t="s">
        <v>37</v>
      </c>
      <c r="C28" s="31"/>
      <c r="D28" s="32"/>
      <c r="E28" s="31">
        <f>(sum(E8:E27))-E17</f>
        <v>1057.61</v>
      </c>
      <c r="F28" s="26"/>
    </row>
    <row r="29">
      <c r="A29" s="16"/>
      <c r="B29" s="33" t="s">
        <v>10</v>
      </c>
      <c r="C29" s="34"/>
      <c r="D29" s="35"/>
      <c r="E29" s="34">
        <f>(E28 * 0.0625)+E28</f>
        <v>1123.710625</v>
      </c>
      <c r="F29" s="36"/>
    </row>
    <row r="30">
      <c r="J30" s="23"/>
    </row>
    <row r="31">
      <c r="J31" s="23"/>
    </row>
    <row r="32">
      <c r="J32" s="23"/>
    </row>
  </sheetData>
  <mergeCells count="4">
    <mergeCell ref="C2:F2"/>
    <mergeCell ref="C3:F3"/>
    <mergeCell ref="C4:F4"/>
    <mergeCell ref="C5:F5"/>
  </mergeCells>
  <drawing r:id="rId1"/>
</worksheet>
</file>