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C27" i="1"/>
  <c r="C28" i="1"/>
  <c r="B27" i="1"/>
  <c r="J2" i="1" l="1"/>
  <c r="E3" i="1"/>
  <c r="C25" i="1" l="1"/>
  <c r="B24" i="1"/>
  <c r="C22" i="1"/>
  <c r="B22" i="1"/>
  <c r="C21" i="1"/>
  <c r="B21" i="1"/>
  <c r="D3" i="1"/>
  <c r="A6" i="1"/>
  <c r="D13" i="1" l="1"/>
  <c r="D20" i="1"/>
  <c r="D18" i="1"/>
  <c r="D16" i="1"/>
  <c r="D14" i="1"/>
  <c r="D12" i="1"/>
  <c r="D11" i="1"/>
  <c r="D19" i="1"/>
  <c r="D17" i="1"/>
  <c r="D15" i="1"/>
  <c r="D22" i="1" l="1"/>
  <c r="C24" i="1" s="1"/>
  <c r="B25" i="1" l="1"/>
</calcChain>
</file>

<file path=xl/sharedStrings.xml><?xml version="1.0" encoding="utf-8"?>
<sst xmlns="http://schemas.openxmlformats.org/spreadsheetml/2006/main" count="8" uniqueCount="8">
  <si>
    <t>angle</t>
  </si>
  <si>
    <t>rotations</t>
  </si>
  <si>
    <t>result</t>
  </si>
  <si>
    <t>i</t>
  </si>
  <si>
    <t>x/cm</t>
  </si>
  <si>
    <t>y/cm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</si>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</sst>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29" sqref="B29"/>
    </sheetView>
  </sheetViews>
  <sheetFormatPr defaultRowHeight="15" x14ac:dyDescent="0.25"/>
  <cols>
    <col min="1" max="1" width="4.28515625" customWidth="1"/>
    <col min="2" max="2" width="7.7109375" bestFit="1" customWidth="1"/>
    <col min="3" max="3" width="9" bestFit="1" customWidth="1"/>
    <col min="5" max="5" width="13.5703125" customWidth="1"/>
  </cols>
  <sheetData>
    <row r="1" spans="1:10" x14ac:dyDescent="0.25">
      <c r="A1">
        <v>39.299999999999997</v>
      </c>
      <c r="C1" t="s">
        <v>0</v>
      </c>
      <c r="D1">
        <v>90</v>
      </c>
      <c r="E1">
        <v>400</v>
      </c>
    </row>
    <row r="2" spans="1:10" x14ac:dyDescent="0.25">
      <c r="A2">
        <v>39.700000000000003</v>
      </c>
      <c r="C2" t="s">
        <v>1</v>
      </c>
      <c r="D2">
        <v>181</v>
      </c>
      <c r="E2">
        <v>833</v>
      </c>
      <c r="J2">
        <f>190/18</f>
        <v>10.555555555555555</v>
      </c>
    </row>
    <row r="3" spans="1:10" x14ac:dyDescent="0.25">
      <c r="A3">
        <v>39.5</v>
      </c>
      <c r="C3" t="s">
        <v>2</v>
      </c>
      <c r="D3">
        <f>D1/D2</f>
        <v>0.49723756906077349</v>
      </c>
      <c r="E3">
        <f>E1/E2</f>
        <v>0.48019207683073228</v>
      </c>
    </row>
    <row r="4" spans="1:10" x14ac:dyDescent="0.25">
      <c r="A4">
        <v>39.5</v>
      </c>
    </row>
    <row r="6" spans="1:10" x14ac:dyDescent="0.25">
      <c r="A6">
        <f>39.5/833</f>
        <v>4.7418967587034816E-2</v>
      </c>
    </row>
    <row r="10" spans="1:10" x14ac:dyDescent="0.25">
      <c r="A10" t="s">
        <v>3</v>
      </c>
      <c r="B10" t="s">
        <v>4</v>
      </c>
      <c r="C10" t="s">
        <v>5</v>
      </c>
    </row>
    <row r="11" spans="1:10" x14ac:dyDescent="0.25">
      <c r="A11">
        <v>0</v>
      </c>
      <c r="B11">
        <v>0.2</v>
      </c>
      <c r="C11">
        <v>-0.5</v>
      </c>
      <c r="D11">
        <f>(B11-$B$22)*(C11-$C$22)</f>
        <v>-0.9577</v>
      </c>
    </row>
    <row r="12" spans="1:10" x14ac:dyDescent="0.25">
      <c r="A12">
        <v>1</v>
      </c>
      <c r="B12">
        <v>0.4</v>
      </c>
      <c r="C12">
        <v>-1.3</v>
      </c>
      <c r="D12">
        <f t="shared" ref="D12:D20" si="0">(B12-$B$22)*(C12-$C$22)</f>
        <v>-2.4957000000000003</v>
      </c>
    </row>
    <row r="13" spans="1:10" x14ac:dyDescent="0.25">
      <c r="A13">
        <v>2</v>
      </c>
      <c r="B13">
        <v>-0.2</v>
      </c>
      <c r="C13">
        <v>-0.9</v>
      </c>
      <c r="D13">
        <f t="shared" si="0"/>
        <v>-1.1817000000000002</v>
      </c>
    </row>
    <row r="14" spans="1:10" x14ac:dyDescent="0.25">
      <c r="A14">
        <v>3</v>
      </c>
      <c r="B14">
        <v>-1.1000000000000001</v>
      </c>
      <c r="C14">
        <v>1.3</v>
      </c>
      <c r="D14">
        <f t="shared" si="0"/>
        <v>0.32130000000000003</v>
      </c>
    </row>
    <row r="15" spans="1:10" x14ac:dyDescent="0.25">
      <c r="A15">
        <v>4</v>
      </c>
      <c r="B15">
        <v>-1.5</v>
      </c>
      <c r="C15">
        <v>-0.5</v>
      </c>
      <c r="D15">
        <f t="shared" si="0"/>
        <v>7.929999999999994E-2</v>
      </c>
    </row>
    <row r="16" spans="1:10" x14ac:dyDescent="0.25">
      <c r="A16">
        <v>5</v>
      </c>
      <c r="B16">
        <v>-1.6</v>
      </c>
      <c r="C16">
        <v>2.1</v>
      </c>
      <c r="D16">
        <f t="shared" si="0"/>
        <v>-0.4577</v>
      </c>
    </row>
    <row r="17" spans="1:4" x14ac:dyDescent="0.25">
      <c r="A17">
        <v>6</v>
      </c>
      <c r="B17">
        <v>-1.9</v>
      </c>
      <c r="C17">
        <v>1.1000000000000001</v>
      </c>
      <c r="D17">
        <f t="shared" si="0"/>
        <v>-0.52469999999999983</v>
      </c>
    </row>
    <row r="18" spans="1:4" x14ac:dyDescent="0.25">
      <c r="A18">
        <v>7</v>
      </c>
      <c r="B18">
        <v>-2.1</v>
      </c>
      <c r="C18">
        <v>-0.1</v>
      </c>
      <c r="D18">
        <f t="shared" si="0"/>
        <v>0.15329999999999999</v>
      </c>
    </row>
    <row r="19" spans="1:4" x14ac:dyDescent="0.25">
      <c r="A19">
        <v>8</v>
      </c>
      <c r="B19">
        <v>-2.8</v>
      </c>
      <c r="C19">
        <v>-1.1000000000000001</v>
      </c>
      <c r="D19">
        <f t="shared" si="0"/>
        <v>1.7302999999999995</v>
      </c>
    </row>
    <row r="20" spans="1:4" x14ac:dyDescent="0.25">
      <c r="A20">
        <v>9</v>
      </c>
      <c r="B20">
        <v>-3.1</v>
      </c>
      <c r="C20">
        <v>1</v>
      </c>
      <c r="D20">
        <f t="shared" si="0"/>
        <v>-1.5397000000000001</v>
      </c>
    </row>
    <row r="21" spans="1:4" x14ac:dyDescent="0.25">
      <c r="A21" t="s">
        <v>6</v>
      </c>
      <c r="B21">
        <f>SUM(B11:B20)</f>
        <v>-13.700000000000001</v>
      </c>
      <c r="C21">
        <f>SUM(C11:C20)</f>
        <v>1.0999999999999999</v>
      </c>
    </row>
    <row r="22" spans="1:4" x14ac:dyDescent="0.25">
      <c r="A22" t="s">
        <v>7</v>
      </c>
      <c r="B22">
        <f>AVERAGE(B11:B20)</f>
        <v>-1.37</v>
      </c>
      <c r="C22">
        <f>AVERAGE(C11:C20)</f>
        <v>0.10999999999999999</v>
      </c>
      <c r="D22">
        <f>AVERAGE(D11:D20)</f>
        <v>-0.48730000000000012</v>
      </c>
    </row>
    <row r="24" spans="1:4" x14ac:dyDescent="0.25">
      <c r="B24">
        <f>_xlfn.VAR.P(B11:B20)</f>
        <v>1.2961000000000005</v>
      </c>
      <c r="C24">
        <f>D22</f>
        <v>-0.48730000000000012</v>
      </c>
    </row>
    <row r="25" spans="1:4" x14ac:dyDescent="0.25">
      <c r="B25">
        <f>D22</f>
        <v>-0.48730000000000012</v>
      </c>
      <c r="C25">
        <f>_xlfn.VAR.P(C11:C20)</f>
        <v>1.2409000000000003</v>
      </c>
    </row>
    <row r="27" spans="1:4" x14ac:dyDescent="0.25">
      <c r="B27">
        <f>SQRT(B24)</f>
        <v>1.138463877336475</v>
      </c>
      <c r="C27">
        <f>SQRT(ABS(C24))</f>
        <v>0.69806876452108935</v>
      </c>
    </row>
    <row r="28" spans="1:4" x14ac:dyDescent="0.25">
      <c r="B28">
        <f>SQRT(ABS(B25))</f>
        <v>0.69806876452108935</v>
      </c>
      <c r="C28">
        <f>SQRT(C25)</f>
        <v>1.1139569111954017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tw1509</dc:creator>
  <cp:lastModifiedBy>tw1509</cp:lastModifiedBy>
  <dcterms:created xsi:type="dcterms:W3CDTF">2012-01-31T12:51:00Z</dcterms:created>
  <dcterms:modified xsi:type="dcterms:W3CDTF">2012-02-01T10:25:22Z</dcterms:modified>
</cp:coreProperties>
</file>