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gnaz/Documents/STEP_3/copert5App/copert_5/"/>
    </mc:Choice>
  </mc:AlternateContent>
  <xr:revisionPtr revIDLastSave="0" documentId="13_ncr:1_{BD7822D0-BF12-B24B-92ED-25B8FBE04776}" xr6:coauthVersionLast="40" xr6:coauthVersionMax="40" xr10:uidLastSave="{00000000-0000-0000-0000-000000000000}"/>
  <bookViews>
    <workbookView xWindow="0" yWindow="0" windowWidth="14400" windowHeight="180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V49" i="1" l="1"/>
  <c r="V48" i="1"/>
  <c r="V47" i="1"/>
  <c r="V46" i="1"/>
  <c r="V45" i="1"/>
  <c r="V44" i="1"/>
  <c r="V43" i="1"/>
  <c r="V42" i="1"/>
</calcChain>
</file>

<file path=xl/sharedStrings.xml><?xml version="1.0" encoding="utf-8"?>
<sst xmlns="http://schemas.openxmlformats.org/spreadsheetml/2006/main" count="146" uniqueCount="48">
  <si>
    <t>Road Slope</t>
  </si>
  <si>
    <t>Load</t>
  </si>
  <si>
    <t>Min Speed [km/h]</t>
  </si>
  <si>
    <t>Max Speed [km/h]</t>
  </si>
  <si>
    <t>Alpha</t>
  </si>
  <si>
    <t>Beta</t>
  </si>
  <si>
    <t>Gamma</t>
  </si>
  <si>
    <t>Delta</t>
  </si>
  <si>
    <t>Epsilon</t>
  </si>
  <si>
    <t>Zita</t>
  </si>
  <si>
    <t>Hta</t>
  </si>
  <si>
    <t>Reduction Factor [%]</t>
  </si>
  <si>
    <t>Bio Reduction Factor [%]</t>
  </si>
  <si>
    <t>EF [g/km] or ECF [MJ/km]</t>
  </si>
  <si>
    <t>vel</t>
  </si>
  <si>
    <t>EF[g/km]_ECF[MJ/km]</t>
  </si>
  <si>
    <t>BC</t>
  </si>
  <si>
    <t>Segment</t>
  </si>
  <si>
    <t>Pollutant</t>
  </si>
  <si>
    <t>Fuel</t>
  </si>
  <si>
    <t>Euro Standard</t>
  </si>
  <si>
    <t>BUS ART</t>
  </si>
  <si>
    <t>BUS INT PROV</t>
  </si>
  <si>
    <t>BUS RIG</t>
  </si>
  <si>
    <t>CAM LIV</t>
  </si>
  <si>
    <t>CAM MED</t>
  </si>
  <si>
    <t>CAM PES</t>
  </si>
  <si>
    <t>MOT</t>
  </si>
  <si>
    <t>VLC</t>
  </si>
  <si>
    <t>VLP</t>
  </si>
  <si>
    <t>PM Exhaust</t>
  </si>
  <si>
    <t>Diesel</t>
  </si>
  <si>
    <t>Gasolina</t>
  </si>
  <si>
    <t>E1</t>
  </si>
  <si>
    <t>E2</t>
  </si>
  <si>
    <t>E3</t>
  </si>
  <si>
    <t>E4</t>
  </si>
  <si>
    <t>E5</t>
  </si>
  <si>
    <t>E6abc</t>
  </si>
  <si>
    <t>E6d</t>
  </si>
  <si>
    <t>No cat</t>
  </si>
  <si>
    <t>Euro 6 d-temp</t>
  </si>
  <si>
    <t>ECE 15/00-01</t>
  </si>
  <si>
    <t>ECE 15/02</t>
  </si>
  <si>
    <t>ECE 15/03</t>
  </si>
  <si>
    <t>ECE 15/04</t>
  </si>
  <si>
    <t>Improved Conventional</t>
  </si>
  <si>
    <t>Open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</si>
</sst>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7"/>
  <sheetViews>
    <sheetView tabSelected="1" topLeftCell="A18" workbookViewId="0">
      <selection activeCell="U47" sqref="U47"/>
    </sheetView>
  </sheetViews>
  <sheetFormatPr baseColWidth="10" defaultColWidth="8.83203125" defaultRowHeight="15" x14ac:dyDescent="0.2"/>
  <cols>
    <col min="5" max="19" width="0" hidden="1" customWidth="1"/>
  </cols>
  <sheetData>
    <row r="1" spans="1:22" x14ac:dyDescent="0.2">
      <c r="A1" s="1" t="s">
        <v>17</v>
      </c>
      <c r="B1" s="1" t="s">
        <v>18</v>
      </c>
      <c r="C1" s="1" t="s">
        <v>19</v>
      </c>
      <c r="D1" s="1" t="s">
        <v>20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>
        <v>15</v>
      </c>
      <c r="S1" s="1" t="s">
        <v>13</v>
      </c>
      <c r="T1" s="1" t="s">
        <v>14</v>
      </c>
      <c r="U1" s="1" t="s">
        <v>15</v>
      </c>
      <c r="V1" s="1" t="s">
        <v>16</v>
      </c>
    </row>
    <row r="2" spans="1:22" x14ac:dyDescent="0.2">
      <c r="A2" s="2" t="s">
        <v>21</v>
      </c>
      <c r="B2" s="2" t="s">
        <v>30</v>
      </c>
      <c r="C2" s="2" t="s">
        <v>31</v>
      </c>
      <c r="D2" s="1" t="s">
        <v>33</v>
      </c>
      <c r="E2">
        <v>0</v>
      </c>
      <c r="F2">
        <v>0.5</v>
      </c>
      <c r="G2">
        <v>10.857142857142859</v>
      </c>
      <c r="H2">
        <v>76.142857142857139</v>
      </c>
      <c r="I2">
        <v>9.9780799524533284E-4</v>
      </c>
      <c r="J2">
        <v>-1.4049726013575041E-2</v>
      </c>
      <c r="K2">
        <v>2.0692157147621848</v>
      </c>
      <c r="L2">
        <v>-6.0603581986446622E-2</v>
      </c>
      <c r="M2">
        <v>3.0405287697970258E-3</v>
      </c>
      <c r="N2">
        <v>9.4530919678226716E-2</v>
      </c>
      <c r="O2">
        <v>0.83093303482046543</v>
      </c>
      <c r="P2">
        <v>0</v>
      </c>
      <c r="Q2">
        <v>0</v>
      </c>
      <c r="R2">
        <v>15</v>
      </c>
      <c r="S2">
        <v>0.78971014800605666</v>
      </c>
      <c r="T2">
        <v>90</v>
      </c>
      <c r="U2">
        <v>0.55943428351117686</v>
      </c>
    </row>
    <row r="3" spans="1:22" x14ac:dyDescent="0.2">
      <c r="A3" s="2"/>
      <c r="B3" s="2"/>
      <c r="C3" s="2"/>
      <c r="D3" s="1" t="s">
        <v>34</v>
      </c>
      <c r="E3">
        <v>0</v>
      </c>
      <c r="F3">
        <v>0.5</v>
      </c>
      <c r="G3">
        <v>10.857142857142859</v>
      </c>
      <c r="H3">
        <v>76.857142857142861</v>
      </c>
      <c r="I3">
        <v>1.1473131152712119E-4</v>
      </c>
      <c r="J3">
        <v>1.727885625334509E-2</v>
      </c>
      <c r="K3">
        <v>0.54456839693913239</v>
      </c>
      <c r="L3">
        <v>1.884719896537127</v>
      </c>
      <c r="M3">
        <v>3.8132022487969179E-3</v>
      </c>
      <c r="N3">
        <v>9.5584137773133595E-3</v>
      </c>
      <c r="O3">
        <v>1.017219740590531</v>
      </c>
      <c r="P3">
        <v>0</v>
      </c>
      <c r="Q3">
        <v>0</v>
      </c>
      <c r="R3">
        <v>15</v>
      </c>
      <c r="S3">
        <v>0.42209316627298388</v>
      </c>
      <c r="T3">
        <v>90</v>
      </c>
      <c r="U3">
        <v>0.37553204931139911</v>
      </c>
    </row>
    <row r="4" spans="1:22" x14ac:dyDescent="0.2">
      <c r="A4" s="2"/>
      <c r="B4" s="2"/>
      <c r="C4" s="2"/>
      <c r="D4" s="1" t="s">
        <v>35</v>
      </c>
      <c r="E4">
        <v>0</v>
      </c>
      <c r="F4">
        <v>0.5</v>
      </c>
      <c r="G4">
        <v>11</v>
      </c>
      <c r="H4">
        <v>77.857142857142861</v>
      </c>
      <c r="I4">
        <v>1.9852724003230999E-4</v>
      </c>
      <c r="J4">
        <v>4.4913334325061283E-6</v>
      </c>
      <c r="K4">
        <v>0.76021787157808718</v>
      </c>
      <c r="L4">
        <v>1.5438298728027371</v>
      </c>
      <c r="M4">
        <v>3.832393175373012E-3</v>
      </c>
      <c r="N4">
        <v>2.9248775282578909E-2</v>
      </c>
      <c r="O4">
        <v>1.723124343248057</v>
      </c>
      <c r="P4">
        <v>0</v>
      </c>
      <c r="Q4">
        <v>0</v>
      </c>
      <c r="R4">
        <v>15</v>
      </c>
      <c r="S4">
        <v>0.35850588690299229</v>
      </c>
      <c r="T4">
        <v>90</v>
      </c>
      <c r="U4">
        <v>0.22399879990729851</v>
      </c>
    </row>
    <row r="5" spans="1:22" x14ac:dyDescent="0.2">
      <c r="A5" s="2"/>
      <c r="B5" s="2"/>
      <c r="C5" s="2"/>
      <c r="D5" s="1" t="s">
        <v>36</v>
      </c>
      <c r="E5">
        <v>0</v>
      </c>
      <c r="F5">
        <v>0.5</v>
      </c>
      <c r="G5">
        <v>10.857142857142859</v>
      </c>
      <c r="H5">
        <v>78.428571428571431</v>
      </c>
      <c r="I5">
        <v>4.0283684829950493E-5</v>
      </c>
      <c r="J5">
        <v>4.4864352860735257E-2</v>
      </c>
      <c r="K5">
        <v>0.8129957752393363</v>
      </c>
      <c r="L5">
        <v>-2.4031505973790268</v>
      </c>
      <c r="M5">
        <v>1.288286918013387E-2</v>
      </c>
      <c r="N5">
        <v>0.56400582242571562</v>
      </c>
      <c r="O5">
        <v>0.79106934610601265</v>
      </c>
      <c r="P5">
        <v>0</v>
      </c>
      <c r="Q5">
        <v>0</v>
      </c>
      <c r="R5">
        <v>15</v>
      </c>
      <c r="S5">
        <v>9.2514332447505357E-2</v>
      </c>
      <c r="T5">
        <v>90</v>
      </c>
      <c r="U5">
        <v>1.8029439937615709E-2</v>
      </c>
    </row>
    <row r="6" spans="1:22" x14ac:dyDescent="0.2">
      <c r="A6" s="2"/>
      <c r="B6" s="2"/>
      <c r="C6" s="2"/>
      <c r="D6" s="1" t="s">
        <v>37</v>
      </c>
      <c r="E6">
        <v>0</v>
      </c>
      <c r="F6">
        <v>0.5</v>
      </c>
      <c r="G6">
        <v>10</v>
      </c>
      <c r="H6">
        <v>77.142857142857139</v>
      </c>
      <c r="I6">
        <v>-4.9417059615605773E-4</v>
      </c>
      <c r="J6">
        <v>0.45395868166209657</v>
      </c>
      <c r="K6">
        <v>-0.26681503905674397</v>
      </c>
      <c r="L6">
        <v>0.32965138510250508</v>
      </c>
      <c r="M6">
        <v>0.31268636916951842</v>
      </c>
      <c r="N6">
        <v>-0.18984229965246591</v>
      </c>
      <c r="O6">
        <v>1.6637974092411969</v>
      </c>
      <c r="P6">
        <v>0</v>
      </c>
      <c r="Q6">
        <v>0</v>
      </c>
      <c r="R6">
        <v>15</v>
      </c>
      <c r="S6">
        <v>0.1039515853107599</v>
      </c>
      <c r="T6">
        <v>90</v>
      </c>
      <c r="U6">
        <v>2.257665812690253E-2</v>
      </c>
    </row>
    <row r="7" spans="1:22" x14ac:dyDescent="0.2">
      <c r="A7" s="2"/>
      <c r="B7" s="2"/>
      <c r="C7" s="2"/>
      <c r="D7" s="1" t="s">
        <v>38</v>
      </c>
      <c r="E7">
        <v>0</v>
      </c>
      <c r="F7">
        <v>0.5</v>
      </c>
      <c r="G7">
        <v>10</v>
      </c>
      <c r="H7">
        <v>76.428571428571431</v>
      </c>
      <c r="I7">
        <v>7.8559362468780107E-4</v>
      </c>
      <c r="J7">
        <v>6.8577636737763334E-2</v>
      </c>
      <c r="K7">
        <v>-6.1092438198925902E-2</v>
      </c>
      <c r="L7">
        <v>0.54048154446360375</v>
      </c>
      <c r="M7">
        <v>0.62923650748245841</v>
      </c>
      <c r="N7">
        <v>0.2079690233155089</v>
      </c>
      <c r="O7">
        <v>3.4292572226645079</v>
      </c>
      <c r="P7">
        <v>0</v>
      </c>
      <c r="Q7">
        <v>0</v>
      </c>
      <c r="R7">
        <v>15</v>
      </c>
      <c r="S7">
        <v>8.8404399700377206E-3</v>
      </c>
      <c r="T7">
        <v>90</v>
      </c>
      <c r="U7">
        <v>2.834118255782862E-3</v>
      </c>
    </row>
    <row r="8" spans="1:22" x14ac:dyDescent="0.2">
      <c r="A8" s="2"/>
      <c r="B8" s="2"/>
      <c r="C8" s="2"/>
      <c r="D8" s="1" t="s">
        <v>39</v>
      </c>
      <c r="E8">
        <v>0</v>
      </c>
      <c r="F8">
        <v>0.5</v>
      </c>
      <c r="G8">
        <v>10</v>
      </c>
      <c r="H8">
        <v>76.428571428571431</v>
      </c>
      <c r="I8">
        <v>7.8559362468780107E-4</v>
      </c>
      <c r="J8">
        <v>6.8577636737763334E-2</v>
      </c>
      <c r="K8">
        <v>-6.1092438198925902E-2</v>
      </c>
      <c r="L8">
        <v>0.54048154446360375</v>
      </c>
      <c r="M8">
        <v>0.62923650748245841</v>
      </c>
      <c r="N8">
        <v>0.2079690233155089</v>
      </c>
      <c r="O8">
        <v>3.4292572226645079</v>
      </c>
      <c r="P8">
        <v>0</v>
      </c>
      <c r="Q8">
        <v>0</v>
      </c>
      <c r="R8">
        <v>15</v>
      </c>
      <c r="S8">
        <v>8.8404399700377206E-3</v>
      </c>
      <c r="T8">
        <v>90</v>
      </c>
      <c r="U8">
        <v>2.834118255782862E-3</v>
      </c>
    </row>
    <row r="9" spans="1:22" x14ac:dyDescent="0.2">
      <c r="A9" s="2"/>
      <c r="B9" s="2"/>
      <c r="C9" s="2"/>
      <c r="D9" s="1" t="s">
        <v>40</v>
      </c>
      <c r="E9">
        <v>0</v>
      </c>
      <c r="F9">
        <v>0.5</v>
      </c>
      <c r="G9">
        <v>10.857142857142859</v>
      </c>
      <c r="H9">
        <v>75.857142857142861</v>
      </c>
      <c r="I9">
        <v>1.458003464181663E-3</v>
      </c>
      <c r="J9">
        <v>-1.020383638882932E-2</v>
      </c>
      <c r="K9">
        <v>1.768166937009255</v>
      </c>
      <c r="L9">
        <v>-0.15106783177744021</v>
      </c>
      <c r="M9">
        <v>2.2000154612322191E-3</v>
      </c>
      <c r="N9">
        <v>3.6232527949174212E-2</v>
      </c>
      <c r="O9">
        <v>0.26168873742016091</v>
      </c>
      <c r="P9">
        <v>0</v>
      </c>
      <c r="Q9">
        <v>0</v>
      </c>
      <c r="R9">
        <v>15</v>
      </c>
      <c r="S9">
        <v>1.690955279413779</v>
      </c>
      <c r="T9">
        <v>90</v>
      </c>
      <c r="U9">
        <v>0.70304373760800476</v>
      </c>
    </row>
    <row r="10" spans="1:22" x14ac:dyDescent="0.2">
      <c r="A10" s="2" t="s">
        <v>22</v>
      </c>
      <c r="B10" s="2" t="s">
        <v>30</v>
      </c>
      <c r="C10" s="2" t="s">
        <v>31</v>
      </c>
      <c r="D10" s="1" t="s">
        <v>33</v>
      </c>
      <c r="E10">
        <v>0</v>
      </c>
      <c r="F10">
        <v>0.5</v>
      </c>
      <c r="G10">
        <v>12</v>
      </c>
      <c r="H10">
        <v>99.571428571428569</v>
      </c>
      <c r="I10">
        <v>-1.0734424742265171E-5</v>
      </c>
      <c r="J10">
        <v>1.6642252096261891E-2</v>
      </c>
      <c r="K10">
        <v>1.5510334541936599</v>
      </c>
      <c r="L10">
        <v>1.5110389108764779</v>
      </c>
      <c r="M10">
        <v>1.524673128347817E-3</v>
      </c>
      <c r="N10">
        <v>0.103349297493009</v>
      </c>
      <c r="O10">
        <v>0.57828180845569277</v>
      </c>
      <c r="P10">
        <v>0</v>
      </c>
      <c r="Q10">
        <v>0</v>
      </c>
      <c r="R10">
        <v>15</v>
      </c>
      <c r="S10">
        <v>0.78449567322520075</v>
      </c>
      <c r="T10">
        <v>90</v>
      </c>
      <c r="U10">
        <v>0.27934274489623678</v>
      </c>
    </row>
    <row r="11" spans="1:22" x14ac:dyDescent="0.2">
      <c r="A11" s="2"/>
      <c r="B11" s="2"/>
      <c r="C11" s="2"/>
      <c r="D11" s="1" t="s">
        <v>34</v>
      </c>
      <c r="E11">
        <v>0</v>
      </c>
      <c r="F11">
        <v>0.5</v>
      </c>
      <c r="G11">
        <v>12</v>
      </c>
      <c r="H11">
        <v>100.71428571428569</v>
      </c>
      <c r="I11">
        <v>8.2163994302269201E-5</v>
      </c>
      <c r="J11">
        <v>7.9869291825348382E-3</v>
      </c>
      <c r="K11">
        <v>1.1083247909272269</v>
      </c>
      <c r="L11">
        <v>0.28938516384840851</v>
      </c>
      <c r="M11">
        <v>2.1895141975741572E-3</v>
      </c>
      <c r="N11">
        <v>0.18375217543164379</v>
      </c>
      <c r="O11">
        <v>1.1108245943332711</v>
      </c>
      <c r="P11">
        <v>0</v>
      </c>
      <c r="Q11">
        <v>0</v>
      </c>
      <c r="R11">
        <v>15</v>
      </c>
      <c r="S11">
        <v>0.35706964493953841</v>
      </c>
      <c r="T11">
        <v>90</v>
      </c>
      <c r="U11">
        <v>0.1412763741223676</v>
      </c>
    </row>
    <row r="12" spans="1:22" x14ac:dyDescent="0.2">
      <c r="A12" s="2"/>
      <c r="B12" s="2"/>
      <c r="C12" s="2"/>
      <c r="D12" s="1" t="s">
        <v>35</v>
      </c>
      <c r="E12">
        <v>0</v>
      </c>
      <c r="F12">
        <v>0.5</v>
      </c>
      <c r="G12">
        <v>12</v>
      </c>
      <c r="H12">
        <v>101.4285714285714</v>
      </c>
      <c r="I12">
        <v>-2.1482491374007911E-5</v>
      </c>
      <c r="J12">
        <v>3.0845814417135669E-2</v>
      </c>
      <c r="K12">
        <v>1.1097591703918781</v>
      </c>
      <c r="L12">
        <v>1.129806576780185</v>
      </c>
      <c r="M12">
        <v>2.6562900338744002E-3</v>
      </c>
      <c r="N12">
        <v>0.1677532774445884</v>
      </c>
      <c r="O12">
        <v>0.68639205612153542</v>
      </c>
      <c r="P12">
        <v>0</v>
      </c>
      <c r="Q12">
        <v>0</v>
      </c>
      <c r="R12">
        <v>15</v>
      </c>
      <c r="S12">
        <v>0.42585832004748492</v>
      </c>
      <c r="T12">
        <v>90</v>
      </c>
      <c r="U12">
        <v>0.1231586820844372</v>
      </c>
    </row>
    <row r="13" spans="1:22" x14ac:dyDescent="0.2">
      <c r="A13" s="2"/>
      <c r="B13" s="2"/>
      <c r="C13" s="2"/>
      <c r="D13" s="1" t="s">
        <v>36</v>
      </c>
      <c r="E13">
        <v>0</v>
      </c>
      <c r="F13">
        <v>0.5</v>
      </c>
      <c r="G13">
        <v>12</v>
      </c>
      <c r="H13">
        <v>101.8571428571429</v>
      </c>
      <c r="I13">
        <v>-4.0666174073744663E-5</v>
      </c>
      <c r="J13">
        <v>8.6823058780135295E-3</v>
      </c>
      <c r="K13">
        <v>1.287748020211352</v>
      </c>
      <c r="L13">
        <v>-2.1197044416030599</v>
      </c>
      <c r="M13">
        <v>1.224979109767434E-2</v>
      </c>
      <c r="N13">
        <v>0.65925797533236907</v>
      </c>
      <c r="O13">
        <v>2.9664563371577222</v>
      </c>
      <c r="P13">
        <v>0</v>
      </c>
      <c r="Q13">
        <v>0</v>
      </c>
      <c r="R13">
        <v>15</v>
      </c>
      <c r="S13">
        <v>9.4097263258946712E-2</v>
      </c>
      <c r="T13">
        <v>90</v>
      </c>
      <c r="U13">
        <v>2.592676519428095E-2</v>
      </c>
    </row>
    <row r="14" spans="1:22" x14ac:dyDescent="0.2">
      <c r="A14" s="2"/>
      <c r="B14" s="2"/>
      <c r="C14" s="2"/>
      <c r="D14" s="1" t="s">
        <v>37</v>
      </c>
      <c r="E14">
        <v>0</v>
      </c>
      <c r="F14">
        <v>0.5</v>
      </c>
      <c r="G14">
        <v>10</v>
      </c>
      <c r="H14">
        <v>92.857142857142861</v>
      </c>
      <c r="I14">
        <v>-1.1844668258664871E-3</v>
      </c>
      <c r="J14">
        <v>0.28002822860770782</v>
      </c>
      <c r="K14">
        <v>0.3621888405713764</v>
      </c>
      <c r="L14">
        <v>1.6245539146158741</v>
      </c>
      <c r="M14">
        <v>0.21224240273176059</v>
      </c>
      <c r="N14">
        <v>0.12523987181583349</v>
      </c>
      <c r="O14">
        <v>1.7407590106397961</v>
      </c>
      <c r="P14">
        <v>0</v>
      </c>
      <c r="Q14">
        <v>0</v>
      </c>
      <c r="R14">
        <v>15</v>
      </c>
      <c r="S14">
        <v>0.1201271333120409</v>
      </c>
      <c r="T14">
        <v>90</v>
      </c>
      <c r="U14">
        <v>3.0811987586562971E-2</v>
      </c>
    </row>
    <row r="15" spans="1:22" x14ac:dyDescent="0.2">
      <c r="A15" s="2"/>
      <c r="B15" s="2"/>
      <c r="C15" s="2"/>
      <c r="D15" s="1" t="s">
        <v>38</v>
      </c>
      <c r="E15">
        <v>0</v>
      </c>
      <c r="F15">
        <v>0.5</v>
      </c>
      <c r="G15">
        <v>10</v>
      </c>
      <c r="H15">
        <v>94.285714285714292</v>
      </c>
      <c r="I15">
        <v>-2.6016588906154642E-4</v>
      </c>
      <c r="J15">
        <v>0.1212760764449005</v>
      </c>
      <c r="K15">
        <v>0.15029154793541211</v>
      </c>
      <c r="L15">
        <v>0.35924343871391767</v>
      </c>
      <c r="M15">
        <v>0.65861751409706837</v>
      </c>
      <c r="N15">
        <v>0.9262226509143302</v>
      </c>
      <c r="O15">
        <v>1.619139586109257</v>
      </c>
      <c r="P15">
        <v>0</v>
      </c>
      <c r="Q15">
        <v>0</v>
      </c>
      <c r="R15">
        <v>15</v>
      </c>
      <c r="S15">
        <v>1.3004344920122479E-2</v>
      </c>
      <c r="T15">
        <v>90</v>
      </c>
      <c r="U15">
        <v>2.8469423010494062E-3</v>
      </c>
    </row>
    <row r="16" spans="1:22" x14ac:dyDescent="0.2">
      <c r="A16" s="2"/>
      <c r="B16" s="2"/>
      <c r="C16" s="2"/>
      <c r="D16" s="1" t="s">
        <v>39</v>
      </c>
      <c r="E16">
        <v>0</v>
      </c>
      <c r="F16">
        <v>0.5</v>
      </c>
      <c r="G16">
        <v>10</v>
      </c>
      <c r="H16">
        <v>94.285714285714292</v>
      </c>
      <c r="I16">
        <v>-2.6016588906154642E-4</v>
      </c>
      <c r="J16">
        <v>0.1212760764449005</v>
      </c>
      <c r="K16">
        <v>0.15029154793541211</v>
      </c>
      <c r="L16">
        <v>0.35924343871391767</v>
      </c>
      <c r="M16">
        <v>0.65861751409706837</v>
      </c>
      <c r="N16">
        <v>0.9262226509143302</v>
      </c>
      <c r="O16">
        <v>1.619139586109257</v>
      </c>
      <c r="P16">
        <v>0</v>
      </c>
      <c r="Q16">
        <v>0</v>
      </c>
      <c r="R16">
        <v>15</v>
      </c>
      <c r="S16">
        <v>1.3004344920122479E-2</v>
      </c>
      <c r="T16">
        <v>90</v>
      </c>
      <c r="U16">
        <v>2.8469423010494062E-3</v>
      </c>
    </row>
    <row r="17" spans="1:22" x14ac:dyDescent="0.2">
      <c r="A17" s="2"/>
      <c r="B17" s="2"/>
      <c r="C17" s="2"/>
      <c r="D17" s="1" t="s">
        <v>40</v>
      </c>
      <c r="E17">
        <v>0</v>
      </c>
      <c r="F17">
        <v>0.5</v>
      </c>
      <c r="G17">
        <v>12</v>
      </c>
      <c r="H17">
        <v>97.857142857142861</v>
      </c>
      <c r="I17">
        <v>-3.6178410291285902E-6</v>
      </c>
      <c r="J17">
        <v>8.6046482364244385E-3</v>
      </c>
      <c r="K17">
        <v>1.4750957852210811</v>
      </c>
      <c r="L17">
        <v>1.8172551149248699</v>
      </c>
      <c r="M17">
        <v>1.153259423669187E-3</v>
      </c>
      <c r="N17">
        <v>8.0364470294116086E-2</v>
      </c>
      <c r="O17">
        <v>0.52918730411961912</v>
      </c>
      <c r="P17">
        <v>0</v>
      </c>
      <c r="Q17">
        <v>0</v>
      </c>
      <c r="R17">
        <v>15</v>
      </c>
      <c r="S17">
        <v>0.99766786324876422</v>
      </c>
      <c r="T17">
        <v>90</v>
      </c>
      <c r="U17">
        <v>0.3066149327865707</v>
      </c>
    </row>
    <row r="18" spans="1:22" x14ac:dyDescent="0.2">
      <c r="A18" s="2" t="s">
        <v>23</v>
      </c>
      <c r="B18" s="2" t="s">
        <v>30</v>
      </c>
      <c r="C18" s="2" t="s">
        <v>31</v>
      </c>
      <c r="D18" s="1" t="s">
        <v>33</v>
      </c>
      <c r="E18">
        <v>0</v>
      </c>
      <c r="F18">
        <v>0.5</v>
      </c>
      <c r="G18">
        <v>11</v>
      </c>
      <c r="H18">
        <v>80.714285714285708</v>
      </c>
      <c r="I18">
        <v>1.675186866626167E-3</v>
      </c>
      <c r="J18">
        <v>6.43995068553668E-2</v>
      </c>
      <c r="K18">
        <v>1.4395131582574461</v>
      </c>
      <c r="L18">
        <v>-4.915408928280713E-2</v>
      </c>
      <c r="M18">
        <v>8.3567686057087302E-3</v>
      </c>
      <c r="N18">
        <v>0.16194086988272341</v>
      </c>
      <c r="O18">
        <v>0.34684611693329381</v>
      </c>
      <c r="P18">
        <v>0</v>
      </c>
      <c r="Q18">
        <v>0</v>
      </c>
      <c r="R18">
        <v>15</v>
      </c>
      <c r="S18">
        <v>0.61733978718085791</v>
      </c>
      <c r="T18">
        <v>90</v>
      </c>
      <c r="U18">
        <v>0.2870666959277407</v>
      </c>
    </row>
    <row r="19" spans="1:22" x14ac:dyDescent="0.2">
      <c r="A19" s="2"/>
      <c r="B19" s="2"/>
      <c r="C19" s="2"/>
      <c r="D19" s="1" t="s">
        <v>34</v>
      </c>
      <c r="E19">
        <v>0</v>
      </c>
      <c r="F19">
        <v>0.5</v>
      </c>
      <c r="G19">
        <v>11</v>
      </c>
      <c r="H19">
        <v>80.571428571428569</v>
      </c>
      <c r="I19">
        <v>2.7513806960218558E-4</v>
      </c>
      <c r="J19">
        <v>7.3102305992705204E-3</v>
      </c>
      <c r="K19">
        <v>0.13487113589530539</v>
      </c>
      <c r="L19">
        <v>2.2202791035247431</v>
      </c>
      <c r="M19">
        <v>2.4817539449671399E-3</v>
      </c>
      <c r="N19">
        <v>8.4092234373367338E-4</v>
      </c>
      <c r="O19">
        <v>1.2665978540489231</v>
      </c>
      <c r="P19">
        <v>0</v>
      </c>
      <c r="Q19">
        <v>0</v>
      </c>
      <c r="R19">
        <v>15</v>
      </c>
      <c r="S19">
        <v>0.304860607221623</v>
      </c>
      <c r="T19">
        <v>90</v>
      </c>
      <c r="U19">
        <v>0.1272302793824687</v>
      </c>
    </row>
    <row r="20" spans="1:22" x14ac:dyDescent="0.2">
      <c r="A20" s="2"/>
      <c r="B20" s="2"/>
      <c r="C20" s="2"/>
      <c r="D20" s="1" t="s">
        <v>35</v>
      </c>
      <c r="E20">
        <v>0</v>
      </c>
      <c r="F20">
        <v>0.5</v>
      </c>
      <c r="G20">
        <v>11</v>
      </c>
      <c r="H20">
        <v>81.857142857142861</v>
      </c>
      <c r="I20">
        <v>1.7984973127808639E-4</v>
      </c>
      <c r="J20">
        <v>4.1907426383206318E-2</v>
      </c>
      <c r="K20">
        <v>1.1620073845217</v>
      </c>
      <c r="L20">
        <v>-0.13675890967245741</v>
      </c>
      <c r="M20">
        <v>4.8495995101652586E-3</v>
      </c>
      <c r="N20">
        <v>0.30229402222157697</v>
      </c>
      <c r="O20">
        <v>0.85485448686663068</v>
      </c>
      <c r="P20">
        <v>0</v>
      </c>
      <c r="Q20">
        <v>0</v>
      </c>
      <c r="R20">
        <v>15</v>
      </c>
      <c r="S20">
        <v>0.29295519445026452</v>
      </c>
      <c r="T20">
        <v>90</v>
      </c>
      <c r="U20">
        <v>0.11255167203286789</v>
      </c>
    </row>
    <row r="21" spans="1:22" x14ac:dyDescent="0.2">
      <c r="A21" s="2"/>
      <c r="B21" s="2"/>
      <c r="C21" s="2"/>
      <c r="D21" s="1" t="s">
        <v>36</v>
      </c>
      <c r="E21">
        <v>0</v>
      </c>
      <c r="F21">
        <v>0.5</v>
      </c>
      <c r="G21">
        <v>11</v>
      </c>
      <c r="H21">
        <v>82.571428571428569</v>
      </c>
      <c r="I21">
        <v>-7.7749519037128927E-5</v>
      </c>
      <c r="J21">
        <v>9.9893434448054388E-2</v>
      </c>
      <c r="K21">
        <v>0.4215108537516371</v>
      </c>
      <c r="L21">
        <v>0.1166085512937424</v>
      </c>
      <c r="M21">
        <v>7.6781549492892523E-2</v>
      </c>
      <c r="N21">
        <v>0.69930415002561241</v>
      </c>
      <c r="O21">
        <v>3.5256697088579432</v>
      </c>
      <c r="P21">
        <v>0</v>
      </c>
      <c r="Q21">
        <v>0</v>
      </c>
      <c r="R21">
        <v>15</v>
      </c>
      <c r="S21">
        <v>7.2604905703124611E-2</v>
      </c>
      <c r="T21">
        <v>90</v>
      </c>
      <c r="U21">
        <v>1.9226340530393161E-2</v>
      </c>
    </row>
    <row r="22" spans="1:22" x14ac:dyDescent="0.2">
      <c r="A22" s="2"/>
      <c r="B22" s="2"/>
      <c r="C22" s="2"/>
      <c r="D22" s="1" t="s">
        <v>37</v>
      </c>
      <c r="E22">
        <v>0</v>
      </c>
      <c r="F22">
        <v>0.5</v>
      </c>
      <c r="G22">
        <v>10</v>
      </c>
      <c r="H22">
        <v>80.714285714285708</v>
      </c>
      <c r="I22">
        <v>-1.2975634567767379E-4</v>
      </c>
      <c r="J22">
        <v>0.23360292607579941</v>
      </c>
      <c r="K22">
        <v>0.2379572283407789</v>
      </c>
      <c r="L22">
        <v>0.1040183507383628</v>
      </c>
      <c r="M22">
        <v>0.28247191804489491</v>
      </c>
      <c r="N22">
        <v>-6.22316075053218E-2</v>
      </c>
      <c r="O22">
        <v>1.7461461251611201</v>
      </c>
      <c r="P22">
        <v>0</v>
      </c>
      <c r="Q22">
        <v>0</v>
      </c>
      <c r="R22">
        <v>15</v>
      </c>
      <c r="S22">
        <v>8.5086322171743251E-2</v>
      </c>
      <c r="T22">
        <v>90</v>
      </c>
      <c r="U22">
        <v>1.8796462660546069E-2</v>
      </c>
    </row>
    <row r="23" spans="1:22" x14ac:dyDescent="0.2">
      <c r="A23" s="2"/>
      <c r="B23" s="2"/>
      <c r="C23" s="2"/>
      <c r="D23" s="1" t="s">
        <v>38</v>
      </c>
      <c r="E23">
        <v>0</v>
      </c>
      <c r="F23">
        <v>0.5</v>
      </c>
      <c r="G23">
        <v>10</v>
      </c>
      <c r="H23">
        <v>80.714285714285708</v>
      </c>
      <c r="I23">
        <v>-3.3951773345652079E-4</v>
      </c>
      <c r="J23">
        <v>3.6229322790227773E-2</v>
      </c>
      <c r="K23">
        <v>-2.4038344255422419E-2</v>
      </c>
      <c r="L23">
        <v>0.59934900204909014</v>
      </c>
      <c r="M23">
        <v>0.39754197775772682</v>
      </c>
      <c r="N23">
        <v>0.2059008160737443</v>
      </c>
      <c r="O23">
        <v>5.1800404142722458</v>
      </c>
      <c r="P23">
        <v>0</v>
      </c>
      <c r="Q23">
        <v>0</v>
      </c>
      <c r="R23">
        <v>15</v>
      </c>
      <c r="S23">
        <v>7.8560479349187775E-3</v>
      </c>
      <c r="T23">
        <v>90</v>
      </c>
      <c r="U23">
        <v>2.8338415086483141E-3</v>
      </c>
    </row>
    <row r="24" spans="1:22" x14ac:dyDescent="0.2">
      <c r="A24" s="2"/>
      <c r="B24" s="2"/>
      <c r="C24" s="2"/>
      <c r="D24" s="1" t="s">
        <v>39</v>
      </c>
      <c r="E24">
        <v>0</v>
      </c>
      <c r="F24">
        <v>0.5</v>
      </c>
      <c r="G24">
        <v>10</v>
      </c>
      <c r="H24">
        <v>80.714285714285708</v>
      </c>
      <c r="I24">
        <v>-3.3951773345652079E-4</v>
      </c>
      <c r="J24">
        <v>3.6229322790227773E-2</v>
      </c>
      <c r="K24">
        <v>-2.4038344255422419E-2</v>
      </c>
      <c r="L24">
        <v>0.59934900204909014</v>
      </c>
      <c r="M24">
        <v>0.39754197775772682</v>
      </c>
      <c r="N24">
        <v>0.2059008160737443</v>
      </c>
      <c r="O24">
        <v>5.1800404142722458</v>
      </c>
      <c r="P24">
        <v>0</v>
      </c>
      <c r="Q24">
        <v>0</v>
      </c>
      <c r="R24">
        <v>15</v>
      </c>
      <c r="S24">
        <v>7.8560479349187775E-3</v>
      </c>
      <c r="T24">
        <v>90</v>
      </c>
      <c r="U24">
        <v>2.8338415086483141E-3</v>
      </c>
    </row>
    <row r="25" spans="1:22" x14ac:dyDescent="0.2">
      <c r="A25" s="2"/>
      <c r="B25" s="2"/>
      <c r="C25" s="2"/>
      <c r="D25" s="1" t="s">
        <v>40</v>
      </c>
      <c r="E25">
        <v>0</v>
      </c>
      <c r="F25">
        <v>0.5</v>
      </c>
      <c r="G25">
        <v>11</v>
      </c>
      <c r="H25">
        <v>80.428571428571431</v>
      </c>
      <c r="I25">
        <v>6.7844301191940235E-4</v>
      </c>
      <c r="J25">
        <v>1.171798051040749E-2</v>
      </c>
      <c r="K25">
        <v>0.87984476041919246</v>
      </c>
      <c r="L25">
        <v>2.2617673464929888</v>
      </c>
      <c r="M25">
        <v>1.329618526158185E-3</v>
      </c>
      <c r="N25">
        <v>4.5512533156300952E-2</v>
      </c>
      <c r="O25">
        <v>0.14313940232852601</v>
      </c>
      <c r="P25">
        <v>0</v>
      </c>
      <c r="Q25">
        <v>0</v>
      </c>
      <c r="R25">
        <v>15</v>
      </c>
      <c r="S25">
        <v>1.285477522351381</v>
      </c>
      <c r="T25">
        <v>90</v>
      </c>
      <c r="U25">
        <v>0.45969093673898798</v>
      </c>
    </row>
    <row r="26" spans="1:22" x14ac:dyDescent="0.2">
      <c r="A26" s="2" t="s">
        <v>24</v>
      </c>
      <c r="B26" s="2" t="s">
        <v>30</v>
      </c>
      <c r="C26" s="2" t="s">
        <v>31</v>
      </c>
      <c r="D26" s="1" t="s">
        <v>33</v>
      </c>
      <c r="E26">
        <v>0</v>
      </c>
      <c r="F26">
        <v>0.5</v>
      </c>
      <c r="G26">
        <v>12</v>
      </c>
      <c r="H26">
        <v>81.285714285714292</v>
      </c>
      <c r="I26">
        <v>1.117366641465566E-4</v>
      </c>
      <c r="J26">
        <v>6.4394505951117439E-3</v>
      </c>
      <c r="K26">
        <v>1.4776565587554831</v>
      </c>
      <c r="L26">
        <v>1.093118956727422</v>
      </c>
      <c r="M26">
        <v>9.2254644247709294E-4</v>
      </c>
      <c r="N26">
        <v>0.24724014121288559</v>
      </c>
      <c r="O26">
        <v>1.485002983547957</v>
      </c>
      <c r="P26">
        <v>0</v>
      </c>
      <c r="Q26">
        <v>0</v>
      </c>
      <c r="R26">
        <v>15</v>
      </c>
      <c r="S26">
        <v>0.34177904204225901</v>
      </c>
      <c r="T26">
        <v>90</v>
      </c>
      <c r="U26">
        <v>0.17626332557054361</v>
      </c>
      <c r="V26">
        <v>0.1233843278993805</v>
      </c>
    </row>
    <row r="27" spans="1:22" x14ac:dyDescent="0.2">
      <c r="A27" s="2"/>
      <c r="B27" s="2"/>
      <c r="C27" s="2"/>
      <c r="D27" s="1" t="s">
        <v>34</v>
      </c>
      <c r="E27">
        <v>0</v>
      </c>
      <c r="F27">
        <v>0.5</v>
      </c>
      <c r="G27">
        <v>12</v>
      </c>
      <c r="H27">
        <v>82.333333333333329</v>
      </c>
      <c r="I27">
        <v>1.0907145591563881E-4</v>
      </c>
      <c r="J27">
        <v>5.6065691899753233E-3</v>
      </c>
      <c r="K27">
        <v>0.706205427311839</v>
      </c>
      <c r="L27">
        <v>1.273531905267496</v>
      </c>
      <c r="M27">
        <v>7.1086109767945519E-3</v>
      </c>
      <c r="N27">
        <v>-9.2535624705954288E-3</v>
      </c>
      <c r="O27">
        <v>5.1443442867508429</v>
      </c>
      <c r="P27">
        <v>0</v>
      </c>
      <c r="Q27">
        <v>0</v>
      </c>
      <c r="R27">
        <v>15</v>
      </c>
      <c r="S27">
        <v>0.14402367235276739</v>
      </c>
      <c r="T27">
        <v>90</v>
      </c>
      <c r="U27">
        <v>8.488206394042605E-2</v>
      </c>
      <c r="V27">
        <v>6.8754471791745098E-2</v>
      </c>
    </row>
    <row r="28" spans="1:22" x14ac:dyDescent="0.2">
      <c r="A28" s="2"/>
      <c r="B28" s="2"/>
      <c r="C28" s="2"/>
      <c r="D28" s="1" t="s">
        <v>35</v>
      </c>
      <c r="E28">
        <v>0</v>
      </c>
      <c r="F28">
        <v>0.5</v>
      </c>
      <c r="G28">
        <v>12</v>
      </c>
      <c r="H28">
        <v>82.761904761904759</v>
      </c>
      <c r="I28">
        <v>6.9953625116341516E-5</v>
      </c>
      <c r="J28">
        <v>2.6377999893382801E-2</v>
      </c>
      <c r="K28">
        <v>1.0027040695857381</v>
      </c>
      <c r="L28">
        <v>-0.59986609549009451</v>
      </c>
      <c r="M28">
        <v>2.9050811784842629E-3</v>
      </c>
      <c r="N28">
        <v>0.47198481967999428</v>
      </c>
      <c r="O28">
        <v>0.6011280577295639</v>
      </c>
      <c r="P28">
        <v>0</v>
      </c>
      <c r="Q28">
        <v>0</v>
      </c>
      <c r="R28">
        <v>15</v>
      </c>
      <c r="S28">
        <v>0.17101366092070339</v>
      </c>
      <c r="T28">
        <v>90</v>
      </c>
      <c r="U28">
        <v>6.5964053793482372E-2</v>
      </c>
      <c r="V28">
        <v>4.7494118731307301E-2</v>
      </c>
    </row>
    <row r="29" spans="1:22" x14ac:dyDescent="0.2">
      <c r="A29" s="2"/>
      <c r="B29" s="2"/>
      <c r="C29" s="2"/>
      <c r="D29" s="1" t="s">
        <v>36</v>
      </c>
      <c r="E29">
        <v>0</v>
      </c>
      <c r="F29">
        <v>0.5</v>
      </c>
      <c r="G29">
        <v>12</v>
      </c>
      <c r="H29">
        <v>83.095238095238102</v>
      </c>
      <c r="I29">
        <v>-1.9820852541875918E-5</v>
      </c>
      <c r="J29">
        <v>2.433335781168762E-2</v>
      </c>
      <c r="K29">
        <v>0.28322833771978778</v>
      </c>
      <c r="L29">
        <v>-0.32554197208486679</v>
      </c>
      <c r="M29">
        <v>3.9074157854403081E-2</v>
      </c>
      <c r="N29">
        <v>0.54139872728859972</v>
      </c>
      <c r="O29">
        <v>3.3744193365194191</v>
      </c>
      <c r="P29">
        <v>0</v>
      </c>
      <c r="Q29">
        <v>0</v>
      </c>
      <c r="R29">
        <v>15</v>
      </c>
      <c r="S29">
        <v>3.5486447005874118E-2</v>
      </c>
      <c r="T29">
        <v>90</v>
      </c>
      <c r="U29">
        <v>3.7010266843139879E-3</v>
      </c>
      <c r="V29">
        <v>2.5537084121766522E-3</v>
      </c>
    </row>
    <row r="30" spans="1:22" x14ac:dyDescent="0.2">
      <c r="A30" s="2"/>
      <c r="B30" s="2"/>
      <c r="C30" s="2"/>
      <c r="D30" s="1" t="s">
        <v>37</v>
      </c>
      <c r="E30">
        <v>0</v>
      </c>
      <c r="F30">
        <v>0.5</v>
      </c>
      <c r="G30">
        <v>10</v>
      </c>
      <c r="H30">
        <v>81.666666666666671</v>
      </c>
      <c r="I30">
        <v>9.3911714068136971E-4</v>
      </c>
      <c r="J30">
        <v>0.1926006178185487</v>
      </c>
      <c r="K30">
        <v>0.29358588208288422</v>
      </c>
      <c r="L30">
        <v>-0.39375750939665821</v>
      </c>
      <c r="M30">
        <v>0.46720686181446469</v>
      </c>
      <c r="N30">
        <v>0.65596991916214142</v>
      </c>
      <c r="O30">
        <v>1.311367359407132</v>
      </c>
      <c r="P30">
        <v>0</v>
      </c>
      <c r="Q30">
        <v>0</v>
      </c>
      <c r="R30">
        <v>15</v>
      </c>
      <c r="S30">
        <v>4.254048686973786E-2</v>
      </c>
      <c r="T30">
        <v>90</v>
      </c>
      <c r="U30">
        <v>2.1097915346262848E-3</v>
      </c>
      <c r="V30">
        <v>4.8525205296404562E-4</v>
      </c>
    </row>
    <row r="31" spans="1:22" x14ac:dyDescent="0.2">
      <c r="A31" s="2"/>
      <c r="B31" s="2"/>
      <c r="C31" s="2"/>
      <c r="D31" s="1" t="s">
        <v>38</v>
      </c>
      <c r="E31">
        <v>0</v>
      </c>
      <c r="F31">
        <v>0.5</v>
      </c>
      <c r="G31">
        <v>10</v>
      </c>
      <c r="H31">
        <v>79.761904761904759</v>
      </c>
      <c r="I31">
        <v>3.4805898616705448E-4</v>
      </c>
      <c r="J31">
        <v>4.5868134589357401E-2</v>
      </c>
      <c r="K31">
        <v>1.9309808387578991E-2</v>
      </c>
      <c r="L31">
        <v>0.14160991509397219</v>
      </c>
      <c r="M31">
        <v>0.70736244952711913</v>
      </c>
      <c r="N31">
        <v>0.68524782933060724</v>
      </c>
      <c r="O31">
        <v>2.5709958516330369</v>
      </c>
      <c r="P31">
        <v>0</v>
      </c>
      <c r="Q31">
        <v>0</v>
      </c>
      <c r="R31">
        <v>15</v>
      </c>
      <c r="S31">
        <v>4.7306487070174798E-3</v>
      </c>
      <c r="T31">
        <v>90</v>
      </c>
      <c r="U31">
        <v>1.473834146115176E-3</v>
      </c>
      <c r="V31">
        <v>3.684585365287941E-4</v>
      </c>
    </row>
    <row r="32" spans="1:22" x14ac:dyDescent="0.2">
      <c r="A32" s="2"/>
      <c r="B32" s="2"/>
      <c r="C32" s="2"/>
      <c r="D32" s="1" t="s">
        <v>39</v>
      </c>
      <c r="E32">
        <v>0</v>
      </c>
      <c r="F32">
        <v>0.5</v>
      </c>
      <c r="G32">
        <v>10</v>
      </c>
      <c r="H32">
        <v>79.761904761904759</v>
      </c>
      <c r="I32">
        <v>3.4805898616705448E-4</v>
      </c>
      <c r="J32">
        <v>4.5868134589357401E-2</v>
      </c>
      <c r="K32">
        <v>1.9309808387578991E-2</v>
      </c>
      <c r="L32">
        <v>0.14160991509397219</v>
      </c>
      <c r="M32">
        <v>0.70736244952711913</v>
      </c>
      <c r="N32">
        <v>0.68524782933060724</v>
      </c>
      <c r="O32">
        <v>2.5709958516330369</v>
      </c>
      <c r="P32">
        <v>0</v>
      </c>
      <c r="Q32">
        <v>0</v>
      </c>
      <c r="R32">
        <v>15</v>
      </c>
      <c r="S32">
        <v>4.7306487070174798E-3</v>
      </c>
      <c r="T32">
        <v>90</v>
      </c>
      <c r="U32">
        <v>1.473834146115176E-3</v>
      </c>
      <c r="V32">
        <v>3.684585365287941E-4</v>
      </c>
    </row>
    <row r="33" spans="1:22" x14ac:dyDescent="0.2">
      <c r="A33" s="2"/>
      <c r="B33" s="2"/>
      <c r="C33" s="2"/>
      <c r="D33" s="1" t="s">
        <v>40</v>
      </c>
      <c r="E33">
        <v>0</v>
      </c>
      <c r="F33">
        <v>0.5</v>
      </c>
      <c r="G33">
        <v>12</v>
      </c>
      <c r="H33">
        <v>80.952380952380949</v>
      </c>
      <c r="I33">
        <v>7.0922989385533946E-5</v>
      </c>
      <c r="J33">
        <v>6.7542266403559717E-3</v>
      </c>
      <c r="K33">
        <v>1.205247431506332</v>
      </c>
      <c r="L33">
        <v>2.7862516113720099</v>
      </c>
      <c r="M33">
        <v>1.0923381913055519E-3</v>
      </c>
      <c r="N33">
        <v>0.1020672266631112</v>
      </c>
      <c r="O33">
        <v>0.7309505217704193</v>
      </c>
      <c r="P33">
        <v>0</v>
      </c>
      <c r="Q33">
        <v>0</v>
      </c>
      <c r="R33">
        <v>15</v>
      </c>
      <c r="S33">
        <v>0.63461919848955539</v>
      </c>
      <c r="T33">
        <v>90</v>
      </c>
      <c r="U33">
        <v>0.33502112184295629</v>
      </c>
      <c r="V33">
        <v>0.15745992726618949</v>
      </c>
    </row>
    <row r="34" spans="1:22" x14ac:dyDescent="0.2">
      <c r="A34" s="2" t="s">
        <v>25</v>
      </c>
      <c r="B34" s="2" t="s">
        <v>30</v>
      </c>
      <c r="C34" s="2" t="s">
        <v>31</v>
      </c>
      <c r="D34" s="1" t="s">
        <v>33</v>
      </c>
      <c r="E34">
        <v>0</v>
      </c>
      <c r="F34">
        <v>0.5</v>
      </c>
      <c r="G34">
        <v>12</v>
      </c>
      <c r="H34">
        <v>82.047619047619051</v>
      </c>
      <c r="I34">
        <v>3.5217661109046513E-5</v>
      </c>
      <c r="J34">
        <v>9.3493082558185406E-3</v>
      </c>
      <c r="K34">
        <v>0.98455394606504087</v>
      </c>
      <c r="L34">
        <v>3.0227285101565449</v>
      </c>
      <c r="M34">
        <v>1.131615059307837E-4</v>
      </c>
      <c r="N34">
        <v>8.1687616629423782E-2</v>
      </c>
      <c r="O34">
        <v>0.51592649518166755</v>
      </c>
      <c r="P34">
        <v>0</v>
      </c>
      <c r="Q34">
        <v>0</v>
      </c>
      <c r="R34">
        <v>15</v>
      </c>
      <c r="S34">
        <v>0.71858689503246498</v>
      </c>
      <c r="T34">
        <v>90</v>
      </c>
      <c r="U34">
        <v>0.30532471419186319</v>
      </c>
      <c r="V34">
        <v>0.1984610642247111</v>
      </c>
    </row>
    <row r="35" spans="1:22" x14ac:dyDescent="0.2">
      <c r="A35" s="2"/>
      <c r="B35" s="2"/>
      <c r="C35" s="2"/>
      <c r="D35" s="1" t="s">
        <v>34</v>
      </c>
      <c r="E35">
        <v>0</v>
      </c>
      <c r="F35">
        <v>0.5</v>
      </c>
      <c r="G35">
        <v>12</v>
      </c>
      <c r="H35">
        <v>82.952380952380949</v>
      </c>
      <c r="I35">
        <v>2.0570329442327109E-4</v>
      </c>
      <c r="J35">
        <v>6.2702729989574414E-3</v>
      </c>
      <c r="K35">
        <v>1.282370802683426</v>
      </c>
      <c r="L35">
        <v>0.78092347648078853</v>
      </c>
      <c r="M35">
        <v>4.2349128769111266E-3</v>
      </c>
      <c r="N35">
        <v>0.11293868484499039</v>
      </c>
      <c r="O35">
        <v>2.913121872495704</v>
      </c>
      <c r="P35">
        <v>0</v>
      </c>
      <c r="Q35">
        <v>0</v>
      </c>
      <c r="R35">
        <v>15</v>
      </c>
      <c r="S35">
        <v>0.29647117753765428</v>
      </c>
      <c r="T35">
        <v>90</v>
      </c>
      <c r="U35">
        <v>0.1534886144526004</v>
      </c>
      <c r="V35">
        <v>9.9767599394190248E-2</v>
      </c>
    </row>
    <row r="36" spans="1:22" x14ac:dyDescent="0.2">
      <c r="A36" s="2"/>
      <c r="B36" s="2"/>
      <c r="C36" s="2"/>
      <c r="D36" s="1" t="s">
        <v>35</v>
      </c>
      <c r="E36">
        <v>0</v>
      </c>
      <c r="F36">
        <v>0.5</v>
      </c>
      <c r="G36">
        <v>12</v>
      </c>
      <c r="H36">
        <v>83.142857142857139</v>
      </c>
      <c r="I36">
        <v>8.2359213341673336E-5</v>
      </c>
      <c r="J36">
        <v>5.5820917501809557E-2</v>
      </c>
      <c r="K36">
        <v>1.1187881837488911</v>
      </c>
      <c r="L36">
        <v>-0.26098786746233987</v>
      </c>
      <c r="M36">
        <v>6.4794684003162944E-3</v>
      </c>
      <c r="N36">
        <v>0.2966598899092926</v>
      </c>
      <c r="O36">
        <v>-0.1034965329834646</v>
      </c>
      <c r="P36">
        <v>0</v>
      </c>
      <c r="Q36">
        <v>0</v>
      </c>
      <c r="R36">
        <v>15</v>
      </c>
      <c r="S36">
        <v>0.35715602712113209</v>
      </c>
      <c r="T36">
        <v>90</v>
      </c>
      <c r="U36">
        <v>0.12857303991585009</v>
      </c>
      <c r="V36">
        <v>9.0001127941095077E-2</v>
      </c>
    </row>
    <row r="37" spans="1:22" x14ac:dyDescent="0.2">
      <c r="A37" s="2"/>
      <c r="B37" s="2"/>
      <c r="C37" s="2"/>
      <c r="D37" s="1" t="s">
        <v>36</v>
      </c>
      <c r="E37">
        <v>0</v>
      </c>
      <c r="F37">
        <v>0.5</v>
      </c>
      <c r="G37">
        <v>12</v>
      </c>
      <c r="H37">
        <v>83.523809523809518</v>
      </c>
      <c r="I37">
        <v>-1.6861282195359129E-4</v>
      </c>
      <c r="J37">
        <v>3.7605111342073949E-2</v>
      </c>
      <c r="K37">
        <v>0.56055432924136495</v>
      </c>
      <c r="L37">
        <v>-7.5426328776402832E-2</v>
      </c>
      <c r="M37">
        <v>5.3673986967565528E-2</v>
      </c>
      <c r="N37">
        <v>0.42379384575036733</v>
      </c>
      <c r="O37">
        <v>3.2491013650238729</v>
      </c>
      <c r="P37">
        <v>0</v>
      </c>
      <c r="Q37">
        <v>0</v>
      </c>
      <c r="R37">
        <v>15</v>
      </c>
      <c r="S37">
        <v>7.1084064342565839E-2</v>
      </c>
      <c r="T37">
        <v>90</v>
      </c>
      <c r="U37">
        <v>2.0598641289140539E-2</v>
      </c>
      <c r="V37">
        <v>1.544898096685541</v>
      </c>
    </row>
    <row r="38" spans="1:22" x14ac:dyDescent="0.2">
      <c r="A38" s="2"/>
      <c r="B38" s="2"/>
      <c r="C38" s="2"/>
      <c r="D38" s="1" t="s">
        <v>37</v>
      </c>
      <c r="E38">
        <v>0</v>
      </c>
      <c r="F38">
        <v>0.5</v>
      </c>
      <c r="G38">
        <v>10</v>
      </c>
      <c r="H38">
        <v>82.857142857142861</v>
      </c>
      <c r="I38">
        <v>3.3946249921721358E-3</v>
      </c>
      <c r="J38">
        <v>0.31898667075942649</v>
      </c>
      <c r="K38">
        <v>-0.17209168961780599</v>
      </c>
      <c r="L38">
        <v>0.57514827128219204</v>
      </c>
      <c r="M38">
        <v>0.31970749543655469</v>
      </c>
      <c r="N38">
        <v>-0.10388155840531579</v>
      </c>
      <c r="O38">
        <v>1.3889725177449921</v>
      </c>
      <c r="P38">
        <v>0</v>
      </c>
      <c r="Q38">
        <v>0</v>
      </c>
      <c r="R38">
        <v>15</v>
      </c>
      <c r="S38">
        <v>8.9379170847704886E-2</v>
      </c>
      <c r="T38">
        <v>90</v>
      </c>
      <c r="U38">
        <v>2.2610498469365609E-2</v>
      </c>
      <c r="V38">
        <v>1.695787385202421</v>
      </c>
    </row>
    <row r="39" spans="1:22" x14ac:dyDescent="0.2">
      <c r="A39" s="2"/>
      <c r="B39" s="2"/>
      <c r="C39" s="2"/>
      <c r="D39" s="1" t="s">
        <v>38</v>
      </c>
      <c r="E39">
        <v>0</v>
      </c>
      <c r="F39">
        <v>0.5</v>
      </c>
      <c r="G39">
        <v>10</v>
      </c>
      <c r="H39">
        <v>80</v>
      </c>
      <c r="I39">
        <v>1.791059365404002E-4</v>
      </c>
      <c r="J39">
        <v>9.0951365221183758E-2</v>
      </c>
      <c r="K39">
        <v>2.9536568844654412E-2</v>
      </c>
      <c r="L39">
        <v>0.34985085458880599</v>
      </c>
      <c r="M39">
        <v>0.70668846949811348</v>
      </c>
      <c r="N39">
        <v>0.4955876478976452</v>
      </c>
      <c r="O39">
        <v>2.347540165043541</v>
      </c>
      <c r="P39">
        <v>0</v>
      </c>
      <c r="Q39">
        <v>0</v>
      </c>
      <c r="R39">
        <v>15</v>
      </c>
      <c r="S39">
        <v>9.5175790354990464E-3</v>
      </c>
      <c r="T39">
        <v>90</v>
      </c>
      <c r="U39">
        <v>2.80747934128863E-3</v>
      </c>
      <c r="V39">
        <v>4.2112190119329441E-4</v>
      </c>
    </row>
    <row r="40" spans="1:22" x14ac:dyDescent="0.2">
      <c r="A40" s="2"/>
      <c r="B40" s="2"/>
      <c r="C40" s="2"/>
      <c r="D40" s="1" t="s">
        <v>39</v>
      </c>
      <c r="E40">
        <v>0</v>
      </c>
      <c r="F40">
        <v>0.5</v>
      </c>
      <c r="G40">
        <v>10</v>
      </c>
      <c r="H40">
        <v>80</v>
      </c>
      <c r="I40">
        <v>1.791059365404002E-4</v>
      </c>
      <c r="J40">
        <v>9.0951365221183758E-2</v>
      </c>
      <c r="K40">
        <v>2.9536568844654412E-2</v>
      </c>
      <c r="L40">
        <v>0.34985085458880599</v>
      </c>
      <c r="M40">
        <v>0.70668846949811348</v>
      </c>
      <c r="N40">
        <v>0.4955876478976452</v>
      </c>
      <c r="O40">
        <v>2.347540165043541</v>
      </c>
      <c r="P40">
        <v>0</v>
      </c>
      <c r="Q40">
        <v>0</v>
      </c>
      <c r="R40">
        <v>15</v>
      </c>
      <c r="S40">
        <v>9.5175790354990464E-3</v>
      </c>
      <c r="T40">
        <v>90</v>
      </c>
      <c r="U40">
        <v>2.80747934128863E-3</v>
      </c>
      <c r="V40">
        <v>4.2112190119329441E-4</v>
      </c>
    </row>
    <row r="41" spans="1:22" x14ac:dyDescent="0.2">
      <c r="A41" s="2"/>
      <c r="B41" s="2"/>
      <c r="C41" s="2"/>
      <c r="D41" s="1" t="s">
        <v>40</v>
      </c>
      <c r="E41">
        <v>0</v>
      </c>
      <c r="F41">
        <v>0.5</v>
      </c>
      <c r="G41">
        <v>12</v>
      </c>
      <c r="H41">
        <v>81.61904761904762</v>
      </c>
      <c r="I41">
        <v>1.124281949776726E-4</v>
      </c>
      <c r="J41">
        <v>2.1934936968519031E-2</v>
      </c>
      <c r="K41">
        <v>1.022113841159672</v>
      </c>
      <c r="L41">
        <v>2.0806658210324009</v>
      </c>
      <c r="M41">
        <v>1.0606695994294069E-3</v>
      </c>
      <c r="N41">
        <v>6.9047542459832731E-2</v>
      </c>
      <c r="O41">
        <v>0.36613764544215099</v>
      </c>
      <c r="P41">
        <v>0</v>
      </c>
      <c r="Q41">
        <v>0</v>
      </c>
      <c r="R41">
        <v>15</v>
      </c>
      <c r="S41">
        <v>0.9558698483395327</v>
      </c>
      <c r="T41">
        <v>90</v>
      </c>
      <c r="U41">
        <v>0.38676726964971031</v>
      </c>
      <c r="V41">
        <v>0.19338363482485521</v>
      </c>
    </row>
    <row r="42" spans="1:22" x14ac:dyDescent="0.2">
      <c r="A42" s="2" t="s">
        <v>26</v>
      </c>
      <c r="B42" s="2" t="s">
        <v>30</v>
      </c>
      <c r="C42" s="2" t="s">
        <v>31</v>
      </c>
      <c r="D42" s="1" t="s">
        <v>33</v>
      </c>
      <c r="E42">
        <v>0</v>
      </c>
      <c r="F42">
        <v>0.5</v>
      </c>
      <c r="G42">
        <v>12</v>
      </c>
      <c r="H42">
        <v>78.125</v>
      </c>
      <c r="I42">
        <v>3.002247322651427E-4</v>
      </c>
      <c r="J42">
        <v>4.1103418674382768E-2</v>
      </c>
      <c r="K42">
        <v>1.1454252437744861</v>
      </c>
      <c r="L42">
        <v>1.7822772925994359</v>
      </c>
      <c r="M42">
        <v>9.5975005370386838E-4</v>
      </c>
      <c r="N42">
        <v>8.794247852128563E-2</v>
      </c>
      <c r="O42">
        <v>0.56320534312399162</v>
      </c>
      <c r="P42">
        <v>0</v>
      </c>
      <c r="Q42">
        <v>0</v>
      </c>
      <c r="R42">
        <v>15</v>
      </c>
      <c r="S42">
        <v>0.87209325869735344</v>
      </c>
      <c r="T42">
        <v>90</v>
      </c>
      <c r="U42">
        <v>0.37653523175988418</v>
      </c>
      <c r="V42">
        <f>+U42*0.65</f>
        <v>0.24474790064392474</v>
      </c>
    </row>
    <row r="43" spans="1:22" x14ac:dyDescent="0.2">
      <c r="A43" s="2"/>
      <c r="B43" s="2"/>
      <c r="C43" s="2"/>
      <c r="D43" s="1" t="s">
        <v>34</v>
      </c>
      <c r="E43">
        <v>0</v>
      </c>
      <c r="F43">
        <v>0.5</v>
      </c>
      <c r="G43">
        <v>12</v>
      </c>
      <c r="H43">
        <v>79.410714285714292</v>
      </c>
      <c r="I43">
        <v>1.901613476934473E-4</v>
      </c>
      <c r="J43">
        <v>-3.9816818603624219E-3</v>
      </c>
      <c r="K43">
        <v>1.2828646660986109</v>
      </c>
      <c r="L43">
        <v>-0.51958442355025514</v>
      </c>
      <c r="M43">
        <v>3.346710057401127E-3</v>
      </c>
      <c r="N43">
        <v>3.0600894035829971E-2</v>
      </c>
      <c r="O43">
        <v>2.415846025817856</v>
      </c>
      <c r="P43">
        <v>0</v>
      </c>
      <c r="Q43">
        <v>0</v>
      </c>
      <c r="R43">
        <v>15</v>
      </c>
      <c r="S43">
        <v>0.37854198331351541</v>
      </c>
      <c r="T43">
        <v>90</v>
      </c>
      <c r="U43">
        <v>0.19205366081014319</v>
      </c>
      <c r="V43">
        <f>+U43*0.65</f>
        <v>0.12483487952659308</v>
      </c>
    </row>
    <row r="44" spans="1:22" x14ac:dyDescent="0.2">
      <c r="A44" s="2"/>
      <c r="B44" s="2"/>
      <c r="C44" s="2"/>
      <c r="D44" s="1" t="s">
        <v>35</v>
      </c>
      <c r="E44">
        <v>0</v>
      </c>
      <c r="F44">
        <v>0.5</v>
      </c>
      <c r="G44">
        <v>12</v>
      </c>
      <c r="H44">
        <v>79.714285714285708</v>
      </c>
      <c r="I44">
        <v>8.8710912566950604E-5</v>
      </c>
      <c r="J44">
        <v>4.0476828296363891E-2</v>
      </c>
      <c r="K44">
        <v>1.362064896755101</v>
      </c>
      <c r="L44">
        <v>-0.33050378219687199</v>
      </c>
      <c r="M44">
        <v>4.3583931863135916E-3</v>
      </c>
      <c r="N44">
        <v>0.24340509016600601</v>
      </c>
      <c r="O44">
        <v>0.63192904369643244</v>
      </c>
      <c r="P44">
        <v>0</v>
      </c>
      <c r="Q44">
        <v>0</v>
      </c>
      <c r="R44">
        <v>15</v>
      </c>
      <c r="S44">
        <v>0.41138659221801188</v>
      </c>
      <c r="T44">
        <v>90</v>
      </c>
      <c r="U44">
        <v>0.1587371770922662</v>
      </c>
      <c r="V44">
        <f>+U44*0.7</f>
        <v>0.11111602396458634</v>
      </c>
    </row>
    <row r="45" spans="1:22" x14ac:dyDescent="0.2">
      <c r="A45" s="2"/>
      <c r="B45" s="2"/>
      <c r="C45" s="2"/>
      <c r="D45" s="1" t="s">
        <v>36</v>
      </c>
      <c r="E45">
        <v>0</v>
      </c>
      <c r="F45">
        <v>0.5</v>
      </c>
      <c r="G45">
        <v>12</v>
      </c>
      <c r="H45">
        <v>80.089285714285708</v>
      </c>
      <c r="I45">
        <v>-3.4190708851693993E-5</v>
      </c>
      <c r="J45">
        <v>1.114679490618896E-2</v>
      </c>
      <c r="K45">
        <v>0.59412562417435044</v>
      </c>
      <c r="L45">
        <v>-0.70923320020297898</v>
      </c>
      <c r="M45">
        <v>1.1184786339316381E-3</v>
      </c>
      <c r="N45">
        <v>0.43170062713322099</v>
      </c>
      <c r="O45">
        <v>2.0858805252879922</v>
      </c>
      <c r="P45">
        <v>0</v>
      </c>
      <c r="Q45">
        <v>0</v>
      </c>
      <c r="R45">
        <v>15</v>
      </c>
      <c r="S45">
        <v>8.5860530717977196E-2</v>
      </c>
      <c r="T45">
        <v>90</v>
      </c>
      <c r="U45">
        <v>6.8113217862529288E-2</v>
      </c>
      <c r="V45">
        <f>+U45*0.75</f>
        <v>5.1084913396896969E-2</v>
      </c>
    </row>
    <row r="46" spans="1:22" x14ac:dyDescent="0.2">
      <c r="A46" s="2"/>
      <c r="B46" s="2"/>
      <c r="C46" s="2"/>
      <c r="D46" s="1" t="s">
        <v>37</v>
      </c>
      <c r="E46">
        <v>0</v>
      </c>
      <c r="F46">
        <v>0.5</v>
      </c>
      <c r="G46">
        <v>10</v>
      </c>
      <c r="H46">
        <v>78.660714285714292</v>
      </c>
      <c r="I46">
        <v>-1.054601606424617E-3</v>
      </c>
      <c r="J46">
        <v>0.30077497520401802</v>
      </c>
      <c r="K46">
        <v>4.4771517798458838E-2</v>
      </c>
      <c r="L46">
        <v>0.1603248817314708</v>
      </c>
      <c r="M46">
        <v>0.23887971096940999</v>
      </c>
      <c r="N46">
        <v>0.25845861115989349</v>
      </c>
      <c r="O46">
        <v>0.95443910214704342</v>
      </c>
      <c r="P46">
        <v>0</v>
      </c>
      <c r="Q46">
        <v>0</v>
      </c>
      <c r="R46">
        <v>15</v>
      </c>
      <c r="S46">
        <v>0.1063273449285497</v>
      </c>
      <c r="T46">
        <v>90</v>
      </c>
      <c r="U46">
        <v>1.669419947333655E-2</v>
      </c>
      <c r="V46">
        <f>+U46*0.75</f>
        <v>1.2520649605002413E-2</v>
      </c>
    </row>
    <row r="47" spans="1:22" x14ac:dyDescent="0.2">
      <c r="A47" s="2"/>
      <c r="B47" s="2"/>
      <c r="C47" s="2"/>
      <c r="D47" s="1" t="s">
        <v>38</v>
      </c>
      <c r="E47">
        <v>0</v>
      </c>
      <c r="F47">
        <v>0.5</v>
      </c>
      <c r="G47">
        <v>10</v>
      </c>
      <c r="H47">
        <v>76.160714285714292</v>
      </c>
      <c r="I47">
        <v>-2.1571377595441709E-4</v>
      </c>
      <c r="J47">
        <v>6.954641226408069E-2</v>
      </c>
      <c r="K47">
        <v>5.0426446495883022E-2</v>
      </c>
      <c r="L47">
        <v>0.335280003339191</v>
      </c>
      <c r="M47">
        <v>0.50573850534007436</v>
      </c>
      <c r="N47">
        <v>0.45668897519855728</v>
      </c>
      <c r="O47">
        <v>2.4670784344441961</v>
      </c>
      <c r="P47">
        <v>0</v>
      </c>
      <c r="Q47">
        <v>0</v>
      </c>
      <c r="R47">
        <v>15</v>
      </c>
      <c r="S47">
        <v>1.0844043945915521E-2</v>
      </c>
      <c r="T47">
        <v>90</v>
      </c>
      <c r="U47">
        <v>3.4792046053334219E-3</v>
      </c>
      <c r="V47">
        <f>+U47*0.15</f>
        <v>5.2188069080001329E-4</v>
      </c>
    </row>
    <row r="48" spans="1:22" x14ac:dyDescent="0.2">
      <c r="A48" s="2"/>
      <c r="B48" s="2"/>
      <c r="C48" s="2"/>
      <c r="D48" s="1" t="s">
        <v>39</v>
      </c>
      <c r="E48">
        <v>0</v>
      </c>
      <c r="F48">
        <v>0.5</v>
      </c>
      <c r="G48">
        <v>10</v>
      </c>
      <c r="H48">
        <v>76.160714285714292</v>
      </c>
      <c r="I48">
        <v>-2.1571377595441709E-4</v>
      </c>
      <c r="J48">
        <v>6.954641226408069E-2</v>
      </c>
      <c r="K48">
        <v>5.0426446495883022E-2</v>
      </c>
      <c r="L48">
        <v>0.335280003339191</v>
      </c>
      <c r="M48">
        <v>0.50573850534007436</v>
      </c>
      <c r="N48">
        <v>0.45668897519855728</v>
      </c>
      <c r="O48">
        <v>2.4670784344441961</v>
      </c>
      <c r="P48">
        <v>0</v>
      </c>
      <c r="Q48">
        <v>0</v>
      </c>
      <c r="R48">
        <v>15</v>
      </c>
      <c r="S48">
        <v>1.0844043945915521E-2</v>
      </c>
      <c r="T48">
        <v>90</v>
      </c>
      <c r="U48">
        <v>3.4792046053334219E-3</v>
      </c>
      <c r="V48">
        <f>+U48*0.15</f>
        <v>5.2188069080001329E-4</v>
      </c>
    </row>
    <row r="49" spans="1:22" x14ac:dyDescent="0.2">
      <c r="A49" s="2"/>
      <c r="B49" s="2"/>
      <c r="C49" s="2"/>
      <c r="D49" s="1" t="s">
        <v>40</v>
      </c>
      <c r="E49">
        <v>0</v>
      </c>
      <c r="F49">
        <v>0.5</v>
      </c>
      <c r="G49">
        <v>12</v>
      </c>
      <c r="H49">
        <v>77.803571428571431</v>
      </c>
      <c r="I49">
        <v>2.2916452509816351E-4</v>
      </c>
      <c r="J49">
        <v>2.2140552786371889E-2</v>
      </c>
      <c r="K49">
        <v>1.6983881703006549</v>
      </c>
      <c r="L49">
        <v>0.81646956946305715</v>
      </c>
      <c r="M49">
        <v>1.5166278007413771E-3</v>
      </c>
      <c r="N49">
        <v>7.1427758030261093E-2</v>
      </c>
      <c r="O49">
        <v>0.62761119172527091</v>
      </c>
      <c r="P49">
        <v>0</v>
      </c>
      <c r="Q49">
        <v>0</v>
      </c>
      <c r="R49">
        <v>15</v>
      </c>
      <c r="S49">
        <v>1.0914005214794209</v>
      </c>
      <c r="T49">
        <v>90</v>
      </c>
      <c r="U49">
        <v>0.49832490493657022</v>
      </c>
      <c r="V49">
        <f>+U49*0.5</f>
        <v>0.24916245246828511</v>
      </c>
    </row>
    <row r="50" spans="1:22" x14ac:dyDescent="0.2">
      <c r="A50" s="2" t="s">
        <v>27</v>
      </c>
      <c r="B50" s="2" t="s">
        <v>30</v>
      </c>
      <c r="C50" s="2" t="s">
        <v>32</v>
      </c>
      <c r="D50" s="1" t="s">
        <v>33</v>
      </c>
      <c r="G50">
        <v>10</v>
      </c>
      <c r="H50">
        <v>110</v>
      </c>
      <c r="I50">
        <v>0</v>
      </c>
      <c r="J50">
        <v>0</v>
      </c>
      <c r="K50">
        <v>0.08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15</v>
      </c>
      <c r="S50">
        <v>0.08</v>
      </c>
      <c r="T50">
        <v>90</v>
      </c>
      <c r="U50">
        <v>0.08</v>
      </c>
    </row>
    <row r="51" spans="1:22" x14ac:dyDescent="0.2">
      <c r="A51" s="2"/>
      <c r="B51" s="2"/>
      <c r="C51" s="2"/>
      <c r="D51" s="1" t="s">
        <v>34</v>
      </c>
      <c r="G51">
        <v>10</v>
      </c>
      <c r="H51">
        <v>110</v>
      </c>
      <c r="I51">
        <v>0</v>
      </c>
      <c r="J51">
        <v>0</v>
      </c>
      <c r="K51">
        <v>0.04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15</v>
      </c>
      <c r="S51">
        <v>0.04</v>
      </c>
      <c r="T51">
        <v>90</v>
      </c>
      <c r="U51">
        <v>0.04</v>
      </c>
    </row>
    <row r="52" spans="1:22" x14ac:dyDescent="0.2">
      <c r="A52" s="2"/>
      <c r="B52" s="2"/>
      <c r="C52" s="2"/>
      <c r="D52" s="1" t="s">
        <v>35</v>
      </c>
      <c r="G52">
        <v>10</v>
      </c>
      <c r="H52">
        <v>110</v>
      </c>
      <c r="I52">
        <v>0</v>
      </c>
      <c r="J52">
        <v>0</v>
      </c>
      <c r="K52">
        <v>1.2E-2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15</v>
      </c>
      <c r="S52">
        <v>1.2E-2</v>
      </c>
      <c r="T52">
        <v>90</v>
      </c>
      <c r="U52">
        <v>1.2E-2</v>
      </c>
    </row>
    <row r="53" spans="1:22" x14ac:dyDescent="0.2">
      <c r="A53" s="2"/>
      <c r="B53" s="2"/>
      <c r="C53" s="2"/>
      <c r="D53" s="1" t="s">
        <v>36</v>
      </c>
      <c r="G53">
        <v>10</v>
      </c>
      <c r="H53">
        <v>110</v>
      </c>
      <c r="I53">
        <v>0</v>
      </c>
      <c r="J53">
        <v>0</v>
      </c>
      <c r="K53">
        <v>1.2E-2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15</v>
      </c>
      <c r="S53">
        <v>1.2E-2</v>
      </c>
      <c r="T53">
        <v>90</v>
      </c>
      <c r="U53">
        <v>1.2E-2</v>
      </c>
    </row>
    <row r="54" spans="1:22" x14ac:dyDescent="0.2">
      <c r="A54" s="2"/>
      <c r="B54" s="2"/>
      <c r="C54" s="2"/>
      <c r="D54" s="1" t="s">
        <v>37</v>
      </c>
      <c r="G54">
        <v>10</v>
      </c>
      <c r="H54">
        <v>110</v>
      </c>
      <c r="I54">
        <v>0</v>
      </c>
      <c r="J54">
        <v>0</v>
      </c>
      <c r="K54">
        <v>1.2E-2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15</v>
      </c>
      <c r="S54">
        <v>1.2E-2</v>
      </c>
      <c r="T54">
        <v>90</v>
      </c>
      <c r="U54">
        <v>1.2E-2</v>
      </c>
    </row>
    <row r="55" spans="1:22" x14ac:dyDescent="0.2">
      <c r="A55" s="2"/>
      <c r="B55" s="2"/>
      <c r="C55" s="2"/>
      <c r="D55" s="1" t="s">
        <v>40</v>
      </c>
      <c r="G55">
        <v>10</v>
      </c>
      <c r="H55">
        <v>110</v>
      </c>
      <c r="I55">
        <v>0</v>
      </c>
      <c r="J55">
        <v>0</v>
      </c>
      <c r="K55">
        <v>0.2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15</v>
      </c>
      <c r="S55">
        <v>0.2</v>
      </c>
      <c r="T55">
        <v>90</v>
      </c>
      <c r="U55">
        <v>0.2</v>
      </c>
    </row>
    <row r="56" spans="1:22" x14ac:dyDescent="0.2">
      <c r="A56" s="2" t="s">
        <v>28</v>
      </c>
      <c r="B56" s="2" t="s">
        <v>30</v>
      </c>
      <c r="C56" s="2" t="s">
        <v>31</v>
      </c>
      <c r="D56" s="1" t="s">
        <v>33</v>
      </c>
      <c r="G56">
        <v>10</v>
      </c>
      <c r="H56">
        <v>110</v>
      </c>
      <c r="I56">
        <v>1.7972816096815201E-4</v>
      </c>
      <c r="J56">
        <v>-1.95104903628762E-2</v>
      </c>
      <c r="K56">
        <v>0.77163290442333499</v>
      </c>
      <c r="L56">
        <v>-1.76515257290496E-12</v>
      </c>
      <c r="M56">
        <v>-5.6267727511269499E-16</v>
      </c>
      <c r="N56">
        <v>5.8509091317362795E-14</v>
      </c>
      <c r="O56">
        <v>3.9939591326244201</v>
      </c>
      <c r="P56">
        <v>0</v>
      </c>
      <c r="Q56">
        <v>0</v>
      </c>
      <c r="R56">
        <v>15</v>
      </c>
      <c r="S56">
        <v>0.13005000000000119</v>
      </c>
      <c r="T56">
        <v>90</v>
      </c>
      <c r="U56">
        <v>0.11805000000002309</v>
      </c>
    </row>
    <row r="57" spans="1:22" x14ac:dyDescent="0.2">
      <c r="A57" s="2"/>
      <c r="B57" s="2"/>
      <c r="C57" s="2"/>
      <c r="D57" s="1" t="s">
        <v>34</v>
      </c>
      <c r="G57">
        <v>10</v>
      </c>
      <c r="H57">
        <v>110</v>
      </c>
      <c r="I57">
        <v>1.7972816096815201E-4</v>
      </c>
      <c r="J57">
        <v>-1.95104903628762E-2</v>
      </c>
      <c r="K57">
        <v>0.77163290442333499</v>
      </c>
      <c r="L57">
        <v>-1.76515257290496E-12</v>
      </c>
      <c r="M57">
        <v>-5.6267727511269499E-16</v>
      </c>
      <c r="N57">
        <v>5.8509091317362795E-14</v>
      </c>
      <c r="O57">
        <v>3.9939591326244201</v>
      </c>
      <c r="P57">
        <v>0</v>
      </c>
      <c r="Q57">
        <v>0</v>
      </c>
      <c r="R57">
        <v>15</v>
      </c>
      <c r="S57">
        <v>0.13005000000000119</v>
      </c>
      <c r="T57">
        <v>90</v>
      </c>
      <c r="U57">
        <v>0.11805000000002309</v>
      </c>
    </row>
    <row r="58" spans="1:22" x14ac:dyDescent="0.2">
      <c r="A58" s="2"/>
      <c r="B58" s="2"/>
      <c r="C58" s="2"/>
      <c r="D58" s="1" t="s">
        <v>35</v>
      </c>
      <c r="G58">
        <v>10</v>
      </c>
      <c r="H58">
        <v>110</v>
      </c>
      <c r="I58">
        <v>9.9555094367367807E-5</v>
      </c>
      <c r="J58">
        <v>-1.0807258577436101E-2</v>
      </c>
      <c r="K58">
        <v>0.42742320515061</v>
      </c>
      <c r="L58">
        <v>5.89607433610126E-13</v>
      </c>
      <c r="M58">
        <v>-2.68631861272513E-16</v>
      </c>
      <c r="N58">
        <v>2.12779581531313E-15</v>
      </c>
      <c r="O58">
        <v>3.3019931796813999</v>
      </c>
      <c r="P58">
        <v>0</v>
      </c>
      <c r="Q58">
        <v>0</v>
      </c>
      <c r="R58">
        <v>15</v>
      </c>
      <c r="S58">
        <v>8.7133499999999628E-2</v>
      </c>
      <c r="T58">
        <v>90</v>
      </c>
      <c r="U58">
        <v>7.9093500000022063E-2</v>
      </c>
    </row>
    <row r="59" spans="1:22" x14ac:dyDescent="0.2">
      <c r="A59" s="2"/>
      <c r="B59" s="2"/>
      <c r="C59" s="2"/>
      <c r="D59" s="1" t="s">
        <v>36</v>
      </c>
      <c r="G59">
        <v>10</v>
      </c>
      <c r="H59">
        <v>110</v>
      </c>
      <c r="I59">
        <v>8.7514863296601905E-5</v>
      </c>
      <c r="J59">
        <v>-9.5002246045320406E-3</v>
      </c>
      <c r="K59">
        <v>0.375730479753491</v>
      </c>
      <c r="L59">
        <v>-1.11102042408868E-13</v>
      </c>
      <c r="M59">
        <v>-1.2937767464897199E-15</v>
      </c>
      <c r="N59">
        <v>7.8427255140620296E-14</v>
      </c>
      <c r="O59">
        <v>5.5564992569275198</v>
      </c>
      <c r="P59">
        <v>0</v>
      </c>
      <c r="Q59">
        <v>0</v>
      </c>
      <c r="R59">
        <v>15</v>
      </c>
      <c r="S59">
        <v>4.5517499999999947E-2</v>
      </c>
      <c r="T59">
        <v>90</v>
      </c>
      <c r="U59">
        <v>4.1317500000021608E-2</v>
      </c>
    </row>
    <row r="60" spans="1:22" x14ac:dyDescent="0.2">
      <c r="A60" s="2"/>
      <c r="B60" s="2"/>
      <c r="C60" s="2"/>
      <c r="D60" s="1" t="s">
        <v>37</v>
      </c>
      <c r="G60">
        <v>5</v>
      </c>
      <c r="H60">
        <v>100</v>
      </c>
      <c r="I60">
        <v>9.0912117564592102E-4</v>
      </c>
      <c r="J60">
        <v>3.8353382236583397E-2</v>
      </c>
      <c r="K60">
        <v>-1.4754974107437899E-2</v>
      </c>
      <c r="L60">
        <v>5.36943840955258E-2</v>
      </c>
      <c r="M60">
        <v>1.53581101401511</v>
      </c>
      <c r="N60">
        <v>0.55201879129646403</v>
      </c>
      <c r="O60">
        <v>0.339110292097343</v>
      </c>
      <c r="P60">
        <v>0</v>
      </c>
      <c r="Q60">
        <v>0</v>
      </c>
      <c r="R60">
        <v>15</v>
      </c>
      <c r="S60">
        <v>2.1703214241079148E-3</v>
      </c>
      <c r="T60">
        <v>90</v>
      </c>
      <c r="U60">
        <v>8.648078229368789E-4</v>
      </c>
    </row>
    <row r="61" spans="1:22" x14ac:dyDescent="0.2">
      <c r="A61" s="2"/>
      <c r="B61" s="2"/>
      <c r="C61" s="2"/>
      <c r="D61" s="1" t="s">
        <v>38</v>
      </c>
      <c r="G61">
        <v>5</v>
      </c>
      <c r="H61">
        <v>100</v>
      </c>
      <c r="I61">
        <v>9.0912117564592102E-4</v>
      </c>
      <c r="J61">
        <v>3.8353382236583397E-2</v>
      </c>
      <c r="K61">
        <v>-1.4754974107437899E-2</v>
      </c>
      <c r="L61">
        <v>5.36943840955258E-2</v>
      </c>
      <c r="M61">
        <v>1.53581101401511</v>
      </c>
      <c r="N61">
        <v>0.55201879129646403</v>
      </c>
      <c r="O61">
        <v>0.339110292097343</v>
      </c>
      <c r="P61">
        <v>0</v>
      </c>
      <c r="Q61">
        <v>0</v>
      </c>
      <c r="R61">
        <v>15</v>
      </c>
      <c r="S61">
        <v>2.1703214241079148E-3</v>
      </c>
      <c r="T61">
        <v>90</v>
      </c>
      <c r="U61">
        <v>8.648078229368789E-4</v>
      </c>
    </row>
    <row r="62" spans="1:22" x14ac:dyDescent="0.2">
      <c r="A62" s="2"/>
      <c r="B62" s="2"/>
      <c r="C62" s="2"/>
      <c r="D62" s="1" t="s">
        <v>39</v>
      </c>
      <c r="G62">
        <v>5</v>
      </c>
      <c r="H62">
        <v>100</v>
      </c>
      <c r="I62">
        <v>9.0912117564592102E-4</v>
      </c>
      <c r="J62">
        <v>3.8353382236583397E-2</v>
      </c>
      <c r="K62">
        <v>-1.4754974107437899E-2</v>
      </c>
      <c r="L62">
        <v>5.36943840955258E-2</v>
      </c>
      <c r="M62">
        <v>1.53581101401511</v>
      </c>
      <c r="N62">
        <v>0.55201879129646403</v>
      </c>
      <c r="O62">
        <v>0.339110292097343</v>
      </c>
      <c r="P62">
        <v>0</v>
      </c>
      <c r="Q62">
        <v>0</v>
      </c>
      <c r="R62">
        <v>15</v>
      </c>
      <c r="S62">
        <v>2.1703214241079148E-3</v>
      </c>
      <c r="T62">
        <v>90</v>
      </c>
      <c r="U62">
        <v>8.648078229368789E-4</v>
      </c>
    </row>
    <row r="63" spans="1:22" x14ac:dyDescent="0.2">
      <c r="A63" s="2"/>
      <c r="B63" s="2"/>
      <c r="C63" s="2"/>
      <c r="D63" s="1" t="s">
        <v>41</v>
      </c>
      <c r="G63">
        <v>5</v>
      </c>
      <c r="H63">
        <v>100</v>
      </c>
      <c r="I63">
        <v>9.0912117564592102E-4</v>
      </c>
      <c r="J63">
        <v>3.8353382236583397E-2</v>
      </c>
      <c r="K63">
        <v>-1.4754974107437899E-2</v>
      </c>
      <c r="L63">
        <v>5.36943840955258E-2</v>
      </c>
      <c r="M63">
        <v>1.53581101401511</v>
      </c>
      <c r="N63">
        <v>0.55201879129646403</v>
      </c>
      <c r="O63">
        <v>0.339110292097343</v>
      </c>
      <c r="P63">
        <v>0</v>
      </c>
      <c r="Q63">
        <v>0</v>
      </c>
      <c r="R63">
        <v>15</v>
      </c>
      <c r="S63">
        <v>2.1703214241079148E-3</v>
      </c>
      <c r="T63">
        <v>90</v>
      </c>
      <c r="U63">
        <v>8.648078229368789E-4</v>
      </c>
    </row>
    <row r="64" spans="1:22" x14ac:dyDescent="0.2">
      <c r="A64" s="2"/>
      <c r="B64" s="2"/>
      <c r="C64" s="2"/>
      <c r="D64" s="1" t="s">
        <v>40</v>
      </c>
      <c r="G64">
        <v>10</v>
      </c>
      <c r="H64">
        <v>110</v>
      </c>
      <c r="I64">
        <v>1.06664840027393E-4</v>
      </c>
      <c r="J64">
        <v>-4.9236490156613502E-3</v>
      </c>
      <c r="K64">
        <v>2.4575579142327801</v>
      </c>
      <c r="L64">
        <v>-1.1519512899178001E-13</v>
      </c>
      <c r="M64">
        <v>-3.2207532950235701E-16</v>
      </c>
      <c r="N64">
        <v>2.6573019054833699E-14</v>
      </c>
      <c r="O64">
        <v>8.5331872021970891</v>
      </c>
      <c r="P64">
        <v>0</v>
      </c>
      <c r="Q64">
        <v>0</v>
      </c>
      <c r="R64">
        <v>15</v>
      </c>
      <c r="S64">
        <v>0.28215749999999978</v>
      </c>
      <c r="T64">
        <v>90</v>
      </c>
      <c r="U64">
        <v>0.33732000000001072</v>
      </c>
    </row>
    <row r="65" spans="1:21" x14ac:dyDescent="0.2">
      <c r="A65" s="2"/>
      <c r="B65" s="2"/>
      <c r="C65" s="2" t="s">
        <v>32</v>
      </c>
      <c r="D65" s="1" t="s">
        <v>33</v>
      </c>
      <c r="G65">
        <v>10</v>
      </c>
      <c r="H65">
        <v>110</v>
      </c>
      <c r="I65">
        <v>0</v>
      </c>
      <c r="J65">
        <v>0</v>
      </c>
      <c r="K65">
        <v>2.545E-3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15</v>
      </c>
      <c r="S65">
        <v>2.545E-3</v>
      </c>
      <c r="T65">
        <v>90</v>
      </c>
      <c r="U65">
        <v>2.545E-3</v>
      </c>
    </row>
    <row r="66" spans="1:21" x14ac:dyDescent="0.2">
      <c r="A66" s="2"/>
      <c r="B66" s="2"/>
      <c r="C66" s="2"/>
      <c r="D66" s="1" t="s">
        <v>34</v>
      </c>
      <c r="G66">
        <v>10</v>
      </c>
      <c r="H66">
        <v>110</v>
      </c>
      <c r="I66">
        <v>0</v>
      </c>
      <c r="J66">
        <v>0</v>
      </c>
      <c r="K66">
        <v>2.545E-3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15</v>
      </c>
      <c r="S66">
        <v>2.545E-3</v>
      </c>
      <c r="T66">
        <v>90</v>
      </c>
      <c r="U66">
        <v>2.545E-3</v>
      </c>
    </row>
    <row r="67" spans="1:21" x14ac:dyDescent="0.2">
      <c r="A67" s="2"/>
      <c r="B67" s="2"/>
      <c r="C67" s="2"/>
      <c r="D67" s="1" t="s">
        <v>35</v>
      </c>
      <c r="G67">
        <v>10</v>
      </c>
      <c r="H67">
        <v>110</v>
      </c>
      <c r="I67">
        <v>0</v>
      </c>
      <c r="J67">
        <v>0</v>
      </c>
      <c r="K67">
        <v>1.1464999999999999E-3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15</v>
      </c>
      <c r="S67">
        <v>1.1464999999999999E-3</v>
      </c>
      <c r="T67">
        <v>90</v>
      </c>
      <c r="U67">
        <v>1.1464999999999999E-3</v>
      </c>
    </row>
    <row r="68" spans="1:21" x14ac:dyDescent="0.2">
      <c r="A68" s="2"/>
      <c r="B68" s="2"/>
      <c r="C68" s="2"/>
      <c r="D68" s="1" t="s">
        <v>36</v>
      </c>
      <c r="G68">
        <v>10</v>
      </c>
      <c r="H68">
        <v>110</v>
      </c>
      <c r="I68">
        <v>0</v>
      </c>
      <c r="J68">
        <v>0</v>
      </c>
      <c r="K68">
        <v>1.1464999999999999E-3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15</v>
      </c>
      <c r="S68">
        <v>1.1464999999999999E-3</v>
      </c>
      <c r="T68">
        <v>90</v>
      </c>
      <c r="U68">
        <v>1.1464999999999999E-3</v>
      </c>
    </row>
    <row r="69" spans="1:21" x14ac:dyDescent="0.2">
      <c r="A69" s="2"/>
      <c r="B69" s="2"/>
      <c r="C69" s="2"/>
      <c r="D69" s="1" t="s">
        <v>37</v>
      </c>
      <c r="G69">
        <v>5</v>
      </c>
      <c r="H69">
        <v>140</v>
      </c>
      <c r="I69">
        <v>8.7339909043100802E-5</v>
      </c>
      <c r="J69">
        <v>-2.3843278935596499E-4</v>
      </c>
      <c r="K69">
        <v>4.1635647756345803E-2</v>
      </c>
      <c r="L69">
        <v>-8.6289777949222699E-2</v>
      </c>
      <c r="M69">
        <v>-2.44607798535427E-2</v>
      </c>
      <c r="N69">
        <v>4.8663363906992601</v>
      </c>
      <c r="O69">
        <v>3.6513154742914902E-2</v>
      </c>
      <c r="P69">
        <v>0</v>
      </c>
      <c r="Q69">
        <v>0</v>
      </c>
      <c r="R69">
        <v>15</v>
      </c>
      <c r="S69">
        <v>7.6943006144043779E-4</v>
      </c>
      <c r="T69">
        <v>90</v>
      </c>
      <c r="U69">
        <v>3.02938107626355E-3</v>
      </c>
    </row>
    <row r="70" spans="1:21" x14ac:dyDescent="0.2">
      <c r="A70" s="2"/>
      <c r="B70" s="2"/>
      <c r="C70" s="2"/>
      <c r="D70" s="1" t="s">
        <v>38</v>
      </c>
      <c r="G70">
        <v>5</v>
      </c>
      <c r="H70">
        <v>140</v>
      </c>
      <c r="I70">
        <v>8.7339909043100802E-5</v>
      </c>
      <c r="J70">
        <v>-2.3843278935596499E-4</v>
      </c>
      <c r="K70">
        <v>4.1635647756345803E-2</v>
      </c>
      <c r="L70">
        <v>-8.6289777949222699E-2</v>
      </c>
      <c r="M70">
        <v>-2.44607798535427E-2</v>
      </c>
      <c r="N70">
        <v>4.8663363906992601</v>
      </c>
      <c r="O70">
        <v>3.6513154742914902E-2</v>
      </c>
      <c r="P70">
        <v>0</v>
      </c>
      <c r="Q70">
        <v>0</v>
      </c>
      <c r="R70">
        <v>15</v>
      </c>
      <c r="S70">
        <v>7.6943006144043779E-4</v>
      </c>
      <c r="T70">
        <v>90</v>
      </c>
      <c r="U70">
        <v>3.02938107626355E-3</v>
      </c>
    </row>
    <row r="71" spans="1:21" x14ac:dyDescent="0.2">
      <c r="A71" s="2"/>
      <c r="B71" s="2"/>
      <c r="C71" s="2"/>
      <c r="D71" s="1" t="s">
        <v>39</v>
      </c>
      <c r="G71">
        <v>5</v>
      </c>
      <c r="H71">
        <v>140</v>
      </c>
      <c r="I71">
        <v>8.7339909043100802E-5</v>
      </c>
      <c r="J71">
        <v>-2.3843278935596499E-4</v>
      </c>
      <c r="K71">
        <v>4.1635647756345803E-2</v>
      </c>
      <c r="L71">
        <v>-8.6289777949222699E-2</v>
      </c>
      <c r="M71">
        <v>-2.44607798535427E-2</v>
      </c>
      <c r="N71">
        <v>4.8663363906992601</v>
      </c>
      <c r="O71">
        <v>3.6513154742914902E-2</v>
      </c>
      <c r="P71">
        <v>0.5</v>
      </c>
      <c r="Q71">
        <v>0</v>
      </c>
      <c r="R71">
        <v>15</v>
      </c>
      <c r="S71">
        <v>3.847150307202189E-4</v>
      </c>
      <c r="T71">
        <v>90</v>
      </c>
      <c r="U71">
        <v>1.514690538131775E-3</v>
      </c>
    </row>
    <row r="72" spans="1:21" x14ac:dyDescent="0.2">
      <c r="A72" s="2"/>
      <c r="B72" s="2"/>
      <c r="C72" s="2"/>
      <c r="D72" s="1" t="s">
        <v>41</v>
      </c>
      <c r="G72">
        <v>5</v>
      </c>
      <c r="H72">
        <v>140</v>
      </c>
      <c r="I72">
        <v>8.7339909043100802E-5</v>
      </c>
      <c r="J72">
        <v>-2.3843278935596499E-4</v>
      </c>
      <c r="K72">
        <v>4.1635647756345803E-2</v>
      </c>
      <c r="L72">
        <v>-8.6289777949222699E-2</v>
      </c>
      <c r="M72">
        <v>-2.44607798535427E-2</v>
      </c>
      <c r="N72">
        <v>4.8663363906992601</v>
      </c>
      <c r="O72">
        <v>3.6513154742914902E-2</v>
      </c>
      <c r="P72">
        <v>0.5</v>
      </c>
      <c r="Q72">
        <v>0</v>
      </c>
      <c r="R72">
        <v>15</v>
      </c>
      <c r="S72">
        <v>3.847150307202189E-4</v>
      </c>
      <c r="T72">
        <v>90</v>
      </c>
      <c r="U72">
        <v>1.514690538131775E-3</v>
      </c>
    </row>
    <row r="73" spans="1:21" x14ac:dyDescent="0.2">
      <c r="A73" s="2"/>
      <c r="B73" s="2"/>
      <c r="C73" s="2"/>
      <c r="D73" s="1" t="s">
        <v>40</v>
      </c>
      <c r="G73">
        <v>10</v>
      </c>
      <c r="H73">
        <v>110</v>
      </c>
      <c r="I73">
        <v>0</v>
      </c>
      <c r="J73">
        <v>0</v>
      </c>
      <c r="K73">
        <v>2.545E-3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15</v>
      </c>
      <c r="S73">
        <v>2.545E-3</v>
      </c>
      <c r="T73">
        <v>90</v>
      </c>
      <c r="U73">
        <v>2.545E-3</v>
      </c>
    </row>
    <row r="74" spans="1:21" x14ac:dyDescent="0.2">
      <c r="A74" s="2" t="s">
        <v>29</v>
      </c>
      <c r="B74" s="2" t="s">
        <v>30</v>
      </c>
      <c r="C74" s="2" t="s">
        <v>31</v>
      </c>
      <c r="D74" s="1" t="s">
        <v>33</v>
      </c>
      <c r="G74">
        <v>10</v>
      </c>
      <c r="H74">
        <v>130</v>
      </c>
      <c r="I74">
        <v>8.3718682096154895E-5</v>
      </c>
      <c r="J74">
        <v>-8.6311738621265201E-3</v>
      </c>
      <c r="K74">
        <v>0.42154683518435698</v>
      </c>
      <c r="L74">
        <v>1.09876423799058E-12</v>
      </c>
      <c r="M74">
        <v>-1.93516975233745E-16</v>
      </c>
      <c r="N74">
        <v>-5.9879027536673501E-15</v>
      </c>
      <c r="O74">
        <v>3.7043664644335599</v>
      </c>
      <c r="P74">
        <v>0</v>
      </c>
      <c r="Q74">
        <v>0</v>
      </c>
      <c r="R74">
        <v>15</v>
      </c>
      <c r="S74">
        <v>8.3932281999999456E-2</v>
      </c>
      <c r="T74">
        <v>90</v>
      </c>
      <c r="U74">
        <v>8.7157282000011313E-2</v>
      </c>
    </row>
    <row r="75" spans="1:21" x14ac:dyDescent="0.2">
      <c r="A75" s="2"/>
      <c r="B75" s="2"/>
      <c r="C75" s="2"/>
      <c r="D75" s="1" t="s">
        <v>34</v>
      </c>
      <c r="G75">
        <v>10</v>
      </c>
      <c r="H75">
        <v>130</v>
      </c>
      <c r="I75">
        <v>7.3550093683530997E-5</v>
      </c>
      <c r="J75">
        <v>-9.8529370792227004E-3</v>
      </c>
      <c r="K75">
        <v>0.60089038815584495</v>
      </c>
      <c r="L75">
        <v>-9.2500214125219101E-10</v>
      </c>
      <c r="M75">
        <v>-8.7125232811203903E-13</v>
      </c>
      <c r="N75">
        <v>8.0355823763683702E-11</v>
      </c>
      <c r="O75">
        <v>6.9386880832332301</v>
      </c>
      <c r="P75">
        <v>0</v>
      </c>
      <c r="Q75">
        <v>0</v>
      </c>
      <c r="R75">
        <v>15</v>
      </c>
      <c r="S75">
        <v>6.7685000000385687E-2</v>
      </c>
      <c r="T75">
        <v>90</v>
      </c>
      <c r="U75">
        <v>4.4660000006790761E-2</v>
      </c>
    </row>
    <row r="76" spans="1:21" x14ac:dyDescent="0.2">
      <c r="A76" s="2"/>
      <c r="B76" s="2"/>
      <c r="C76" s="2"/>
      <c r="D76" s="1" t="s">
        <v>35</v>
      </c>
      <c r="G76">
        <v>10</v>
      </c>
      <c r="H76">
        <v>130</v>
      </c>
      <c r="I76">
        <v>5.0341066182892897E-5</v>
      </c>
      <c r="J76">
        <v>-5.45568204937758E-3</v>
      </c>
      <c r="K76">
        <v>0.31928139266246303</v>
      </c>
      <c r="L76">
        <v>-1.2999642831484599E-13</v>
      </c>
      <c r="M76">
        <v>-3.0731839105480098E-16</v>
      </c>
      <c r="N76">
        <v>2.9708299283133397E-14</v>
      </c>
      <c r="O76">
        <v>6.1996386924745401</v>
      </c>
      <c r="P76">
        <v>0</v>
      </c>
      <c r="Q76">
        <v>0</v>
      </c>
      <c r="R76">
        <v>15</v>
      </c>
      <c r="S76">
        <v>4.0127000000000093E-2</v>
      </c>
      <c r="T76">
        <v>90</v>
      </c>
      <c r="U76">
        <v>3.8072000000002278E-2</v>
      </c>
    </row>
    <row r="77" spans="1:21" x14ac:dyDescent="0.2">
      <c r="A77" s="2"/>
      <c r="B77" s="2"/>
      <c r="C77" s="2"/>
      <c r="D77" s="1" t="s">
        <v>36</v>
      </c>
      <c r="G77">
        <v>10</v>
      </c>
      <c r="H77">
        <v>130</v>
      </c>
      <c r="I77">
        <v>1.17230719517754E-5</v>
      </c>
      <c r="J77">
        <v>-1.8157286729905599E-3</v>
      </c>
      <c r="K77">
        <v>0.15159144765226801</v>
      </c>
      <c r="L77">
        <v>2.4430455539583699E-14</v>
      </c>
      <c r="M77">
        <v>-4.45455986348868E-18</v>
      </c>
      <c r="N77">
        <v>-3.2796484767579701E-15</v>
      </c>
      <c r="O77">
        <v>3.36869883671713</v>
      </c>
      <c r="P77">
        <v>0</v>
      </c>
      <c r="Q77">
        <v>0</v>
      </c>
      <c r="R77">
        <v>15</v>
      </c>
      <c r="S77">
        <v>3.7698000000000058E-2</v>
      </c>
      <c r="T77">
        <v>90</v>
      </c>
      <c r="U77">
        <v>2.4678000000000439E-2</v>
      </c>
    </row>
    <row r="78" spans="1:21" x14ac:dyDescent="0.2">
      <c r="A78" s="2"/>
      <c r="B78" s="2"/>
      <c r="C78" s="2"/>
      <c r="D78" s="1" t="s">
        <v>37</v>
      </c>
      <c r="G78">
        <v>10</v>
      </c>
      <c r="H78">
        <v>130</v>
      </c>
      <c r="I78">
        <v>-2.6893265816017797E-7</v>
      </c>
      <c r="J78">
        <v>7.5661217252746195E-5</v>
      </c>
      <c r="K78">
        <v>2.3884063854649501E-2</v>
      </c>
      <c r="L78">
        <v>8.2659394814377896E-2</v>
      </c>
      <c r="M78">
        <v>-6.0795895544535296E-4</v>
      </c>
      <c r="N78">
        <v>0.211453856298329</v>
      </c>
      <c r="O78">
        <v>4.4555819878050604</v>
      </c>
      <c r="P78">
        <v>0</v>
      </c>
      <c r="Q78">
        <v>0</v>
      </c>
      <c r="R78">
        <v>15</v>
      </c>
      <c r="S78">
        <v>4.0676450992158542E-3</v>
      </c>
      <c r="T78">
        <v>90</v>
      </c>
      <c r="U78">
        <v>1.5856975337334709E-3</v>
      </c>
    </row>
    <row r="79" spans="1:21" x14ac:dyDescent="0.2">
      <c r="A79" s="2"/>
      <c r="B79" s="2"/>
      <c r="C79" s="2"/>
      <c r="D79" s="1" t="s">
        <v>38</v>
      </c>
      <c r="G79">
        <v>10</v>
      </c>
      <c r="H79">
        <v>130</v>
      </c>
      <c r="I79">
        <v>4.6729930630773602E-4</v>
      </c>
      <c r="J79">
        <v>6.64094975805683E-2</v>
      </c>
      <c r="K79">
        <v>-0.32501059271070698</v>
      </c>
      <c r="L79">
        <v>0.96076263512902105</v>
      </c>
      <c r="M79">
        <v>1.13723865568225</v>
      </c>
      <c r="N79">
        <v>0.54617955489948</v>
      </c>
      <c r="O79">
        <v>0.28963315164995401</v>
      </c>
      <c r="P79">
        <v>0</v>
      </c>
      <c r="Q79">
        <v>0</v>
      </c>
      <c r="R79">
        <v>15</v>
      </c>
      <c r="S79">
        <v>3.178702535391131E-3</v>
      </c>
      <c r="T79">
        <v>90</v>
      </c>
      <c r="U79">
        <v>1.020145040209259E-3</v>
      </c>
    </row>
    <row r="80" spans="1:21" x14ac:dyDescent="0.2">
      <c r="A80" s="2"/>
      <c r="B80" s="2"/>
      <c r="C80" s="2"/>
      <c r="D80" s="1" t="s">
        <v>39</v>
      </c>
      <c r="G80">
        <v>10</v>
      </c>
      <c r="H80">
        <v>130</v>
      </c>
      <c r="I80">
        <v>4.6729930630773602E-4</v>
      </c>
      <c r="J80">
        <v>6.64094975805683E-2</v>
      </c>
      <c r="K80">
        <v>-0.32501059271070698</v>
      </c>
      <c r="L80">
        <v>0.96076263512902105</v>
      </c>
      <c r="M80">
        <v>1.13723865568225</v>
      </c>
      <c r="N80">
        <v>0.54617955489948</v>
      </c>
      <c r="O80">
        <v>0.28963315164995401</v>
      </c>
      <c r="P80">
        <v>0</v>
      </c>
      <c r="Q80">
        <v>0</v>
      </c>
      <c r="R80">
        <v>15</v>
      </c>
      <c r="S80">
        <v>3.178702535391131E-3</v>
      </c>
      <c r="T80">
        <v>90</v>
      </c>
      <c r="U80">
        <v>1.020145040209259E-3</v>
      </c>
    </row>
    <row r="81" spans="1:21" x14ac:dyDescent="0.2">
      <c r="A81" s="2"/>
      <c r="B81" s="2"/>
      <c r="C81" s="2"/>
      <c r="D81" s="1" t="s">
        <v>41</v>
      </c>
      <c r="G81">
        <v>10</v>
      </c>
      <c r="H81">
        <v>130</v>
      </c>
      <c r="I81">
        <v>4.6729930630773602E-4</v>
      </c>
      <c r="J81">
        <v>6.64094975805683E-2</v>
      </c>
      <c r="K81">
        <v>-0.32501059271070698</v>
      </c>
      <c r="L81">
        <v>0.96076263512902105</v>
      </c>
      <c r="M81">
        <v>1.13723865568225</v>
      </c>
      <c r="N81">
        <v>0.54617955489948</v>
      </c>
      <c r="O81">
        <v>0.28963315164995401</v>
      </c>
      <c r="P81">
        <v>0</v>
      </c>
      <c r="Q81">
        <v>0</v>
      </c>
      <c r="R81">
        <v>15</v>
      </c>
      <c r="S81">
        <v>3.178702535391131E-3</v>
      </c>
      <c r="T81">
        <v>90</v>
      </c>
      <c r="U81">
        <v>1.020145040209259E-3</v>
      </c>
    </row>
    <row r="82" spans="1:21" x14ac:dyDescent="0.2">
      <c r="A82" s="2"/>
      <c r="B82" s="2"/>
      <c r="C82" s="2"/>
      <c r="D82" s="1" t="s">
        <v>40</v>
      </c>
      <c r="G82">
        <v>10</v>
      </c>
      <c r="H82">
        <v>130</v>
      </c>
      <c r="I82">
        <v>1.7392064595161299E-4</v>
      </c>
      <c r="J82">
        <v>-2.5788233710085501E-2</v>
      </c>
      <c r="K82">
        <v>1.34938432204262</v>
      </c>
      <c r="L82">
        <v>-8.0696664931684701E-11</v>
      </c>
      <c r="M82">
        <v>-7.7699445935108098E-15</v>
      </c>
      <c r="N82">
        <v>9.3481047836603298E-13</v>
      </c>
      <c r="O82">
        <v>2.99863182673481</v>
      </c>
      <c r="P82">
        <v>0</v>
      </c>
      <c r="Q82">
        <v>0</v>
      </c>
      <c r="R82">
        <v>15</v>
      </c>
      <c r="S82">
        <v>0.33405000000006918</v>
      </c>
      <c r="T82">
        <v>90</v>
      </c>
      <c r="U82">
        <v>0.14580000000035609</v>
      </c>
    </row>
    <row r="83" spans="1:21" x14ac:dyDescent="0.2">
      <c r="A83" s="2"/>
      <c r="B83" s="2"/>
      <c r="C83" s="2" t="s">
        <v>32</v>
      </c>
      <c r="D83" s="1" t="s">
        <v>33</v>
      </c>
      <c r="G83">
        <v>10</v>
      </c>
      <c r="H83">
        <v>130</v>
      </c>
      <c r="I83">
        <v>0</v>
      </c>
      <c r="J83">
        <v>0</v>
      </c>
      <c r="K83">
        <v>2.545E-3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15</v>
      </c>
      <c r="S83">
        <v>2.545E-3</v>
      </c>
      <c r="T83">
        <v>90</v>
      </c>
      <c r="U83">
        <v>2.545E-3</v>
      </c>
    </row>
    <row r="84" spans="1:21" x14ac:dyDescent="0.2">
      <c r="A84" s="2"/>
      <c r="B84" s="2"/>
      <c r="C84" s="2"/>
      <c r="D84" s="1" t="s">
        <v>34</v>
      </c>
      <c r="G84">
        <v>10</v>
      </c>
      <c r="H84">
        <v>130</v>
      </c>
      <c r="I84">
        <v>0</v>
      </c>
      <c r="J84">
        <v>0</v>
      </c>
      <c r="K84">
        <v>2.545E-3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15</v>
      </c>
      <c r="S84">
        <v>2.545E-3</v>
      </c>
      <c r="T84">
        <v>90</v>
      </c>
      <c r="U84">
        <v>2.545E-3</v>
      </c>
    </row>
    <row r="85" spans="1:21" x14ac:dyDescent="0.2">
      <c r="A85" s="2"/>
      <c r="B85" s="2"/>
      <c r="C85" s="2"/>
      <c r="D85" s="1" t="s">
        <v>35</v>
      </c>
      <c r="G85">
        <v>10</v>
      </c>
      <c r="H85">
        <v>130</v>
      </c>
      <c r="I85">
        <v>0</v>
      </c>
      <c r="J85">
        <v>0</v>
      </c>
      <c r="K85">
        <v>1.1464999999999999E-3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15</v>
      </c>
      <c r="S85">
        <v>1.1464999999999999E-3</v>
      </c>
      <c r="T85">
        <v>90</v>
      </c>
      <c r="U85">
        <v>1.1464999999999999E-3</v>
      </c>
    </row>
    <row r="86" spans="1:21" x14ac:dyDescent="0.2">
      <c r="A86" s="2"/>
      <c r="B86" s="2"/>
      <c r="C86" s="2"/>
      <c r="D86" s="1" t="s">
        <v>36</v>
      </c>
      <c r="G86">
        <v>10</v>
      </c>
      <c r="H86">
        <v>130</v>
      </c>
      <c r="I86">
        <v>0</v>
      </c>
      <c r="J86">
        <v>0</v>
      </c>
      <c r="K86">
        <v>1.1464999999999999E-3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15</v>
      </c>
      <c r="S86">
        <v>1.1464999999999999E-3</v>
      </c>
      <c r="T86">
        <v>90</v>
      </c>
      <c r="U86">
        <v>1.1464999999999999E-3</v>
      </c>
    </row>
    <row r="87" spans="1:21" x14ac:dyDescent="0.2">
      <c r="A87" s="2"/>
      <c r="B87" s="2"/>
      <c r="C87" s="2"/>
      <c r="D87" s="1" t="s">
        <v>37</v>
      </c>
      <c r="G87">
        <v>10</v>
      </c>
      <c r="H87">
        <v>130</v>
      </c>
      <c r="I87">
        <v>5.7273971422094802E-7</v>
      </c>
      <c r="J87">
        <v>-1.25894610058486E-4</v>
      </c>
      <c r="K87">
        <v>6.9071946160854398E-3</v>
      </c>
      <c r="L87">
        <v>6.4229411197660999E-2</v>
      </c>
      <c r="M87">
        <v>3.2975702779345701E-4</v>
      </c>
      <c r="N87">
        <v>-8.7766408742326399E-2</v>
      </c>
      <c r="O87">
        <v>6.0119212913630999</v>
      </c>
      <c r="P87">
        <v>0</v>
      </c>
      <c r="Q87">
        <v>0</v>
      </c>
      <c r="R87">
        <v>15</v>
      </c>
      <c r="S87">
        <v>1.9770131951293238E-3</v>
      </c>
      <c r="T87">
        <v>90</v>
      </c>
      <c r="U87">
        <v>1.18566258530041E-3</v>
      </c>
    </row>
    <row r="88" spans="1:21" x14ac:dyDescent="0.2">
      <c r="A88" s="2"/>
      <c r="B88" s="2"/>
      <c r="C88" s="2"/>
      <c r="D88" s="1" t="s">
        <v>38</v>
      </c>
      <c r="G88">
        <v>10</v>
      </c>
      <c r="H88">
        <v>130</v>
      </c>
      <c r="I88">
        <v>7.3573156677707295E-7</v>
      </c>
      <c r="J88">
        <v>-1.5813219636839101E-4</v>
      </c>
      <c r="K88">
        <v>9.2847050599379997E-3</v>
      </c>
      <c r="L88">
        <v>4.1086429949994403E-2</v>
      </c>
      <c r="M88">
        <v>2.6876798647675201E-4</v>
      </c>
      <c r="N88">
        <v>-7.7925013927850895E-2</v>
      </c>
      <c r="O88">
        <v>6.0210532290157497</v>
      </c>
      <c r="P88">
        <v>0</v>
      </c>
      <c r="Q88">
        <v>0</v>
      </c>
      <c r="R88">
        <v>15</v>
      </c>
      <c r="S88">
        <v>1.998382830885043E-3</v>
      </c>
      <c r="T88">
        <v>90</v>
      </c>
      <c r="U88">
        <v>1.2396361144955449E-3</v>
      </c>
    </row>
    <row r="89" spans="1:21" x14ac:dyDescent="0.2">
      <c r="A89" s="2"/>
      <c r="B89" s="2"/>
      <c r="C89" s="2"/>
      <c r="D89" s="1" t="s">
        <v>39</v>
      </c>
      <c r="G89">
        <v>10</v>
      </c>
      <c r="H89">
        <v>130</v>
      </c>
      <c r="I89">
        <v>5.5963383688101605E-7</v>
      </c>
      <c r="J89">
        <v>-1.16929002324928E-4</v>
      </c>
      <c r="K89">
        <v>7.4595106182461903E-3</v>
      </c>
      <c r="L89">
        <v>7.4017493426207798E-3</v>
      </c>
      <c r="M89">
        <v>9.3327729909336405E-5</v>
      </c>
      <c r="N89">
        <v>-3.48876754043125E-2</v>
      </c>
      <c r="O89">
        <v>3.5051064974608299</v>
      </c>
      <c r="P89">
        <v>0.5</v>
      </c>
      <c r="Q89">
        <v>0</v>
      </c>
      <c r="R89">
        <v>15</v>
      </c>
      <c r="S89">
        <v>1.0531776997991639E-3</v>
      </c>
      <c r="T89">
        <v>90</v>
      </c>
      <c r="U89">
        <v>6.9176650273914818E-4</v>
      </c>
    </row>
    <row r="90" spans="1:21" x14ac:dyDescent="0.2">
      <c r="A90" s="2"/>
      <c r="B90" s="2"/>
      <c r="C90" s="2"/>
      <c r="D90" s="1" t="s">
        <v>42</v>
      </c>
      <c r="G90">
        <v>10</v>
      </c>
      <c r="H90">
        <v>130</v>
      </c>
      <c r="I90">
        <v>0</v>
      </c>
      <c r="J90">
        <v>0</v>
      </c>
      <c r="K90">
        <v>2.545E-3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15</v>
      </c>
      <c r="S90">
        <v>2.545E-3</v>
      </c>
      <c r="T90">
        <v>90</v>
      </c>
      <c r="U90">
        <v>2.545E-3</v>
      </c>
    </row>
    <row r="91" spans="1:21" x14ac:dyDescent="0.2">
      <c r="A91" s="2"/>
      <c r="B91" s="2"/>
      <c r="C91" s="2"/>
      <c r="D91" s="1" t="s">
        <v>43</v>
      </c>
      <c r="G91">
        <v>10</v>
      </c>
      <c r="H91">
        <v>130</v>
      </c>
      <c r="I91">
        <v>0</v>
      </c>
      <c r="J91">
        <v>0</v>
      </c>
      <c r="K91">
        <v>2.545E-3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15</v>
      </c>
      <c r="S91">
        <v>2.545E-3</v>
      </c>
      <c r="T91">
        <v>90</v>
      </c>
      <c r="U91">
        <v>2.545E-3</v>
      </c>
    </row>
    <row r="92" spans="1:21" x14ac:dyDescent="0.2">
      <c r="A92" s="2"/>
      <c r="B92" s="2"/>
      <c r="C92" s="2"/>
      <c r="D92" s="1" t="s">
        <v>44</v>
      </c>
      <c r="G92">
        <v>10</v>
      </c>
      <c r="H92">
        <v>130</v>
      </c>
      <c r="I92">
        <v>0</v>
      </c>
      <c r="J92">
        <v>0</v>
      </c>
      <c r="K92">
        <v>2.545E-3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15</v>
      </c>
      <c r="S92">
        <v>2.545E-3</v>
      </c>
      <c r="T92">
        <v>90</v>
      </c>
      <c r="U92">
        <v>2.545E-3</v>
      </c>
    </row>
    <row r="93" spans="1:21" x14ac:dyDescent="0.2">
      <c r="A93" s="2"/>
      <c r="B93" s="2"/>
      <c r="C93" s="2"/>
      <c r="D93" s="1" t="s">
        <v>45</v>
      </c>
      <c r="G93">
        <v>10</v>
      </c>
      <c r="H93">
        <v>130</v>
      </c>
      <c r="I93">
        <v>0</v>
      </c>
      <c r="J93">
        <v>0</v>
      </c>
      <c r="K93">
        <v>2.545E-3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15</v>
      </c>
      <c r="S93">
        <v>2.545E-3</v>
      </c>
      <c r="T93">
        <v>90</v>
      </c>
      <c r="U93">
        <v>2.545E-3</v>
      </c>
    </row>
    <row r="94" spans="1:21" x14ac:dyDescent="0.2">
      <c r="A94" s="2"/>
      <c r="B94" s="2"/>
      <c r="C94" s="2"/>
      <c r="D94" s="1" t="s">
        <v>41</v>
      </c>
      <c r="G94">
        <v>10</v>
      </c>
      <c r="H94">
        <v>130</v>
      </c>
      <c r="I94">
        <v>5.5963383688101605E-7</v>
      </c>
      <c r="J94">
        <v>-1.16929002324928E-4</v>
      </c>
      <c r="K94">
        <v>7.4595106182461903E-3</v>
      </c>
      <c r="L94">
        <v>7.4017493426207798E-3</v>
      </c>
      <c r="M94">
        <v>9.3327729909336405E-5</v>
      </c>
      <c r="N94">
        <v>-3.48876754043125E-2</v>
      </c>
      <c r="O94">
        <v>3.5051064974608299</v>
      </c>
      <c r="P94">
        <v>0.5</v>
      </c>
      <c r="Q94">
        <v>0</v>
      </c>
      <c r="R94">
        <v>15</v>
      </c>
      <c r="S94">
        <v>1.0531776997991639E-3</v>
      </c>
      <c r="T94">
        <v>90</v>
      </c>
      <c r="U94">
        <v>6.9176650273914818E-4</v>
      </c>
    </row>
    <row r="95" spans="1:21" x14ac:dyDescent="0.2">
      <c r="A95" s="2"/>
      <c r="B95" s="2"/>
      <c r="C95" s="2"/>
      <c r="D95" s="1" t="s">
        <v>46</v>
      </c>
      <c r="G95">
        <v>10</v>
      </c>
      <c r="H95">
        <v>130</v>
      </c>
      <c r="I95">
        <v>0</v>
      </c>
      <c r="J95">
        <v>0</v>
      </c>
      <c r="K95">
        <v>2.545E-3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15</v>
      </c>
      <c r="S95">
        <v>2.545E-3</v>
      </c>
      <c r="T95">
        <v>90</v>
      </c>
      <c r="U95">
        <v>2.545E-3</v>
      </c>
    </row>
    <row r="96" spans="1:21" x14ac:dyDescent="0.2">
      <c r="A96" s="2"/>
      <c r="B96" s="2"/>
      <c r="C96" s="2"/>
      <c r="D96" s="1" t="s">
        <v>40</v>
      </c>
      <c r="G96">
        <v>10</v>
      </c>
      <c r="H96">
        <v>130</v>
      </c>
      <c r="I96">
        <v>0</v>
      </c>
      <c r="J96">
        <v>0</v>
      </c>
      <c r="K96">
        <v>2.545E-3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15</v>
      </c>
      <c r="S96">
        <v>2.545E-3</v>
      </c>
      <c r="T96">
        <v>90</v>
      </c>
      <c r="U96">
        <v>2.545E-3</v>
      </c>
    </row>
    <row r="97" spans="1:21" x14ac:dyDescent="0.2">
      <c r="A97" s="2"/>
      <c r="B97" s="2"/>
      <c r="C97" s="2"/>
      <c r="D97" s="1" t="s">
        <v>47</v>
      </c>
      <c r="G97">
        <v>10</v>
      </c>
      <c r="H97">
        <v>130</v>
      </c>
      <c r="I97">
        <v>0</v>
      </c>
      <c r="J97">
        <v>0</v>
      </c>
      <c r="K97">
        <v>2.545E-3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15</v>
      </c>
      <c r="S97">
        <v>2.545E-3</v>
      </c>
      <c r="T97">
        <v>90</v>
      </c>
      <c r="U97">
        <v>2.545E-3</v>
      </c>
    </row>
  </sheetData>
  <mergeCells count="29">
    <mergeCell ref="A26:A33"/>
    <mergeCell ref="A34:A41"/>
    <mergeCell ref="A42:A49"/>
    <mergeCell ref="A50:A55"/>
    <mergeCell ref="A56:A73"/>
    <mergeCell ref="A74:A97"/>
    <mergeCell ref="B2:B9"/>
    <mergeCell ref="B10:B17"/>
    <mergeCell ref="B18:B25"/>
    <mergeCell ref="B26:B33"/>
    <mergeCell ref="B34:B41"/>
    <mergeCell ref="B42:B49"/>
    <mergeCell ref="B50:B55"/>
    <mergeCell ref="B56:B73"/>
    <mergeCell ref="B74:B97"/>
    <mergeCell ref="A2:A9"/>
    <mergeCell ref="A10:A17"/>
    <mergeCell ref="A18:A25"/>
    <mergeCell ref="C2:C9"/>
    <mergeCell ref="C10:C17"/>
    <mergeCell ref="C18:C25"/>
    <mergeCell ref="C26:C33"/>
    <mergeCell ref="C34:C41"/>
    <mergeCell ref="C83:C97"/>
    <mergeCell ref="C42:C49"/>
    <mergeCell ref="C50:C55"/>
    <mergeCell ref="C56:C64"/>
    <mergeCell ref="C65:C73"/>
    <mergeCell ref="C74:C8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Ignacio Suarez</cp:lastModifiedBy>
  <dcterms:created xsi:type="dcterms:W3CDTF">2022-03-23T21:24:32Z</dcterms:created>
  <dcterms:modified xsi:type="dcterms:W3CDTF">2022-03-25T15:16:32Z</dcterms:modified>
</cp:coreProperties>
</file>