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Fisica 2\laboratorio\"/>
    </mc:Choice>
  </mc:AlternateContent>
  <xr:revisionPtr revIDLastSave="0" documentId="13_ncr:1_{C08D4AB0-6E57-42E2-B5EA-9935BE54E4C9}" xr6:coauthVersionLast="44" xr6:coauthVersionMax="45" xr10:uidLastSave="{00000000-0000-0000-0000-000000000000}"/>
  <bookViews>
    <workbookView xWindow="-120" yWindow="-120" windowWidth="29040" windowHeight="15840" xr2:uid="{F8084B63-5CDB-4207-9B2E-164FCFE1F7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" l="1"/>
  <c r="L33" i="1"/>
  <c r="I32" i="1"/>
  <c r="C38" i="1" l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<sst xmlns="http://schemas.openxmlformats.org/spreadsheetml/2006/main" count="17" uniqueCount="17">
  <si>
    <t>massa (kg)</t>
  </si>
  <si>
    <t>ωo (rad/s)</t>
  </si>
  <si>
    <t>f (Hz)</t>
  </si>
  <si>
    <t>A (cm)</t>
  </si>
  <si>
    <t>k (N/m)</t>
  </si>
  <si>
    <t>f ext (Hz)</t>
  </si>
  <si>
    <t>b (kg/s)</t>
  </si>
  <si>
    <t>Igor Eiki Ferreira Kubota</t>
  </si>
  <si>
    <t>19,02466-5</t>
  </si>
  <si>
    <t>Segunda (06/04)</t>
  </si>
  <si>
    <t>Coelho</t>
  </si>
  <si>
    <t>y = 0,5</t>
  </si>
  <si>
    <t>w0 = 15,8</t>
  </si>
  <si>
    <t>f = 2,516</t>
  </si>
  <si>
    <t>https://phet.colorado.edu/sims/resonance/resonance_pt_BR.html</t>
  </si>
  <si>
    <t>wf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</si>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</sst>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/>
    <xf numFmtId="0" fontId="0" fillId="0" borderId="11" xfId="0" applyBorder="1" applyAlignment="1">
      <alignment horizontal="center" vertical="center"/>
    </xf>
    <xf numFmtId="0" fontId="4" fillId="0" borderId="0" xfId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em função da 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Planilha1!$D$36</c:f>
              <c:strCache>
                <c:ptCount val="1"/>
                <c:pt idx="0">
                  <c:v>A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Planilha1!$C$37:$C$52</c:f>
              <c:numCache>
                <c:formatCode>General</c:formatCode>
                <c:ptCount val="16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1.5999999999999999</c:v>
                </c:pt>
                <c:pt idx="5">
                  <c:v>1.7999999999999998</c:v>
                </c:pt>
                <c:pt idx="6">
                  <c:v>1.9999999999999998</c:v>
                </c:pt>
                <c:pt idx="7">
                  <c:v>2.1999999999999997</c:v>
                </c:pt>
                <c:pt idx="8">
                  <c:v>2.4</c:v>
                </c:pt>
                <c:pt idx="9">
                  <c:v>2.6</c:v>
                </c:pt>
                <c:pt idx="10">
                  <c:v>2.8000000000000003</c:v>
                </c:pt>
                <c:pt idx="11">
                  <c:v>3.0000000000000004</c:v>
                </c:pt>
                <c:pt idx="12">
                  <c:v>3.2000000000000006</c:v>
                </c:pt>
                <c:pt idx="13">
                  <c:v>3.4000000000000008</c:v>
                </c:pt>
                <c:pt idx="14">
                  <c:v>3.600000000000001</c:v>
                </c:pt>
                <c:pt idx="15">
                  <c:v>3.8000000000000012</c:v>
                </c:pt>
              </c:numCache>
            </c:numRef>
          </c:xVal>
          <c:yVal>
            <c:numRef>
              <c:f>Planilha1!$D$37:$D$52</c:f>
              <c:numCache>
                <c:formatCode>0.0</c:formatCode>
                <c:ptCount val="16"/>
                <c:pt idx="0">
                  <c:v>27</c:v>
                </c:pt>
                <c:pt idx="1">
                  <c:v>28.1</c:v>
                </c:pt>
                <c:pt idx="2">
                  <c:v>28.5</c:v>
                </c:pt>
                <c:pt idx="3">
                  <c:v>28.9</c:v>
                </c:pt>
                <c:pt idx="4">
                  <c:v>29.5</c:v>
                </c:pt>
                <c:pt idx="5">
                  <c:v>31.4</c:v>
                </c:pt>
                <c:pt idx="6">
                  <c:v>42</c:v>
                </c:pt>
                <c:pt idx="7">
                  <c:v>32</c:v>
                </c:pt>
                <c:pt idx="8">
                  <c:v>29.2</c:v>
                </c:pt>
                <c:pt idx="9">
                  <c:v>28.6</c:v>
                </c:pt>
                <c:pt idx="10">
                  <c:v>28</c:v>
                </c:pt>
                <c:pt idx="11">
                  <c:v>27.7</c:v>
                </c:pt>
                <c:pt idx="12">
                  <c:v>27.3</c:v>
                </c:pt>
                <c:pt idx="13">
                  <c:v>27.3</c:v>
                </c:pt>
                <c:pt idx="14">
                  <c:v>27.3</c:v>
                </c:pt>
                <c:pt idx="15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D-42D6-BD65-04EA1D8BEAE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52243544"/>
        <c:axId val="415626760"/>
      </c:scatterChart>
      <c:valAx>
        <c:axId val="35224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Frequencia(Hz)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626760"/>
        <c:crosses val="autoZero"/>
        <c:crossBetween val="midCat"/>
      </c:valAx>
      <c:valAx>
        <c:axId val="4156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Amplitude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2435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13</xdr:col>
      <xdr:colOff>0</xdr:colOff>
      <xdr:row>2</xdr:row>
      <xdr:rowOff>10583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19F458C-C204-446A-A12E-303811B1E39A}"/>
            </a:ext>
          </a:extLst>
        </xdr:cNvPr>
        <xdr:cNvSpPr txBox="1"/>
      </xdr:nvSpPr>
      <xdr:spPr>
        <a:xfrm>
          <a:off x="2635250" y="1"/>
          <a:ext cx="7789333" cy="64558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pt-BR" sz="1600" b="1"/>
            <a:t>OSCILADOR</a:t>
          </a:r>
          <a:r>
            <a:rPr lang="pt-BR" sz="1600" b="1" baseline="0"/>
            <a:t> HARMÔNICO FORÇADO</a:t>
          </a:r>
        </a:p>
        <a:p>
          <a:endParaRPr lang="pt-BR" sz="1100"/>
        </a:p>
      </xdr:txBody>
    </xdr:sp>
    <xdr:clientData/>
  </xdr:twoCellAnchor>
  <xdr:twoCellAnchor>
    <xdr:from>
      <xdr:col>2</xdr:col>
      <xdr:colOff>12508</xdr:colOff>
      <xdr:row>27</xdr:row>
      <xdr:rowOff>20289</xdr:rowOff>
    </xdr:from>
    <xdr:to>
      <xdr:col>14</xdr:col>
      <xdr:colOff>609599</xdr:colOff>
      <xdr:row>30</xdr:row>
      <xdr:rowOff>27709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18428795-6A1A-4BB1-AE4F-3AF81196BEC4}"/>
            </a:ext>
          </a:extLst>
        </xdr:cNvPr>
        <xdr:cNvSpPr txBox="1"/>
      </xdr:nvSpPr>
      <xdr:spPr>
        <a:xfrm>
          <a:off x="1631758" y="8507064"/>
          <a:ext cx="9988741" cy="95039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QUESTÃO 3</a:t>
          </a:r>
          <a:r>
            <a:rPr lang="pt-BR" sz="1200"/>
            <a:t>. A partir dos dados listados</a:t>
          </a:r>
          <a:r>
            <a:rPr lang="pt-BR" sz="1200" baseline="0"/>
            <a:t> abaixo</a:t>
          </a:r>
          <a:r>
            <a:rPr lang="pt-BR" sz="1200"/>
            <a:t>,</a:t>
          </a:r>
          <a:r>
            <a:rPr lang="pt-BR" sz="1200" baseline="0"/>
            <a:t> determinar com auxílio do simulador, a amplitude de oscilação do movimento forçado variando a frequência do motor (f ext ) de acordo com os valores listados na tabela. Indique qual o valor da frequência de ressonância e faça o gráfico  da curva da amplitude em função da frequência.</a:t>
          </a:r>
          <a:endParaRPr lang="pt-BR" sz="1200"/>
        </a:p>
      </xdr:txBody>
    </xdr:sp>
    <xdr:clientData/>
  </xdr:twoCellAnchor>
  <xdr:twoCellAnchor>
    <xdr:from>
      <xdr:col>2</xdr:col>
      <xdr:colOff>0</xdr:colOff>
      <xdr:row>2</xdr:row>
      <xdr:rowOff>306160</xdr:rowOff>
    </xdr:from>
    <xdr:to>
      <xdr:col>3</xdr:col>
      <xdr:colOff>13607</xdr:colOff>
      <xdr:row>3</xdr:row>
      <xdr:rowOff>306917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9D89BCF-8563-4D77-9F47-7BFC0A399EB3}"/>
            </a:ext>
          </a:extLst>
        </xdr:cNvPr>
        <xdr:cNvSpPr txBox="1"/>
      </xdr:nvSpPr>
      <xdr:spPr>
        <a:xfrm>
          <a:off x="1619250" y="932089"/>
          <a:ext cx="1034143" cy="313721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RA</a:t>
          </a:r>
        </a:p>
      </xdr:txBody>
    </xdr:sp>
    <xdr:clientData/>
  </xdr:twoCellAnchor>
  <xdr:twoCellAnchor>
    <xdr:from>
      <xdr:col>3</xdr:col>
      <xdr:colOff>10583</xdr:colOff>
      <xdr:row>3</xdr:row>
      <xdr:rowOff>0</xdr:rowOff>
    </xdr:from>
    <xdr:to>
      <xdr:col>8</xdr:col>
      <xdr:colOff>10583</xdr:colOff>
      <xdr:row>3</xdr:row>
      <xdr:rowOff>306917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7A571E6-5486-445C-AE88-D9AF1358CBCF}"/>
            </a:ext>
          </a:extLst>
        </xdr:cNvPr>
        <xdr:cNvSpPr txBox="1"/>
      </xdr:nvSpPr>
      <xdr:spPr>
        <a:xfrm>
          <a:off x="2645833" y="952500"/>
          <a:ext cx="4720167" cy="306917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NOME</a:t>
          </a:r>
        </a:p>
      </xdr:txBody>
    </xdr:sp>
    <xdr:clientData/>
  </xdr:twoCellAnchor>
  <xdr:twoCellAnchor>
    <xdr:from>
      <xdr:col>8</xdr:col>
      <xdr:colOff>1</xdr:colOff>
      <xdr:row>2</xdr:row>
      <xdr:rowOff>306160</xdr:rowOff>
    </xdr:from>
    <xdr:to>
      <xdr:col>11</xdr:col>
      <xdr:colOff>603251</xdr:colOff>
      <xdr:row>3</xdr:row>
      <xdr:rowOff>306917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FB4ABE7-2B78-42E9-ADF3-0A68A61503D1}"/>
            </a:ext>
          </a:extLst>
        </xdr:cNvPr>
        <xdr:cNvSpPr txBox="1"/>
      </xdr:nvSpPr>
      <xdr:spPr>
        <a:xfrm>
          <a:off x="7354662" y="932089"/>
          <a:ext cx="2440214" cy="313721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DATA E HORÁRIO</a:t>
          </a:r>
        </a:p>
      </xdr:txBody>
    </xdr:sp>
    <xdr:clientData/>
  </xdr:twoCellAnchor>
  <xdr:twoCellAnchor>
    <xdr:from>
      <xdr:col>12</xdr:col>
      <xdr:colOff>6804</xdr:colOff>
      <xdr:row>2</xdr:row>
      <xdr:rowOff>306160</xdr:rowOff>
    </xdr:from>
    <xdr:to>
      <xdr:col>15</xdr:col>
      <xdr:colOff>1</xdr:colOff>
      <xdr:row>3</xdr:row>
      <xdr:rowOff>306917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1EBA94B8-DE94-4D72-9D6F-232326E27D2F}"/>
            </a:ext>
          </a:extLst>
        </xdr:cNvPr>
        <xdr:cNvSpPr txBox="1"/>
      </xdr:nvSpPr>
      <xdr:spPr>
        <a:xfrm>
          <a:off x="9810750" y="932089"/>
          <a:ext cx="1830162" cy="313721"/>
        </a:xfrm>
        <a:prstGeom prst="rect">
          <a:avLst/>
        </a:prstGeom>
        <a:solidFill>
          <a:schemeClr val="bg2"/>
        </a:solidFill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PROFESSOR</a:t>
          </a:r>
        </a:p>
      </xdr:txBody>
    </xdr:sp>
    <xdr:clientData/>
  </xdr:twoCellAnchor>
  <xdr:twoCellAnchor>
    <xdr:from>
      <xdr:col>1</xdr:col>
      <xdr:colOff>979609</xdr:colOff>
      <xdr:row>53</xdr:row>
      <xdr:rowOff>19050</xdr:rowOff>
    </xdr:from>
    <xdr:to>
      <xdr:col>15</xdr:col>
      <xdr:colOff>47625</xdr:colOff>
      <xdr:row>61</xdr:row>
      <xdr:rowOff>64477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B223F4F-D578-460D-8F2E-F8BCBE747591}"/>
            </a:ext>
          </a:extLst>
        </xdr:cNvPr>
        <xdr:cNvSpPr txBox="1"/>
      </xdr:nvSpPr>
      <xdr:spPr>
        <a:xfrm>
          <a:off x="1589209" y="16678275"/>
          <a:ext cx="10078916" cy="2560027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QUESTÃO 4</a:t>
          </a:r>
          <a:r>
            <a:rPr lang="pt-BR" sz="1200"/>
            <a:t>. A</a:t>
          </a:r>
          <a:r>
            <a:rPr lang="pt-BR" sz="1200" baseline="0"/>
            <a:t> largura da curva de ressonância é definida como sendo o intervalo dos valores de frequência definidos na região onde a amplitude atinge metade do seu valor máximo. A partir do resultados obtidos, estime qual o valor da largura de ressonância do experimento. Em seguida, compare o valor obtido com a previsão teórica, </a:t>
          </a:r>
          <a:r>
            <a:rPr lang="el-GR" sz="1200" baseline="0">
              <a:latin typeface="Calibri" panose="020F0502020204030204" pitchFamily="34" charset="0"/>
              <a:cs typeface="Calibri" panose="020F0502020204030204" pitchFamily="34" charset="0"/>
            </a:rPr>
            <a:t>Δω</a:t>
          </a:r>
          <a:r>
            <a:rPr lang="pt-BR" sz="1200" baseline="0">
              <a:latin typeface="Calibri" panose="020F0502020204030204" pitchFamily="34" charset="0"/>
              <a:cs typeface="Calibri" panose="020F0502020204030204" pitchFamily="34" charset="0"/>
            </a:rPr>
            <a:t> = 2</a:t>
          </a:r>
          <a:r>
            <a:rPr lang="el-GR" sz="1200" baseline="0">
              <a:latin typeface="Calibri" panose="020F0502020204030204" pitchFamily="34" charset="0"/>
              <a:cs typeface="Calibri" panose="020F0502020204030204" pitchFamily="34" charset="0"/>
            </a:rPr>
            <a:t>ϒ</a:t>
          </a:r>
          <a:r>
            <a:rPr lang="pt-BR" sz="1200" baseline="0">
              <a:latin typeface="Calibri" panose="020F0502020204030204" pitchFamily="34" charset="0"/>
              <a:cs typeface="Calibri" panose="020F0502020204030204" pitchFamily="34" charset="0"/>
            </a:rPr>
            <a:t> e determine o erro percentual. </a:t>
          </a:r>
        </a:p>
        <a:p>
          <a:r>
            <a:rPr lang="pt-BR" sz="1200" baseline="0">
              <a:latin typeface="Calibri" panose="020F0502020204030204" pitchFamily="34" charset="0"/>
              <a:cs typeface="Calibri" panose="020F0502020204030204" pitchFamily="34" charset="0"/>
            </a:rPr>
            <a:t>Obs. Faça uso do simulador para estimar a largura de ressonância.</a:t>
          </a:r>
          <a:endParaRPr lang="pt-BR" sz="1200" baseline="0"/>
        </a:p>
        <a:p>
          <a:endParaRPr lang="pt-BR" sz="1200" baseline="0"/>
        </a:p>
        <a:p>
          <a:r>
            <a:rPr lang="pt-BR" sz="1200" b="1" baseline="0"/>
            <a:t>Resposta</a:t>
          </a:r>
          <a:r>
            <a:rPr lang="pt-BR" sz="1200" baseline="0"/>
            <a:t>:</a:t>
          </a:r>
        </a:p>
        <a:p>
          <a:endParaRPr lang="pt-BR" sz="1200" baseline="0"/>
        </a:p>
        <a:p>
          <a:r>
            <a:rPr lang="pt-BR" sz="1200" baseline="0"/>
            <a:t>Resposta teórica = 0,40</a:t>
          </a:r>
        </a:p>
        <a:p>
          <a:endParaRPr lang="pt-BR" sz="1200" baseline="0"/>
        </a:p>
        <a:p>
          <a:r>
            <a:rPr lang="pt-BR" sz="1200" baseline="0"/>
            <a:t>Previsão estimada = 0,30</a:t>
          </a:r>
        </a:p>
        <a:p>
          <a:endParaRPr lang="pt-BR" sz="1200" baseline="0"/>
        </a:p>
        <a:p>
          <a:r>
            <a:rPr lang="pt-BR" sz="1200" baseline="0"/>
            <a:t>Errio percentual = 25%</a:t>
          </a:r>
        </a:p>
      </xdr:txBody>
    </xdr:sp>
    <xdr:clientData/>
  </xdr:twoCellAnchor>
  <xdr:twoCellAnchor>
    <xdr:from>
      <xdr:col>2</xdr:col>
      <xdr:colOff>19050</xdr:colOff>
      <xdr:row>5</xdr:row>
      <xdr:rowOff>266701</xdr:rowOff>
    </xdr:from>
    <xdr:to>
      <xdr:col>14</xdr:col>
      <xdr:colOff>600075</xdr:colOff>
      <xdr:row>14</xdr:row>
      <xdr:rowOff>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5CB595FD-1A78-40DC-BB6B-74CCC5093EF0}"/>
            </a:ext>
          </a:extLst>
        </xdr:cNvPr>
        <xdr:cNvSpPr txBox="1"/>
      </xdr:nvSpPr>
      <xdr:spPr>
        <a:xfrm>
          <a:off x="1638300" y="1838326"/>
          <a:ext cx="9972675" cy="2562224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QUESTÃO 1</a:t>
          </a:r>
          <a:r>
            <a:rPr lang="pt-BR" sz="1200"/>
            <a:t> No</a:t>
          </a:r>
          <a:r>
            <a:rPr lang="pt-BR" sz="1200" baseline="0"/>
            <a:t> simulador, fixe a massa em 1,0 kg, a constante elástica k = 250 N/m e a cosntante de amortecimento, no seu valor máximo, b = 1,0 Kg/s. O motor desempenhará o papel de força externa. Então, fixe a frequência do motor em f = 2,00 Hz. </a:t>
          </a:r>
        </a:p>
        <a:p>
          <a:endParaRPr lang="pt-BR" sz="1200" baseline="0"/>
        </a:p>
        <a:p>
          <a:r>
            <a:rPr lang="pt-BR" sz="1200" baseline="0"/>
            <a:t>a) Qual o valor da amplitude do movimento forçado quando atinge o regime permanente?</a:t>
          </a:r>
        </a:p>
        <a:p>
          <a:endParaRPr lang="pt-BR" sz="1200" baseline="0"/>
        </a:p>
        <a:p>
          <a:r>
            <a:rPr lang="pt-BR" sz="1200" b="1" i="1" baseline="0"/>
            <a:t>A = 30,1 cm</a:t>
          </a:r>
        </a:p>
        <a:p>
          <a:endParaRPr lang="pt-BR" sz="1200" baseline="0"/>
        </a:p>
        <a:p>
          <a:endParaRPr lang="pt-BR" sz="1200" baseline="0"/>
        </a:p>
        <a:p>
          <a:r>
            <a:rPr lang="pt-BR" sz="1200" baseline="0"/>
            <a:t>b) Para qual valor de frrequência o movimento atinge a ressonância? Qual o valor da amplitude nesse caso?</a:t>
          </a:r>
        </a:p>
        <a:p>
          <a:endParaRPr lang="pt-BR" sz="1200" baseline="0"/>
        </a:p>
        <a:p>
          <a:r>
            <a:rPr lang="pt-BR" sz="1200" b="1" i="1"/>
            <a:t>f = 2,516 Hz</a:t>
          </a:r>
        </a:p>
        <a:p>
          <a:r>
            <a:rPr lang="pt-BR" sz="1200" b="1" i="1"/>
            <a:t>A = 56,5 cm</a:t>
          </a:r>
        </a:p>
      </xdr:txBody>
    </xdr:sp>
    <xdr:clientData/>
  </xdr:twoCellAnchor>
  <xdr:twoCellAnchor>
    <xdr:from>
      <xdr:col>2</xdr:col>
      <xdr:colOff>0</xdr:colOff>
      <xdr:row>14</xdr:row>
      <xdr:rowOff>304800</xdr:rowOff>
    </xdr:from>
    <xdr:to>
      <xdr:col>14</xdr:col>
      <xdr:colOff>600075</xdr:colOff>
      <xdr:row>25</xdr:row>
      <xdr:rowOff>285750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41A5639E-5AF5-4818-A9B8-BB1F318F31D8}"/>
            </a:ext>
          </a:extLst>
        </xdr:cNvPr>
        <xdr:cNvSpPr txBox="1"/>
      </xdr:nvSpPr>
      <xdr:spPr>
        <a:xfrm>
          <a:off x="1619250" y="4705350"/>
          <a:ext cx="9991725" cy="343852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QUESTÃO 2</a:t>
          </a:r>
          <a:r>
            <a:rPr lang="pt-BR" sz="1200"/>
            <a:t>. No</a:t>
          </a:r>
          <a:r>
            <a:rPr lang="pt-BR" sz="1200" baseline="0"/>
            <a:t> simulador, acrescente um segundo ressonador de massa 2,00 kg e constante elástica de 300 N/m. Mantenha o motor com o valor da frequência que você determinou no item anterior. Ligando o simulador, responda:</a:t>
          </a:r>
        </a:p>
        <a:p>
          <a:endParaRPr lang="pt-BR" sz="1200" baseline="0"/>
        </a:p>
        <a:p>
          <a:r>
            <a:rPr lang="pt-BR" sz="1200" baseline="0"/>
            <a:t>a) Compare as amplitudes dos dois ressonadores. Como você explica esse comportamento? </a:t>
          </a:r>
        </a:p>
        <a:p>
          <a:endParaRPr lang="pt-BR" sz="1200" i="1" baseline="0"/>
        </a:p>
        <a:p>
          <a:r>
            <a:rPr lang="pt-BR" sz="1200" b="1" i="1" baseline="0"/>
            <a:t>O ressonador  1 está em ressonância, sendo assim sua amplitude esta tendendo a infinito, e no caso do simulador chegando à altura de 56,5 cm, enquanto que o ressonador 2 tem sua amplitude em 39,0</a:t>
          </a:r>
          <a:r>
            <a:rPr lang="pt-BR" sz="1200" i="1" baseline="0"/>
            <a:t>.</a:t>
          </a:r>
        </a:p>
        <a:p>
          <a:endParaRPr lang="pt-BR" sz="1200" baseline="0"/>
        </a:p>
        <a:p>
          <a:endParaRPr lang="pt-BR" sz="1200" baseline="0"/>
        </a:p>
        <a:p>
          <a:endParaRPr lang="pt-BR" sz="1200" baseline="0"/>
        </a:p>
        <a:p>
          <a:endParaRPr lang="pt-BR" sz="1200" baseline="0"/>
        </a:p>
        <a:p>
          <a:r>
            <a:rPr lang="pt-BR" sz="1200" baseline="0"/>
            <a:t>b) Qual o valor da frequência de ressonância do segundo ressonador? Se você ajustar o motor com essa frequência, qual o comportamento esperado? Justifique.</a:t>
          </a:r>
        </a:p>
        <a:p>
          <a:endParaRPr lang="pt-BR" sz="1200" baseline="0"/>
        </a:p>
        <a:p>
          <a:r>
            <a:rPr lang="pt-BR" sz="1200" b="1" i="1" baseline="0"/>
            <a:t>Ao colocarmos a frequencia do motor com o valor da frequencia do segundo ressonador, este entra e em ressonância, logo seus valores se invertem.</a:t>
          </a:r>
          <a:endParaRPr lang="pt-BR" sz="1200" b="1" i="1"/>
        </a:p>
      </xdr:txBody>
    </xdr:sp>
    <xdr:clientData/>
  </xdr:twoCellAnchor>
  <xdr:twoCellAnchor>
    <xdr:from>
      <xdr:col>4</xdr:col>
      <xdr:colOff>342900</xdr:colOff>
      <xdr:row>35</xdr:row>
      <xdr:rowOff>0</xdr:rowOff>
    </xdr:from>
    <xdr:to>
      <xdr:col>16</xdr:col>
      <xdr:colOff>219075</xdr:colOff>
      <xdr:row>52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7B8523-4931-4C6E-83E7-774BADAC1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het.colorado.edu/sims/resonance/resonance_pt_B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75BB-8351-41FC-8609-0566B5437DF8}">
  <dimension ref="B1:AD69"/>
  <sheetViews>
    <sheetView tabSelected="1" zoomScaleNormal="100" workbookViewId="0">
      <selection activeCell="R14" sqref="R14"/>
    </sheetView>
  </sheetViews>
  <sheetFormatPr defaultRowHeight="15" x14ac:dyDescent="0.25"/>
  <cols>
    <col min="2" max="2" width="15.140625" customWidth="1"/>
    <col min="3" max="3" width="15.28515625" customWidth="1"/>
    <col min="4" max="4" width="15.42578125" customWidth="1"/>
    <col min="5" max="5" width="15.85546875" customWidth="1"/>
    <col min="6" max="6" width="15.5703125" customWidth="1"/>
    <col min="7" max="7" width="14.7109375" customWidth="1"/>
  </cols>
  <sheetData>
    <row r="1" spans="3:17" ht="24.95" customHeight="1" x14ac:dyDescent="0.25"/>
    <row r="2" spans="3:17" ht="24.95" customHeight="1" x14ac:dyDescent="0.25"/>
    <row r="3" spans="3:17" ht="24.95" customHeight="1" x14ac:dyDescent="0.25"/>
    <row r="4" spans="3:17" ht="24.95" customHeight="1" thickBot="1" x14ac:dyDescent="0.3">
      <c r="D4" s="13" t="s">
        <v>7</v>
      </c>
      <c r="E4" s="13"/>
      <c r="F4" s="13"/>
      <c r="G4" s="13"/>
      <c r="H4" s="13"/>
    </row>
    <row r="5" spans="3:17" ht="24.95" customHeight="1" thickBot="1" x14ac:dyDescent="0.3">
      <c r="C5" s="11" t="s">
        <v>8</v>
      </c>
      <c r="D5" s="14"/>
      <c r="E5" s="14"/>
      <c r="F5" s="14"/>
      <c r="G5" s="14"/>
      <c r="H5" s="14"/>
      <c r="I5" s="22" t="s">
        <v>9</v>
      </c>
      <c r="J5" s="15"/>
      <c r="K5" s="15"/>
      <c r="L5" s="16"/>
      <c r="M5" s="15" t="s">
        <v>10</v>
      </c>
      <c r="N5" s="15"/>
      <c r="O5" s="16"/>
    </row>
    <row r="6" spans="3:17" ht="24.95" customHeight="1" x14ac:dyDescent="0.25"/>
    <row r="7" spans="3:17" ht="24.95" customHeight="1" x14ac:dyDescent="0.25"/>
    <row r="8" spans="3:17" ht="24.95" customHeight="1" x14ac:dyDescent="0.25"/>
    <row r="9" spans="3:17" ht="24.95" customHeight="1" x14ac:dyDescent="0.25">
      <c r="Q9" t="s">
        <v>11</v>
      </c>
    </row>
    <row r="10" spans="3:17" ht="24.95" customHeight="1" x14ac:dyDescent="0.25">
      <c r="Q10" t="s">
        <v>12</v>
      </c>
    </row>
    <row r="11" spans="3:17" ht="24.95" customHeight="1" x14ac:dyDescent="0.25">
      <c r="Q11" t="s">
        <v>13</v>
      </c>
    </row>
    <row r="12" spans="3:17" ht="24.95" customHeight="1" x14ac:dyDescent="0.25"/>
    <row r="13" spans="3:17" ht="24.95" customHeight="1" x14ac:dyDescent="0.25"/>
    <row r="14" spans="3:17" ht="24.95" customHeight="1" x14ac:dyDescent="0.25"/>
    <row r="15" spans="3:17" ht="24.95" customHeight="1" x14ac:dyDescent="0.25"/>
    <row r="16" spans="3:17" ht="24.95" customHeight="1" x14ac:dyDescent="0.25"/>
    <row r="17" spans="2:30" ht="24.95" customHeight="1" x14ac:dyDescent="0.25">
      <c r="B17" s="10"/>
      <c r="C17" s="10"/>
      <c r="D17" s="10"/>
      <c r="E17" s="10"/>
      <c r="F17" s="10"/>
    </row>
    <row r="18" spans="2:30" ht="24.95" customHeight="1" x14ac:dyDescent="0.3">
      <c r="B18" s="4"/>
      <c r="C18" s="4"/>
      <c r="D18" s="3"/>
      <c r="E18" s="4"/>
      <c r="F18" s="3"/>
      <c r="G18" s="3"/>
    </row>
    <row r="19" spans="2:30" ht="24.95" customHeight="1" x14ac:dyDescent="0.3">
      <c r="B19" s="4"/>
      <c r="C19" s="4"/>
      <c r="D19" s="4"/>
      <c r="E19" s="4"/>
      <c r="F19" s="4"/>
      <c r="G19" s="4"/>
    </row>
    <row r="20" spans="2:30" ht="24.95" customHeight="1" x14ac:dyDescent="0.25"/>
    <row r="21" spans="2:30" ht="24.95" customHeight="1" x14ac:dyDescent="0.25">
      <c r="C21" s="10"/>
      <c r="D21" s="10"/>
    </row>
    <row r="22" spans="2:30" ht="24.95" customHeight="1" x14ac:dyDescent="0.3">
      <c r="C22" s="5"/>
      <c r="D22" s="5"/>
      <c r="E22" s="5"/>
    </row>
    <row r="23" spans="2:30" ht="24.95" customHeight="1" x14ac:dyDescent="0.3">
      <c r="C23" s="4"/>
      <c r="D23" s="4"/>
      <c r="E23" s="4"/>
    </row>
    <row r="24" spans="2:30" ht="24.95" customHeight="1" x14ac:dyDescent="0.3">
      <c r="C24" s="4"/>
      <c r="D24" s="4"/>
      <c r="E24" s="4"/>
    </row>
    <row r="25" spans="2:30" ht="24.95" customHeight="1" x14ac:dyDescent="0.3">
      <c r="C25" s="4"/>
      <c r="D25" s="4"/>
      <c r="E25" s="4"/>
    </row>
    <row r="26" spans="2:30" ht="24.95" customHeight="1" x14ac:dyDescent="0.3">
      <c r="C26" s="4"/>
      <c r="D26" s="4"/>
      <c r="E26" s="4"/>
    </row>
    <row r="27" spans="2:30" ht="24.95" customHeight="1" x14ac:dyDescent="0.3">
      <c r="C27" s="4"/>
      <c r="D27" s="4"/>
      <c r="E27" s="4"/>
      <c r="U27" s="10"/>
      <c r="V27" s="10"/>
    </row>
    <row r="28" spans="2:30" ht="24.95" customHeight="1" x14ac:dyDescent="0.3">
      <c r="C28" s="4"/>
      <c r="D28" s="4"/>
      <c r="E28" s="4"/>
      <c r="U28" s="4"/>
      <c r="V28" s="5"/>
    </row>
    <row r="29" spans="2:30" ht="24.95" customHeight="1" x14ac:dyDescent="0.3">
      <c r="C29" s="4"/>
      <c r="D29" s="4"/>
      <c r="E29" s="4"/>
      <c r="U29" s="4"/>
      <c r="V29" s="4"/>
    </row>
    <row r="30" spans="2:30" ht="24.95" customHeight="1" x14ac:dyDescent="0.3">
      <c r="C30" s="4"/>
      <c r="D30" s="4"/>
      <c r="E30" s="4"/>
      <c r="U30" s="4"/>
      <c r="V30" s="4"/>
    </row>
    <row r="31" spans="2:30" ht="24.95" customHeight="1" thickBot="1" x14ac:dyDescent="0.35">
      <c r="C31" s="4"/>
      <c r="D31" s="4"/>
      <c r="E31" s="4"/>
      <c r="U31" s="4"/>
      <c r="V31" s="4"/>
    </row>
    <row r="32" spans="2:30" ht="24.95" customHeight="1" thickTop="1" thickBot="1" x14ac:dyDescent="0.35">
      <c r="C32" s="1" t="s">
        <v>4</v>
      </c>
      <c r="D32" s="1" t="s">
        <v>0</v>
      </c>
      <c r="E32" s="2" t="s">
        <v>1</v>
      </c>
      <c r="F32" s="17" t="s">
        <v>2</v>
      </c>
      <c r="G32" s="2" t="s">
        <v>6</v>
      </c>
      <c r="I32">
        <f>G33/(2*D33)</f>
        <v>0.4</v>
      </c>
      <c r="O32" s="12" t="s">
        <v>14</v>
      </c>
      <c r="U32" s="4"/>
      <c r="V32" s="4"/>
      <c r="Z32" s="10"/>
      <c r="AA32" s="10"/>
      <c r="AB32" s="10"/>
      <c r="AC32" s="10"/>
      <c r="AD32" s="10"/>
    </row>
    <row r="33" spans="3:30" ht="24.95" customHeight="1" thickTop="1" thickBot="1" x14ac:dyDescent="0.35">
      <c r="C33" s="1">
        <v>400</v>
      </c>
      <c r="D33" s="1">
        <v>2.5</v>
      </c>
      <c r="E33" s="1">
        <v>12.6</v>
      </c>
      <c r="F33" s="18">
        <v>2.0099999999999998</v>
      </c>
      <c r="G33" s="1">
        <v>2</v>
      </c>
      <c r="K33" t="s">
        <v>15</v>
      </c>
      <c r="L33">
        <f>0.4 + 12.6</f>
        <v>13</v>
      </c>
      <c r="U33" s="4"/>
      <c r="V33" s="4"/>
      <c r="Z33" s="4"/>
      <c r="AA33" s="4"/>
      <c r="AB33" s="3"/>
      <c r="AC33" s="4"/>
      <c r="AD33" s="3"/>
    </row>
    <row r="34" spans="3:30" ht="24.95" customHeight="1" thickTop="1" x14ac:dyDescent="0.3">
      <c r="C34" s="4"/>
      <c r="D34" s="4"/>
      <c r="E34" s="4"/>
      <c r="L34" t="s">
        <v>16</v>
      </c>
      <c r="U34" s="4"/>
      <c r="V34" s="4"/>
      <c r="Z34" s="4"/>
      <c r="AA34" s="4"/>
      <c r="AB34" s="4"/>
      <c r="AC34" s="4"/>
      <c r="AD34" s="4"/>
    </row>
    <row r="35" spans="3:30" ht="24.95" customHeight="1" thickBot="1" x14ac:dyDescent="0.35">
      <c r="C35" s="4"/>
      <c r="D35" s="4"/>
      <c r="E35" s="4"/>
      <c r="U35" s="4"/>
      <c r="V35" s="4"/>
    </row>
    <row r="36" spans="3:30" ht="24.95" customHeight="1" thickTop="1" thickBot="1" x14ac:dyDescent="0.35">
      <c r="C36" s="6" t="s">
        <v>5</v>
      </c>
      <c r="D36" s="6" t="s">
        <v>3</v>
      </c>
      <c r="E36" s="4"/>
      <c r="U36" s="4"/>
      <c r="V36" s="4"/>
    </row>
    <row r="37" spans="3:30" ht="24.95" customHeight="1" thickTop="1" x14ac:dyDescent="0.3">
      <c r="C37" s="7">
        <v>0.8</v>
      </c>
      <c r="D37" s="19">
        <v>27</v>
      </c>
      <c r="E37" s="4"/>
      <c r="U37" s="4"/>
      <c r="V37" s="4"/>
    </row>
    <row r="38" spans="3:30" ht="24.95" customHeight="1" x14ac:dyDescent="0.3">
      <c r="C38" s="8">
        <f>C37+0.2</f>
        <v>1</v>
      </c>
      <c r="D38" s="20">
        <v>28.1</v>
      </c>
      <c r="E38" s="4"/>
      <c r="U38" s="4"/>
      <c r="V38" s="4"/>
    </row>
    <row r="39" spans="3:30" ht="24.95" customHeight="1" x14ac:dyDescent="0.3">
      <c r="C39" s="8">
        <f t="shared" ref="C39:C52" si="0">C38+0.2</f>
        <v>1.2</v>
      </c>
      <c r="D39" s="20">
        <v>28.5</v>
      </c>
      <c r="U39" s="4"/>
      <c r="V39" s="4"/>
    </row>
    <row r="40" spans="3:30" ht="24.95" customHeight="1" x14ac:dyDescent="0.3">
      <c r="C40" s="8">
        <f t="shared" si="0"/>
        <v>1.4</v>
      </c>
      <c r="D40" s="20">
        <v>28.9</v>
      </c>
      <c r="R40">
        <v>1.85</v>
      </c>
      <c r="S40">
        <v>33</v>
      </c>
      <c r="U40" s="4"/>
      <c r="V40" s="4"/>
    </row>
    <row r="41" spans="3:30" ht="24.95" customHeight="1" x14ac:dyDescent="0.3">
      <c r="C41" s="8">
        <f t="shared" si="0"/>
        <v>1.5999999999999999</v>
      </c>
      <c r="D41" s="20">
        <v>29.5</v>
      </c>
      <c r="R41">
        <v>2.15</v>
      </c>
      <c r="S41">
        <v>33.200000000000003</v>
      </c>
      <c r="U41" s="4"/>
      <c r="V41" s="4"/>
    </row>
    <row r="42" spans="3:30" ht="24.95" customHeight="1" x14ac:dyDescent="0.3">
      <c r="C42" s="8">
        <f t="shared" si="0"/>
        <v>1.7999999999999998</v>
      </c>
      <c r="D42" s="20">
        <v>31.4</v>
      </c>
      <c r="U42" s="4"/>
      <c r="V42" s="4"/>
    </row>
    <row r="43" spans="3:30" ht="24.95" customHeight="1" x14ac:dyDescent="0.3">
      <c r="C43" s="8">
        <f t="shared" si="0"/>
        <v>1.9999999999999998</v>
      </c>
      <c r="D43" s="20">
        <v>42</v>
      </c>
      <c r="U43" s="4"/>
      <c r="V43" s="4"/>
    </row>
    <row r="44" spans="3:30" ht="24.95" customHeight="1" x14ac:dyDescent="0.3">
      <c r="C44" s="8">
        <f t="shared" si="0"/>
        <v>2.1999999999999997</v>
      </c>
      <c r="D44" s="20">
        <v>32</v>
      </c>
    </row>
    <row r="45" spans="3:30" ht="24.95" customHeight="1" x14ac:dyDescent="0.3">
      <c r="C45" s="8">
        <f t="shared" si="0"/>
        <v>2.4</v>
      </c>
      <c r="D45" s="20">
        <v>29.2</v>
      </c>
    </row>
    <row r="46" spans="3:30" ht="24.95" customHeight="1" x14ac:dyDescent="0.3">
      <c r="C46" s="8">
        <f t="shared" si="0"/>
        <v>2.6</v>
      </c>
      <c r="D46" s="20">
        <v>28.6</v>
      </c>
    </row>
    <row r="47" spans="3:30" ht="24.95" customHeight="1" x14ac:dyDescent="0.3">
      <c r="C47" s="8">
        <f t="shared" si="0"/>
        <v>2.8000000000000003</v>
      </c>
      <c r="D47" s="20">
        <v>28</v>
      </c>
    </row>
    <row r="48" spans="3:30" ht="24.95" customHeight="1" x14ac:dyDescent="0.3">
      <c r="C48" s="8">
        <f t="shared" si="0"/>
        <v>3.0000000000000004</v>
      </c>
      <c r="D48" s="20">
        <v>27.7</v>
      </c>
    </row>
    <row r="49" spans="3:17" ht="24.95" customHeight="1" x14ac:dyDescent="0.3">
      <c r="C49" s="8">
        <f t="shared" si="0"/>
        <v>3.2000000000000006</v>
      </c>
      <c r="D49" s="20">
        <v>27.3</v>
      </c>
    </row>
    <row r="50" spans="3:17" ht="24.95" customHeight="1" x14ac:dyDescent="0.3">
      <c r="C50" s="8">
        <f t="shared" si="0"/>
        <v>3.4000000000000008</v>
      </c>
      <c r="D50" s="20">
        <v>27.3</v>
      </c>
    </row>
    <row r="51" spans="3:17" ht="24.95" customHeight="1" x14ac:dyDescent="0.3">
      <c r="C51" s="8">
        <f t="shared" si="0"/>
        <v>3.600000000000001</v>
      </c>
      <c r="D51" s="20">
        <v>27.3</v>
      </c>
    </row>
    <row r="52" spans="3:17" ht="24.95" customHeight="1" thickBot="1" x14ac:dyDescent="0.35">
      <c r="C52" s="9">
        <f t="shared" si="0"/>
        <v>3.8000000000000012</v>
      </c>
      <c r="D52" s="21">
        <v>27.2</v>
      </c>
    </row>
    <row r="53" spans="3:17" ht="24.95" customHeight="1" thickTop="1" x14ac:dyDescent="0.25"/>
    <row r="54" spans="3:17" ht="24.95" customHeight="1" x14ac:dyDescent="0.25"/>
    <row r="55" spans="3:17" ht="24.95" customHeight="1" x14ac:dyDescent="0.25"/>
    <row r="56" spans="3:17" ht="24.95" customHeight="1" x14ac:dyDescent="0.25">
      <c r="Q56">
        <v>0.4</v>
      </c>
    </row>
    <row r="57" spans="3:17" ht="24.95" customHeight="1" x14ac:dyDescent="0.25">
      <c r="Q57">
        <v>0.3</v>
      </c>
    </row>
    <row r="58" spans="3:17" ht="24.95" customHeight="1" x14ac:dyDescent="0.25"/>
    <row r="59" spans="3:17" ht="24.95" customHeight="1" x14ac:dyDescent="0.25"/>
    <row r="60" spans="3:17" ht="24.95" customHeight="1" x14ac:dyDescent="0.25"/>
    <row r="61" spans="3:17" ht="24.95" customHeight="1" x14ac:dyDescent="0.25"/>
    <row r="62" spans="3:17" ht="24.95" customHeight="1" x14ac:dyDescent="0.25"/>
    <row r="63" spans="3:17" ht="24.95" customHeight="1" x14ac:dyDescent="0.25">
      <c r="E63">
        <f>(Q56 -Q57)/Q56 * 100</f>
        <v>25.000000000000007</v>
      </c>
    </row>
    <row r="64" spans="3:17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</sheetData>
  <mergeCells count="3">
    <mergeCell ref="D4:H5"/>
    <mergeCell ref="I5:L5"/>
    <mergeCell ref="M5:O5"/>
  </mergeCells>
  <hyperlinks>
    <hyperlink ref="O32" r:id="rId1" xr:uid="{05AB7295-242A-4641-BE37-3B7EEED12A4F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kkene</dc:creator>
  <cp:lastModifiedBy>Erick Seiji</cp:lastModifiedBy>
  <dcterms:created xsi:type="dcterms:W3CDTF">2020-04-05T19:37:05Z</dcterms:created>
  <dcterms:modified xsi:type="dcterms:W3CDTF">2020-04-13T02:14:01Z</dcterms:modified>
</cp:coreProperties>
</file>