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.02466-5\Desktop\"/>
    </mc:Choice>
  </mc:AlternateContent>
  <xr:revisionPtr revIDLastSave="0" documentId="8_{33FBDD64-67EA-4B2D-9420-BDC2C6E3E7BB}" xr6:coauthVersionLast="36" xr6:coauthVersionMax="36" xr10:uidLastSave="{00000000-0000-0000-0000-000000000000}"/>
  <bookViews>
    <workbookView xWindow="0" yWindow="0" windowWidth="28800" windowHeight="12225" xr2:uid="{7229B476-8BFF-48EF-B97E-E9F707F5B94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E3" i="1" s="1"/>
  <c r="D2" i="1"/>
  <c r="C2" i="1"/>
  <c r="I2" i="1"/>
  <c r="M23" i="1"/>
  <c r="M22" i="1"/>
  <c r="N22" i="1" s="1"/>
  <c r="L23" i="1"/>
  <c r="N23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D3" i="1" l="1"/>
  <c r="C3" i="1"/>
  <c r="B4" i="1" s="1"/>
  <c r="D4" i="1" l="1"/>
  <c r="E4" i="1"/>
  <c r="C4" i="1"/>
  <c r="B5" i="1" s="1"/>
  <c r="D5" i="1" l="1"/>
  <c r="E5" i="1"/>
  <c r="C5" i="1"/>
  <c r="B6" i="1" s="1"/>
  <c r="D6" i="1" l="1"/>
  <c r="E6" i="1"/>
  <c r="C6" i="1"/>
  <c r="B7" i="1" l="1"/>
  <c r="D7" i="1" l="1"/>
  <c r="E7" i="1"/>
  <c r="C7" i="1"/>
  <c r="B8" i="1" l="1"/>
  <c r="D8" i="1" l="1"/>
  <c r="E8" i="1"/>
  <c r="C8" i="1"/>
  <c r="B9" i="1" s="1"/>
  <c r="D9" i="1" l="1"/>
  <c r="E9" i="1"/>
  <c r="C9" i="1"/>
  <c r="B10" i="1" l="1"/>
  <c r="D10" i="1" l="1"/>
  <c r="E10" i="1"/>
  <c r="C10" i="1"/>
  <c r="B11" i="1" s="1"/>
  <c r="D11" i="1" l="1"/>
  <c r="E11" i="1"/>
  <c r="C11" i="1"/>
  <c r="B12" i="1" s="1"/>
  <c r="E12" i="1" l="1"/>
  <c r="C12" i="1"/>
  <c r="D12" i="1"/>
</calcChain>
</file>

<file path=xl/sharedStrings.xml><?xml version="1.0" encoding="utf-8"?>
<sst xmlns="http://schemas.openxmlformats.org/spreadsheetml/2006/main" count="19" uniqueCount="19">
  <si>
    <t>i</t>
  </si>
  <si>
    <t>xi</t>
  </si>
  <si>
    <t>f(xi)</t>
  </si>
  <si>
    <t>f'(xi)</t>
  </si>
  <si>
    <t>E</t>
  </si>
  <si>
    <t>X</t>
  </si>
  <si>
    <t>Y</t>
  </si>
  <si>
    <t>x0</t>
  </si>
  <si>
    <t>f(x0)</t>
  </si>
  <si>
    <t>f''(x0)</t>
  </si>
  <si>
    <t>f(x0) * (f''(xo)</t>
  </si>
  <si>
    <t>utilizaremos x0 = 0 pois satisfaz os critérios de convergência</t>
  </si>
  <si>
    <r>
      <t xml:space="preserve">raíz =  0,567143 </t>
    </r>
    <r>
      <rPr>
        <sz val="11"/>
        <color theme="1"/>
        <rFont val="Calibri"/>
        <family val="2"/>
      </rPr>
      <t>± 0,000001</t>
    </r>
  </si>
  <si>
    <t>O método de Newton  baseia-se nas sucessivas tangentes da equação escolhida para determinar sua raízes.</t>
  </si>
  <si>
    <t>Observa-se que na utilização deste método, em comparação ao método das bissecções, o resultado é atingido de maneira mais veloz, otimizando o tempo utilizado.</t>
  </si>
  <si>
    <t>Igor Eiki Ferreira Kubota</t>
  </si>
  <si>
    <t>Guilherme Samuel de Souza Barbosa</t>
  </si>
  <si>
    <t>RA: 19.02466-5</t>
  </si>
  <si>
    <t>RA: 19.00012-0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</si>
</sst>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9" xfId="0" applyBorder="1"/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0" xfId="0" applyFill="1"/>
    <xf numFmtId="0" fontId="0" fillId="0" borderId="0" xfId="0" applyFill="1" applyBorder="1"/>
    <xf numFmtId="0" fontId="0" fillId="0" borderId="5" xfId="0" applyBorder="1"/>
    <xf numFmtId="0" fontId="0" fillId="0" borderId="8" xfId="0" applyBorder="1"/>
    <xf numFmtId="0" fontId="0" fillId="0" borderId="13" xfId="0" applyFill="1" applyBorder="1"/>
    <xf numFmtId="0" fontId="0" fillId="0" borderId="14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17" xfId="0" applyFill="1" applyBorder="1"/>
    <xf numFmtId="0" fontId="0" fillId="0" borderId="18" xfId="0" applyFill="1" applyBorder="1"/>
    <xf numFmtId="0" fontId="0" fillId="6" borderId="19" xfId="0" applyFill="1" applyBorder="1" applyAlignment="1"/>
    <xf numFmtId="0" fontId="0" fillId="6" borderId="16" xfId="0" applyFill="1" applyBorder="1" applyAlignment="1"/>
    <xf numFmtId="0" fontId="0" fillId="6" borderId="17" xfId="0" applyFill="1" applyBorder="1"/>
    <xf numFmtId="0" fontId="0" fillId="0" borderId="19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5" borderId="4" xfId="0" applyFill="1" applyBorder="1"/>
    <xf numFmtId="0" fontId="0" fillId="5" borderId="0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1" xfId="0" applyFill="1" applyBorder="1"/>
    <xf numFmtId="0" fontId="0" fillId="2" borderId="3" xfId="0" applyFill="1" applyBorder="1"/>
  </cellXfs>
  <cellStyles count="1">
    <cellStyle name="Normal" xfId="0" builtinId="0"/>
  </cellStyles>
  <dxfs count="9">
    <dxf>
      <border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Planilha1!$I$1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Planilha1!$H$2:$H$42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0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Planilha1!$I$2:$I$42</c:f>
              <c:numCache>
                <c:formatCode>General</c:formatCode>
                <c:ptCount val="41"/>
                <c:pt idx="0">
                  <c:v>9.3890560989306504</c:v>
                </c:pt>
                <c:pt idx="1">
                  <c:v>8.5858944422792689</c:v>
                </c:pt>
                <c:pt idx="2">
                  <c:v>7.8496474644129464</c:v>
                </c:pt>
                <c:pt idx="3">
                  <c:v>7.1739473917272001</c:v>
                </c:pt>
                <c:pt idx="4">
                  <c:v>6.5530324243951146</c:v>
                </c:pt>
                <c:pt idx="5">
                  <c:v>5.9816890703380645</c:v>
                </c:pt>
                <c:pt idx="6">
                  <c:v>5.455199966844674</c:v>
                </c:pt>
                <c:pt idx="7">
                  <c:v>4.9692966676192443</c:v>
                </c:pt>
                <c:pt idx="8">
                  <c:v>4.5201169227365474</c:v>
                </c:pt>
                <c:pt idx="9">
                  <c:v>4.1041660239464335</c:v>
                </c:pt>
                <c:pt idx="10">
                  <c:v>3.7182818284590451</c:v>
                </c:pt>
                <c:pt idx="11">
                  <c:v>3.3596031111569498</c:v>
                </c:pt>
                <c:pt idx="12">
                  <c:v>3.0255409284924681</c:v>
                </c:pt>
                <c:pt idx="13">
                  <c:v>2.7137527074704764</c:v>
                </c:pt>
                <c:pt idx="14">
                  <c:v>2.4221188003905088</c:v>
                </c:pt>
                <c:pt idx="15">
                  <c:v>2.1487212707001282</c:v>
                </c:pt>
                <c:pt idx="16">
                  <c:v>1.8918246976412703</c:v>
                </c:pt>
                <c:pt idx="17">
                  <c:v>1.6498588075760032</c:v>
                </c:pt>
                <c:pt idx="18">
                  <c:v>1.4214027581601698</c:v>
                </c:pt>
                <c:pt idx="19">
                  <c:v>1.2051709180756478</c:v>
                </c:pt>
                <c:pt idx="20">
                  <c:v>1</c:v>
                </c:pt>
                <c:pt idx="21">
                  <c:v>0.80483741803595954</c:v>
                </c:pt>
                <c:pt idx="22">
                  <c:v>0.61873075307798175</c:v>
                </c:pt>
                <c:pt idx="23">
                  <c:v>0.44081822068171789</c:v>
                </c:pt>
                <c:pt idx="24">
                  <c:v>0.27032004603563931</c:v>
                </c:pt>
                <c:pt idx="25">
                  <c:v>0.10653065971263342</c:v>
                </c:pt>
                <c:pt idx="26">
                  <c:v>-5.1188363905973588E-2</c:v>
                </c:pt>
                <c:pt idx="27">
                  <c:v>-0.20341469620859043</c:v>
                </c:pt>
                <c:pt idx="28">
                  <c:v>-0.35067103588277848</c:v>
                </c:pt>
                <c:pt idx="29">
                  <c:v>-0.49343034025940091</c:v>
                </c:pt>
                <c:pt idx="30">
                  <c:v>-0.63212055882855767</c:v>
                </c:pt>
                <c:pt idx="31">
                  <c:v>-0.76712891630192059</c:v>
                </c:pt>
                <c:pt idx="32">
                  <c:v>-0.89880578808779776</c:v>
                </c:pt>
                <c:pt idx="33">
                  <c:v>-1.0274682069659875</c:v>
                </c:pt>
                <c:pt idx="34">
                  <c:v>-1.1534030360583933</c:v>
                </c:pt>
                <c:pt idx="35">
                  <c:v>-1.2768698398515701</c:v>
                </c:pt>
                <c:pt idx="36">
                  <c:v>-1.3981034820053446</c:v>
                </c:pt>
                <c:pt idx="37">
                  <c:v>-1.5173164759472653</c:v>
                </c:pt>
                <c:pt idx="38">
                  <c:v>-1.6347011117784136</c:v>
                </c:pt>
                <c:pt idx="39">
                  <c:v>-1.7504313807773648</c:v>
                </c:pt>
                <c:pt idx="40">
                  <c:v>-1.8646647167633872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BB-453F-959C-FF1A3B69B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908576"/>
        <c:axId val="586910872"/>
      </c:scatterChart>
      <c:valAx>
        <c:axId val="58690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6910872"/>
        <c:crosses val="autoZero"/>
        <c:crossBetween val="midCat"/>
      </c:valAx>
      <c:valAx>
        <c:axId val="58691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690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97972</xdr:colOff>
      <xdr:row>1</xdr:row>
      <xdr:rowOff>111578</xdr:rowOff>
    </xdr:from>
    <xdr:to>
      <xdr:col>16</xdr:col>
      <xdr:colOff>402772</xdr:colOff>
      <xdr:row>17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B87E2B-BE59-497D-A713-A027CE868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51BC84-37BC-4D60-8E2C-7F7DF3805FFE}" name="Tabela2" displayName="Tabela2" ref="A1:E12" totalsRowShown="0" headerRowDxfId="7" dataDxfId="8" headerRowBorderDxfId="0" tableBorderDxfId="6">
  <autoFilter ref="A1:E12" xr:uid="{84751F92-0E57-4B62-A562-B5FFBD9DA51F}"/>
  <tableColumns count="5">
    <tableColumn id="1" xr3:uid="{60F2C6DA-7DD4-41FF-8128-188A4D74FD57}" name="i" dataDxfId="1"/>
    <tableColumn id="2" xr3:uid="{3E635A30-B7F1-4530-9E77-D233FFB2C517}" name="xi" dataDxfId="5">
      <calculatedColumnFormula>B1 - (C1/D1)</calculatedColumnFormula>
    </tableColumn>
    <tableColumn id="3" xr3:uid="{2F698AAF-C455-4729-8D49-181910F3A92C}" name="f(xi)" dataDxfId="4">
      <calculatedColumnFormula>EXP(-B2)-B2</calculatedColumnFormula>
    </tableColumn>
    <tableColumn id="4" xr3:uid="{C215532A-6B0A-4764-9CC1-227979BCACB5}" name="f'(xi)" dataDxfId="3">
      <calculatedColumnFormula>-EXP(-B2)-1</calculatedColumnFormula>
    </tableColumn>
    <tableColumn id="5" xr3:uid="{D55A4B05-6558-442A-8663-7817E9F23EBB}" name="E" dataDxfId="2">
      <calculatedColumnFormula>ABS(B2-B1)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0A58A-076C-44AD-9314-F07D9A947EE3}">
  <dimension ref="A1:P42"/>
  <sheetViews>
    <sheetView tabSelected="1" zoomScale="130" zoomScaleNormal="130" workbookViewId="0">
      <selection activeCell="S22" sqref="S22"/>
    </sheetView>
  </sheetViews>
  <sheetFormatPr defaultRowHeight="15" x14ac:dyDescent="0.25"/>
  <sheetData>
    <row r="1" spans="1:9" ht="15.75" thickBot="1" x14ac:dyDescent="0.3">
      <c r="A1" s="25" t="s">
        <v>0</v>
      </c>
      <c r="B1" s="23" t="s">
        <v>1</v>
      </c>
      <c r="C1" s="23" t="s">
        <v>2</v>
      </c>
      <c r="D1" s="23" t="s">
        <v>3</v>
      </c>
      <c r="E1" s="24" t="s">
        <v>4</v>
      </c>
      <c r="F1" s="16"/>
      <c r="H1" s="46" t="s">
        <v>5</v>
      </c>
      <c r="I1" s="47" t="s">
        <v>6</v>
      </c>
    </row>
    <row r="2" spans="1:9" x14ac:dyDescent="0.25">
      <c r="A2" s="20">
        <v>0</v>
      </c>
      <c r="B2" s="17">
        <v>0</v>
      </c>
      <c r="C2" s="17">
        <f>EXP(-B2)-B2</f>
        <v>1</v>
      </c>
      <c r="D2" s="17">
        <f>-EXP(-B2)-1</f>
        <v>-2</v>
      </c>
      <c r="E2" s="17"/>
      <c r="H2" s="5">
        <v>-2</v>
      </c>
      <c r="I2" s="18">
        <f>EXP(-H2) - H2</f>
        <v>9.3890560989306504</v>
      </c>
    </row>
    <row r="3" spans="1:9" x14ac:dyDescent="0.25">
      <c r="A3" s="21">
        <v>1</v>
      </c>
      <c r="B3" s="17">
        <f>B2 - (C2/D2)</f>
        <v>0.5</v>
      </c>
      <c r="C3" s="17">
        <f t="shared" ref="C3:C12" si="0">EXP(-B3)-B3</f>
        <v>0.10653065971263342</v>
      </c>
      <c r="D3" s="17">
        <f t="shared" ref="D3:D12" si="1">-EXP(-B3)-1</f>
        <v>-1.6065306597126334</v>
      </c>
      <c r="E3" s="17">
        <f>ABS(B3-B2)</f>
        <v>0.5</v>
      </c>
      <c r="H3" s="5">
        <v>-1.9</v>
      </c>
      <c r="I3" s="18">
        <f t="shared" ref="I3:I42" si="2">EXP(-H3) - H3</f>
        <v>8.5858944422792689</v>
      </c>
    </row>
    <row r="4" spans="1:9" x14ac:dyDescent="0.25">
      <c r="A4" s="21">
        <v>2</v>
      </c>
      <c r="B4" s="17">
        <f t="shared" ref="B4:B12" si="3">B3 - (C3/D3)</f>
        <v>0.56631100319721817</v>
      </c>
      <c r="C4" s="17">
        <f t="shared" si="0"/>
        <v>1.3045098060200377E-3</v>
      </c>
      <c r="D4" s="17">
        <f t="shared" si="1"/>
        <v>-1.5676155130032381</v>
      </c>
      <c r="E4" s="17">
        <f t="shared" ref="E4:E12" si="4">ABS(B4-B3)</f>
        <v>6.6311003197218166E-2</v>
      </c>
      <c r="H4" s="5">
        <v>-1.8</v>
      </c>
      <c r="I4" s="18">
        <f t="shared" si="2"/>
        <v>7.8496474644129464</v>
      </c>
    </row>
    <row r="5" spans="1:9" x14ac:dyDescent="0.25">
      <c r="A5" s="21">
        <v>3</v>
      </c>
      <c r="B5" s="17">
        <f t="shared" si="3"/>
        <v>0.56714316503486217</v>
      </c>
      <c r="C5" s="17">
        <f t="shared" si="0"/>
        <v>1.964804717813351E-7</v>
      </c>
      <c r="D5" s="17">
        <f t="shared" si="1"/>
        <v>-1.5671433615153338</v>
      </c>
      <c r="E5" s="17">
        <f t="shared" si="4"/>
        <v>8.3216183764400764E-4</v>
      </c>
      <c r="H5" s="5">
        <v>-1.7</v>
      </c>
      <c r="I5" s="18">
        <f t="shared" si="2"/>
        <v>7.1739473917272001</v>
      </c>
    </row>
    <row r="6" spans="1:9" x14ac:dyDescent="0.25">
      <c r="A6" s="21">
        <v>4</v>
      </c>
      <c r="B6" s="17">
        <f t="shared" si="3"/>
        <v>0.56714329040978106</v>
      </c>
      <c r="C6" s="17">
        <f t="shared" si="0"/>
        <v>4.4408920985006262E-15</v>
      </c>
      <c r="D6" s="17">
        <f t="shared" si="1"/>
        <v>-1.5671432904097855</v>
      </c>
      <c r="E6" s="17">
        <f t="shared" si="4"/>
        <v>1.2537491889119678E-7</v>
      </c>
      <c r="H6" s="5">
        <v>-1.6</v>
      </c>
      <c r="I6" s="18">
        <f t="shared" si="2"/>
        <v>6.5530324243951146</v>
      </c>
    </row>
    <row r="7" spans="1:9" x14ac:dyDescent="0.25">
      <c r="A7" s="21">
        <v>5</v>
      </c>
      <c r="B7" s="17">
        <f t="shared" si="3"/>
        <v>0.56714329040978395</v>
      </c>
      <c r="C7" s="17">
        <f t="shared" si="0"/>
        <v>0</v>
      </c>
      <c r="D7" s="17">
        <f t="shared" si="1"/>
        <v>-1.567143290409784</v>
      </c>
      <c r="E7" s="17">
        <f t="shared" si="4"/>
        <v>2.886579864025407E-15</v>
      </c>
      <c r="H7" s="5">
        <v>-1.5</v>
      </c>
      <c r="I7" s="18">
        <f t="shared" si="2"/>
        <v>5.9816890703380645</v>
      </c>
    </row>
    <row r="8" spans="1:9" x14ac:dyDescent="0.25">
      <c r="A8" s="21">
        <v>6</v>
      </c>
      <c r="B8" s="17">
        <f t="shared" si="3"/>
        <v>0.56714329040978395</v>
      </c>
      <c r="C8" s="17">
        <f t="shared" si="0"/>
        <v>0</v>
      </c>
      <c r="D8" s="17">
        <f t="shared" si="1"/>
        <v>-1.567143290409784</v>
      </c>
      <c r="E8" s="17">
        <f t="shared" si="4"/>
        <v>0</v>
      </c>
      <c r="H8" s="5">
        <v>-1.4</v>
      </c>
      <c r="I8" s="18">
        <f t="shared" si="2"/>
        <v>5.455199966844674</v>
      </c>
    </row>
    <row r="9" spans="1:9" x14ac:dyDescent="0.25">
      <c r="A9" s="21">
        <v>7</v>
      </c>
      <c r="B9" s="17">
        <f t="shared" si="3"/>
        <v>0.56714329040978395</v>
      </c>
      <c r="C9" s="17">
        <f t="shared" si="0"/>
        <v>0</v>
      </c>
      <c r="D9" s="17">
        <f t="shared" si="1"/>
        <v>-1.567143290409784</v>
      </c>
      <c r="E9" s="17">
        <f t="shared" si="4"/>
        <v>0</v>
      </c>
      <c r="H9" s="5">
        <v>-1.3</v>
      </c>
      <c r="I9" s="18">
        <f t="shared" si="2"/>
        <v>4.9692966676192443</v>
      </c>
    </row>
    <row r="10" spans="1:9" x14ac:dyDescent="0.25">
      <c r="A10" s="21">
        <v>8</v>
      </c>
      <c r="B10" s="17">
        <f t="shared" si="3"/>
        <v>0.56714329040978395</v>
      </c>
      <c r="C10" s="17">
        <f t="shared" si="0"/>
        <v>0</v>
      </c>
      <c r="D10" s="17">
        <f t="shared" si="1"/>
        <v>-1.567143290409784</v>
      </c>
      <c r="E10" s="17">
        <f t="shared" si="4"/>
        <v>0</v>
      </c>
      <c r="F10" s="6"/>
      <c r="H10" s="5">
        <v>-1.2</v>
      </c>
      <c r="I10" s="18">
        <f t="shared" si="2"/>
        <v>4.5201169227365474</v>
      </c>
    </row>
    <row r="11" spans="1:9" x14ac:dyDescent="0.25">
      <c r="A11" s="21">
        <v>9</v>
      </c>
      <c r="B11" s="17">
        <f t="shared" si="3"/>
        <v>0.56714329040978395</v>
      </c>
      <c r="C11" s="17">
        <f t="shared" si="0"/>
        <v>0</v>
      </c>
      <c r="D11" s="17">
        <f t="shared" si="1"/>
        <v>-1.567143290409784</v>
      </c>
      <c r="E11" s="17">
        <f t="shared" si="4"/>
        <v>0</v>
      </c>
      <c r="H11" s="5">
        <v>-1.1000000000000001</v>
      </c>
      <c r="I11" s="18">
        <f t="shared" si="2"/>
        <v>4.1041660239464335</v>
      </c>
    </row>
    <row r="12" spans="1:9" ht="15.75" thickBot="1" x14ac:dyDescent="0.3">
      <c r="A12" s="22">
        <v>10</v>
      </c>
      <c r="B12" s="17">
        <f t="shared" si="3"/>
        <v>0.56714329040978395</v>
      </c>
      <c r="C12" s="17">
        <f t="shared" si="0"/>
        <v>0</v>
      </c>
      <c r="D12" s="17">
        <f t="shared" si="1"/>
        <v>-1.567143290409784</v>
      </c>
      <c r="E12" s="17">
        <f t="shared" si="4"/>
        <v>0</v>
      </c>
      <c r="H12" s="5">
        <v>-1</v>
      </c>
      <c r="I12" s="18">
        <f t="shared" si="2"/>
        <v>3.7182818284590451</v>
      </c>
    </row>
    <row r="13" spans="1:9" ht="15.75" thickBot="1" x14ac:dyDescent="0.3">
      <c r="A13" s="6"/>
      <c r="B13" s="6"/>
      <c r="C13" s="6"/>
      <c r="D13" s="6"/>
      <c r="E13" s="6"/>
      <c r="H13" s="5">
        <v>-0.9</v>
      </c>
      <c r="I13" s="18">
        <f t="shared" si="2"/>
        <v>3.3596031111569498</v>
      </c>
    </row>
    <row r="14" spans="1:9" ht="15.75" thickBot="1" x14ac:dyDescent="0.3">
      <c r="A14" s="26" t="s">
        <v>12</v>
      </c>
      <c r="B14" s="27"/>
      <c r="C14" s="28"/>
      <c r="H14" s="5">
        <v>-0.8</v>
      </c>
      <c r="I14" s="18">
        <f t="shared" si="2"/>
        <v>3.0255409284924681</v>
      </c>
    </row>
    <row r="15" spans="1:9" ht="15.75" thickBot="1" x14ac:dyDescent="0.3">
      <c r="H15" s="5">
        <v>-0.7</v>
      </c>
      <c r="I15" s="18">
        <f t="shared" si="2"/>
        <v>2.7137527074704764</v>
      </c>
    </row>
    <row r="16" spans="1:9" ht="15" customHeight="1" x14ac:dyDescent="0.25">
      <c r="A16" s="32" t="s">
        <v>13</v>
      </c>
      <c r="B16" s="33"/>
      <c r="C16" s="33"/>
      <c r="D16" s="33"/>
      <c r="E16" s="33"/>
      <c r="F16" s="33"/>
      <c r="G16" s="33"/>
      <c r="H16" s="5">
        <v>-0.6</v>
      </c>
      <c r="I16" s="18">
        <f t="shared" si="2"/>
        <v>2.4221188003905088</v>
      </c>
    </row>
    <row r="17" spans="1:16" x14ac:dyDescent="0.25">
      <c r="A17" s="34"/>
      <c r="B17" s="35"/>
      <c r="C17" s="35"/>
      <c r="D17" s="35"/>
      <c r="E17" s="35"/>
      <c r="F17" s="35"/>
      <c r="G17" s="35"/>
      <c r="H17" s="5">
        <v>-0.5</v>
      </c>
      <c r="I17" s="18">
        <f t="shared" si="2"/>
        <v>2.1487212707001282</v>
      </c>
    </row>
    <row r="18" spans="1:16" x14ac:dyDescent="0.25">
      <c r="A18" s="38"/>
      <c r="B18" s="39"/>
      <c r="C18" s="39"/>
      <c r="D18" s="39"/>
      <c r="E18" s="39"/>
      <c r="F18" s="39"/>
      <c r="G18" s="39"/>
      <c r="H18" s="5">
        <v>-0.4</v>
      </c>
      <c r="I18" s="18">
        <f t="shared" si="2"/>
        <v>1.8918246976412703</v>
      </c>
    </row>
    <row r="19" spans="1:16" ht="15" customHeight="1" x14ac:dyDescent="0.25">
      <c r="A19" s="34" t="s">
        <v>14</v>
      </c>
      <c r="B19" s="35"/>
      <c r="C19" s="35"/>
      <c r="D19" s="35"/>
      <c r="E19" s="35"/>
      <c r="F19" s="35"/>
      <c r="G19" s="35"/>
      <c r="H19" s="5">
        <v>-0.3</v>
      </c>
      <c r="I19" s="18">
        <f t="shared" si="2"/>
        <v>1.6498588075760032</v>
      </c>
    </row>
    <row r="20" spans="1:16" ht="15.75" thickBot="1" x14ac:dyDescent="0.3">
      <c r="A20" s="34"/>
      <c r="B20" s="35"/>
      <c r="C20" s="35"/>
      <c r="D20" s="35"/>
      <c r="E20" s="35"/>
      <c r="F20" s="35"/>
      <c r="G20" s="35"/>
      <c r="H20" s="5">
        <v>-0.2</v>
      </c>
      <c r="I20" s="18">
        <f t="shared" si="2"/>
        <v>1.4214027581601698</v>
      </c>
    </row>
    <row r="21" spans="1:16" ht="15.75" thickBot="1" x14ac:dyDescent="0.3">
      <c r="A21" s="36"/>
      <c r="B21" s="37"/>
      <c r="C21" s="37"/>
      <c r="D21" s="37"/>
      <c r="E21" s="37"/>
      <c r="F21" s="37"/>
      <c r="G21" s="37"/>
      <c r="H21" s="5">
        <v>-0.1</v>
      </c>
      <c r="I21" s="18">
        <f t="shared" si="2"/>
        <v>1.2051709180756478</v>
      </c>
      <c r="K21" s="1" t="s">
        <v>7</v>
      </c>
      <c r="L21" s="2" t="s">
        <v>8</v>
      </c>
      <c r="M21" s="2" t="s">
        <v>9</v>
      </c>
      <c r="N21" s="3" t="s">
        <v>10</v>
      </c>
      <c r="O21" s="4"/>
    </row>
    <row r="22" spans="1:16" ht="15.75" thickBot="1" x14ac:dyDescent="0.3">
      <c r="H22" s="5">
        <v>0</v>
      </c>
      <c r="I22" s="18">
        <f t="shared" si="2"/>
        <v>1</v>
      </c>
      <c r="K22" s="5">
        <v>0</v>
      </c>
      <c r="L22" s="14">
        <v>1</v>
      </c>
      <c r="M22" s="11">
        <f>EXP(-K22)</f>
        <v>1</v>
      </c>
      <c r="N22" s="12">
        <f>L22*M22</f>
        <v>1</v>
      </c>
      <c r="O22" s="13"/>
    </row>
    <row r="23" spans="1:16" ht="15.75" thickBot="1" x14ac:dyDescent="0.3">
      <c r="A23" s="40" t="s">
        <v>15</v>
      </c>
      <c r="B23" s="41"/>
      <c r="C23" s="41"/>
      <c r="D23" s="41"/>
      <c r="E23" s="41" t="s">
        <v>17</v>
      </c>
      <c r="F23" s="42"/>
      <c r="H23" s="5">
        <v>0.1</v>
      </c>
      <c r="I23" s="18">
        <f t="shared" si="2"/>
        <v>0.80483741803595954</v>
      </c>
      <c r="K23" s="7">
        <v>1</v>
      </c>
      <c r="L23" s="15">
        <f>I32</f>
        <v>-0.63212055882855767</v>
      </c>
      <c r="M23" s="8">
        <f>EXP(-K23)</f>
        <v>0.36787944117144233</v>
      </c>
      <c r="N23" s="9">
        <f>L23*M23</f>
        <v>-0.23254415793482963</v>
      </c>
      <c r="O23" s="10"/>
    </row>
    <row r="24" spans="1:16" ht="15.75" thickBot="1" x14ac:dyDescent="0.3">
      <c r="A24" s="43" t="s">
        <v>16</v>
      </c>
      <c r="B24" s="44"/>
      <c r="C24" s="44"/>
      <c r="D24" s="44"/>
      <c r="E24" s="44" t="s">
        <v>18</v>
      </c>
      <c r="F24" s="45"/>
      <c r="H24" s="5">
        <v>0.2</v>
      </c>
      <c r="I24" s="18">
        <f t="shared" si="2"/>
        <v>0.61873075307798175</v>
      </c>
    </row>
    <row r="25" spans="1:16" ht="15.75" thickBot="1" x14ac:dyDescent="0.3">
      <c r="H25" s="5">
        <v>0.3</v>
      </c>
      <c r="I25" s="18">
        <f t="shared" si="2"/>
        <v>0.44081822068171789</v>
      </c>
      <c r="K25" s="29" t="s">
        <v>11</v>
      </c>
      <c r="L25" s="30"/>
      <c r="M25" s="30"/>
      <c r="N25" s="30"/>
      <c r="O25" s="30"/>
      <c r="P25" s="31"/>
    </row>
    <row r="26" spans="1:16" x14ac:dyDescent="0.25">
      <c r="H26" s="5">
        <v>0.4</v>
      </c>
      <c r="I26" s="18">
        <f t="shared" si="2"/>
        <v>0.27032004603563931</v>
      </c>
    </row>
    <row r="27" spans="1:16" x14ac:dyDescent="0.25">
      <c r="H27" s="5">
        <v>0.5</v>
      </c>
      <c r="I27" s="18">
        <f t="shared" si="2"/>
        <v>0.10653065971263342</v>
      </c>
    </row>
    <row r="28" spans="1:16" x14ac:dyDescent="0.25">
      <c r="H28" s="5">
        <v>0.6</v>
      </c>
      <c r="I28" s="18">
        <f t="shared" si="2"/>
        <v>-5.1188363905973588E-2</v>
      </c>
    </row>
    <row r="29" spans="1:16" x14ac:dyDescent="0.25">
      <c r="H29" s="5">
        <v>0.7</v>
      </c>
      <c r="I29" s="18">
        <f t="shared" si="2"/>
        <v>-0.20341469620859043</v>
      </c>
    </row>
    <row r="30" spans="1:16" x14ac:dyDescent="0.25">
      <c r="H30" s="5">
        <v>0.8</v>
      </c>
      <c r="I30" s="18">
        <f t="shared" si="2"/>
        <v>-0.35067103588277848</v>
      </c>
    </row>
    <row r="31" spans="1:16" x14ac:dyDescent="0.25">
      <c r="H31" s="5">
        <v>0.9</v>
      </c>
      <c r="I31" s="18">
        <f t="shared" si="2"/>
        <v>-0.49343034025940091</v>
      </c>
    </row>
    <row r="32" spans="1:16" x14ac:dyDescent="0.25">
      <c r="H32" s="5">
        <v>1</v>
      </c>
      <c r="I32" s="18">
        <f t="shared" si="2"/>
        <v>-0.63212055882855767</v>
      </c>
    </row>
    <row r="33" spans="8:9" x14ac:dyDescent="0.25">
      <c r="H33" s="5">
        <v>1.1000000000000001</v>
      </c>
      <c r="I33" s="18">
        <f t="shared" si="2"/>
        <v>-0.76712891630192059</v>
      </c>
    </row>
    <row r="34" spans="8:9" x14ac:dyDescent="0.25">
      <c r="H34" s="5">
        <v>1.2</v>
      </c>
      <c r="I34" s="18">
        <f t="shared" si="2"/>
        <v>-0.89880578808779776</v>
      </c>
    </row>
    <row r="35" spans="8:9" x14ac:dyDescent="0.25">
      <c r="H35" s="5">
        <v>1.3</v>
      </c>
      <c r="I35" s="18">
        <f t="shared" si="2"/>
        <v>-1.0274682069659875</v>
      </c>
    </row>
    <row r="36" spans="8:9" x14ac:dyDescent="0.25">
      <c r="H36" s="5">
        <v>1.4</v>
      </c>
      <c r="I36" s="18">
        <f t="shared" si="2"/>
        <v>-1.1534030360583933</v>
      </c>
    </row>
    <row r="37" spans="8:9" x14ac:dyDescent="0.25">
      <c r="H37" s="5">
        <v>1.5</v>
      </c>
      <c r="I37" s="18">
        <f t="shared" si="2"/>
        <v>-1.2768698398515701</v>
      </c>
    </row>
    <row r="38" spans="8:9" x14ac:dyDescent="0.25">
      <c r="H38" s="5">
        <v>1.6</v>
      </c>
      <c r="I38" s="18">
        <f t="shared" si="2"/>
        <v>-1.3981034820053446</v>
      </c>
    </row>
    <row r="39" spans="8:9" x14ac:dyDescent="0.25">
      <c r="H39" s="5">
        <v>1.7</v>
      </c>
      <c r="I39" s="18">
        <f t="shared" si="2"/>
        <v>-1.5173164759472653</v>
      </c>
    </row>
    <row r="40" spans="8:9" x14ac:dyDescent="0.25">
      <c r="H40" s="5">
        <v>1.8</v>
      </c>
      <c r="I40" s="18">
        <f t="shared" si="2"/>
        <v>-1.6347011117784136</v>
      </c>
    </row>
    <row r="41" spans="8:9" x14ac:dyDescent="0.25">
      <c r="H41" s="5">
        <v>1.9</v>
      </c>
      <c r="I41" s="18">
        <f t="shared" si="2"/>
        <v>-1.7504313807773648</v>
      </c>
    </row>
    <row r="42" spans="8:9" ht="15.75" thickBot="1" x14ac:dyDescent="0.3">
      <c r="H42" s="7">
        <v>2</v>
      </c>
      <c r="I42" s="19">
        <f t="shared" si="2"/>
        <v>-1.8646647167633872</v>
      </c>
    </row>
  </sheetData>
  <mergeCells count="10">
    <mergeCell ref="A16:G17"/>
    <mergeCell ref="E23:F23"/>
    <mergeCell ref="E24:F24"/>
    <mergeCell ref="A24:D24"/>
    <mergeCell ref="A23:D23"/>
    <mergeCell ref="N21:O21"/>
    <mergeCell ref="N22:O22"/>
    <mergeCell ref="N23:O23"/>
    <mergeCell ref="K25:P25"/>
    <mergeCell ref="A19:G2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INSTITUTO MAUÁ DE TECNOLOGIA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EIKI FERREIRA KUBOTA</dc:creator>
  <cp:lastModifiedBy>IGOR EIKI FERREIRA KUBOTA</cp:lastModifiedBy>
  <dcterms:created xsi:type="dcterms:W3CDTF">2020-03-05T19:56:13Z</dcterms:created>
  <dcterms:modified xsi:type="dcterms:W3CDTF">2020-03-05T20:51:14Z</dcterms:modified>
</cp:coreProperties>
</file>