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8_{2FAACB99-69B6-4871-9A20-198C0996A04C}" xr6:coauthVersionLast="44" xr6:coauthVersionMax="44" xr10:uidLastSave="{00000000-0000-0000-0000-000000000000}"/>
  <bookViews>
    <workbookView xWindow="-120" yWindow="-120" windowWidth="29040" windowHeight="15840" xr2:uid="{EF14A307-B1E6-4B9B-8B53-DCD06C1A8C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N21" i="1"/>
  <c r="N14" i="1"/>
  <c r="N15" i="1"/>
  <c r="N16" i="1"/>
  <c r="N17" i="1"/>
  <c r="N18" i="1"/>
  <c r="N19" i="1"/>
  <c r="N20" i="1"/>
  <c r="N13" i="1"/>
  <c r="N11" i="1"/>
  <c r="H21" i="1"/>
  <c r="F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17" i="1"/>
  <c r="D12" i="1"/>
  <c r="D11" i="1"/>
  <c r="D13" i="1" s="1"/>
</calcChain>
</file>

<file path=xl/sharedStrings.xml><?xml version="1.0" encoding="utf-8"?>
<sst xmlns="http://schemas.openxmlformats.org/spreadsheetml/2006/main" count="16" uniqueCount="14">
  <si>
    <t>a - )</t>
  </si>
  <si>
    <t xml:space="preserve">a = </t>
  </si>
  <si>
    <t>b-)</t>
  </si>
  <si>
    <t>xi</t>
  </si>
  <si>
    <t>f(xi)</t>
  </si>
  <si>
    <t xml:space="preserve">I = </t>
  </si>
  <si>
    <t>v</t>
  </si>
  <si>
    <t>P(v)</t>
  </si>
  <si>
    <t xml:space="preserve">h = </t>
  </si>
  <si>
    <t xml:space="preserve">resp = </t>
  </si>
  <si>
    <t xml:space="preserve">soma = </t>
  </si>
  <si>
    <t>(*)</t>
  </si>
  <si>
    <t>n</t>
  </si>
  <si>
    <t>pv*(*)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</si>
</sst>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23648</xdr:colOff>
      <xdr:row>1</xdr:row>
      <xdr:rowOff>42042</xdr:rowOff>
    </xdr:from>
    <xdr:to>
      <xdr:col>6</xdr:col>
      <xdr:colOff>522111</xdr:colOff>
      <xdr:row>9</xdr:row>
      <xdr:rowOff>70616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61AB58-06E8-4ADA-8901-A873C5A4B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562" y="239111"/>
          <a:ext cx="3553032" cy="1552574"/>
        </a:xfrm>
        <a:prstGeom prst="rect">
          <a:avLst/>
        </a:prstGeom>
      </xdr:spPr>
    </xdr:pic>
    <xdr:clientData/>
  </xdr:twoCellAnchor>
  <xdr:twoCellAnchor editAs="oneCell">
    <xdr:from>
      <xdr:col>9</xdr:col>
      <xdr:colOff>167981</xdr:colOff>
      <xdr:row>1</xdr:row>
      <xdr:rowOff>18824</xdr:rowOff>
    </xdr:from>
    <xdr:to>
      <xdr:col>14</xdr:col>
      <xdr:colOff>198098</xdr:colOff>
      <xdr:row>9</xdr:row>
      <xdr:rowOff>104568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BC560A1-C8B6-4DD4-9190-1A970A75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2950" y="221230"/>
          <a:ext cx="3066211" cy="1609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822D-C4BF-4970-AC78-A6801EDE2210}">
  <dimension ref="B1:W36"/>
  <sheetViews>
    <sheetView tabSelected="1" topLeftCell="E1" zoomScale="160" zoomScaleNormal="160" workbookViewId="0">
      <selection activeCell="P7" sqref="P7"/>
    </sheetView>
  </sheetViews>
  <sheetFormatPr defaultRowHeight="15" x14ac:dyDescent="0.25"/>
  <sheetData>
    <row r="1" spans="2:23" ht="15.75" thickBot="1" x14ac:dyDescent="0.3"/>
    <row r="2" spans="2:2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23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23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x14ac:dyDescent="0.25">
      <c r="B5" s="4"/>
      <c r="C5" s="5"/>
      <c r="D5" s="5"/>
      <c r="E5" s="5"/>
      <c r="F5" s="5"/>
      <c r="G5" s="5"/>
      <c r="H5" s="5"/>
      <c r="I5" s="5">
        <v>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23" x14ac:dyDescent="0.25">
      <c r="B6" s="4"/>
      <c r="C6" s="5"/>
      <c r="D6" s="5"/>
      <c r="E6" s="5"/>
      <c r="F6" s="5"/>
      <c r="G6" s="5"/>
      <c r="H6" s="5"/>
      <c r="I6" s="5">
        <v>-2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23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23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2:23" ht="15.75" thickBot="1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23" ht="16.5" thickBot="1" x14ac:dyDescent="0.3">
      <c r="B11" s="4" t="s">
        <v>0</v>
      </c>
      <c r="C11" s="5" t="s">
        <v>1</v>
      </c>
      <c r="D11" s="5">
        <f>I5-((I5^2)/2)-I5^4+((I5^6)/3)</f>
        <v>1105.3333333333333</v>
      </c>
      <c r="E11" s="5"/>
      <c r="F11" s="5"/>
      <c r="G11" s="5"/>
      <c r="H11" s="5"/>
      <c r="I11" s="5"/>
      <c r="J11" s="5"/>
      <c r="K11" s="5"/>
      <c r="L11" s="5"/>
      <c r="M11" s="19" t="s">
        <v>8</v>
      </c>
      <c r="N11" s="21">
        <f>(K13-K20)/7</f>
        <v>5</v>
      </c>
      <c r="O11" s="5"/>
      <c r="P11" s="22" t="s">
        <v>9</v>
      </c>
      <c r="Q11" s="25">
        <f>(N11/2)*N21</f>
        <v>81.7</v>
      </c>
      <c r="R11" s="5"/>
      <c r="S11" s="5"/>
      <c r="T11" s="5"/>
      <c r="U11" s="5"/>
      <c r="V11" s="5"/>
      <c r="W11" s="6"/>
    </row>
    <row r="12" spans="2:23" ht="15.75" thickBot="1" x14ac:dyDescent="0.3">
      <c r="B12" s="4"/>
      <c r="C12" s="5"/>
      <c r="D12" s="5">
        <f>I6-((I6^2)/2)-I6^4+((I6^6)/3)</f>
        <v>1.3333333333333321</v>
      </c>
      <c r="E12" s="5"/>
      <c r="F12" s="5"/>
      <c r="G12" s="5"/>
      <c r="H12" s="5"/>
      <c r="I12" s="5"/>
      <c r="J12" s="11" t="s">
        <v>12</v>
      </c>
      <c r="K12" s="12" t="s">
        <v>6</v>
      </c>
      <c r="L12" s="13" t="s">
        <v>7</v>
      </c>
      <c r="M12" s="12" t="s">
        <v>11</v>
      </c>
      <c r="N12" s="13" t="s">
        <v>13</v>
      </c>
      <c r="O12" s="5"/>
      <c r="P12" s="5"/>
      <c r="Q12" s="5"/>
      <c r="R12" s="5"/>
      <c r="S12" s="5"/>
      <c r="T12" s="5"/>
      <c r="U12" s="5"/>
      <c r="V12" s="5"/>
      <c r="W12" s="6"/>
    </row>
    <row r="13" spans="2:23" ht="16.5" thickBot="1" x14ac:dyDescent="0.3">
      <c r="B13" s="4"/>
      <c r="C13" s="22" t="s">
        <v>1</v>
      </c>
      <c r="D13" s="23">
        <f>D11-D12</f>
        <v>1104</v>
      </c>
      <c r="E13" s="5"/>
      <c r="F13" s="5"/>
      <c r="G13" s="5"/>
      <c r="H13" s="5"/>
      <c r="I13" s="5"/>
      <c r="J13" s="14">
        <v>0</v>
      </c>
      <c r="K13" s="10">
        <v>45</v>
      </c>
      <c r="L13" s="15">
        <v>1.2</v>
      </c>
      <c r="M13" s="10">
        <v>1</v>
      </c>
      <c r="N13" s="15">
        <f>L13*M13</f>
        <v>1.2</v>
      </c>
      <c r="O13" s="5"/>
      <c r="P13" s="5"/>
      <c r="Q13" s="5"/>
      <c r="R13" s="5"/>
      <c r="S13" s="5"/>
      <c r="T13" s="5"/>
      <c r="U13" s="5"/>
      <c r="V13" s="5"/>
      <c r="W13" s="6"/>
    </row>
    <row r="14" spans="2:23" ht="15.75" thickBot="1" x14ac:dyDescent="0.3">
      <c r="B14" s="4"/>
      <c r="C14" s="5"/>
      <c r="D14" s="5"/>
      <c r="E14" s="10" t="s">
        <v>8</v>
      </c>
      <c r="F14" s="10">
        <f>(4-(-2))/12</f>
        <v>0.5</v>
      </c>
      <c r="G14" s="5"/>
      <c r="H14" s="5"/>
      <c r="I14" s="5"/>
      <c r="J14" s="14">
        <v>1</v>
      </c>
      <c r="K14" s="10">
        <v>40</v>
      </c>
      <c r="L14" s="15">
        <v>1.3</v>
      </c>
      <c r="M14" s="10">
        <v>2</v>
      </c>
      <c r="N14" s="15">
        <f t="shared" ref="N14:N20" si="0">L14*M14</f>
        <v>2.6</v>
      </c>
      <c r="O14" s="5"/>
      <c r="P14" s="5"/>
      <c r="Q14" s="5"/>
      <c r="R14" s="5"/>
      <c r="S14" s="5"/>
      <c r="T14" s="5"/>
      <c r="U14" s="5"/>
      <c r="V14" s="5"/>
      <c r="W14" s="6"/>
    </row>
    <row r="15" spans="2:23" ht="15.75" thickBot="1" x14ac:dyDescent="0.3">
      <c r="B15" s="4" t="s">
        <v>2</v>
      </c>
      <c r="C15" s="19"/>
      <c r="D15" s="20" t="s">
        <v>3</v>
      </c>
      <c r="E15" s="21" t="s">
        <v>4</v>
      </c>
      <c r="F15" s="5"/>
      <c r="G15" s="5"/>
      <c r="H15" s="5"/>
      <c r="I15" s="5"/>
      <c r="J15" s="14">
        <v>2</v>
      </c>
      <c r="K15" s="10">
        <v>35</v>
      </c>
      <c r="L15" s="15">
        <v>1.54</v>
      </c>
      <c r="M15" s="10">
        <v>2</v>
      </c>
      <c r="N15" s="15">
        <f t="shared" si="0"/>
        <v>3.08</v>
      </c>
      <c r="O15" s="5"/>
      <c r="P15" s="5"/>
      <c r="Q15" s="5"/>
      <c r="R15" s="5"/>
      <c r="S15" s="5"/>
      <c r="T15" s="5"/>
      <c r="U15" s="5"/>
      <c r="V15" s="5"/>
      <c r="W15" s="6"/>
    </row>
    <row r="16" spans="2:23" x14ac:dyDescent="0.25">
      <c r="B16" s="4"/>
      <c r="C16" s="14">
        <v>0</v>
      </c>
      <c r="D16" s="10">
        <v>-2</v>
      </c>
      <c r="E16" s="15">
        <f>1-(D16)-(4*(D16^3))+(2*(D16^5))</f>
        <v>-29</v>
      </c>
      <c r="F16" s="5"/>
      <c r="G16" s="5"/>
      <c r="H16" s="5"/>
      <c r="I16" s="5"/>
      <c r="J16" s="14">
        <v>3</v>
      </c>
      <c r="K16" s="10">
        <v>30</v>
      </c>
      <c r="L16" s="15">
        <v>1.8</v>
      </c>
      <c r="M16" s="10">
        <v>2</v>
      </c>
      <c r="N16" s="15">
        <f t="shared" si="0"/>
        <v>3.6</v>
      </c>
      <c r="O16" s="5"/>
      <c r="P16" s="5"/>
      <c r="Q16" s="5"/>
      <c r="R16" s="5"/>
      <c r="S16" s="5"/>
      <c r="T16" s="5"/>
      <c r="U16" s="5"/>
      <c r="V16" s="5"/>
      <c r="W16" s="6"/>
    </row>
    <row r="17" spans="2:23" x14ac:dyDescent="0.25">
      <c r="B17" s="4"/>
      <c r="C17" s="14">
        <v>1</v>
      </c>
      <c r="D17" s="10">
        <f>D16+0.5</f>
        <v>-1.5</v>
      </c>
      <c r="E17" s="15">
        <f t="shared" ref="E17:E28" si="1">1-D17-(4*(D17^3))+(2*(D17^5))</f>
        <v>0.8125</v>
      </c>
      <c r="F17" s="5"/>
      <c r="G17" s="5"/>
      <c r="H17" s="5"/>
      <c r="I17" s="5"/>
      <c r="J17" s="14">
        <v>4</v>
      </c>
      <c r="K17" s="10">
        <v>25</v>
      </c>
      <c r="L17" s="15">
        <v>2.1</v>
      </c>
      <c r="M17" s="10">
        <v>2</v>
      </c>
      <c r="N17" s="15">
        <f t="shared" si="0"/>
        <v>4.2</v>
      </c>
      <c r="O17" s="5"/>
      <c r="P17" s="5"/>
      <c r="Q17" s="5"/>
      <c r="R17" s="5"/>
      <c r="S17" s="5"/>
      <c r="T17" s="5"/>
      <c r="U17" s="5"/>
      <c r="V17" s="5"/>
      <c r="W17" s="6"/>
    </row>
    <row r="18" spans="2:23" x14ac:dyDescent="0.25">
      <c r="B18" s="4"/>
      <c r="C18" s="14">
        <v>2</v>
      </c>
      <c r="D18" s="10">
        <f t="shared" ref="D18:D28" si="2">D17+0.5</f>
        <v>-1</v>
      </c>
      <c r="E18" s="15">
        <f t="shared" si="1"/>
        <v>4</v>
      </c>
      <c r="F18" s="5"/>
      <c r="G18" s="5"/>
      <c r="H18" s="5"/>
      <c r="I18" s="5"/>
      <c r="J18" s="14">
        <v>5</v>
      </c>
      <c r="K18" s="10">
        <v>20</v>
      </c>
      <c r="L18" s="15">
        <v>2.7</v>
      </c>
      <c r="M18" s="10">
        <v>2</v>
      </c>
      <c r="N18" s="15">
        <f t="shared" si="0"/>
        <v>5.4</v>
      </c>
      <c r="O18" s="5"/>
      <c r="P18" s="5"/>
      <c r="Q18" s="5"/>
      <c r="R18" s="5"/>
      <c r="S18" s="5"/>
      <c r="T18" s="5"/>
      <c r="U18" s="5"/>
      <c r="V18" s="5"/>
      <c r="W18" s="6"/>
    </row>
    <row r="19" spans="2:23" x14ac:dyDescent="0.25">
      <c r="B19" s="4"/>
      <c r="C19" s="14">
        <v>3</v>
      </c>
      <c r="D19" s="10">
        <f t="shared" si="2"/>
        <v>-0.5</v>
      </c>
      <c r="E19" s="15">
        <f t="shared" si="1"/>
        <v>1.9375</v>
      </c>
      <c r="F19" s="5"/>
      <c r="G19" s="5"/>
      <c r="H19" s="5"/>
      <c r="I19" s="5"/>
      <c r="J19" s="14">
        <v>6</v>
      </c>
      <c r="K19" s="10">
        <v>15</v>
      </c>
      <c r="L19" s="15">
        <v>3.6</v>
      </c>
      <c r="M19" s="10">
        <v>2</v>
      </c>
      <c r="N19" s="15">
        <f t="shared" si="0"/>
        <v>7.2</v>
      </c>
      <c r="O19" s="5"/>
      <c r="P19" s="5"/>
      <c r="Q19" s="5"/>
      <c r="R19" s="5"/>
      <c r="S19" s="5"/>
      <c r="T19" s="5"/>
      <c r="U19" s="5"/>
      <c r="V19" s="5"/>
      <c r="W19" s="6"/>
    </row>
    <row r="20" spans="2:23" ht="15.75" thickBot="1" x14ac:dyDescent="0.3">
      <c r="B20" s="4"/>
      <c r="C20" s="14">
        <v>4</v>
      </c>
      <c r="D20" s="10">
        <f t="shared" si="2"/>
        <v>0</v>
      </c>
      <c r="E20" s="15">
        <f t="shared" si="1"/>
        <v>1</v>
      </c>
      <c r="F20" s="5"/>
      <c r="G20" s="5"/>
      <c r="H20" s="5"/>
      <c r="I20" s="5"/>
      <c r="J20" s="14">
        <v>7</v>
      </c>
      <c r="K20" s="10">
        <v>10</v>
      </c>
      <c r="L20" s="15">
        <v>5.4</v>
      </c>
      <c r="M20" s="10">
        <v>1</v>
      </c>
      <c r="N20" s="15">
        <f t="shared" si="0"/>
        <v>5.4</v>
      </c>
      <c r="O20" s="5"/>
      <c r="P20" s="5"/>
      <c r="Q20" s="5"/>
      <c r="R20" s="5"/>
      <c r="S20" s="5"/>
      <c r="T20" s="5"/>
      <c r="U20" s="5"/>
      <c r="V20" s="5"/>
      <c r="W20" s="6"/>
    </row>
    <row r="21" spans="2:23" ht="16.5" thickBot="1" x14ac:dyDescent="0.3">
      <c r="B21" s="4"/>
      <c r="C21" s="14">
        <v>5</v>
      </c>
      <c r="D21" s="10">
        <f t="shared" si="2"/>
        <v>0.5</v>
      </c>
      <c r="E21" s="15">
        <f t="shared" si="1"/>
        <v>6.25E-2</v>
      </c>
      <c r="F21" s="5"/>
      <c r="G21" s="22" t="s">
        <v>5</v>
      </c>
      <c r="H21" s="24">
        <f>(F14/2)*(E16+2*E17+2*E18+2*E19+2*E20+2*E21+2*E22+2*E23+2*E24+2*E25+2*E26+2*E27+E28)</f>
        <v>1150.875</v>
      </c>
      <c r="I21" s="5"/>
      <c r="J21" s="16"/>
      <c r="K21" s="17"/>
      <c r="L21" s="18"/>
      <c r="M21" s="17" t="s">
        <v>10</v>
      </c>
      <c r="N21" s="18">
        <f>SUM(N13:N20)</f>
        <v>32.68</v>
      </c>
      <c r="O21" s="5"/>
      <c r="P21" s="5"/>
      <c r="Q21" s="5"/>
      <c r="R21" s="5"/>
      <c r="S21" s="5"/>
      <c r="T21" s="5"/>
      <c r="U21" s="5"/>
      <c r="V21" s="5"/>
      <c r="W21" s="6"/>
    </row>
    <row r="22" spans="2:23" x14ac:dyDescent="0.25">
      <c r="B22" s="4"/>
      <c r="C22" s="14">
        <v>6</v>
      </c>
      <c r="D22" s="10">
        <f t="shared" si="2"/>
        <v>1</v>
      </c>
      <c r="E22" s="15">
        <f t="shared" si="1"/>
        <v>-2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 x14ac:dyDescent="0.25">
      <c r="B23" s="4"/>
      <c r="C23" s="14">
        <v>7</v>
      </c>
      <c r="D23" s="10">
        <f t="shared" si="2"/>
        <v>1.5</v>
      </c>
      <c r="E23" s="15">
        <f t="shared" si="1"/>
        <v>1.1875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23" x14ac:dyDescent="0.25">
      <c r="B24" s="4"/>
      <c r="C24" s="14">
        <v>8</v>
      </c>
      <c r="D24" s="10">
        <f t="shared" si="2"/>
        <v>2</v>
      </c>
      <c r="E24" s="15">
        <f t="shared" si="1"/>
        <v>31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23" x14ac:dyDescent="0.25">
      <c r="B25" s="4"/>
      <c r="C25" s="14">
        <v>9</v>
      </c>
      <c r="D25" s="10">
        <f t="shared" si="2"/>
        <v>2.5</v>
      </c>
      <c r="E25" s="15">
        <f t="shared" si="1"/>
        <v>131.3125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23" x14ac:dyDescent="0.25">
      <c r="B26" s="4"/>
      <c r="C26" s="14">
        <v>10</v>
      </c>
      <c r="D26" s="10">
        <f t="shared" si="2"/>
        <v>3</v>
      </c>
      <c r="E26" s="15">
        <f t="shared" si="1"/>
        <v>376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23" x14ac:dyDescent="0.25">
      <c r="B27" s="4"/>
      <c r="C27" s="14">
        <v>11</v>
      </c>
      <c r="D27" s="10">
        <f t="shared" si="2"/>
        <v>3.5</v>
      </c>
      <c r="E27" s="15">
        <f t="shared" si="1"/>
        <v>876.4375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2:23" x14ac:dyDescent="0.25">
      <c r="B28" s="4"/>
      <c r="C28" s="14">
        <v>12</v>
      </c>
      <c r="D28" s="10">
        <f t="shared" si="2"/>
        <v>4</v>
      </c>
      <c r="E28" s="15">
        <f t="shared" si="1"/>
        <v>1789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2:23" ht="15.75" thickBot="1" x14ac:dyDescent="0.3">
      <c r="B29" s="4"/>
      <c r="C29" s="16"/>
      <c r="D29" s="17"/>
      <c r="E29" s="1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2:23" x14ac:dyDescent="0.25">
      <c r="B30" s="4"/>
      <c r="C30" s="1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</row>
    <row r="31" spans="2:23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</row>
    <row r="32" spans="2:23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6"/>
    </row>
    <row r="33" spans="2:23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6"/>
    </row>
    <row r="34" spans="2:23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</row>
    <row r="35" spans="2:2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6"/>
    </row>
    <row r="36" spans="2:23" ht="15.75" thickBot="1" x14ac:dyDescent="0.3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2020-05-21T20:27:48Z</dcterms:created>
  <dcterms:modified xsi:type="dcterms:W3CDTF">2020-05-21T21:10:16Z</dcterms:modified>
</cp:coreProperties>
</file>