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p1\Desktop\"/>
    </mc:Choice>
  </mc:AlternateContent>
  <xr:revisionPtr revIDLastSave="0" documentId="13_ncr:1_{FC28CFD6-B2B0-4941-9E95-75252C05AD19}" xr6:coauthVersionLast="44" xr6:coauthVersionMax="44" xr10:uidLastSave="{00000000-0000-0000-0000-000000000000}"/>
  <bookViews>
    <workbookView xWindow="21720" yWindow="1680" windowWidth="14040" windowHeight="13620" activeTab="4" xr2:uid="{052495E7-0149-49D5-804E-C71280678C7D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5" l="1"/>
  <c r="C5" i="5" l="1"/>
  <c r="B11" i="5" s="1"/>
  <c r="B8" i="5"/>
  <c r="B11" i="4"/>
  <c r="B10" i="4"/>
  <c r="B9" i="4"/>
  <c r="B8" i="4"/>
  <c r="B11" i="3"/>
  <c r="B10" i="3"/>
  <c r="B9" i="3"/>
  <c r="B8" i="3"/>
  <c r="B7" i="3"/>
  <c r="B10" i="2"/>
  <c r="B9" i="2"/>
  <c r="B8" i="2"/>
  <c r="B6" i="2"/>
  <c r="B11" i="1"/>
  <c r="B10" i="1"/>
  <c r="B9" i="1"/>
  <c r="B8" i="1"/>
  <c r="B7" i="1"/>
  <c r="B12" i="5" l="1"/>
  <c r="B9" i="5"/>
  <c r="B10" i="5"/>
</calcChain>
</file>

<file path=xl/sharedStrings.xml><?xml version="1.0" encoding="utf-8"?>
<sst xmlns="http://schemas.openxmlformats.org/spreadsheetml/2006/main" count="50" uniqueCount="34">
  <si>
    <t>L</t>
  </si>
  <si>
    <t>w1</t>
  </si>
  <si>
    <t>w2</t>
  </si>
  <si>
    <t>R</t>
  </si>
  <si>
    <t>Vrel</t>
  </si>
  <si>
    <t>Varrast</t>
  </si>
  <si>
    <t>Arel</t>
  </si>
  <si>
    <t>Aarrast</t>
  </si>
  <si>
    <t>Acorio</t>
  </si>
  <si>
    <t>Lac</t>
  </si>
  <si>
    <t>Lab</t>
  </si>
  <si>
    <t>V</t>
  </si>
  <si>
    <t>a</t>
  </si>
  <si>
    <t>wac</t>
  </si>
  <si>
    <t>wab</t>
  </si>
  <si>
    <t>aac</t>
  </si>
  <si>
    <t>aab</t>
  </si>
  <si>
    <t>aa</t>
  </si>
  <si>
    <t>w</t>
  </si>
  <si>
    <t>alfa</t>
  </si>
  <si>
    <t>Varras</t>
  </si>
  <si>
    <t>Vabs</t>
  </si>
  <si>
    <t>A</t>
  </si>
  <si>
    <t>Aabs</t>
  </si>
  <si>
    <t>alfa1</t>
  </si>
  <si>
    <t>alfa2</t>
  </si>
  <si>
    <t>Vb</t>
  </si>
  <si>
    <t>Vc</t>
  </si>
  <si>
    <t>R1</t>
  </si>
  <si>
    <t>R2</t>
  </si>
  <si>
    <t>wbc</t>
  </si>
  <si>
    <t>ac</t>
  </si>
  <si>
    <t>Angulo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</si>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</sst>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11</xdr:col>
      <xdr:colOff>542925</xdr:colOff>
      <xdr:row>40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0FA7FB6-6205-43C5-81ED-82769130E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5419725" cy="773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381000</xdr:colOff>
      <xdr:row>35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D3365B0-CE96-4D30-A067-02BAC4F3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5867400" cy="683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552450</xdr:colOff>
      <xdr:row>30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088207-E8F5-4489-B0C8-21A1633DA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6038850" cy="5848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542925</xdr:colOff>
      <xdr:row>33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507EFE-E6EC-4911-B7AB-A11DAC07F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6029325" cy="6467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85725</xdr:colOff>
      <xdr:row>41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3B74B2-C582-4375-9AB8-EAF5710C0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5572125" cy="79819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495300</xdr:colOff>
      <xdr:row>31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7DCD948-30BC-4705-AAA6-D3E6AAEAD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0"/>
          <a:ext cx="7810500" cy="597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333F-1050-4290-BDD9-2DE49129DB11}">
  <dimension ref="A1:B11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s="2" t="s">
        <v>0</v>
      </c>
      <c r="B1" s="1"/>
    </row>
    <row r="2" spans="1:2" x14ac:dyDescent="0.25">
      <c r="A2" s="2" t="s">
        <v>1</v>
      </c>
      <c r="B2" s="1"/>
    </row>
    <row r="3" spans="1:2" x14ac:dyDescent="0.25">
      <c r="A3" s="2" t="s">
        <v>2</v>
      </c>
      <c r="B3" s="1"/>
    </row>
    <row r="4" spans="1:2" x14ac:dyDescent="0.25">
      <c r="A4" s="2" t="s">
        <v>3</v>
      </c>
      <c r="B4" s="1"/>
    </row>
    <row r="7" spans="1:2" x14ac:dyDescent="0.25">
      <c r="A7" s="4" t="s">
        <v>4</v>
      </c>
      <c r="B7" s="1">
        <f>ABS(B3*B4)</f>
        <v>0</v>
      </c>
    </row>
    <row r="8" spans="1:2" x14ac:dyDescent="0.25">
      <c r="A8" s="4" t="s">
        <v>5</v>
      </c>
      <c r="B8" s="1">
        <f>ABS(B2*B1)</f>
        <v>0</v>
      </c>
    </row>
    <row r="9" spans="1:2" x14ac:dyDescent="0.25">
      <c r="A9" s="4" t="s">
        <v>6</v>
      </c>
      <c r="B9" s="1">
        <f>ABS(B4*B3^2)</f>
        <v>0</v>
      </c>
    </row>
    <row r="10" spans="1:2" x14ac:dyDescent="0.25">
      <c r="A10" s="4" t="s">
        <v>7</v>
      </c>
      <c r="B10" s="1">
        <f>ABS(B1*B2^2)</f>
        <v>0</v>
      </c>
    </row>
    <row r="11" spans="1:2" x14ac:dyDescent="0.25">
      <c r="A11" s="4" t="s">
        <v>8</v>
      </c>
      <c r="B11" s="1">
        <f>ABS(2*B2*B3*B4)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4BC4-48B2-4A8D-B1B4-4851EB38422C}">
  <dimension ref="A1:B10"/>
  <sheetViews>
    <sheetView workbookViewId="0">
      <selection activeCell="A6" sqref="A6:B10"/>
    </sheetView>
  </sheetViews>
  <sheetFormatPr defaultRowHeight="15" x14ac:dyDescent="0.25"/>
  <sheetData>
    <row r="1" spans="1:2" x14ac:dyDescent="0.25">
      <c r="A1" s="2" t="s">
        <v>9</v>
      </c>
      <c r="B1" s="2"/>
    </row>
    <row r="2" spans="1:2" x14ac:dyDescent="0.25">
      <c r="A2" s="2" t="s">
        <v>10</v>
      </c>
      <c r="B2" s="2"/>
    </row>
    <row r="3" spans="1:2" x14ac:dyDescent="0.25">
      <c r="A3" s="2" t="s">
        <v>11</v>
      </c>
      <c r="B3" s="2"/>
    </row>
    <row r="4" spans="1:2" x14ac:dyDescent="0.25">
      <c r="A4" s="2" t="s">
        <v>12</v>
      </c>
      <c r="B4" s="2"/>
    </row>
    <row r="6" spans="1:2" x14ac:dyDescent="0.25">
      <c r="A6" s="4" t="s">
        <v>13</v>
      </c>
      <c r="B6" s="1" t="e">
        <f>B3/B1</f>
        <v>#DIV/0!</v>
      </c>
    </row>
    <row r="7" spans="1:2" x14ac:dyDescent="0.25">
      <c r="A7" s="4" t="s">
        <v>14</v>
      </c>
      <c r="B7" s="1">
        <v>0</v>
      </c>
    </row>
    <row r="8" spans="1:2" x14ac:dyDescent="0.25">
      <c r="A8" s="4" t="s">
        <v>15</v>
      </c>
      <c r="B8" s="1" t="e">
        <f>(1/B1)*(B4-(3*(B3^2)/(4*B1)))</f>
        <v>#DIV/0!</v>
      </c>
    </row>
    <row r="9" spans="1:2" x14ac:dyDescent="0.25">
      <c r="A9" s="4" t="s">
        <v>16</v>
      </c>
      <c r="B9" s="1" t="e">
        <f>(B3^2)/(4*B1)</f>
        <v>#DIV/0!</v>
      </c>
    </row>
    <row r="10" spans="1:2" x14ac:dyDescent="0.25">
      <c r="A10" s="4" t="s">
        <v>17</v>
      </c>
      <c r="B10" s="1" t="e">
        <f>SQRT(((B4-(3*(B3^2)/(4*B1)))^2)+((B3^2)/B1)^2)</f>
        <v>#DIV/0!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3912-010A-4806-9967-CC8FB8F8A52D}">
  <dimension ref="A1:B11"/>
  <sheetViews>
    <sheetView workbookViewId="0">
      <selection activeCell="A7" sqref="A7:B11"/>
    </sheetView>
  </sheetViews>
  <sheetFormatPr defaultRowHeight="15" x14ac:dyDescent="0.25"/>
  <sheetData>
    <row r="1" spans="1:2" x14ac:dyDescent="0.25">
      <c r="A1" s="2" t="s">
        <v>0</v>
      </c>
      <c r="B1" s="2"/>
    </row>
    <row r="2" spans="1:2" x14ac:dyDescent="0.25">
      <c r="A2" s="2" t="s">
        <v>11</v>
      </c>
      <c r="B2" s="2"/>
    </row>
    <row r="3" spans="1:2" x14ac:dyDescent="0.25">
      <c r="A3" s="2" t="s">
        <v>22</v>
      </c>
      <c r="B3" s="2"/>
    </row>
    <row r="4" spans="1:2" x14ac:dyDescent="0.25">
      <c r="A4" s="2" t="s">
        <v>18</v>
      </c>
      <c r="B4" s="2"/>
    </row>
    <row r="5" spans="1:2" x14ac:dyDescent="0.25">
      <c r="A5" s="2" t="s">
        <v>19</v>
      </c>
      <c r="B5" s="2"/>
    </row>
    <row r="7" spans="1:2" x14ac:dyDescent="0.25">
      <c r="A7" s="4" t="s">
        <v>20</v>
      </c>
      <c r="B7" s="2">
        <f>B4*B1</f>
        <v>0</v>
      </c>
    </row>
    <row r="8" spans="1:2" x14ac:dyDescent="0.25">
      <c r="A8" s="4" t="s">
        <v>21</v>
      </c>
      <c r="B8" s="2">
        <f>SQRT(((B4*B1)^2)+B2^2)</f>
        <v>0</v>
      </c>
    </row>
    <row r="9" spans="1:2" x14ac:dyDescent="0.25">
      <c r="A9" s="4" t="s">
        <v>7</v>
      </c>
      <c r="B9" s="2">
        <f>SQRT(((B5*B1)^2)+(B1*B4^2)^2)</f>
        <v>0</v>
      </c>
    </row>
    <row r="10" spans="1:2" x14ac:dyDescent="0.25">
      <c r="A10" s="4" t="s">
        <v>8</v>
      </c>
      <c r="B10" s="2">
        <f>2*B4*B2</f>
        <v>0</v>
      </c>
    </row>
    <row r="11" spans="1:2" x14ac:dyDescent="0.25">
      <c r="A11" s="4" t="s">
        <v>23</v>
      </c>
      <c r="B11" s="2">
        <f>SQRT((-B10-B5*B1)^2+(B3-B1*B4^2)^2)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3CC3-E75E-409C-8D8B-3C11C07D383C}">
  <dimension ref="A1:B12"/>
  <sheetViews>
    <sheetView workbookViewId="0">
      <selection activeCell="A8" sqref="A8:B12"/>
    </sheetView>
  </sheetViews>
  <sheetFormatPr defaultRowHeight="15" x14ac:dyDescent="0.25"/>
  <sheetData>
    <row r="1" spans="1:2" x14ac:dyDescent="0.25">
      <c r="A1" s="2" t="s">
        <v>0</v>
      </c>
      <c r="B1" s="2"/>
    </row>
    <row r="2" spans="1:2" x14ac:dyDescent="0.25">
      <c r="A2" s="2" t="s">
        <v>3</v>
      </c>
      <c r="B2" s="2"/>
    </row>
    <row r="3" spans="1:2" x14ac:dyDescent="0.25">
      <c r="A3" s="2" t="s">
        <v>1</v>
      </c>
      <c r="B3" s="2"/>
    </row>
    <row r="4" spans="1:2" x14ac:dyDescent="0.25">
      <c r="A4" s="2" t="s">
        <v>2</v>
      </c>
      <c r="B4" s="2"/>
    </row>
    <row r="5" spans="1:2" x14ac:dyDescent="0.25">
      <c r="A5" s="2" t="s">
        <v>24</v>
      </c>
      <c r="B5" s="2"/>
    </row>
    <row r="6" spans="1:2" x14ac:dyDescent="0.25">
      <c r="A6" s="2" t="s">
        <v>25</v>
      </c>
      <c r="B6" s="2"/>
    </row>
    <row r="8" spans="1:2" x14ac:dyDescent="0.25">
      <c r="A8" s="4" t="s">
        <v>5</v>
      </c>
      <c r="B8" s="2">
        <f>B3*(B1+B2)</f>
        <v>0</v>
      </c>
    </row>
    <row r="9" spans="1:2" x14ac:dyDescent="0.25">
      <c r="A9" s="4" t="s">
        <v>4</v>
      </c>
      <c r="B9" s="2">
        <f>B4*B2</f>
        <v>0</v>
      </c>
    </row>
    <row r="10" spans="1:2" x14ac:dyDescent="0.25">
      <c r="A10" s="4" t="s">
        <v>7</v>
      </c>
      <c r="B10" s="2">
        <f>SQRT((B5*(B1+B2))^2+((B1+B2)*B3^2)^2)</f>
        <v>0</v>
      </c>
    </row>
    <row r="11" spans="1:2" x14ac:dyDescent="0.25">
      <c r="A11" s="4" t="s">
        <v>6</v>
      </c>
      <c r="B11" s="2">
        <f>SQRT((B2*B4^2)^2+(B6*B2)^2)</f>
        <v>0</v>
      </c>
    </row>
    <row r="12" spans="1:2" x14ac:dyDescent="0.25">
      <c r="A12" s="4" t="s">
        <v>8</v>
      </c>
      <c r="B12" s="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29FB-B4AB-45E0-9D2F-BB4D5DCCA46B}">
  <dimension ref="A1:C13"/>
  <sheetViews>
    <sheetView tabSelected="1" workbookViewId="0">
      <selection activeCell="B13" sqref="B13"/>
    </sheetView>
  </sheetViews>
  <sheetFormatPr defaultRowHeight="15" x14ac:dyDescent="0.25"/>
  <sheetData>
    <row r="1" spans="1:3" x14ac:dyDescent="0.25">
      <c r="A1" s="2" t="s">
        <v>28</v>
      </c>
      <c r="B1" s="2">
        <v>0.3</v>
      </c>
    </row>
    <row r="2" spans="1:3" x14ac:dyDescent="0.25">
      <c r="A2" s="2" t="s">
        <v>29</v>
      </c>
      <c r="B2" s="2">
        <v>0.4</v>
      </c>
    </row>
    <row r="3" spans="1:3" x14ac:dyDescent="0.25">
      <c r="A3" s="2" t="s">
        <v>1</v>
      </c>
      <c r="B3" s="2">
        <v>2</v>
      </c>
    </row>
    <row r="4" spans="1:3" x14ac:dyDescent="0.25">
      <c r="A4" s="2" t="s">
        <v>0</v>
      </c>
      <c r="B4" s="2">
        <v>3</v>
      </c>
    </row>
    <row r="5" spans="1:3" x14ac:dyDescent="0.25">
      <c r="A5" s="2" t="s">
        <v>32</v>
      </c>
      <c r="B5" s="2">
        <v>30</v>
      </c>
      <c r="C5" s="3">
        <f>B5*PI()/180</f>
        <v>0.52359877559829882</v>
      </c>
    </row>
    <row r="8" spans="1:3" x14ac:dyDescent="0.25">
      <c r="A8" s="2" t="s">
        <v>26</v>
      </c>
      <c r="B8" s="2">
        <f>B3*B1</f>
        <v>0.6</v>
      </c>
    </row>
    <row r="9" spans="1:3" x14ac:dyDescent="0.25">
      <c r="A9" s="2" t="s">
        <v>30</v>
      </c>
      <c r="B9" s="2">
        <f>B3*B1/(B4*SIN(C5))</f>
        <v>0.4</v>
      </c>
    </row>
    <row r="10" spans="1:3" x14ac:dyDescent="0.25">
      <c r="A10" s="2" t="s">
        <v>27</v>
      </c>
      <c r="B10" s="2">
        <f>B3*B1/(TAN(C5))</f>
        <v>1.0392304845413265</v>
      </c>
    </row>
    <row r="11" spans="1:3" x14ac:dyDescent="0.25">
      <c r="A11" s="2" t="s">
        <v>2</v>
      </c>
      <c r="B11" s="2">
        <f>B3*B1/(TAN(C5)*B2)</f>
        <v>2.598076211353316</v>
      </c>
    </row>
    <row r="12" spans="1:3" x14ac:dyDescent="0.25">
      <c r="A12" s="2" t="s">
        <v>33</v>
      </c>
      <c r="B12" s="2">
        <f>((-(B3^2)*B1^2)/(B4*SIN(C5)))*(1+(COS(C5)^2)/((SIN(C5)^2)))*1/B2</f>
        <v>-2.4000000000000012</v>
      </c>
    </row>
    <row r="13" spans="1:3" x14ac:dyDescent="0.25">
      <c r="A13" s="4" t="s">
        <v>31</v>
      </c>
      <c r="B13" s="2">
        <f>(-(B3^2)*(B1^2)/(B4*SIN(C5)))*(1+(COS(C5)^2)/(SIN(C5)^2))</f>
        <v>-0.96000000000000052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Pinheiro</dc:creator>
  <cp:lastModifiedBy>Pedro Henrique Soares Pinheiro</cp:lastModifiedBy>
  <dcterms:created xsi:type="dcterms:W3CDTF">2020-06-28T19:20:09Z</dcterms:created>
  <dcterms:modified xsi:type="dcterms:W3CDTF">2020-06-28T20:50:23Z</dcterms:modified>
</cp:coreProperties>
</file>