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ча 1" sheetId="1" r:id="rId1"/>
    <sheet name="Задача 1 (другие исходные)" sheetId="2" r:id="rId2"/>
    <sheet name="Задача 2" sheetId="3" r:id="rId3"/>
    <sheet name="Задача 3" sheetId="4" r:id="rId4"/>
    <sheet name="Задача 4" sheetId="5" r:id="rId5"/>
  </sheets>
  <calcPr calcId="152511"/>
</workbook>
</file>

<file path=xl/calcChain.xml><?xml version="1.0" encoding="utf-8"?>
<calcChain xmlns="http://schemas.openxmlformats.org/spreadsheetml/2006/main">
  <c r="G10" i="5" l="1"/>
  <c r="G5" i="5"/>
  <c r="G6" i="5"/>
  <c r="G7" i="5"/>
  <c r="G4" i="5"/>
  <c r="E8" i="5"/>
  <c r="E5" i="5"/>
  <c r="E6" i="5"/>
  <c r="E7" i="5"/>
  <c r="E4" i="5"/>
  <c r="D8" i="5"/>
  <c r="C8" i="5"/>
  <c r="D13" i="3"/>
  <c r="D12" i="3"/>
  <c r="D11" i="3"/>
  <c r="D11" i="4"/>
  <c r="D10" i="3"/>
  <c r="C15" i="2"/>
  <c r="C16" i="1"/>
  <c r="D10" i="4" l="1"/>
  <c r="D9" i="4"/>
  <c r="G7" i="4"/>
  <c r="G6" i="4"/>
  <c r="G4" i="4"/>
  <c r="G5" i="4"/>
  <c r="G3" i="4"/>
  <c r="F4" i="4"/>
  <c r="F5" i="4"/>
  <c r="F6" i="4"/>
  <c r="F3" i="4"/>
  <c r="E4" i="4"/>
  <c r="E5" i="4"/>
  <c r="E6" i="4"/>
  <c r="E3" i="4"/>
  <c r="I3" i="4"/>
  <c r="D6" i="4"/>
  <c r="D5" i="4"/>
  <c r="D4" i="4"/>
  <c r="D3" i="4"/>
  <c r="C7" i="4"/>
  <c r="D9" i="3"/>
  <c r="E7" i="3"/>
  <c r="C7" i="3"/>
  <c r="F5" i="3"/>
  <c r="F6" i="3"/>
  <c r="F4" i="3"/>
  <c r="F3" i="3"/>
  <c r="E4" i="3"/>
  <c r="E5" i="3"/>
  <c r="E6" i="3"/>
  <c r="E3" i="3"/>
  <c r="D6" i="3"/>
  <c r="D5" i="3"/>
  <c r="D4" i="3"/>
  <c r="D3" i="3"/>
  <c r="C14" i="2"/>
  <c r="D12" i="2"/>
  <c r="D7" i="2"/>
  <c r="D8" i="2"/>
  <c r="D9" i="2"/>
  <c r="D10" i="2"/>
  <c r="D11" i="2"/>
  <c r="D6" i="2"/>
  <c r="C12" i="2"/>
  <c r="C15" i="1"/>
  <c r="D13" i="1"/>
  <c r="C13" i="1"/>
  <c r="E9" i="1"/>
  <c r="E10" i="1" s="1"/>
  <c r="E11" i="1" s="1"/>
  <c r="E12" i="1" s="1"/>
  <c r="E8" i="1"/>
  <c r="E7" i="1"/>
  <c r="D8" i="1"/>
  <c r="D9" i="1"/>
  <c r="D10" i="1"/>
  <c r="D11" i="1"/>
  <c r="D12" i="1"/>
  <c r="D7" i="1"/>
  <c r="C4" i="1"/>
  <c r="R2" i="1"/>
</calcChain>
</file>

<file path=xl/sharedStrings.xml><?xml version="1.0" encoding="utf-8"?>
<sst xmlns="http://schemas.openxmlformats.org/spreadsheetml/2006/main" count="55" uniqueCount="32">
  <si>
    <t>N служащего</t>
  </si>
  <si>
    <t>Итого</t>
  </si>
  <si>
    <t>Средняя зар.плата</t>
  </si>
  <si>
    <r>
      <t>Зар.плата тыс.руб 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</si>
  <si>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</si>
  <si>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</si>
  <si>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*f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</si>
  <si>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S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</si>
  <si>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ср</t>
    </r>
  </si>
  <si>
    <r>
      <rPr>
        <b/>
        <sz val="12"/>
        <color theme="1"/>
        <rFont val="Times New Roman"/>
        <family val="1"/>
        <charset val="204"/>
      </rP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</si>
  <si>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/x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</si>
  <si>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1200-1225</t>
  </si>
  <si>
    <t>1225-1250</t>
  </si>
  <si>
    <t>1250-1275</t>
  </si>
  <si>
    <t>1275-1300</t>
  </si>
  <si>
    <t>Интервалы</t>
  </si>
  <si>
    <r>
      <t>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-A</t>
    </r>
  </si>
  <si>
    <r>
      <t>(x</t>
    </r>
    <r>
      <rPr>
        <vertAlign val="subscript"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-A)/d</t>
    </r>
  </si>
  <si>
    <r>
      <t>(xi-A)/d*f</t>
    </r>
    <r>
      <rPr>
        <vertAlign val="subscript"/>
        <sz val="12"/>
        <color theme="1"/>
        <rFont val="Times New Roman"/>
        <family val="1"/>
        <charset val="204"/>
      </rPr>
      <t>i</t>
    </r>
  </si>
  <si>
    <t>A</t>
  </si>
  <si>
    <t>d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</si>
  <si>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</si>
  <si>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t>Mo</t>
  </si>
  <si>
    <t>Me</t>
  </si>
  <si>
    <r>
      <t>Q</t>
    </r>
    <r>
      <rPr>
        <b/>
        <vertAlign val="subscript"/>
        <sz val="12"/>
        <color theme="1"/>
        <rFont val="Times New Roman"/>
        <family val="1"/>
        <charset val="204"/>
      </rPr>
      <t>3</t>
    </r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</si>
  <si>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8</t>
    </r>
  </si>
  <si>
    <t>N группы</t>
  </si>
  <si>
    <t>Численность студентов</t>
  </si>
  <si>
    <t>в группе</t>
  </si>
  <si>
    <t>присутствие</t>
  </si>
  <si>
    <t>Уровень посещаемости в %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</si>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</sst>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A4" workbookViewId="0">
      <selection activeCell="B16" sqref="B16"/>
    </sheetView>
  </sheetViews>
  <sheetFormatPr defaultRowHeight="15.75" x14ac:dyDescent="0.25"/>
  <cols>
    <col min="1" max="16384" width="9.140625" style="4"/>
  </cols>
  <sheetData>
    <row r="1" spans="1:18" ht="47.2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3" t="s">
        <v>1</v>
      </c>
    </row>
    <row r="2" spans="1:18" ht="64.5" x14ac:dyDescent="0.25">
      <c r="A2" s="1" t="s">
        <v>3</v>
      </c>
      <c r="B2" s="2">
        <v>15</v>
      </c>
      <c r="C2" s="2">
        <v>15</v>
      </c>
      <c r="D2" s="2">
        <v>18</v>
      </c>
      <c r="E2" s="2">
        <v>18</v>
      </c>
      <c r="F2" s="2">
        <v>18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2">
        <v>29</v>
      </c>
      <c r="M2" s="2">
        <v>29</v>
      </c>
      <c r="N2" s="2">
        <v>29</v>
      </c>
      <c r="O2" s="2">
        <v>36</v>
      </c>
      <c r="P2" s="2">
        <v>36</v>
      </c>
      <c r="Q2" s="2">
        <v>40</v>
      </c>
      <c r="R2" s="3">
        <f>SUM(B2:Q2)</f>
        <v>408</v>
      </c>
    </row>
    <row r="4" spans="1:18" ht="27.75" customHeight="1" x14ac:dyDescent="0.25">
      <c r="A4" s="12" t="s">
        <v>2</v>
      </c>
      <c r="B4" s="12"/>
      <c r="C4" s="2">
        <f>R2/Q1</f>
        <v>25.5</v>
      </c>
    </row>
    <row r="6" spans="1:18" ht="17.25" x14ac:dyDescent="0.25">
      <c r="B6" s="6" t="s">
        <v>4</v>
      </c>
      <c r="C6" s="6" t="s">
        <v>5</v>
      </c>
      <c r="D6" s="6" t="s">
        <v>6</v>
      </c>
      <c r="E6" s="6" t="s">
        <v>7</v>
      </c>
    </row>
    <row r="7" spans="1:18" x14ac:dyDescent="0.25">
      <c r="B7" s="2">
        <v>15</v>
      </c>
      <c r="C7" s="2">
        <v>2</v>
      </c>
      <c r="D7" s="2">
        <f>B7*C7</f>
        <v>30</v>
      </c>
      <c r="E7" s="2">
        <f>C7</f>
        <v>2</v>
      </c>
    </row>
    <row r="8" spans="1:18" x14ac:dyDescent="0.25">
      <c r="B8" s="2">
        <v>18</v>
      </c>
      <c r="C8" s="2">
        <v>3</v>
      </c>
      <c r="D8" s="2">
        <f t="shared" ref="D8:D12" si="0">B8*C8</f>
        <v>54</v>
      </c>
      <c r="E8" s="2">
        <f>E7+C8</f>
        <v>5</v>
      </c>
    </row>
    <row r="9" spans="1:18" x14ac:dyDescent="0.25">
      <c r="B9" s="2">
        <v>25</v>
      </c>
      <c r="C9" s="2">
        <v>5</v>
      </c>
      <c r="D9" s="2">
        <f t="shared" si="0"/>
        <v>125</v>
      </c>
      <c r="E9" s="2">
        <f t="shared" ref="E9:E12" si="1">E8+C9</f>
        <v>10</v>
      </c>
    </row>
    <row r="10" spans="1:18" x14ac:dyDescent="0.25">
      <c r="B10" s="2">
        <v>29</v>
      </c>
      <c r="C10" s="2">
        <v>3</v>
      </c>
      <c r="D10" s="2">
        <f t="shared" si="0"/>
        <v>87</v>
      </c>
      <c r="E10" s="2">
        <f t="shared" si="1"/>
        <v>13</v>
      </c>
    </row>
    <row r="11" spans="1:18" x14ac:dyDescent="0.25">
      <c r="B11" s="2">
        <v>36</v>
      </c>
      <c r="C11" s="2">
        <v>2</v>
      </c>
      <c r="D11" s="2">
        <f t="shared" si="0"/>
        <v>72</v>
      </c>
      <c r="E11" s="2">
        <f t="shared" si="1"/>
        <v>15</v>
      </c>
    </row>
    <row r="12" spans="1:18" x14ac:dyDescent="0.25">
      <c r="B12" s="2">
        <v>40</v>
      </c>
      <c r="C12" s="2">
        <v>1</v>
      </c>
      <c r="D12" s="2">
        <f t="shared" si="0"/>
        <v>40</v>
      </c>
      <c r="E12" s="2">
        <f t="shared" si="1"/>
        <v>16</v>
      </c>
    </row>
    <row r="13" spans="1:18" x14ac:dyDescent="0.25">
      <c r="B13" s="6" t="s">
        <v>1</v>
      </c>
      <c r="C13" s="7">
        <f>SUM(C7:C12)</f>
        <v>16</v>
      </c>
      <c r="D13" s="7">
        <f>SUM(D7:D12)</f>
        <v>408</v>
      </c>
      <c r="E13" s="7"/>
    </row>
    <row r="15" spans="1:18" ht="17.25" x14ac:dyDescent="0.25">
      <c r="B15" s="6" t="s">
        <v>8</v>
      </c>
      <c r="C15" s="2">
        <f>D13/C13</f>
        <v>25.5</v>
      </c>
    </row>
    <row r="16" spans="1:18" x14ac:dyDescent="0.25">
      <c r="B16" s="5" t="s">
        <v>22</v>
      </c>
      <c r="C16" s="2">
        <f>B9</f>
        <v>25</v>
      </c>
    </row>
  </sheetData>
  <mergeCells count="1">
    <mergeCell ref="A4:B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workbookViewId="0">
      <selection activeCell="B15" sqref="B15"/>
    </sheetView>
  </sheetViews>
  <sheetFormatPr defaultRowHeight="15.75" x14ac:dyDescent="0.25"/>
  <cols>
    <col min="1" max="16384" width="9.140625" style="8"/>
  </cols>
  <sheetData>
    <row r="5" spans="2:4" ht="17.25" x14ac:dyDescent="0.25">
      <c r="B5" s="6" t="s">
        <v>4</v>
      </c>
      <c r="C5" s="9" t="s">
        <v>9</v>
      </c>
      <c r="D5" s="1" t="s">
        <v>10</v>
      </c>
    </row>
    <row r="6" spans="2:4" x14ac:dyDescent="0.25">
      <c r="B6" s="3">
        <v>15</v>
      </c>
      <c r="C6" s="3">
        <v>30</v>
      </c>
      <c r="D6" s="3">
        <f>C6/B6</f>
        <v>2</v>
      </c>
    </row>
    <row r="7" spans="2:4" x14ac:dyDescent="0.25">
      <c r="B7" s="3">
        <v>18</v>
      </c>
      <c r="C7" s="3">
        <v>54</v>
      </c>
      <c r="D7" s="3">
        <f t="shared" ref="D7:D11" si="0">C7/B7</f>
        <v>3</v>
      </c>
    </row>
    <row r="8" spans="2:4" x14ac:dyDescent="0.25">
      <c r="B8" s="3">
        <v>25</v>
      </c>
      <c r="C8" s="3">
        <v>125</v>
      </c>
      <c r="D8" s="3">
        <f t="shared" si="0"/>
        <v>5</v>
      </c>
    </row>
    <row r="9" spans="2:4" x14ac:dyDescent="0.25">
      <c r="B9" s="3">
        <v>29</v>
      </c>
      <c r="C9" s="3">
        <v>87</v>
      </c>
      <c r="D9" s="3">
        <f t="shared" si="0"/>
        <v>3</v>
      </c>
    </row>
    <row r="10" spans="2:4" x14ac:dyDescent="0.25">
      <c r="B10" s="3">
        <v>36</v>
      </c>
      <c r="C10" s="3">
        <v>72</v>
      </c>
      <c r="D10" s="3">
        <f t="shared" si="0"/>
        <v>2</v>
      </c>
    </row>
    <row r="11" spans="2:4" x14ac:dyDescent="0.25">
      <c r="B11" s="3">
        <v>40</v>
      </c>
      <c r="C11" s="3">
        <v>40</v>
      </c>
      <c r="D11" s="3">
        <f t="shared" si="0"/>
        <v>1</v>
      </c>
    </row>
    <row r="12" spans="2:4" x14ac:dyDescent="0.25">
      <c r="B12" s="1" t="s">
        <v>1</v>
      </c>
      <c r="C12" s="3">
        <f>SUM(C6:C11)</f>
        <v>408</v>
      </c>
      <c r="D12" s="3">
        <f>SUM(D6:D11)</f>
        <v>16</v>
      </c>
    </row>
    <row r="14" spans="2:4" ht="17.25" x14ac:dyDescent="0.25">
      <c r="B14" s="1" t="s">
        <v>8</v>
      </c>
      <c r="C14" s="3">
        <f>C12/D12</f>
        <v>25.5</v>
      </c>
    </row>
    <row r="15" spans="2:4" x14ac:dyDescent="0.25">
      <c r="B15" s="5" t="s">
        <v>22</v>
      </c>
      <c r="C15" s="3">
        <f>B8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G11" sqref="G11"/>
    </sheetView>
  </sheetViews>
  <sheetFormatPr defaultRowHeight="15.75" x14ac:dyDescent="0.25"/>
  <cols>
    <col min="1" max="1" width="9.140625" style="8"/>
    <col min="2" max="2" width="15" style="8" customWidth="1"/>
    <col min="3" max="3" width="9.140625" style="8"/>
    <col min="4" max="4" width="13.140625" style="8" bestFit="1" customWidth="1"/>
    <col min="5" max="16384" width="9.140625" style="8"/>
  </cols>
  <sheetData>
    <row r="2" spans="2:6" ht="17.25" x14ac:dyDescent="0.25">
      <c r="B2" s="1" t="s">
        <v>15</v>
      </c>
      <c r="C2" s="1" t="s">
        <v>5</v>
      </c>
      <c r="D2" s="1" t="s">
        <v>4</v>
      </c>
      <c r="E2" s="1" t="s">
        <v>6</v>
      </c>
      <c r="F2" s="1" t="s">
        <v>7</v>
      </c>
    </row>
    <row r="3" spans="2:6" x14ac:dyDescent="0.25">
      <c r="B3" s="3" t="s">
        <v>11</v>
      </c>
      <c r="C3" s="3">
        <v>20</v>
      </c>
      <c r="D3" s="3">
        <f>(1200+1225)/2</f>
        <v>1212.5</v>
      </c>
      <c r="E3" s="3">
        <f>D3*C3</f>
        <v>24250</v>
      </c>
      <c r="F3" s="3">
        <f>C3</f>
        <v>20</v>
      </c>
    </row>
    <row r="4" spans="2:6" x14ac:dyDescent="0.25">
      <c r="B4" s="3" t="s">
        <v>12</v>
      </c>
      <c r="C4" s="3">
        <v>40</v>
      </c>
      <c r="D4" s="3">
        <f>(1225+1250)/2</f>
        <v>1237.5</v>
      </c>
      <c r="E4" s="3">
        <f t="shared" ref="E4:E6" si="0">D4*C4</f>
        <v>49500</v>
      </c>
      <c r="F4" s="3">
        <f>F3+C4</f>
        <v>60</v>
      </c>
    </row>
    <row r="5" spans="2:6" x14ac:dyDescent="0.25">
      <c r="B5" s="3" t="s">
        <v>13</v>
      </c>
      <c r="C5" s="3">
        <v>50</v>
      </c>
      <c r="D5" s="3">
        <f>(1250+1275)/2</f>
        <v>1262.5</v>
      </c>
      <c r="E5" s="3">
        <f t="shared" si="0"/>
        <v>63125</v>
      </c>
      <c r="F5" s="3">
        <f t="shared" ref="F5:F6" si="1">F4+C5</f>
        <v>110</v>
      </c>
    </row>
    <row r="6" spans="2:6" x14ac:dyDescent="0.25">
      <c r="B6" s="3" t="s">
        <v>14</v>
      </c>
      <c r="C6" s="3">
        <v>30</v>
      </c>
      <c r="D6" s="3">
        <f>(1275+1300)/2</f>
        <v>1287.5</v>
      </c>
      <c r="E6" s="3">
        <f t="shared" si="0"/>
        <v>38625</v>
      </c>
      <c r="F6" s="3">
        <f t="shared" si="1"/>
        <v>140</v>
      </c>
    </row>
    <row r="7" spans="2:6" x14ac:dyDescent="0.25">
      <c r="B7" s="1" t="s">
        <v>1</v>
      </c>
      <c r="C7" s="3">
        <f>SUM(C3:C6)</f>
        <v>140</v>
      </c>
      <c r="D7" s="3"/>
      <c r="E7" s="3">
        <f>SUM(E3:E6)</f>
        <v>175500</v>
      </c>
      <c r="F7" s="3"/>
    </row>
    <row r="9" spans="2:6" ht="17.25" x14ac:dyDescent="0.25">
      <c r="C9" s="1" t="s">
        <v>8</v>
      </c>
      <c r="D9" s="10">
        <f>E7/C7</f>
        <v>1253.5714285714287</v>
      </c>
    </row>
    <row r="10" spans="2:6" x14ac:dyDescent="0.25">
      <c r="C10" s="5" t="s">
        <v>22</v>
      </c>
      <c r="D10" s="10">
        <f>1250+25*((C5-C4)/((C5-C4)+(C5-C6)))</f>
        <v>1258.3333333333333</v>
      </c>
    </row>
    <row r="11" spans="2:6" ht="15.75" customHeight="1" x14ac:dyDescent="0.25">
      <c r="C11" s="5" t="s">
        <v>23</v>
      </c>
      <c r="D11" s="3">
        <f>1250+25*(((C7/2)-F4)/C5)</f>
        <v>1255</v>
      </c>
    </row>
    <row r="12" spans="2:6" ht="17.25" x14ac:dyDescent="0.25">
      <c r="C12" s="5" t="s">
        <v>24</v>
      </c>
      <c r="D12" s="3">
        <f>1250+25*(((3*C7/4)-F4)/C5)</f>
        <v>1272.5</v>
      </c>
    </row>
    <row r="13" spans="2:6" ht="17.25" x14ac:dyDescent="0.25">
      <c r="C13" s="5" t="s">
        <v>25</v>
      </c>
      <c r="D13" s="10">
        <f>1275+25*(((8*C7/10)-F5)/C6)</f>
        <v>1276.6666666666667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F10" sqref="F10"/>
    </sheetView>
  </sheetViews>
  <sheetFormatPr defaultRowHeight="15.75" x14ac:dyDescent="0.25"/>
  <cols>
    <col min="1" max="1" width="9.140625" style="8"/>
    <col min="2" max="2" width="13.140625" style="8" customWidth="1"/>
    <col min="3" max="3" width="9.140625" style="8"/>
    <col min="4" max="4" width="14.28515625" style="8" bestFit="1" customWidth="1"/>
    <col min="5" max="6" width="9.140625" style="8"/>
    <col min="7" max="7" width="11.85546875" style="8" customWidth="1"/>
    <col min="8" max="16384" width="9.140625" style="8"/>
  </cols>
  <sheetData>
    <row r="2" spans="2:10" ht="18.75" x14ac:dyDescent="0.25">
      <c r="B2" s="1" t="s">
        <v>15</v>
      </c>
      <c r="C2" s="1" t="s">
        <v>5</v>
      </c>
      <c r="D2" s="1" t="s">
        <v>4</v>
      </c>
      <c r="E2" s="3" t="s">
        <v>16</v>
      </c>
      <c r="F2" s="3" t="s">
        <v>17</v>
      </c>
      <c r="G2" s="3" t="s">
        <v>18</v>
      </c>
      <c r="I2" s="1" t="s">
        <v>19</v>
      </c>
      <c r="J2" s="1" t="s">
        <v>20</v>
      </c>
    </row>
    <row r="3" spans="2:10" x14ac:dyDescent="0.25">
      <c r="B3" s="3" t="s">
        <v>11</v>
      </c>
      <c r="C3" s="3">
        <v>20</v>
      </c>
      <c r="D3" s="3">
        <f>(1200+1225)/2</f>
        <v>1212.5</v>
      </c>
      <c r="E3" s="3">
        <f>D3-$I$3</f>
        <v>-50</v>
      </c>
      <c r="F3" s="3">
        <f>E3/$J$3</f>
        <v>-2</v>
      </c>
      <c r="G3" s="3">
        <f>F3*C3</f>
        <v>-40</v>
      </c>
      <c r="I3" s="3">
        <f>D5</f>
        <v>1262.5</v>
      </c>
      <c r="J3" s="3">
        <v>25</v>
      </c>
    </row>
    <row r="4" spans="2:10" x14ac:dyDescent="0.25">
      <c r="B4" s="3" t="s">
        <v>12</v>
      </c>
      <c r="C4" s="3">
        <v>40</v>
      </c>
      <c r="D4" s="3">
        <f>(1225+1250)/2</f>
        <v>1237.5</v>
      </c>
      <c r="E4" s="3">
        <f t="shared" ref="E4:E6" si="0">D4-$I$3</f>
        <v>-25</v>
      </c>
      <c r="F4" s="3">
        <f t="shared" ref="F4:F6" si="1">E4/$J$3</f>
        <v>-1</v>
      </c>
      <c r="G4" s="3">
        <f t="shared" ref="G4:G5" si="2">F4*C4</f>
        <v>-40</v>
      </c>
    </row>
    <row r="5" spans="2:10" x14ac:dyDescent="0.25">
      <c r="B5" s="3" t="s">
        <v>13</v>
      </c>
      <c r="C5" s="3">
        <v>50</v>
      </c>
      <c r="D5" s="3">
        <f>(1250+1275)/2</f>
        <v>1262.5</v>
      </c>
      <c r="E5" s="3">
        <f t="shared" si="0"/>
        <v>0</v>
      </c>
      <c r="F5" s="3">
        <f t="shared" si="1"/>
        <v>0</v>
      </c>
      <c r="G5" s="3">
        <f t="shared" si="2"/>
        <v>0</v>
      </c>
    </row>
    <row r="6" spans="2:10" x14ac:dyDescent="0.25">
      <c r="B6" s="3" t="s">
        <v>14</v>
      </c>
      <c r="C6" s="3">
        <v>30</v>
      </c>
      <c r="D6" s="3">
        <f>(1275+1300)/2</f>
        <v>1287.5</v>
      </c>
      <c r="E6" s="3">
        <f t="shared" si="0"/>
        <v>25</v>
      </c>
      <c r="F6" s="3">
        <f t="shared" si="1"/>
        <v>1</v>
      </c>
      <c r="G6" s="3">
        <f>F6*C6</f>
        <v>30</v>
      </c>
    </row>
    <row r="7" spans="2:10" x14ac:dyDescent="0.25">
      <c r="B7" s="3" t="s">
        <v>1</v>
      </c>
      <c r="C7" s="3">
        <f>SUM(C3:C6)</f>
        <v>140</v>
      </c>
      <c r="D7" s="3"/>
      <c r="E7" s="3"/>
      <c r="F7" s="3"/>
      <c r="G7" s="3">
        <f>SUM(G3:G6)</f>
        <v>-50</v>
      </c>
    </row>
    <row r="9" spans="2:10" ht="17.25" x14ac:dyDescent="0.25">
      <c r="C9" s="1" t="s">
        <v>21</v>
      </c>
      <c r="D9" s="11">
        <f>G7/C7</f>
        <v>-0.35714285714285715</v>
      </c>
    </row>
    <row r="10" spans="2:10" ht="17.25" x14ac:dyDescent="0.25">
      <c r="C10" s="1" t="s">
        <v>8</v>
      </c>
      <c r="D10" s="10">
        <f>D9*J3+I3</f>
        <v>1253.5714285714287</v>
      </c>
    </row>
    <row r="11" spans="2:10" x14ac:dyDescent="0.25">
      <c r="C11" s="5" t="s">
        <v>22</v>
      </c>
      <c r="D11" s="10">
        <f>1250+25*((C5-C4)/((C5-C4)+(C5-C6)))</f>
        <v>1258.3333333333333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I11" sqref="I11"/>
    </sheetView>
  </sheetViews>
  <sheetFormatPr defaultRowHeight="15.75" x14ac:dyDescent="0.25"/>
  <cols>
    <col min="1" max="1" width="9.140625" style="8"/>
    <col min="2" max="2" width="9.140625" style="8" customWidth="1"/>
    <col min="3" max="3" width="13.140625" style="8" customWidth="1"/>
    <col min="4" max="4" width="17.85546875" style="8" customWidth="1"/>
    <col min="5" max="5" width="15.5703125" style="8" customWidth="1"/>
    <col min="6" max="16384" width="9.140625" style="8"/>
  </cols>
  <sheetData>
    <row r="2" spans="2:7" ht="30.75" customHeight="1" x14ac:dyDescent="0.25">
      <c r="B2" s="12" t="s">
        <v>26</v>
      </c>
      <c r="C2" s="12" t="s">
        <v>27</v>
      </c>
      <c r="D2" s="12"/>
      <c r="E2" s="12" t="s">
        <v>30</v>
      </c>
    </row>
    <row r="3" spans="2:7" x14ac:dyDescent="0.25">
      <c r="B3" s="12"/>
      <c r="C3" s="5" t="s">
        <v>28</v>
      </c>
      <c r="D3" s="5" t="s">
        <v>29</v>
      </c>
      <c r="E3" s="12"/>
    </row>
    <row r="4" spans="2:7" x14ac:dyDescent="0.25">
      <c r="B4" s="5">
        <v>1</v>
      </c>
      <c r="C4" s="3">
        <v>25</v>
      </c>
      <c r="D4" s="3">
        <v>20</v>
      </c>
      <c r="E4" s="3">
        <f>(D4/C4)*100</f>
        <v>80</v>
      </c>
      <c r="G4" s="8">
        <f>E4/100</f>
        <v>0.8</v>
      </c>
    </row>
    <row r="5" spans="2:7" x14ac:dyDescent="0.25">
      <c r="B5" s="5">
        <v>2</v>
      </c>
      <c r="C5" s="3">
        <v>26</v>
      </c>
      <c r="D5" s="3">
        <v>24</v>
      </c>
      <c r="E5" s="14">
        <f t="shared" ref="E5:E8" si="0">(D5/C5)*100</f>
        <v>92.307692307692307</v>
      </c>
      <c r="G5" s="13">
        <f t="shared" ref="G5:G7" si="1">E5/100</f>
        <v>0.92307692307692302</v>
      </c>
    </row>
    <row r="6" spans="2:7" x14ac:dyDescent="0.25">
      <c r="B6" s="5">
        <v>3</v>
      </c>
      <c r="C6" s="3">
        <v>23</v>
      </c>
      <c r="D6" s="3">
        <v>23</v>
      </c>
      <c r="E6" s="3">
        <f t="shared" si="0"/>
        <v>100</v>
      </c>
      <c r="G6" s="8">
        <f t="shared" si="1"/>
        <v>1</v>
      </c>
    </row>
    <row r="7" spans="2:7" x14ac:dyDescent="0.25">
      <c r="B7" s="5">
        <v>4</v>
      </c>
      <c r="C7" s="3">
        <v>26</v>
      </c>
      <c r="D7" s="3">
        <v>23</v>
      </c>
      <c r="E7" s="14">
        <f t="shared" si="0"/>
        <v>88.461538461538453</v>
      </c>
      <c r="G7" s="13">
        <f t="shared" si="1"/>
        <v>0.88461538461538458</v>
      </c>
    </row>
    <row r="8" spans="2:7" x14ac:dyDescent="0.25">
      <c r="B8" s="5" t="s">
        <v>1</v>
      </c>
      <c r="C8" s="3">
        <f>SUM(C4:C7)</f>
        <v>100</v>
      </c>
      <c r="D8" s="3">
        <f>SUM(D4:D7)</f>
        <v>90</v>
      </c>
      <c r="E8" s="14">
        <f t="shared" si="0"/>
        <v>90</v>
      </c>
    </row>
    <row r="10" spans="2:7" x14ac:dyDescent="0.25">
      <c r="F10" s="5" t="s">
        <v>31</v>
      </c>
      <c r="G10" s="3">
        <f>(G4*C4+G5*C5+G6*C6+G7*C7)/C8</f>
        <v>0.9</v>
      </c>
    </row>
  </sheetData>
  <mergeCells count="3">
    <mergeCell ref="C2:D2"/>
    <mergeCell ref="B2:B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1 (другие исходные)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2022-10-17T20:49:47Z</dcterms:modified>
</cp:coreProperties>
</file>