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rahamut23\PROGRAMA\judo\kateval-eventos\"/>
    </mc:Choice>
  </mc:AlternateContent>
  <xr:revisionPtr revIDLastSave="0" documentId="13_ncr:1_{2385E2F0-D33A-45D6-BC94-7925F1A8BE72}" xr6:coauthVersionLast="36" xr6:coauthVersionMax="36" xr10:uidLastSave="{00000000-0000-0000-0000-000000000000}"/>
  <bookViews>
    <workbookView xWindow="0" yWindow="0" windowWidth="22200" windowHeight="5355" activeTab="1" xr2:uid="{02E5B79F-1718-40F1-A11F-BB65647375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AB17" i="1"/>
  <c r="AB18" i="1"/>
  <c r="AA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K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I18" i="1"/>
  <c r="K7" i="1" l="1"/>
  <c r="L7" i="1" l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I3" i="1"/>
  <c r="I4" i="1"/>
  <c r="I5" i="1"/>
  <c r="I6" i="1"/>
  <c r="I2" i="1"/>
  <c r="I8" i="1" s="1"/>
  <c r="AA8" i="1" l="1"/>
</calcChain>
</file>

<file path=xl/sharedStrings.xml><?xml version="1.0" encoding="utf-8"?>
<sst xmlns="http://schemas.openxmlformats.org/spreadsheetml/2006/main" count="485" uniqueCount="99">
  <si>
    <t>id</t>
  </si>
  <si>
    <t>Kata</t>
  </si>
  <si>
    <t>Evaluador</t>
  </si>
  <si>
    <t>Categoria</t>
  </si>
  <si>
    <t>Club</t>
  </si>
  <si>
    <t>TORI</t>
  </si>
  <si>
    <t>UKE</t>
  </si>
  <si>
    <t>TOTAL</t>
  </si>
  <si>
    <t>TIME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</si>
  <si>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</si>
  <si>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</si>
  <si>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</si>
  <si>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</si>
  <si>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</si>
  <si>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</si>
  <si>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</si>
  <si>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</si>
  <si>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</si>
  <si>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</si>
  <si>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</si>
  <si>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</si>
  <si>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</si>
  <si>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</si>
  <si>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</si>
  <si>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</si>
  <si>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</si>
  <si>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</si>
  <si>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</si>
  <si>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</si>
  <si>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</si>
  <si>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</si>
  <si>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</si>
  <si>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</si>
  <si>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</si>
  <si>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T28</t>
  </si>
  <si>
    <t>T29</t>
  </si>
  <si>
    <t>T30</t>
  </si>
  <si>
    <t>TOL</t>
  </si>
  <si>
    <t>TGR</t>
  </si>
  <si>
    <t>TMD</t>
  </si>
  <si>
    <t>TPQ</t>
  </si>
  <si>
    <t>Juez</t>
  </si>
  <si>
    <t>jz1</t>
  </si>
  <si>
    <t>jz2</t>
  </si>
  <si>
    <t>jz3</t>
  </si>
  <si>
    <t>jz4</t>
  </si>
  <si>
    <t>jz5</t>
  </si>
  <si>
    <t>jz6</t>
  </si>
  <si>
    <t>jz7</t>
  </si>
  <si>
    <t>jzM</t>
  </si>
  <si>
    <t>jzX</t>
  </si>
  <si>
    <t>Compentecia</t>
  </si>
  <si>
    <t>Lugar</t>
  </si>
  <si>
    <t>Medalla</t>
  </si>
  <si>
    <t>switch</t>
  </si>
  <si>
    <t>NnK</t>
  </si>
  <si>
    <t>NnK-Masculino</t>
  </si>
  <si>
    <t>VAL</t>
  </si>
  <si>
    <t>Jose Arley Moreno</t>
  </si>
  <si>
    <t>Jeison Fabian Burbano</t>
  </si>
  <si>
    <t>170.00</t>
  </si>
  <si>
    <t>0.00</t>
  </si>
  <si>
    <t>NULL</t>
  </si>
  <si>
    <t>Juegos Nacionales - Cartagena 2019 - 25/11/2019 - Torneo de Katas</t>
  </si>
  <si>
    <t>NnK-F13</t>
  </si>
  <si>
    <t>FUN</t>
  </si>
  <si>
    <t xml:space="preserve">Ruxandra Rahamut </t>
  </si>
  <si>
    <t>Sofia Villamizar</t>
  </si>
  <si>
    <t>10.00</t>
  </si>
  <si>
    <t>Departamental Apertura - Sabaneta 2020 - 23/05/2020 - Torneo de Katas</t>
  </si>
  <si>
    <t>AVG</t>
  </si>
  <si>
    <t>Sum-Max-Min</t>
  </si>
  <si>
    <t>Juez#1</t>
  </si>
  <si>
    <t>Juez#2</t>
  </si>
  <si>
    <t>Juez#3</t>
  </si>
  <si>
    <t>Juez#4</t>
  </si>
  <si>
    <t>Juez#5</t>
  </si>
  <si>
    <t>Average</t>
  </si>
  <si>
    <t>Ceremonia Apertura</t>
  </si>
  <si>
    <t>Uki otoshi</t>
  </si>
  <si>
    <t>Seoi nage</t>
  </si>
  <si>
    <t>Kara gruma</t>
  </si>
  <si>
    <t>Uki goshi</t>
  </si>
  <si>
    <t>Harai goshi</t>
  </si>
  <si>
    <t>Tsuri komi goshi</t>
  </si>
  <si>
    <t>Okuri ashi harai</t>
  </si>
  <si>
    <t>Sasae tsurikomi ashi</t>
  </si>
  <si>
    <t>Uchi mata</t>
  </si>
  <si>
    <t>Tomoe nage</t>
  </si>
  <si>
    <t>Ura nage</t>
  </si>
  <si>
    <t>Sumi gaeshi</t>
  </si>
  <si>
    <t>Yoko gake</t>
  </si>
  <si>
    <t>Yoko guruma</t>
  </si>
  <si>
    <t>Uki waza</t>
  </si>
  <si>
    <t>Ceremonia Final</t>
  </si>
  <si>
    <t>Total</t>
  </si>
  <si>
    <t>7.2</t>
  </si>
  <si>
    <t>7.6</t>
  </si>
  <si>
    <t>(Sum-Max-Mix)/3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</si>
</sst>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130B-7E6F-4711-95E3-D5D84026088F}">
  <dimension ref="A1:BF18"/>
  <sheetViews>
    <sheetView workbookViewId="0">
      <selection activeCell="K7" sqref="K7"/>
    </sheetView>
  </sheetViews>
  <sheetFormatPr defaultRowHeight="15" x14ac:dyDescent="0.25"/>
  <cols>
    <col min="1" max="1" width="4" bestFit="1" customWidth="1"/>
    <col min="2" max="2" width="4.85546875" bestFit="1" customWidth="1"/>
    <col min="3" max="3" width="9.7109375" bestFit="1" customWidth="1"/>
    <col min="4" max="4" width="14.5703125" bestFit="1" customWidth="1"/>
    <col min="5" max="5" width="5" bestFit="1" customWidth="1"/>
    <col min="6" max="6" width="17.7109375" bestFit="1" customWidth="1"/>
    <col min="7" max="7" width="21" bestFit="1" customWidth="1"/>
    <col min="8" max="8" width="7.140625" bestFit="1" customWidth="1"/>
    <col min="9" max="9" width="6.5703125" bestFit="1" customWidth="1"/>
    <col min="10" max="10" width="13.5703125" bestFit="1" customWidth="1"/>
    <col min="11" max="26" width="4.5703125" bestFit="1" customWidth="1"/>
    <col min="27" max="27" width="5.7109375" customWidth="1"/>
    <col min="28" max="28" width="6.5703125" bestFit="1" customWidth="1"/>
    <col min="29" max="29" width="13.5703125" bestFit="1" customWidth="1"/>
    <col min="30" max="30" width="6.42578125" customWidth="1"/>
    <col min="31" max="31" width="5.5703125" bestFit="1" customWidth="1"/>
    <col min="32" max="35" width="4.5703125" bestFit="1" customWidth="1"/>
    <col min="36" max="44" width="5.42578125" bestFit="1" customWidth="1"/>
    <col min="45" max="45" width="4.85546875" bestFit="1" customWidth="1"/>
    <col min="46" max="50" width="6.5703125" bestFit="1" customWidth="1"/>
    <col min="51" max="52" width="4.5703125" bestFit="1" customWidth="1"/>
    <col min="53" max="53" width="5.42578125" bestFit="1" customWidth="1"/>
    <col min="54" max="54" width="4.5703125" bestFit="1" customWidth="1"/>
    <col min="55" max="55" width="60.7109375" bestFit="1" customWidth="1"/>
    <col min="56" max="56" width="5.7109375" bestFit="1" customWidth="1"/>
    <col min="57" max="57" width="8.140625" bestFit="1" customWidth="1"/>
    <col min="58" max="58" width="6.710937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</row>
    <row r="2" spans="1:58" x14ac:dyDescent="0.25">
      <c r="A2">
        <v>901</v>
      </c>
      <c r="B2" t="s">
        <v>55</v>
      </c>
      <c r="C2">
        <v>101</v>
      </c>
      <c r="D2" t="s">
        <v>56</v>
      </c>
      <c r="E2" t="s">
        <v>57</v>
      </c>
      <c r="F2" t="s">
        <v>58</v>
      </c>
      <c r="G2" t="s">
        <v>59</v>
      </c>
      <c r="H2" s="1">
        <v>0</v>
      </c>
      <c r="I2" s="2">
        <f>SUM(K2:AA2)</f>
        <v>137</v>
      </c>
      <c r="K2" s="2">
        <v>8</v>
      </c>
      <c r="L2" s="2">
        <v>9</v>
      </c>
      <c r="M2" s="2">
        <v>8</v>
      </c>
      <c r="N2" s="2">
        <v>8</v>
      </c>
      <c r="O2" s="2">
        <v>8</v>
      </c>
      <c r="P2" s="2">
        <v>7</v>
      </c>
      <c r="Q2" s="2">
        <v>8</v>
      </c>
      <c r="R2" s="2">
        <v>9</v>
      </c>
      <c r="S2" s="2">
        <v>8</v>
      </c>
      <c r="T2" s="2">
        <v>8</v>
      </c>
      <c r="U2" s="2">
        <v>9</v>
      </c>
      <c r="V2" s="2">
        <v>7</v>
      </c>
      <c r="W2" s="2">
        <v>7</v>
      </c>
      <c r="X2" s="2">
        <v>7.5</v>
      </c>
      <c r="Y2" s="2">
        <v>8.5</v>
      </c>
      <c r="Z2" s="2">
        <v>9</v>
      </c>
      <c r="AA2" s="2">
        <v>8</v>
      </c>
      <c r="AB2" s="2"/>
      <c r="AC2" s="2"/>
      <c r="AD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62</v>
      </c>
      <c r="AK2" t="s">
        <v>62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 t="s">
        <v>62</v>
      </c>
      <c r="AR2" t="s">
        <v>62</v>
      </c>
      <c r="AS2">
        <v>1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61</v>
      </c>
      <c r="AZ2" t="s">
        <v>61</v>
      </c>
      <c r="BA2" t="s">
        <v>62</v>
      </c>
      <c r="BB2" t="s">
        <v>61</v>
      </c>
      <c r="BC2" t="s">
        <v>63</v>
      </c>
      <c r="BD2" t="s">
        <v>62</v>
      </c>
      <c r="BE2" t="s">
        <v>62</v>
      </c>
      <c r="BF2" t="s">
        <v>62</v>
      </c>
    </row>
    <row r="3" spans="1:58" x14ac:dyDescent="0.25">
      <c r="A3">
        <v>901</v>
      </c>
      <c r="B3" t="s">
        <v>55</v>
      </c>
      <c r="C3">
        <v>102</v>
      </c>
      <c r="D3" t="s">
        <v>56</v>
      </c>
      <c r="E3" t="s">
        <v>57</v>
      </c>
      <c r="F3" t="s">
        <v>58</v>
      </c>
      <c r="G3" t="s">
        <v>59</v>
      </c>
      <c r="H3" s="1">
        <v>0</v>
      </c>
      <c r="I3" s="2">
        <f t="shared" ref="I3:I6" si="0">SUM(K3:AA3)</f>
        <v>131</v>
      </c>
      <c r="K3" s="2">
        <v>8</v>
      </c>
      <c r="L3" s="2">
        <v>8</v>
      </c>
      <c r="M3" s="2">
        <v>8</v>
      </c>
      <c r="N3" s="2">
        <v>8</v>
      </c>
      <c r="O3" s="2">
        <v>7</v>
      </c>
      <c r="P3" s="2">
        <v>7</v>
      </c>
      <c r="Q3" s="2">
        <v>8</v>
      </c>
      <c r="R3" s="2">
        <v>8</v>
      </c>
      <c r="S3" s="2">
        <v>8</v>
      </c>
      <c r="T3" s="2">
        <v>8</v>
      </c>
      <c r="U3" s="2">
        <v>7</v>
      </c>
      <c r="V3" s="2">
        <v>7</v>
      </c>
      <c r="W3" s="2">
        <v>7</v>
      </c>
      <c r="X3" s="2">
        <v>7</v>
      </c>
      <c r="Y3" s="2">
        <v>8</v>
      </c>
      <c r="Z3" s="2">
        <v>8</v>
      </c>
      <c r="AA3" s="2">
        <v>9</v>
      </c>
      <c r="AB3" s="2"/>
      <c r="AC3" s="2"/>
      <c r="AD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t="s">
        <v>62</v>
      </c>
      <c r="AS3">
        <v>2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61</v>
      </c>
      <c r="AZ3" t="s">
        <v>61</v>
      </c>
      <c r="BA3" t="s">
        <v>62</v>
      </c>
      <c r="BB3" t="s">
        <v>61</v>
      </c>
      <c r="BC3" t="s">
        <v>63</v>
      </c>
      <c r="BD3" t="s">
        <v>62</v>
      </c>
      <c r="BE3" t="s">
        <v>62</v>
      </c>
      <c r="BF3" t="s">
        <v>62</v>
      </c>
    </row>
    <row r="4" spans="1:58" x14ac:dyDescent="0.25">
      <c r="A4">
        <v>901</v>
      </c>
      <c r="B4" t="s">
        <v>55</v>
      </c>
      <c r="C4">
        <v>103</v>
      </c>
      <c r="D4" t="s">
        <v>56</v>
      </c>
      <c r="E4" t="s">
        <v>57</v>
      </c>
      <c r="F4" t="s">
        <v>58</v>
      </c>
      <c r="G4" t="s">
        <v>59</v>
      </c>
      <c r="H4" s="1">
        <v>0</v>
      </c>
      <c r="I4" s="2">
        <f t="shared" si="0"/>
        <v>136</v>
      </c>
      <c r="K4" s="2">
        <v>8</v>
      </c>
      <c r="L4" s="2">
        <v>8</v>
      </c>
      <c r="M4" s="2">
        <v>8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/>
      <c r="AC4" s="2"/>
      <c r="AD4" t="s">
        <v>61</v>
      </c>
      <c r="AE4" t="s">
        <v>61</v>
      </c>
      <c r="AF4" t="s">
        <v>61</v>
      </c>
      <c r="AG4" t="s">
        <v>61</v>
      </c>
      <c r="AH4" t="s">
        <v>61</v>
      </c>
      <c r="AI4" t="s">
        <v>61</v>
      </c>
      <c r="AJ4" t="s">
        <v>62</v>
      </c>
      <c r="AK4" t="s">
        <v>62</v>
      </c>
      <c r="AL4" t="s">
        <v>62</v>
      </c>
      <c r="AM4" t="s">
        <v>62</v>
      </c>
      <c r="AN4" t="s">
        <v>62</v>
      </c>
      <c r="AO4" t="s">
        <v>62</v>
      </c>
      <c r="AP4" t="s">
        <v>62</v>
      </c>
      <c r="AQ4" t="s">
        <v>62</v>
      </c>
      <c r="AR4" t="s">
        <v>62</v>
      </c>
      <c r="AS4">
        <v>3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61</v>
      </c>
      <c r="AZ4" t="s">
        <v>61</v>
      </c>
      <c r="BA4" t="s">
        <v>62</v>
      </c>
      <c r="BB4" t="s">
        <v>61</v>
      </c>
      <c r="BC4" t="s">
        <v>63</v>
      </c>
      <c r="BD4" t="s">
        <v>62</v>
      </c>
      <c r="BE4" t="s">
        <v>62</v>
      </c>
      <c r="BF4" t="s">
        <v>62</v>
      </c>
    </row>
    <row r="5" spans="1:58" x14ac:dyDescent="0.25">
      <c r="A5">
        <v>901</v>
      </c>
      <c r="B5" t="s">
        <v>55</v>
      </c>
      <c r="C5">
        <v>104</v>
      </c>
      <c r="D5" t="s">
        <v>56</v>
      </c>
      <c r="E5" t="s">
        <v>57</v>
      </c>
      <c r="F5" t="s">
        <v>58</v>
      </c>
      <c r="G5" t="s">
        <v>59</v>
      </c>
      <c r="H5" s="1">
        <v>0</v>
      </c>
      <c r="I5" s="2">
        <f t="shared" si="0"/>
        <v>126</v>
      </c>
      <c r="K5" s="2">
        <v>7</v>
      </c>
      <c r="L5" s="2">
        <v>7</v>
      </c>
      <c r="M5" s="2">
        <v>7</v>
      </c>
      <c r="N5" s="2">
        <v>8</v>
      </c>
      <c r="O5" s="2">
        <v>8</v>
      </c>
      <c r="P5" s="2">
        <v>7</v>
      </c>
      <c r="Q5" s="2">
        <v>7</v>
      </c>
      <c r="R5" s="2">
        <v>8</v>
      </c>
      <c r="S5" s="2">
        <v>7</v>
      </c>
      <c r="T5" s="2">
        <v>8</v>
      </c>
      <c r="U5" s="2">
        <v>8</v>
      </c>
      <c r="V5" s="2">
        <v>8</v>
      </c>
      <c r="W5" s="2">
        <v>7</v>
      </c>
      <c r="X5" s="2">
        <v>7</v>
      </c>
      <c r="Y5" s="2">
        <v>7</v>
      </c>
      <c r="Z5" s="2">
        <v>8</v>
      </c>
      <c r="AA5" s="2">
        <v>7</v>
      </c>
      <c r="AB5" s="2"/>
      <c r="AC5" s="2"/>
      <c r="AD5" t="s">
        <v>61</v>
      </c>
      <c r="AE5" t="s">
        <v>61</v>
      </c>
      <c r="AF5" t="s">
        <v>61</v>
      </c>
      <c r="AG5" t="s">
        <v>61</v>
      </c>
      <c r="AH5" t="s">
        <v>61</v>
      </c>
      <c r="AI5" t="s">
        <v>61</v>
      </c>
      <c r="AJ5" t="s">
        <v>62</v>
      </c>
      <c r="AK5" t="s">
        <v>62</v>
      </c>
      <c r="AL5" t="s">
        <v>62</v>
      </c>
      <c r="AM5" t="s">
        <v>62</v>
      </c>
      <c r="AN5" t="s">
        <v>62</v>
      </c>
      <c r="AO5" t="s">
        <v>62</v>
      </c>
      <c r="AP5" t="s">
        <v>62</v>
      </c>
      <c r="AQ5" t="s">
        <v>62</v>
      </c>
      <c r="AR5" t="s">
        <v>62</v>
      </c>
      <c r="AS5">
        <v>4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61</v>
      </c>
      <c r="AZ5" t="s">
        <v>61</v>
      </c>
      <c r="BA5" t="s">
        <v>62</v>
      </c>
      <c r="BB5" t="s">
        <v>61</v>
      </c>
      <c r="BC5" t="s">
        <v>63</v>
      </c>
      <c r="BD5" t="s">
        <v>62</v>
      </c>
      <c r="BE5" t="s">
        <v>62</v>
      </c>
      <c r="BF5" t="s">
        <v>62</v>
      </c>
    </row>
    <row r="6" spans="1:58" x14ac:dyDescent="0.25">
      <c r="A6">
        <v>901</v>
      </c>
      <c r="B6" t="s">
        <v>55</v>
      </c>
      <c r="C6">
        <v>105</v>
      </c>
      <c r="D6" t="s">
        <v>56</v>
      </c>
      <c r="E6" t="s">
        <v>57</v>
      </c>
      <c r="F6" t="s">
        <v>58</v>
      </c>
      <c r="G6" t="s">
        <v>59</v>
      </c>
      <c r="H6" s="1">
        <v>0</v>
      </c>
      <c r="I6" s="2">
        <f t="shared" si="0"/>
        <v>129</v>
      </c>
      <c r="K6" s="2">
        <v>8</v>
      </c>
      <c r="L6" s="2">
        <v>7.5</v>
      </c>
      <c r="M6" s="2">
        <v>7</v>
      </c>
      <c r="N6" s="2">
        <v>7.5</v>
      </c>
      <c r="O6" s="2">
        <v>8</v>
      </c>
      <c r="P6" s="2">
        <v>8</v>
      </c>
      <c r="Q6" s="2">
        <v>8</v>
      </c>
      <c r="R6" s="2">
        <v>8</v>
      </c>
      <c r="S6" s="2">
        <v>8</v>
      </c>
      <c r="T6" s="2">
        <v>7</v>
      </c>
      <c r="U6" s="2">
        <v>8</v>
      </c>
      <c r="V6" s="2">
        <v>8</v>
      </c>
      <c r="W6" s="2">
        <v>7</v>
      </c>
      <c r="X6" s="2">
        <v>7</v>
      </c>
      <c r="Y6" s="2">
        <v>8</v>
      </c>
      <c r="Z6" s="2">
        <v>7</v>
      </c>
      <c r="AA6" s="2">
        <v>7</v>
      </c>
      <c r="AB6" s="2"/>
      <c r="AC6" s="2"/>
      <c r="AD6" t="s">
        <v>61</v>
      </c>
      <c r="AE6" t="s">
        <v>61</v>
      </c>
      <c r="AF6" t="s">
        <v>61</v>
      </c>
      <c r="AG6" t="s">
        <v>61</v>
      </c>
      <c r="AH6" t="s">
        <v>61</v>
      </c>
      <c r="AI6" t="s">
        <v>61</v>
      </c>
      <c r="AJ6" t="s">
        <v>62</v>
      </c>
      <c r="AK6" t="s">
        <v>62</v>
      </c>
      <c r="AL6" t="s">
        <v>62</v>
      </c>
      <c r="AM6" t="s">
        <v>62</v>
      </c>
      <c r="AN6" t="s">
        <v>62</v>
      </c>
      <c r="AO6" t="s">
        <v>62</v>
      </c>
      <c r="AP6" t="s">
        <v>62</v>
      </c>
      <c r="AQ6" t="s">
        <v>62</v>
      </c>
      <c r="AR6" t="s">
        <v>62</v>
      </c>
      <c r="AS6">
        <v>5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61</v>
      </c>
      <c r="AZ6" t="s">
        <v>61</v>
      </c>
      <c r="BA6" t="s">
        <v>62</v>
      </c>
      <c r="BB6" t="s">
        <v>61</v>
      </c>
      <c r="BC6" t="s">
        <v>63</v>
      </c>
      <c r="BD6" t="s">
        <v>62</v>
      </c>
      <c r="BE6" t="s">
        <v>62</v>
      </c>
      <c r="BF6" t="s">
        <v>62</v>
      </c>
    </row>
    <row r="7" spans="1:58" x14ac:dyDescent="0.25">
      <c r="K7" s="2">
        <f>(SUM(K2:K6)-MAX(K2:K6)-MIN(K2:K6))/3</f>
        <v>8</v>
      </c>
      <c r="L7" s="2">
        <f t="shared" ref="L7:AA7" si="1">(SUM(L2:L6)-MAX(L2:L6)-MIN(L2:L6))/3</f>
        <v>7.833333333333333</v>
      </c>
      <c r="M7" s="2">
        <f t="shared" si="1"/>
        <v>7.666666666666667</v>
      </c>
      <c r="N7" s="2">
        <f t="shared" si="1"/>
        <v>8</v>
      </c>
      <c r="O7" s="2">
        <f t="shared" si="1"/>
        <v>8</v>
      </c>
      <c r="P7" s="2">
        <f t="shared" si="1"/>
        <v>7.333333333333333</v>
      </c>
      <c r="Q7" s="2">
        <f t="shared" si="1"/>
        <v>8</v>
      </c>
      <c r="R7" s="2">
        <f t="shared" si="1"/>
        <v>8</v>
      </c>
      <c r="S7" s="2">
        <f t="shared" si="1"/>
        <v>8</v>
      </c>
      <c r="T7" s="2">
        <f t="shared" si="1"/>
        <v>8</v>
      </c>
      <c r="U7" s="2">
        <f t="shared" si="1"/>
        <v>8</v>
      </c>
      <c r="V7" s="2">
        <f t="shared" si="1"/>
        <v>7.666666666666667</v>
      </c>
      <c r="W7" s="2">
        <f t="shared" si="1"/>
        <v>7</v>
      </c>
      <c r="X7" s="2">
        <f t="shared" si="1"/>
        <v>7.166666666666667</v>
      </c>
      <c r="Y7" s="2">
        <f t="shared" si="1"/>
        <v>8</v>
      </c>
      <c r="Z7" s="2">
        <f t="shared" si="1"/>
        <v>8</v>
      </c>
      <c r="AA7" s="2">
        <f t="shared" si="1"/>
        <v>7.666666666666667</v>
      </c>
      <c r="AB7" s="2"/>
      <c r="AC7" s="2"/>
    </row>
    <row r="8" spans="1:58" x14ac:dyDescent="0.25">
      <c r="I8" s="2">
        <f>SUM(I2:I6)/5</f>
        <v>131.80000000000001</v>
      </c>
      <c r="AA8" s="2">
        <f>SUM(K7:AD7)</f>
        <v>132.33333333333334</v>
      </c>
      <c r="AB8" s="2"/>
      <c r="AC8" s="2"/>
    </row>
    <row r="11" spans="1:5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s="3" t="s">
        <v>8</v>
      </c>
      <c r="I11" t="s">
        <v>7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D11" t="s">
        <v>26</v>
      </c>
      <c r="AE11" t="s">
        <v>27</v>
      </c>
      <c r="AF11" t="s">
        <v>28</v>
      </c>
      <c r="AG11" t="s">
        <v>29</v>
      </c>
      <c r="AH11" t="s">
        <v>30</v>
      </c>
      <c r="AI11" t="s">
        <v>31</v>
      </c>
      <c r="AJ11" t="s">
        <v>32</v>
      </c>
      <c r="AK11" t="s">
        <v>33</v>
      </c>
      <c r="AL11" t="s">
        <v>34</v>
      </c>
      <c r="AM11" t="s">
        <v>35</v>
      </c>
      <c r="AN11" t="s">
        <v>36</v>
      </c>
      <c r="AO11" t="s">
        <v>37</v>
      </c>
      <c r="AP11" t="s">
        <v>38</v>
      </c>
      <c r="AQ11" t="s">
        <v>39</v>
      </c>
      <c r="AR11" t="s">
        <v>40</v>
      </c>
      <c r="AS11" t="s">
        <v>41</v>
      </c>
      <c r="AT11" t="s">
        <v>42</v>
      </c>
      <c r="AU11" t="s">
        <v>43</v>
      </c>
      <c r="AV11" t="s">
        <v>44</v>
      </c>
      <c r="AW11" t="s">
        <v>45</v>
      </c>
      <c r="AX11" t="s">
        <v>46</v>
      </c>
      <c r="AY11" t="s">
        <v>47</v>
      </c>
      <c r="AZ11" t="s">
        <v>48</v>
      </c>
      <c r="BA11" t="s">
        <v>49</v>
      </c>
      <c r="BB11" t="s">
        <v>50</v>
      </c>
      <c r="BC11" t="s">
        <v>51</v>
      </c>
      <c r="BD11" t="s">
        <v>52</v>
      </c>
      <c r="BE11" t="s">
        <v>53</v>
      </c>
      <c r="BF11" t="s">
        <v>54</v>
      </c>
    </row>
    <row r="12" spans="1:58" x14ac:dyDescent="0.25">
      <c r="A12">
        <v>101</v>
      </c>
      <c r="B12" t="s">
        <v>55</v>
      </c>
      <c r="C12">
        <v>1</v>
      </c>
      <c r="D12" t="s">
        <v>64</v>
      </c>
      <c r="E12" t="s">
        <v>65</v>
      </c>
      <c r="F12" t="s">
        <v>66</v>
      </c>
      <c r="G12" t="s">
        <v>67</v>
      </c>
      <c r="H12" s="4">
        <v>0</v>
      </c>
      <c r="I12">
        <v>127.5</v>
      </c>
      <c r="K12" s="7">
        <v>8.5</v>
      </c>
      <c r="L12" s="7">
        <v>8.5</v>
      </c>
      <c r="M12" s="7">
        <v>7</v>
      </c>
      <c r="N12" s="7">
        <v>5</v>
      </c>
      <c r="O12" s="7">
        <v>9</v>
      </c>
      <c r="P12" s="7">
        <v>9</v>
      </c>
      <c r="Q12" s="7">
        <v>7</v>
      </c>
      <c r="R12" s="7">
        <v>5</v>
      </c>
      <c r="S12" s="7">
        <v>9</v>
      </c>
      <c r="T12" s="7">
        <v>9</v>
      </c>
      <c r="U12" s="7">
        <v>7</v>
      </c>
      <c r="V12" s="7">
        <v>5</v>
      </c>
      <c r="W12" s="7">
        <v>9</v>
      </c>
      <c r="X12" s="7">
        <v>9</v>
      </c>
      <c r="Y12" s="7">
        <v>7</v>
      </c>
      <c r="Z12" s="7">
        <v>5</v>
      </c>
      <c r="AA12" s="7">
        <v>8.5</v>
      </c>
      <c r="AB12" s="7"/>
      <c r="AD12" t="s">
        <v>68</v>
      </c>
      <c r="AE12" t="s">
        <v>68</v>
      </c>
      <c r="AF12" t="s">
        <v>68</v>
      </c>
      <c r="AG12" t="s">
        <v>68</v>
      </c>
      <c r="AH12" t="s">
        <v>68</v>
      </c>
      <c r="AI12" t="s">
        <v>68</v>
      </c>
      <c r="AJ12" t="s">
        <v>62</v>
      </c>
      <c r="AK12" t="s">
        <v>62</v>
      </c>
      <c r="AL12" t="s">
        <v>62</v>
      </c>
      <c r="AM12" t="s">
        <v>62</v>
      </c>
      <c r="AN12" t="s">
        <v>62</v>
      </c>
      <c r="AO12" t="s">
        <v>62</v>
      </c>
      <c r="AP12" t="s">
        <v>62</v>
      </c>
      <c r="AQ12" t="s">
        <v>62</v>
      </c>
      <c r="AR12" t="s">
        <v>62</v>
      </c>
      <c r="AS12">
        <v>1</v>
      </c>
      <c r="AT12" t="s">
        <v>60</v>
      </c>
      <c r="AU12" t="s">
        <v>60</v>
      </c>
      <c r="AV12" t="s">
        <v>60</v>
      </c>
      <c r="AW12" t="s">
        <v>60</v>
      </c>
      <c r="AX12" t="s">
        <v>60</v>
      </c>
      <c r="AY12" t="s">
        <v>61</v>
      </c>
      <c r="AZ12" t="s">
        <v>61</v>
      </c>
      <c r="BA12" t="s">
        <v>62</v>
      </c>
      <c r="BB12" t="s">
        <v>61</v>
      </c>
      <c r="BC12" t="s">
        <v>69</v>
      </c>
      <c r="BD12" t="s">
        <v>62</v>
      </c>
      <c r="BE12" t="s">
        <v>62</v>
      </c>
      <c r="BF12" t="s">
        <v>62</v>
      </c>
    </row>
    <row r="13" spans="1:58" x14ac:dyDescent="0.25">
      <c r="A13">
        <v>101</v>
      </c>
      <c r="B13" t="s">
        <v>55</v>
      </c>
      <c r="C13">
        <v>2</v>
      </c>
      <c r="D13" t="s">
        <v>64</v>
      </c>
      <c r="E13" t="s">
        <v>65</v>
      </c>
      <c r="F13" t="s">
        <v>66</v>
      </c>
      <c r="G13" t="s">
        <v>67</v>
      </c>
      <c r="H13" s="4">
        <v>0</v>
      </c>
      <c r="I13">
        <v>133.5</v>
      </c>
      <c r="K13" s="7">
        <v>9</v>
      </c>
      <c r="L13" s="7">
        <v>9</v>
      </c>
      <c r="M13" s="7">
        <v>9</v>
      </c>
      <c r="N13" s="7">
        <v>9</v>
      </c>
      <c r="O13" s="7">
        <v>7</v>
      </c>
      <c r="P13" s="7">
        <v>7</v>
      </c>
      <c r="Q13" s="7">
        <v>5</v>
      </c>
      <c r="R13" s="7">
        <v>5</v>
      </c>
      <c r="S13" s="7">
        <v>7</v>
      </c>
      <c r="T13" s="7">
        <v>7</v>
      </c>
      <c r="U13" s="7">
        <v>9</v>
      </c>
      <c r="V13" s="7">
        <v>9</v>
      </c>
      <c r="W13" s="7">
        <v>9</v>
      </c>
      <c r="X13" s="7">
        <v>9</v>
      </c>
      <c r="Y13" s="7">
        <v>9</v>
      </c>
      <c r="Z13" s="7">
        <v>9</v>
      </c>
      <c r="AA13" s="7">
        <v>5.5</v>
      </c>
      <c r="AB13" s="7"/>
      <c r="AD13" t="s">
        <v>68</v>
      </c>
      <c r="AE13" t="s">
        <v>68</v>
      </c>
      <c r="AF13" t="s">
        <v>68</v>
      </c>
      <c r="AG13" t="s">
        <v>68</v>
      </c>
      <c r="AH13" t="s">
        <v>68</v>
      </c>
      <c r="AI13" t="s">
        <v>68</v>
      </c>
      <c r="AJ13" t="s">
        <v>62</v>
      </c>
      <c r="AK13" t="s">
        <v>62</v>
      </c>
      <c r="AL13" t="s">
        <v>62</v>
      </c>
      <c r="AM13" t="s">
        <v>62</v>
      </c>
      <c r="AN13" t="s">
        <v>62</v>
      </c>
      <c r="AO13" t="s">
        <v>62</v>
      </c>
      <c r="AP13" t="s">
        <v>62</v>
      </c>
      <c r="AQ13" t="s">
        <v>62</v>
      </c>
      <c r="AR13" t="s">
        <v>62</v>
      </c>
      <c r="AS13">
        <v>2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61</v>
      </c>
      <c r="AZ13" t="s">
        <v>61</v>
      </c>
      <c r="BA13" t="s">
        <v>62</v>
      </c>
      <c r="BB13" t="s">
        <v>61</v>
      </c>
      <c r="BC13" t="s">
        <v>69</v>
      </c>
      <c r="BD13" t="s">
        <v>62</v>
      </c>
      <c r="BE13" t="s">
        <v>62</v>
      </c>
      <c r="BF13" t="s">
        <v>62</v>
      </c>
    </row>
    <row r="14" spans="1:58" x14ac:dyDescent="0.25">
      <c r="A14">
        <v>101</v>
      </c>
      <c r="B14" t="s">
        <v>55</v>
      </c>
      <c r="C14">
        <v>3</v>
      </c>
      <c r="D14" t="s">
        <v>64</v>
      </c>
      <c r="E14" t="s">
        <v>65</v>
      </c>
      <c r="F14" t="s">
        <v>66</v>
      </c>
      <c r="G14" t="s">
        <v>67</v>
      </c>
      <c r="H14" s="4">
        <v>0</v>
      </c>
      <c r="I14">
        <v>97.5</v>
      </c>
      <c r="K14" s="7">
        <v>6.5</v>
      </c>
      <c r="L14" s="7">
        <v>4.5</v>
      </c>
      <c r="M14" s="7">
        <v>6.5</v>
      </c>
      <c r="N14" s="7">
        <v>6.5</v>
      </c>
      <c r="O14" s="7">
        <v>4.5</v>
      </c>
      <c r="P14" s="7">
        <v>6.5</v>
      </c>
      <c r="Q14" s="7">
        <v>6.5</v>
      </c>
      <c r="R14" s="7">
        <v>4.5</v>
      </c>
      <c r="S14" s="7">
        <v>6.5</v>
      </c>
      <c r="T14" s="7">
        <v>6.5</v>
      </c>
      <c r="U14" s="7">
        <v>4.5</v>
      </c>
      <c r="V14" s="7">
        <v>6.5</v>
      </c>
      <c r="W14" s="7">
        <v>6.5</v>
      </c>
      <c r="X14" s="7">
        <v>4.5</v>
      </c>
      <c r="Y14" s="7">
        <v>6.5</v>
      </c>
      <c r="Z14" s="7">
        <v>6.5</v>
      </c>
      <c r="AA14" s="7">
        <v>3.5</v>
      </c>
      <c r="AB14" s="7"/>
      <c r="AD14" t="s">
        <v>68</v>
      </c>
      <c r="AE14" t="s">
        <v>68</v>
      </c>
      <c r="AF14" t="s">
        <v>68</v>
      </c>
      <c r="AG14" t="s">
        <v>68</v>
      </c>
      <c r="AH14" t="s">
        <v>68</v>
      </c>
      <c r="AI14" t="s">
        <v>68</v>
      </c>
      <c r="AJ14" t="s">
        <v>62</v>
      </c>
      <c r="AK14" t="s">
        <v>62</v>
      </c>
      <c r="AL14" t="s">
        <v>62</v>
      </c>
      <c r="AM14" t="s">
        <v>62</v>
      </c>
      <c r="AN14" t="s">
        <v>62</v>
      </c>
      <c r="AO14" t="s">
        <v>62</v>
      </c>
      <c r="AP14" t="s">
        <v>62</v>
      </c>
      <c r="AQ14" t="s">
        <v>62</v>
      </c>
      <c r="AR14" t="s">
        <v>62</v>
      </c>
      <c r="AS14">
        <v>3</v>
      </c>
      <c r="AT14" t="s">
        <v>60</v>
      </c>
      <c r="AU14" t="s">
        <v>60</v>
      </c>
      <c r="AV14" t="s">
        <v>60</v>
      </c>
      <c r="AW14" t="s">
        <v>60</v>
      </c>
      <c r="AX14" t="s">
        <v>60</v>
      </c>
      <c r="AY14" t="s">
        <v>61</v>
      </c>
      <c r="AZ14" t="s">
        <v>61</v>
      </c>
      <c r="BA14" t="s">
        <v>62</v>
      </c>
      <c r="BB14" t="s">
        <v>61</v>
      </c>
      <c r="BC14" t="s">
        <v>69</v>
      </c>
      <c r="BD14" t="s">
        <v>62</v>
      </c>
      <c r="BE14" t="s">
        <v>62</v>
      </c>
      <c r="BF14" t="s">
        <v>62</v>
      </c>
    </row>
    <row r="15" spans="1:58" x14ac:dyDescent="0.25">
      <c r="A15">
        <v>101</v>
      </c>
      <c r="B15" t="s">
        <v>55</v>
      </c>
      <c r="C15">
        <v>4</v>
      </c>
      <c r="D15" t="s">
        <v>64</v>
      </c>
      <c r="E15" t="s">
        <v>65</v>
      </c>
      <c r="F15" t="s">
        <v>66</v>
      </c>
      <c r="G15" t="s">
        <v>67</v>
      </c>
      <c r="H15" s="4">
        <v>0</v>
      </c>
      <c r="I15">
        <v>84</v>
      </c>
      <c r="K15" s="7">
        <v>4</v>
      </c>
      <c r="L15" s="7">
        <v>6</v>
      </c>
      <c r="M15" s="7">
        <v>4</v>
      </c>
      <c r="N15" s="7">
        <v>6</v>
      </c>
      <c r="O15" s="7">
        <v>4</v>
      </c>
      <c r="P15" s="7">
        <v>6</v>
      </c>
      <c r="Q15" s="7">
        <v>4</v>
      </c>
      <c r="R15" s="7">
        <v>6</v>
      </c>
      <c r="S15" s="7">
        <v>4</v>
      </c>
      <c r="T15" s="7">
        <v>6</v>
      </c>
      <c r="U15" s="7">
        <v>4</v>
      </c>
      <c r="V15" s="7">
        <v>6</v>
      </c>
      <c r="W15" s="7">
        <v>4</v>
      </c>
      <c r="X15" s="7">
        <v>6</v>
      </c>
      <c r="Y15" s="7">
        <v>4</v>
      </c>
      <c r="Z15" s="7">
        <v>6</v>
      </c>
      <c r="AA15" s="7">
        <v>4</v>
      </c>
      <c r="AB15" s="7"/>
      <c r="AD15" t="s">
        <v>68</v>
      </c>
      <c r="AE15" t="s">
        <v>68</v>
      </c>
      <c r="AF15" t="s">
        <v>68</v>
      </c>
      <c r="AG15" t="s">
        <v>68</v>
      </c>
      <c r="AH15" t="s">
        <v>68</v>
      </c>
      <c r="AI15" t="s">
        <v>68</v>
      </c>
      <c r="AJ15" t="s">
        <v>62</v>
      </c>
      <c r="AK15" t="s">
        <v>62</v>
      </c>
      <c r="AL15" t="s">
        <v>62</v>
      </c>
      <c r="AM15" t="s">
        <v>62</v>
      </c>
      <c r="AN15" t="s">
        <v>62</v>
      </c>
      <c r="AO15" t="s">
        <v>62</v>
      </c>
      <c r="AP15" t="s">
        <v>62</v>
      </c>
      <c r="AQ15" t="s">
        <v>62</v>
      </c>
      <c r="AR15" t="s">
        <v>62</v>
      </c>
      <c r="AS15">
        <v>4</v>
      </c>
      <c r="AT15" t="s">
        <v>60</v>
      </c>
      <c r="AU15" t="s">
        <v>60</v>
      </c>
      <c r="AV15" t="s">
        <v>60</v>
      </c>
      <c r="AW15" t="s">
        <v>60</v>
      </c>
      <c r="AX15" t="s">
        <v>60</v>
      </c>
      <c r="AY15" t="s">
        <v>61</v>
      </c>
      <c r="AZ15" t="s">
        <v>61</v>
      </c>
      <c r="BA15" t="s">
        <v>62</v>
      </c>
      <c r="BB15" t="s">
        <v>61</v>
      </c>
      <c r="BC15" t="s">
        <v>69</v>
      </c>
      <c r="BD15" t="s">
        <v>62</v>
      </c>
      <c r="BE15" t="s">
        <v>62</v>
      </c>
      <c r="BF15" t="s">
        <v>62</v>
      </c>
    </row>
    <row r="16" spans="1:58" x14ac:dyDescent="0.25">
      <c r="A16">
        <v>101</v>
      </c>
      <c r="B16" t="s">
        <v>55</v>
      </c>
      <c r="C16">
        <v>5</v>
      </c>
      <c r="D16" t="s">
        <v>64</v>
      </c>
      <c r="E16" t="s">
        <v>65</v>
      </c>
      <c r="F16" t="s">
        <v>66</v>
      </c>
      <c r="G16" t="s">
        <v>67</v>
      </c>
      <c r="H16" s="4">
        <v>0</v>
      </c>
      <c r="I16">
        <v>111.5</v>
      </c>
      <c r="K16" s="7">
        <v>6.5</v>
      </c>
      <c r="L16" s="7">
        <v>6.5</v>
      </c>
      <c r="M16" s="7">
        <v>6.5</v>
      </c>
      <c r="N16" s="7">
        <v>6.5</v>
      </c>
      <c r="O16" s="7">
        <v>6.5</v>
      </c>
      <c r="P16" s="7">
        <v>6.5</v>
      </c>
      <c r="Q16" s="7">
        <v>6.5</v>
      </c>
      <c r="R16" s="7">
        <v>6.5</v>
      </c>
      <c r="S16" s="7">
        <v>6.5</v>
      </c>
      <c r="T16" s="7">
        <v>6.5</v>
      </c>
      <c r="U16" s="7">
        <v>6.5</v>
      </c>
      <c r="V16" s="7">
        <v>6.5</v>
      </c>
      <c r="W16" s="7">
        <v>6.5</v>
      </c>
      <c r="X16" s="7">
        <v>6.5</v>
      </c>
      <c r="Y16" s="7">
        <v>6.5</v>
      </c>
      <c r="Z16" s="7">
        <v>6.5</v>
      </c>
      <c r="AA16" s="7">
        <v>7.5</v>
      </c>
      <c r="AB16" s="7"/>
      <c r="AD16" t="s">
        <v>68</v>
      </c>
      <c r="AE16" t="s">
        <v>68</v>
      </c>
      <c r="AF16" t="s">
        <v>68</v>
      </c>
      <c r="AG16" t="s">
        <v>68</v>
      </c>
      <c r="AH16" t="s">
        <v>68</v>
      </c>
      <c r="AI16" t="s">
        <v>68</v>
      </c>
      <c r="AJ16" t="s">
        <v>62</v>
      </c>
      <c r="AK16" t="s">
        <v>62</v>
      </c>
      <c r="AL16" t="s">
        <v>62</v>
      </c>
      <c r="AM16" t="s">
        <v>62</v>
      </c>
      <c r="AN16" t="s">
        <v>62</v>
      </c>
      <c r="AO16" t="s">
        <v>62</v>
      </c>
      <c r="AP16" t="s">
        <v>62</v>
      </c>
      <c r="AQ16" t="s">
        <v>62</v>
      </c>
      <c r="AR16" t="s">
        <v>62</v>
      </c>
      <c r="AS16">
        <v>5</v>
      </c>
      <c r="AT16" t="s">
        <v>60</v>
      </c>
      <c r="AU16" t="s">
        <v>60</v>
      </c>
      <c r="AV16" t="s">
        <v>60</v>
      </c>
      <c r="AW16" t="s">
        <v>60</v>
      </c>
      <c r="AX16" t="s">
        <v>60</v>
      </c>
      <c r="AY16" t="s">
        <v>61</v>
      </c>
      <c r="AZ16" t="s">
        <v>61</v>
      </c>
      <c r="BA16" t="s">
        <v>62</v>
      </c>
      <c r="BB16" t="s">
        <v>61</v>
      </c>
      <c r="BC16" t="s">
        <v>69</v>
      </c>
      <c r="BD16" t="s">
        <v>62</v>
      </c>
      <c r="BE16" t="s">
        <v>62</v>
      </c>
      <c r="BF16" t="s">
        <v>62</v>
      </c>
    </row>
    <row r="17" spans="9:29" x14ac:dyDescent="0.25">
      <c r="J17" s="6" t="s">
        <v>71</v>
      </c>
      <c r="K17" s="7">
        <f>(SUM(K12:K16)-MAX(K12:K16)-MIN(K12:K16))/3</f>
        <v>7.166666666666667</v>
      </c>
      <c r="L17" s="7">
        <f t="shared" ref="L17:AA17" si="2">(SUM(L12:L16)-MAX(L12:L16)-MIN(L12:L16))/3</f>
        <v>7</v>
      </c>
      <c r="M17" s="7">
        <f t="shared" si="2"/>
        <v>6.666666666666667</v>
      </c>
      <c r="N17" s="7">
        <f t="shared" si="2"/>
        <v>6.333333333333333</v>
      </c>
      <c r="O17" s="7">
        <f t="shared" si="2"/>
        <v>6</v>
      </c>
      <c r="P17" s="7">
        <f t="shared" si="2"/>
        <v>6.666666666666667</v>
      </c>
      <c r="Q17" s="7">
        <f t="shared" si="2"/>
        <v>6</v>
      </c>
      <c r="R17" s="7">
        <f t="shared" si="2"/>
        <v>5.333333333333333</v>
      </c>
      <c r="S17" s="7">
        <f t="shared" si="2"/>
        <v>6.666666666666667</v>
      </c>
      <c r="T17" s="7">
        <f t="shared" si="2"/>
        <v>6.666666666666667</v>
      </c>
      <c r="U17" s="7">
        <f t="shared" si="2"/>
        <v>6</v>
      </c>
      <c r="V17" s="7">
        <f t="shared" si="2"/>
        <v>6.333333333333333</v>
      </c>
      <c r="W17" s="7">
        <f t="shared" si="2"/>
        <v>7.333333333333333</v>
      </c>
      <c r="X17" s="7">
        <f t="shared" si="2"/>
        <v>7.166666666666667</v>
      </c>
      <c r="Y17" s="7">
        <f t="shared" si="2"/>
        <v>6.666666666666667</v>
      </c>
      <c r="Z17" s="7">
        <f t="shared" si="2"/>
        <v>6.333333333333333</v>
      </c>
      <c r="AA17" s="7">
        <f t="shared" si="2"/>
        <v>5.666666666666667</v>
      </c>
      <c r="AB17" s="7">
        <f>SUM(K17:AA17)</f>
        <v>110</v>
      </c>
      <c r="AC17" s="3" t="s">
        <v>71</v>
      </c>
    </row>
    <row r="18" spans="9:29" x14ac:dyDescent="0.25">
      <c r="I18" s="2">
        <f>SUM(I12:I16)/5</f>
        <v>110.8</v>
      </c>
      <c r="J18" s="6" t="s">
        <v>70</v>
      </c>
      <c r="K18" s="7">
        <f>SUM(K12:K16)/5</f>
        <v>6.9</v>
      </c>
      <c r="L18" s="7">
        <f t="shared" ref="L18:AA18" si="3">SUM(L12:L16)/5</f>
        <v>6.9</v>
      </c>
      <c r="M18" s="7">
        <f t="shared" si="3"/>
        <v>6.6</v>
      </c>
      <c r="N18" s="7">
        <f t="shared" si="3"/>
        <v>6.6</v>
      </c>
      <c r="O18" s="7">
        <f t="shared" si="3"/>
        <v>6.2</v>
      </c>
      <c r="P18" s="7">
        <f t="shared" si="3"/>
        <v>7</v>
      </c>
      <c r="Q18" s="7">
        <f t="shared" si="3"/>
        <v>5.8</v>
      </c>
      <c r="R18" s="7">
        <f t="shared" si="3"/>
        <v>5.4</v>
      </c>
      <c r="S18" s="7">
        <f t="shared" si="3"/>
        <v>6.6</v>
      </c>
      <c r="T18" s="7">
        <f t="shared" si="3"/>
        <v>7</v>
      </c>
      <c r="U18" s="7">
        <f t="shared" si="3"/>
        <v>6.2</v>
      </c>
      <c r="V18" s="7">
        <f t="shared" si="3"/>
        <v>6.6</v>
      </c>
      <c r="W18" s="7">
        <f t="shared" si="3"/>
        <v>7</v>
      </c>
      <c r="X18" s="7">
        <f t="shared" si="3"/>
        <v>7</v>
      </c>
      <c r="Y18" s="7">
        <f t="shared" si="3"/>
        <v>6.6</v>
      </c>
      <c r="Z18" s="7">
        <f t="shared" si="3"/>
        <v>6.6</v>
      </c>
      <c r="AA18" s="7">
        <f t="shared" si="3"/>
        <v>5.8</v>
      </c>
      <c r="AB18" s="7">
        <f>SUM(K18:AA18)</f>
        <v>110.79999999999998</v>
      </c>
      <c r="AC18" s="3" t="s">
        <v>70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5FB2-5758-4D66-B9EF-AC0A083E8712}">
  <dimension ref="A1:H20"/>
  <sheetViews>
    <sheetView tabSelected="1" workbookViewId="0">
      <selection activeCell="H19" sqref="H19"/>
    </sheetView>
  </sheetViews>
  <sheetFormatPr defaultRowHeight="15" x14ac:dyDescent="0.25"/>
  <cols>
    <col min="8" max="8" width="16.7109375" bestFit="1" customWidth="1"/>
  </cols>
  <sheetData>
    <row r="1" spans="1:8" x14ac:dyDescent="0.25">
      <c r="A1" t="s">
        <v>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s="5" t="s">
        <v>98</v>
      </c>
    </row>
    <row r="2" spans="1:8" x14ac:dyDescent="0.25">
      <c r="A2" t="s">
        <v>78</v>
      </c>
      <c r="B2">
        <v>5</v>
      </c>
      <c r="C2">
        <v>8</v>
      </c>
      <c r="D2">
        <v>7</v>
      </c>
      <c r="E2">
        <v>7</v>
      </c>
      <c r="F2">
        <v>9</v>
      </c>
      <c r="G2" s="5">
        <v>7.2</v>
      </c>
      <c r="H2" s="13">
        <f>(SUM(B2:F2)-MAX(B2:F2)-MIN(B2:F2))/3</f>
        <v>7.333333333333333</v>
      </c>
    </row>
    <row r="3" spans="1:8" x14ac:dyDescent="0.25">
      <c r="A3" s="8" t="s">
        <v>79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9">
        <v>0</v>
      </c>
      <c r="H3" s="10">
        <f t="shared" ref="H3:H18" si="0">(SUM(B3:F3)-MAX(B3:F3)-MIN(B3:F3))/3</f>
        <v>0</v>
      </c>
    </row>
    <row r="4" spans="1:8" x14ac:dyDescent="0.25">
      <c r="A4" t="s">
        <v>80</v>
      </c>
      <c r="B4">
        <v>5</v>
      </c>
      <c r="C4">
        <v>8</v>
      </c>
      <c r="D4">
        <v>7</v>
      </c>
      <c r="E4">
        <v>9</v>
      </c>
      <c r="F4">
        <v>9</v>
      </c>
      <c r="G4" s="5" t="s">
        <v>97</v>
      </c>
      <c r="H4" s="13">
        <f t="shared" si="0"/>
        <v>8</v>
      </c>
    </row>
    <row r="5" spans="1:8" x14ac:dyDescent="0.25">
      <c r="A5" t="s">
        <v>81</v>
      </c>
      <c r="B5">
        <v>5</v>
      </c>
      <c r="C5">
        <v>8</v>
      </c>
      <c r="D5">
        <v>7</v>
      </c>
      <c r="E5">
        <v>7</v>
      </c>
      <c r="F5">
        <v>9</v>
      </c>
      <c r="G5" s="5" t="s">
        <v>96</v>
      </c>
      <c r="H5" s="13">
        <f t="shared" si="0"/>
        <v>7.333333333333333</v>
      </c>
    </row>
    <row r="6" spans="1:8" x14ac:dyDescent="0.25">
      <c r="A6" t="s">
        <v>82</v>
      </c>
      <c r="B6">
        <v>5</v>
      </c>
      <c r="C6">
        <v>8</v>
      </c>
      <c r="D6">
        <v>7</v>
      </c>
      <c r="E6">
        <v>9</v>
      </c>
      <c r="F6">
        <v>9</v>
      </c>
      <c r="G6" s="5" t="s">
        <v>97</v>
      </c>
      <c r="H6" s="13">
        <f t="shared" si="0"/>
        <v>8</v>
      </c>
    </row>
    <row r="7" spans="1:8" x14ac:dyDescent="0.25">
      <c r="A7" t="s">
        <v>83</v>
      </c>
      <c r="B7">
        <v>5</v>
      </c>
      <c r="C7">
        <v>8</v>
      </c>
      <c r="D7">
        <v>7</v>
      </c>
      <c r="E7">
        <v>7</v>
      </c>
      <c r="F7">
        <v>9</v>
      </c>
      <c r="G7" s="5" t="s">
        <v>96</v>
      </c>
      <c r="H7" s="13">
        <f t="shared" si="0"/>
        <v>7.333333333333333</v>
      </c>
    </row>
    <row r="8" spans="1:8" x14ac:dyDescent="0.25">
      <c r="A8" t="s">
        <v>84</v>
      </c>
      <c r="B8">
        <v>5</v>
      </c>
      <c r="C8">
        <v>8</v>
      </c>
      <c r="D8">
        <v>7</v>
      </c>
      <c r="E8">
        <v>9</v>
      </c>
      <c r="F8">
        <v>9</v>
      </c>
      <c r="G8" s="5" t="s">
        <v>97</v>
      </c>
      <c r="H8" s="13">
        <f t="shared" si="0"/>
        <v>8</v>
      </c>
    </row>
    <row r="9" spans="1:8" x14ac:dyDescent="0.25">
      <c r="A9" t="s">
        <v>85</v>
      </c>
      <c r="B9">
        <v>5</v>
      </c>
      <c r="C9">
        <v>8</v>
      </c>
      <c r="D9">
        <v>7</v>
      </c>
      <c r="E9">
        <v>7</v>
      </c>
      <c r="F9">
        <v>9</v>
      </c>
      <c r="G9" s="5" t="s">
        <v>96</v>
      </c>
      <c r="H9" s="13">
        <f t="shared" si="0"/>
        <v>7.333333333333333</v>
      </c>
    </row>
    <row r="10" spans="1:8" x14ac:dyDescent="0.25">
      <c r="A10" t="s">
        <v>86</v>
      </c>
      <c r="B10">
        <v>5</v>
      </c>
      <c r="C10">
        <v>8</v>
      </c>
      <c r="D10">
        <v>7</v>
      </c>
      <c r="E10">
        <v>9</v>
      </c>
      <c r="F10">
        <v>9</v>
      </c>
      <c r="G10" s="5" t="s">
        <v>97</v>
      </c>
      <c r="H10" s="13">
        <f t="shared" si="0"/>
        <v>8</v>
      </c>
    </row>
    <row r="11" spans="1:8" x14ac:dyDescent="0.25">
      <c r="A11" t="s">
        <v>87</v>
      </c>
      <c r="B11">
        <v>5</v>
      </c>
      <c r="C11">
        <v>8</v>
      </c>
      <c r="D11">
        <v>7</v>
      </c>
      <c r="E11">
        <v>7</v>
      </c>
      <c r="F11">
        <v>9</v>
      </c>
      <c r="G11" s="5" t="s">
        <v>96</v>
      </c>
      <c r="H11" s="13">
        <f t="shared" si="0"/>
        <v>7.333333333333333</v>
      </c>
    </row>
    <row r="12" spans="1:8" x14ac:dyDescent="0.25">
      <c r="A12" t="s">
        <v>88</v>
      </c>
      <c r="B12">
        <v>5</v>
      </c>
      <c r="C12">
        <v>8</v>
      </c>
      <c r="D12">
        <v>7</v>
      </c>
      <c r="E12">
        <v>7</v>
      </c>
      <c r="F12">
        <v>9</v>
      </c>
      <c r="G12" s="5" t="s">
        <v>96</v>
      </c>
      <c r="H12" s="13">
        <f t="shared" si="0"/>
        <v>7.333333333333333</v>
      </c>
    </row>
    <row r="13" spans="1:8" x14ac:dyDescent="0.25">
      <c r="A13" t="s">
        <v>89</v>
      </c>
      <c r="B13">
        <v>5</v>
      </c>
      <c r="C13">
        <v>8</v>
      </c>
      <c r="D13">
        <v>7</v>
      </c>
      <c r="E13">
        <v>9</v>
      </c>
      <c r="F13">
        <v>9</v>
      </c>
      <c r="G13" s="5" t="s">
        <v>97</v>
      </c>
      <c r="H13" s="13">
        <f t="shared" si="0"/>
        <v>8</v>
      </c>
    </row>
    <row r="14" spans="1:8" x14ac:dyDescent="0.25">
      <c r="A14" t="s">
        <v>90</v>
      </c>
      <c r="B14">
        <v>5</v>
      </c>
      <c r="C14">
        <v>8</v>
      </c>
      <c r="D14">
        <v>7</v>
      </c>
      <c r="E14">
        <v>7</v>
      </c>
      <c r="F14">
        <v>9</v>
      </c>
      <c r="G14" s="5" t="s">
        <v>96</v>
      </c>
      <c r="H14" s="13">
        <f t="shared" si="0"/>
        <v>7.333333333333333</v>
      </c>
    </row>
    <row r="15" spans="1:8" x14ac:dyDescent="0.25">
      <c r="A15" t="s">
        <v>91</v>
      </c>
      <c r="B15">
        <v>5</v>
      </c>
      <c r="C15">
        <v>8</v>
      </c>
      <c r="D15">
        <v>7</v>
      </c>
      <c r="E15">
        <v>9</v>
      </c>
      <c r="F15">
        <v>9</v>
      </c>
      <c r="G15" s="5" t="s">
        <v>97</v>
      </c>
      <c r="H15" s="13">
        <f t="shared" si="0"/>
        <v>8</v>
      </c>
    </row>
    <row r="16" spans="1:8" x14ac:dyDescent="0.25">
      <c r="A16" t="s">
        <v>92</v>
      </c>
      <c r="B16">
        <v>5</v>
      </c>
      <c r="C16">
        <v>8</v>
      </c>
      <c r="D16">
        <v>7</v>
      </c>
      <c r="E16">
        <v>7</v>
      </c>
      <c r="F16">
        <v>9</v>
      </c>
      <c r="G16" s="5" t="s">
        <v>96</v>
      </c>
      <c r="H16" s="13">
        <f t="shared" si="0"/>
        <v>7.333333333333333</v>
      </c>
    </row>
    <row r="17" spans="1:8" x14ac:dyDescent="0.25">
      <c r="A17" t="s">
        <v>93</v>
      </c>
      <c r="B17">
        <v>5</v>
      </c>
      <c r="C17">
        <v>8</v>
      </c>
      <c r="D17">
        <v>7</v>
      </c>
      <c r="E17">
        <v>9</v>
      </c>
      <c r="F17">
        <v>9</v>
      </c>
      <c r="G17" s="5" t="s">
        <v>97</v>
      </c>
      <c r="H17" s="13">
        <f t="shared" si="0"/>
        <v>8</v>
      </c>
    </row>
    <row r="18" spans="1:8" x14ac:dyDescent="0.25">
      <c r="A18" t="s">
        <v>94</v>
      </c>
      <c r="B18">
        <v>5</v>
      </c>
      <c r="C18">
        <v>8</v>
      </c>
      <c r="D18">
        <v>7</v>
      </c>
      <c r="E18">
        <v>7</v>
      </c>
      <c r="F18">
        <v>9</v>
      </c>
      <c r="G18" s="5" t="s">
        <v>96</v>
      </c>
      <c r="H18" s="13">
        <f t="shared" si="0"/>
        <v>7.333333333333333</v>
      </c>
    </row>
    <row r="19" spans="1:8" ht="21" x14ac:dyDescent="0.35">
      <c r="A19" t="s">
        <v>95</v>
      </c>
      <c r="B19">
        <v>80</v>
      </c>
      <c r="C19">
        <v>128</v>
      </c>
      <c r="D19">
        <v>112</v>
      </c>
      <c r="E19">
        <v>126</v>
      </c>
      <c r="F19">
        <v>144</v>
      </c>
      <c r="G19" s="5">
        <v>118</v>
      </c>
      <c r="H19" s="11">
        <f>SUM(H2:H18)</f>
        <v>121.99999999999999</v>
      </c>
    </row>
    <row r="20" spans="1:8" ht="21" x14ac:dyDescent="0.35">
      <c r="H20" s="12">
        <f>+H19/2</f>
        <v>60.999999999999993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R083R70 R4H4MU7</dc:creator>
  <cp:lastModifiedBy>R083R70 R4H4MU7</cp:lastModifiedBy>
  <dcterms:created xsi:type="dcterms:W3CDTF">2020-04-09T08:39:44Z</dcterms:created>
  <dcterms:modified xsi:type="dcterms:W3CDTF">2020-04-14T06:40:20Z</dcterms:modified>
</cp:coreProperties>
</file>