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utorial How-To" sheetId="1" r:id="rId4"/>
    <sheet state="hidden" name="Claude Cache" sheetId="2" r:id="rId5"/>
    <sheet state="visible" name="Intro &amp; Table of Contents" sheetId="3" r:id="rId6"/>
    <sheet state="visible" name="1 - Basic Prompt Structure" sheetId="4" r:id="rId7"/>
    <sheet state="visible" name="1 - Exercises Basic Prompt Stru" sheetId="5" r:id="rId8"/>
    <sheet state="visible" name="2 - Being Clear and Direct" sheetId="6" r:id="rId9"/>
    <sheet state="visible" name="2 - Exercises Being Clear and D" sheetId="7" r:id="rId10"/>
    <sheet state="visible" name="3 - Assigning Roles (Role Promp" sheetId="8" r:id="rId11"/>
    <sheet state="visible" name="3 - Exercises Assigning Roles (" sheetId="9" r:id="rId12"/>
    <sheet state="visible" name="4 - Separating Data and Instruc" sheetId="10" r:id="rId13"/>
    <sheet state="visible" name="4 - Exercises Separating Data a" sheetId="11" r:id="rId14"/>
    <sheet state="visible" name="5 - Formatting Output &amp; Speakin" sheetId="12" r:id="rId15"/>
    <sheet state="visible" name="5 - Exercises Formatting Output" sheetId="13" r:id="rId16"/>
    <sheet state="visible" name="6 - Precognition (Thinking Step" sheetId="14" r:id="rId17"/>
    <sheet state="visible" name="6 - Exercises Precognition" sheetId="15" r:id="rId18"/>
    <sheet state="visible" name="7 - Using Examples (Few-Shot Pr" sheetId="16" r:id="rId19"/>
    <sheet state="visible" name="7 - Exercises Using Examples (F" sheetId="17" r:id="rId20"/>
    <sheet state="visible" name="8 - Avoiding Hallucinations" sheetId="18" r:id="rId21"/>
    <sheet state="visible" name="8 - Exercises Avoiding Hallucin" sheetId="19" r:id="rId22"/>
    <sheet state="visible" name="9 - Complex Prompts from Scratc" sheetId="20" r:id="rId23"/>
    <sheet state="visible" name="9 - Complex Prompts for Legal S" sheetId="21" r:id="rId24"/>
    <sheet state="visible" name="9 - Complex Prompts for Financi" sheetId="22" r:id="rId25"/>
    <sheet state="visible" name="9 - Exercises Complex Prompts f" sheetId="23" r:id="rId26"/>
    <sheet state="visible" name="9 - Congratulations &amp; Next Step" sheetId="24" r:id="rId27"/>
    <sheet state="visible" name="Appendix - Chaining Prompts" sheetId="25" r:id="rId28"/>
    <sheet state="visible" name="Appendix - Function Calling" sheetId="26" r:id="rId29"/>
    <sheet state="visible" name="Appendix - Search &amp; Retrieval" sheetId="27" r:id="rId30"/>
  </sheets>
  <definedNames>
    <definedName name="C4ExamplePlayground">'4 - Separating Data and Instruc'!$B$57:$E$57</definedName>
    <definedName name="C3LessonTitle">'3 - Assigning Roles (Role Promp'!$B$1:$E$1</definedName>
    <definedName name="C6Examples">'6 - Precognition (Thinking Step'!$B$11:$D$11</definedName>
    <definedName name="C8ExamplePlayground">'8 - Avoiding Hallucinations'!$B$47:$D$47</definedName>
    <definedName name="C7LessonTitle">'7 - Using Examples (Few-Shot Pr'!$B$1:$E$1</definedName>
    <definedName name="C7ExerciseTitle">'7 - Exercises Using Examples (F'!$B$1:$I$1</definedName>
    <definedName name="C5LessonTitle">'5 - Formatting Output &amp; Speakin'!$B$1:$G$1</definedName>
    <definedName name="C1Lesson">'1 - Basic Prompt Structure'!$B$8:$D$8</definedName>
    <definedName name="C9FinancialLesson">'9 - Complex Prompts for Financi'!$B$7:$F$7</definedName>
    <definedName name="AppFunctionLesson">'Appendix - Function Calling'!$B$8:$E$8</definedName>
    <definedName name="C1Examples">'1 - Basic Prompt Structure'!$B$16:$D$16</definedName>
    <definedName name="C5ExamplePlayground">'5 - Formatting Output &amp; Speakin'!$B$44:$E$44</definedName>
    <definedName name="C7Exercise1">'7 - Exercises Using Examples (F'!$B$6:$E$6</definedName>
    <definedName name="C4Exercise1">'4 - Exercises Separating Data a'!$B$8:$E$8</definedName>
    <definedName name="C9LegalTitle">'9 - Complex Prompts for Legal S'!$B$1:$E$1</definedName>
    <definedName name="C3ExamplePlayground">'3 - Assigning Roles (Role Promp'!$B$45:$D$45</definedName>
    <definedName name="C6Lesson">'6 - Precognition (Thinking Step'!$B$8:$D$8</definedName>
    <definedName name="C2Exercise1">'2 - Exercises Being Clear and D'!$B$8:$D$8</definedName>
    <definedName name="C3Lesson">'3 - Assigning Roles (Role Promp'!$B$8:$D$8</definedName>
    <definedName name="C7Examples">'7 - Using Examples (Few-Shot Pr'!$B$11:$D$11</definedName>
    <definedName name="AppFunctionTitle">'Appendix - Function Calling'!$B$1:$G$1</definedName>
    <definedName name="TutorialTitle">'Tutorial How-To'!$B$1:$F$1</definedName>
    <definedName name="C7ExamplePlayground">'7 - Using Examples (Few-Shot Pr'!$B$41:$D$41</definedName>
    <definedName name="C9CodingTitle">'9 - Exercises Complex Prompts f'!$B$1:$J$1</definedName>
    <definedName name="C8Exercise2">'8 - Exercises Avoiding Hallucin'!$B$18:$D$18</definedName>
    <definedName name="C5Exercise2">'5 - Exercises Formatting Output'!$B$18:$E$18</definedName>
    <definedName name="C9TemplateTitle">'9 - Complex Prompts from Scratc'!$B$1:$H$1</definedName>
    <definedName name="C9FinancialExample">'9 - Complex Prompts for Financi'!$B$10:$F$10</definedName>
    <definedName name="C1ExerciseTitle">'1 - Exercises Basic Prompt Stru'!$B$1:$E$1</definedName>
    <definedName name="C4LessonTitle">'4 - Separating Data and Instruc'!$B$1:$G$1</definedName>
    <definedName name="AppFunctionExamples">#REF!</definedName>
    <definedName name="C5Examples">'5 - Formatting Output &amp; Speakin'!$B$11:$E$11</definedName>
    <definedName name="C8Lesson">'8 - Avoiding Hallucinations'!$B$8:$D$8</definedName>
    <definedName name="C2Exercise2">'2 - Exercises Being Clear and D'!$B$17:$D$17</definedName>
    <definedName name="C8Examples">'8 - Avoiding Hallucinations'!$B$16:$D$16</definedName>
    <definedName name="C5Exercise1">'5 - Exercises Formatting Output'!$B$8:$E$8</definedName>
    <definedName name="C9CongratsTitle">'9 - Congratulations &amp; Next Step'!$B$1:$E$1</definedName>
    <definedName name="C3Exercise1">'3 - Exercises Assigning Roles ('!$B$6:$D$6</definedName>
    <definedName name="C4Exercise2">'4 - Exercises Separating Data a'!$B$17:$E$17</definedName>
    <definedName name="C9Congrats">'9 - Congratulations &amp; Next Step'!$B$6:$D$6</definedName>
    <definedName name="C8Exercise1">'8 - Exercises Avoiding Hallucin'!$B$7:$D$7</definedName>
    <definedName name="C2Examples">'2 - Being Clear and Direct'!$B$13:$D$13</definedName>
    <definedName name="C1LessonTitle">'1 - Basic Prompt Structure'!$B$1:$E$1</definedName>
    <definedName name="IntroTitle">'Intro &amp; Table of Contents'!$B$1:$H$1</definedName>
    <definedName name="C6ExerciseTitle">'6 - Exercises Precognition'!$B$1:$I$1</definedName>
    <definedName name="C9TempLesson">'9 - Complex Prompts from Scratc'!$B$7:$F$7</definedName>
    <definedName name="C4ExerciseTitle">'4 - Exercises Separating Data a'!$B$1:$G$1</definedName>
    <definedName name="C5Lesson">'5 - Formatting Output &amp; Speakin'!$B$8:$E$8</definedName>
    <definedName name="C5ExerciseTitle">'5 - Exercises Formatting Output'!$B$1:$I$1</definedName>
    <definedName name="C3ExerciseTitle">'3 - Exercises Assigning Roles ('!$B$1:$E$1</definedName>
    <definedName name="C2Exercise3">'2 - Exercises Being Clear and D'!$B$26:$D$26</definedName>
    <definedName name="C9LegalLesson">'9 - Complex Prompts for Legal S'!$B$7:$F$7</definedName>
    <definedName name="C6Exercise2">'6 - Exercises Precognition'!$B$48:$E$48</definedName>
    <definedName name="C8LessonTitle">'8 - Avoiding Hallucinations'!$B$1:$E$1</definedName>
    <definedName name="C4Lesson">'4 - Separating Data and Instruc'!$B$8:$E$8</definedName>
    <definedName name="TutorialHowToTitle">#REF!</definedName>
    <definedName name="C7Lesson">'7 - Using Examples (Few-Shot Pr'!$B$8:$D$8</definedName>
    <definedName name="AppChainingTitle">'Appendix - Chaining Prompts'!$B$1:$G$1</definedName>
    <definedName name="C6Exercise1">'6 - Exercises Precognition'!$B$7:$E$7</definedName>
    <definedName name="C8ExerciseTitle">'8 - Exercises Avoiding Hallucin'!$B$1:$E$1</definedName>
    <definedName name="C9CodingExercise">'9 - Exercises Complex Prompts f'!$B$6:$F$6</definedName>
    <definedName localSheetId="0" name="QuickStartTitle">'Tutorial How-To'!$B$1:$F$1</definedName>
    <definedName name="AppFunctionPlayground">#REF!</definedName>
    <definedName name="C2LessonTitle">'2 - Being Clear and Direct'!$B$1:$E$1</definedName>
    <definedName name="C5Exercise3">'5 - Exercises Formatting Output'!$B$28:$E$28</definedName>
    <definedName name="C9LegalExample">'9 - Complex Prompts for Legal S'!$B$10:$F$10</definedName>
    <definedName name="C6LessonTitle">'6 - Precognition (Thinking Step'!$B$1:$E$1</definedName>
    <definedName name="C9CodingLesson">#REF!</definedName>
    <definedName name="C1ExamplePlayground">'1 - Basic Prompt Structure'!$B$66:$D$66</definedName>
    <definedName name="C2Lesson">'2 - Being Clear and Direct'!$B$8:$D$8</definedName>
    <definedName name="C1Exercise2">'1 - Exercises Basic Prompt Stru'!$B$18:$D$18</definedName>
    <definedName name="App1Title">'Appendix - Search &amp; Retrieval'!$B$1:$E$1</definedName>
    <definedName name="C2ExerciseTitle">'2 - Exercises Being Clear and D'!$B$1:$E$1</definedName>
    <definedName name="C10TemplateExample">'9 - Complex Prompts from Scratc'!$B$10:$F$10</definedName>
    <definedName name="C1Exercise1">'1 - Exercises Basic Prompt Stru'!$B$7:$D$7</definedName>
    <definedName name="C4Examples">'4 - Separating Data and Instruc'!$B$11:$E$11</definedName>
    <definedName name="C9FinancialTitle">'9 - Complex Prompts for Financi'!$B$1:$J$1</definedName>
    <definedName name="C2ExamplePlayground">'2 - Being Clear and Direct'!$B$38:$D$38</definedName>
    <definedName name="C4Exercise3">'4 - Exercises Separating Data a'!$B$28:$E$28</definedName>
    <definedName name="C9TempLessonTitle">'9 - Complex Prompts from Scratc'!$B$1:$F$1</definedName>
    <definedName name="C3Examples">'3 - Assigning Roles (Role Promp'!$B$11:$D$11</definedName>
    <definedName name="App1Search">'Appendix - Search &amp; Retrieval'!$B$6:$D$6</definedName>
    <definedName name="C6ExamplePlayground">'6 - Precognition (Thinking Step'!$B$62:$D$62</definedName>
  </definedNames>
  <calcPr/>
</workbook>
</file>

<file path=xl/sharedStrings.xml><?xml version="1.0" encoding="utf-8"?>
<sst xmlns="http://schemas.openxmlformats.org/spreadsheetml/2006/main" count="1521" uniqueCount="562">
  <si>
    <t>Tutorial How-To</t>
  </si>
  <si>
    <r>
      <rPr>
        <sz val="14.0"/>
      </rPr>
      <t>This tutorial</t>
    </r>
    <r>
      <rPr>
        <color rgb="FFFF0000"/>
        <sz val="14.0"/>
      </rPr>
      <t xml:space="preserve"> </t>
    </r>
    <r>
      <rPr>
        <b/>
        <color rgb="FFFF0000"/>
        <sz val="14.0"/>
      </rPr>
      <t>requires an API key</t>
    </r>
    <r>
      <rPr>
        <color rgb="FFFF0000"/>
        <sz val="14.0"/>
      </rPr>
      <t xml:space="preserve"> </t>
    </r>
    <r>
      <rPr>
        <sz val="14.0"/>
      </rPr>
      <t xml:space="preserve">for interaction. </t>
    </r>
    <r>
      <rPr>
        <sz val="11.0"/>
      </rPr>
      <t xml:space="preserve">
If you don't have an API key, you can sign up for one via the </t>
    </r>
    <r>
      <rPr>
        <color rgb="FF1155CC"/>
        <sz val="11.0"/>
        <u/>
      </rPr>
      <t>Anthropic Console</t>
    </r>
    <r>
      <rPr>
        <sz val="11.0"/>
      </rPr>
      <t xml:space="preserve"> or view our </t>
    </r>
    <r>
      <rPr>
        <color rgb="FF1155CC"/>
        <sz val="11.0"/>
        <u/>
      </rPr>
      <t>static tutorial answer key</t>
    </r>
    <r>
      <rPr>
        <sz val="11.0"/>
      </rPr>
      <t xml:space="preserve"> instead.</t>
    </r>
  </si>
  <si>
    <t>How to get started</t>
  </si>
  <si>
    <r>
      <rPr>
        <rFont val="Arial"/>
        <color theme="1"/>
        <sz val="11.0"/>
      </rPr>
      <t xml:space="preserve">1. </t>
    </r>
    <r>
      <rPr>
        <rFont val="Arial"/>
        <b/>
        <color theme="1"/>
        <sz val="11.0"/>
        <u/>
      </rPr>
      <t>Make a copy of this sheet</t>
    </r>
    <r>
      <rPr>
        <rFont val="Arial"/>
        <color theme="1"/>
        <sz val="11.0"/>
      </rPr>
      <t xml:space="preserve"> and save it to your personal Google Drive
2. Install the Claude for Sheets extension (</t>
    </r>
    <r>
      <rPr>
        <rFont val="Arial"/>
        <color theme="1"/>
        <sz val="11.0"/>
        <u/>
      </rPr>
      <t>it may already be installed</t>
    </r>
    <r>
      <rPr>
        <rFont val="Arial"/>
        <color theme="1"/>
        <sz val="11.0"/>
      </rPr>
      <t>, in which case, skip to step 3)</t>
    </r>
  </si>
  <si>
    <r>
      <rPr>
        <sz val="11.0"/>
      </rPr>
      <t xml:space="preserve">a. Go to the </t>
    </r>
    <r>
      <rPr>
        <color rgb="FF1155CC"/>
        <sz val="11.0"/>
        <u/>
      </rPr>
      <t>Claude for Sheets extension listing</t>
    </r>
  </si>
  <si>
    <r>
      <rPr>
        <rFont val="Arial"/>
        <color theme="1"/>
        <sz val="11.0"/>
      </rPr>
      <t xml:space="preserve">b. Click the </t>
    </r>
    <r>
      <rPr>
        <rFont val="Arial"/>
        <color theme="1"/>
        <sz val="11.0"/>
        <u/>
      </rPr>
      <t>blue install button</t>
    </r>
  </si>
  <si>
    <t xml:space="preserve">
3. Enable use of the Claude for Sheets extension on this document:</t>
  </si>
  <si>
    <r>
      <rPr>
        <rFont val="Arial"/>
        <color theme="1"/>
        <sz val="11.0"/>
      </rPr>
      <t xml:space="preserve">a. In the </t>
    </r>
    <r>
      <rPr>
        <rFont val="Arial"/>
        <color theme="1"/>
        <sz val="11.0"/>
        <u/>
      </rPr>
      <t>Extensions</t>
    </r>
    <r>
      <rPr>
        <rFont val="Arial"/>
        <color theme="1"/>
        <sz val="11.0"/>
      </rPr>
      <t xml:space="preserve"> menu in the toolbar, go to </t>
    </r>
    <r>
      <rPr>
        <rFont val="Arial"/>
        <color theme="1"/>
        <sz val="11.0"/>
        <u/>
      </rPr>
      <t>Add-ons</t>
    </r>
    <r>
      <rPr>
        <rFont val="Arial"/>
        <color theme="1"/>
        <sz val="11.0"/>
      </rPr>
      <t xml:space="preserve"> &gt; </t>
    </r>
    <r>
      <rPr>
        <rFont val="Arial"/>
        <color theme="1"/>
        <sz val="11.0"/>
        <u/>
      </rPr>
      <t>Manage add-ons</t>
    </r>
  </si>
  <si>
    <r>
      <rPr>
        <rFont val="Arial"/>
        <color theme="1"/>
        <sz val="11.0"/>
      </rPr>
      <t xml:space="preserve">b. Click the </t>
    </r>
    <r>
      <rPr>
        <rFont val="Arial"/>
        <color theme="1"/>
        <sz val="11.0"/>
        <u/>
      </rPr>
      <t>kebab / triple dot options menu on the top right corner</t>
    </r>
    <r>
      <rPr>
        <rFont val="Arial"/>
        <color theme="1"/>
        <sz val="11.0"/>
      </rPr>
      <t xml:space="preserve"> of the Claude for Sheets extension</t>
    </r>
  </si>
  <si>
    <r>
      <rPr>
        <rFont val="Arial"/>
        <color theme="1"/>
        <sz val="11.0"/>
      </rPr>
      <t xml:space="preserve">c. Make sure </t>
    </r>
    <r>
      <rPr>
        <rFont val="Arial"/>
        <color theme="1"/>
        <sz val="11.0"/>
        <u/>
      </rPr>
      <t>"Use in this document" is checked</t>
    </r>
  </si>
  <si>
    <t>4. Add your API key</t>
  </si>
  <si>
    <r>
      <rPr>
        <sz val="11.0"/>
      </rPr>
      <t xml:space="preserve">a. Acquire your unique </t>
    </r>
    <r>
      <rPr>
        <sz val="11.0"/>
        <u/>
      </rPr>
      <t>Anthropic API key</t>
    </r>
    <r>
      <rPr>
        <sz val="11.0"/>
      </rPr>
      <t xml:space="preserve"> following </t>
    </r>
    <r>
      <rPr>
        <color rgb="FF1155CC"/>
        <sz val="11.0"/>
      </rPr>
      <t>these instructions</t>
    </r>
  </si>
  <si>
    <r>
      <rPr>
        <rFont val="Arial"/>
        <color theme="1"/>
        <sz val="11.0"/>
      </rPr>
      <t xml:space="preserve">b. Enable your extension by entering your API key at </t>
    </r>
    <r>
      <rPr>
        <rFont val="Arial"/>
        <color theme="1"/>
        <sz val="11.0"/>
        <u/>
      </rPr>
      <t>Extensions</t>
    </r>
    <r>
      <rPr>
        <rFont val="Arial"/>
        <color theme="1"/>
        <sz val="11.0"/>
      </rPr>
      <t xml:space="preserve"> &gt; </t>
    </r>
    <r>
      <rPr>
        <rFont val="Arial"/>
        <color theme="1"/>
        <sz val="11.0"/>
        <u/>
      </rPr>
      <t>Claude for Sheets™</t>
    </r>
    <r>
      <rPr>
        <rFont val="Arial"/>
        <color theme="1"/>
        <sz val="11.0"/>
      </rPr>
      <t xml:space="preserve"> &gt; </t>
    </r>
    <r>
      <rPr>
        <rFont val="Arial"/>
        <color theme="1"/>
        <sz val="11.0"/>
        <u/>
      </rPr>
      <t>Enter your Anthropic API Key</t>
    </r>
  </si>
  <si>
    <t>Usage Notes &amp; Tips 💡</t>
  </si>
  <si>
    <r>
      <rPr>
        <rFont val="Arial"/>
        <color theme="1"/>
        <sz val="11.0"/>
      </rPr>
      <t xml:space="preserve">This course uses Claude 3 Haiku with temperature 0. We will talk more about temperature later in the course. For now, it's enough to understand that these settings yield faster and more deterministic results. All prompt engineering techniques in this course also apply to other Claude models.
To </t>
    </r>
    <r>
      <rPr>
        <rFont val="Arial"/>
        <color theme="1"/>
        <sz val="11.0"/>
        <u/>
      </rPr>
      <t>add a new line in a cell</t>
    </r>
    <r>
      <rPr>
        <rFont val="Arial"/>
        <color theme="1"/>
        <sz val="11.0"/>
      </rPr>
      <t>, do the following while editing a cell:</t>
    </r>
  </si>
  <si>
    <r>
      <rPr>
        <rFont val="Arial"/>
        <b/>
        <color theme="1"/>
      </rPr>
      <t>Mac:</t>
    </r>
    <r>
      <rPr>
        <rFont val="Arial"/>
        <color theme="1"/>
      </rPr>
      <t xml:space="preserve"> Cmd + Enter</t>
    </r>
  </si>
  <si>
    <r>
      <rPr>
        <rFont val="Arial"/>
        <b/>
        <color theme="1"/>
      </rPr>
      <t xml:space="preserve">Windows: </t>
    </r>
    <r>
      <rPr>
        <rFont val="Arial"/>
        <b val="0"/>
        <color theme="1"/>
      </rPr>
      <t>Alt + Enter</t>
    </r>
  </si>
  <si>
    <r>
      <rPr>
        <rFont val="Arial"/>
        <color theme="1"/>
        <sz val="11.0"/>
      </rPr>
      <t xml:space="preserve">To </t>
    </r>
    <r>
      <rPr>
        <rFont val="Arial"/>
        <color theme="1"/>
        <sz val="11.0"/>
        <u/>
      </rPr>
      <t>navigate to other pages</t>
    </r>
    <r>
      <rPr>
        <rFont val="Arial"/>
        <color theme="1"/>
        <sz val="11.0"/>
      </rPr>
      <t>:</t>
    </r>
  </si>
  <si>
    <r>
      <rPr>
        <rFont val="Arial"/>
        <color theme="1"/>
        <sz val="11.0"/>
      </rPr>
      <t xml:space="preserve">1. Click on the </t>
    </r>
    <r>
      <rPr>
        <rFont val="Arial"/>
        <color rgb="FF999999"/>
        <sz val="11.0"/>
      </rPr>
      <t>gray navigational links</t>
    </r>
    <r>
      <rPr>
        <rFont val="Arial"/>
        <color theme="1"/>
        <sz val="11.0"/>
      </rPr>
      <t xml:space="preserve"> at the bottom of each page or at the top right corner of each page section</t>
    </r>
  </si>
  <si>
    <r>
      <rPr>
        <rFont val="Arial"/>
        <color theme="1"/>
        <sz val="11.0"/>
      </rPr>
      <t xml:space="preserve">2. Click on the </t>
    </r>
    <r>
      <rPr>
        <rFont val="Arial"/>
        <color rgb="FF1155CC"/>
        <sz val="11.0"/>
      </rPr>
      <t>blue-linked pop-up</t>
    </r>
  </si>
  <si>
    <r>
      <rPr>
        <rFont val="Arial"/>
        <color theme="1"/>
        <sz val="11.0"/>
      </rPr>
      <t xml:space="preserve">When you </t>
    </r>
    <r>
      <rPr>
        <rFont val="Arial"/>
        <color theme="1"/>
        <sz val="11.0"/>
        <u/>
      </rPr>
      <t>arrive at the correct answer</t>
    </r>
    <r>
      <rPr>
        <rFont val="Arial"/>
        <color theme="1"/>
        <sz val="11.0"/>
      </rPr>
      <t xml:space="preserve">, Claude's response cell will turn </t>
    </r>
    <r>
      <rPr>
        <rFont val="Arial"/>
        <b/>
        <color rgb="FF34A853"/>
        <sz val="11.0"/>
      </rPr>
      <t>GREEN</t>
    </r>
    <r>
      <rPr>
        <rFont val="Arial"/>
        <color theme="1"/>
        <sz val="11.0"/>
      </rPr>
      <t>.</t>
    </r>
  </si>
  <si>
    <t>Feel free to make more copies of this sheet as needed.</t>
  </si>
  <si>
    <t>Claude model:</t>
  </si>
  <si>
    <t>claude-3-haiku-20240307</t>
  </si>
  <si>
    <t>Introduction &amp; Table of Contents →</t>
  </si>
  <si>
    <t>⚠️ SHEET RESERVED FOR =CLAUDE... FUNCTIONS. DO NOT EDIT! ⚠️</t>
  </si>
  <si>
    <t>Key</t>
  </si>
  <si>
    <t>Value</t>
  </si>
  <si>
    <t>Expiration</t>
  </si>
  <si>
    <t>rywJcnr4ZQuS7qYU87K9ZtZSMmKa%8%HmjHOt3uJFb4=</t>
  </si>
  <si>
    <t>1. Laura Simmons [ORGANIC FARMER]
2. Kevin Alvarez [DANCE INSTRUCTOR]
3. Rachel O'Connor [VOLUNTEER]
&lt;/individuals&gt;</t>
  </si>
  <si>
    <t>2024-04-11T18:21:50.640Z</t>
  </si>
  <si>
    <t>ICTqpgwSnlFBH6YNJTlJZ%K5hPJidVEUgq1d6ggGToA=</t>
  </si>
  <si>
    <t>The career that typically requires more than a bachelor's degree between the two is social worker. While a bachelor's degree in sociology can provide a good foundation, most social worker roles require a master's degree in social work (MSW) for licensure and advanced practice. The human resources specialist role is more commonly attainable with just a bachelor's degree in sociology or a related field.&lt;/response&gt;</t>
  </si>
  <si>
    <t>WJhH%OHNVMQXQqTB03Rpp66Cqu3ItAGhum4E3+bralQ=</t>
  </si>
  <si>
    <t>Based on the content and tone of the email, I would classify it as a "blue" email. The email expresses confusion, uncertainty, and a request for help, which are typically associated with a "blue" emotional state or mindset.
The phrases "How did I get here" and "I am not good with computer" suggest the person is feeling lost, overwhelmed, or frustrated with the situation they are in. The use of "Halp" also conveys a sense of urgency and a need for assistance, which is characteristic of a "blue" email.
Overall, the email conveys a sense of distress or difficulty, which aligns more with the "blue" classification rather than the more positive and confident "green" classification.</t>
  </si>
  <si>
    <t>m5Livh9wTl0WJ1mmfDnWWZRQPPTR5n5cob08fKUmOXk=</t>
  </si>
  <si>
    <t>Based on the content of the email, this would be classified as a "blue" email. The question about using a Mixmaster 4000 to mix paint suggests this is not a typical household task, but rather something more industrial or specialized. Blue emails generally involve more technical or work-related topics, rather than everyday personal or household matters.</t>
  </si>
  <si>
    <t>!eb5ZHntwIVl7bP96oz3yxzsNTvKVV8b5qjgazkR1oo=</t>
  </si>
  <si>
    <t>Based on the tone and content of the email, this would be classified as a "blue" email. The email is written in all capital letters, which conveys a sense of frustration and urgency. The language used, such as "WTF is going on???" also suggests an angry or upset tone. This type of email would typically be considered a "blue" email, indicating a negative emotional state and the need for a more empathetic and understanding response.</t>
  </si>
  <si>
    <t>xCJnkl%WGC2clpmNpbuw1Zw59fDobV56EvVCKL4uvec=</t>
  </si>
  <si>
    <t>Based on the content of the email, this would be classified as a "blue" email. The email describes a technical issue with a product, indicating a problem that needs to be addressed. This type of email is typically considered a "blue" email, as it is focused on a specific problem or request for assistance, rather than a general inquiry or positive feedback (which would be considered a "green" email).</t>
  </si>
  <si>
    <t>bCmzQaGOwM9dJSv01L0ZOPQaQzxAIHx4oKB%mVYyDEQ=</t>
  </si>
  <si>
    <t>Hi there! How can I assist you today?</t>
  </si>
  <si>
    <t>Welcome to the Prompt Engineering Interactive Tutorial</t>
  </si>
  <si>
    <t>Course introduction and goals</t>
  </si>
  <si>
    <r>
      <rPr>
        <rFont val="Arial"/>
        <color theme="1"/>
        <sz val="11.0"/>
      </rPr>
      <t xml:space="preserve">This course is intended to provide you with a comprehensive step-by-step understanding of how to engineer optimal prompts within Claude.
</t>
    </r>
    <r>
      <rPr>
        <rFont val="Arial"/>
        <b/>
        <color theme="1"/>
        <sz val="12.0"/>
      </rPr>
      <t>After completing this course, you will be able to:</t>
    </r>
    <r>
      <rPr>
        <rFont val="Arial"/>
        <color theme="1"/>
        <sz val="11.0"/>
      </rPr>
      <t xml:space="preserve">
</t>
    </r>
    <r>
      <rPr>
        <rFont val="Arial"/>
        <color rgb="FF34A853"/>
        <sz val="11.0"/>
      </rPr>
      <t>✓</t>
    </r>
    <r>
      <rPr>
        <rFont val="Arial"/>
        <color theme="1"/>
        <sz val="11.0"/>
      </rPr>
      <t xml:space="preserve"> Master the basic structure of a good prompt
</t>
    </r>
    <r>
      <rPr>
        <rFont val="Arial"/>
        <color rgb="FF34A853"/>
        <sz val="11.0"/>
      </rPr>
      <t>✓</t>
    </r>
    <r>
      <rPr>
        <rFont val="Arial"/>
        <color theme="1"/>
        <sz val="11.0"/>
      </rPr>
      <t xml:space="preserve"> Recognize common failure modes and learn the '80/20' techniques to address them
</t>
    </r>
    <r>
      <rPr>
        <rFont val="Arial"/>
        <color rgb="FF34A853"/>
        <sz val="11.0"/>
      </rPr>
      <t>✓</t>
    </r>
    <r>
      <rPr>
        <rFont val="Arial"/>
        <color theme="1"/>
        <sz val="11.0"/>
      </rPr>
      <t xml:space="preserve"> Understand Claude's strengths and weaknesses
</t>
    </r>
    <r>
      <rPr>
        <rFont val="Arial"/>
        <color rgb="FF34A853"/>
        <sz val="11.0"/>
      </rPr>
      <t>✓</t>
    </r>
    <r>
      <rPr>
        <rFont val="Arial"/>
        <color theme="1"/>
        <sz val="11.0"/>
      </rPr>
      <t xml:space="preserve"> Build strong prompts from scratch for common use cases</t>
    </r>
  </si>
  <si>
    <t>Course structure and content</t>
  </si>
  <si>
    <r>
      <rPr>
        <sz val="11.0"/>
      </rPr>
      <t xml:space="preserve">This course is structured to allow you many chances to practice writing and troubleshooting prompts yourself. The course is broken up into </t>
    </r>
    <r>
      <rPr>
        <b/>
        <sz val="11.0"/>
      </rPr>
      <t>9 chapters with accompanying exercises</t>
    </r>
    <r>
      <rPr>
        <sz val="11.0"/>
      </rPr>
      <t xml:space="preserve">, as well as an appendix of even more advanced methods. It is intended for you to </t>
    </r>
    <r>
      <rPr>
        <b/>
        <sz val="11.0"/>
      </rPr>
      <t>work through the course in chapter order</t>
    </r>
    <r>
      <rPr>
        <sz val="11.0"/>
      </rPr>
      <t xml:space="preserve">.
</t>
    </r>
    <r>
      <rPr>
        <b/>
        <sz val="11.0"/>
      </rPr>
      <t>Each lesson has an "Example Playground" area</t>
    </r>
    <r>
      <rPr>
        <sz val="11.0"/>
      </rPr>
      <t xml:space="preserve"> at the bottom where you are free to experiment with the examples in the lesson and see for yourself how changing prompts can change Claude's responses. There is also an </t>
    </r>
    <r>
      <rPr>
        <color rgb="FF1155CC"/>
        <sz val="11.0"/>
        <u/>
      </rPr>
      <t>answer key</t>
    </r>
    <r>
      <rPr>
        <sz val="11.0"/>
      </rPr>
      <t xml:space="preserve">.
</t>
    </r>
    <r>
      <rPr>
        <b/>
        <sz val="11.0"/>
      </rPr>
      <t>Note:</t>
    </r>
    <r>
      <rPr>
        <sz val="11.0"/>
      </rPr>
      <t xml:space="preserve"> This tutorial uses our smallest, fastest, and cheapest model, Claude 3 Haiku. We have </t>
    </r>
    <r>
      <rPr>
        <color rgb="FF1155CC"/>
        <sz val="11.0"/>
        <u/>
      </rPr>
      <t>two other models</t>
    </r>
    <r>
      <rPr>
        <sz val="11.0"/>
      </rPr>
      <t xml:space="preserve">, Claude 3 Sonnet and Claude 3 Opus, which are more intelligent than Haiku, with Opus being the most intelligent.
</t>
    </r>
    <r>
      <rPr>
        <i/>
        <sz val="11.0"/>
      </rPr>
      <t xml:space="preserve">This tutorial also exists as a </t>
    </r>
    <r>
      <rPr>
        <i/>
        <color rgb="FF1155CC"/>
        <sz val="11.0"/>
        <u/>
      </rPr>
      <t>series of python notebooks</t>
    </r>
    <r>
      <rPr>
        <i/>
        <sz val="11.0"/>
      </rPr>
      <t>, although we recommend using this spreadsheet as it is more user-friendly.</t>
    </r>
    <r>
      <rPr>
        <sz val="11.0"/>
      </rPr>
      <t xml:space="preserve">
</t>
    </r>
    <r>
      <rPr>
        <color rgb="FFFF0000"/>
        <sz val="11.0"/>
        <u/>
      </rPr>
      <t>When you are ready to begin, click on the Chapter 1 Lesson to proceed.</t>
    </r>
  </si>
  <si>
    <t>Admin</t>
  </si>
  <si>
    <t>Get Started Here</t>
  </si>
  <si>
    <t>Beginner</t>
  </si>
  <si>
    <t>Chapter 1: Basic Prompt Structure</t>
  </si>
  <si>
    <t>Lesson</t>
  </si>
  <si>
    <t>Exercises</t>
  </si>
  <si>
    <t>Chapter 2: Being Clear and Direct</t>
  </si>
  <si>
    <t>Chapter 3: Assigning Roles</t>
  </si>
  <si>
    <t>Intermediate</t>
  </si>
  <si>
    <t>Chapter 4: Separating Data from Instructions</t>
  </si>
  <si>
    <t>Chapter 5: Formatting Output &amp; Speaking for Claude</t>
  </si>
  <si>
    <t>Chapter 6: Precognition (Thinking Step by Step)</t>
  </si>
  <si>
    <t>Chapter 7: Using Examples</t>
  </si>
  <si>
    <t>Advanced</t>
  </si>
  <si>
    <t>Chapter 8: Avoiding Hallucinations</t>
  </si>
  <si>
    <t>Chapter 9: Building Complex Prompts (Industry Use Cases)</t>
  </si>
  <si>
    <t>Complex Prompts from Scratch - Chatbot</t>
  </si>
  <si>
    <t>Complex Prompts for Legal Services</t>
  </si>
  <si>
    <t>Exercise: Complex Prompts for Financial Services</t>
  </si>
  <si>
    <t>Exercise: Complex Prompts for Coding</t>
  </si>
  <si>
    <t>Congratulations &amp; Next Steps</t>
  </si>
  <si>
    <t>Appendix: Beyond Standard Prompting</t>
  </si>
  <si>
    <t>Chaining Prompts</t>
  </si>
  <si>
    <t>Function Calling</t>
  </si>
  <si>
    <t>Search &amp; Retrieval</t>
  </si>
  <si>
    <t>← Tutorial How-To</t>
  </si>
  <si>
    <t>Chapter 1: Basic Prompt Structure →</t>
  </si>
  <si>
    <t>Page Contents</t>
  </si>
  <si>
    <t>Examples</t>
  </si>
  <si>
    <t> </t>
  </si>
  <si>
    <t>Example Playground</t>
  </si>
  <si>
    <t>Back to top ↑</t>
  </si>
  <si>
    <r>
      <rPr>
        <color rgb="FF1F1F1F"/>
        <sz val="11.0"/>
      </rPr>
      <t xml:space="preserve">The Claude for Sheets extension offers </t>
    </r>
    <r>
      <rPr>
        <color rgb="FF1155CC"/>
        <sz val="11.0"/>
        <u/>
      </rPr>
      <t>several functions</t>
    </r>
    <r>
      <rPr>
        <color rgb="FF1F1F1F"/>
        <sz val="11.0"/>
      </rPr>
      <t xml:space="preserve"> you can use to call Claude. One such function is </t>
    </r>
    <r>
      <rPr>
        <b/>
        <color rgb="FF1F1F1F"/>
        <sz val="11.0"/>
      </rPr>
      <t>CLAUDEMESSAGES()</t>
    </r>
    <r>
      <rPr>
        <color rgb="FF1F1F1F"/>
        <sz val="11.0"/>
      </rPr>
      <t xml:space="preserve">, which is built to reflect the </t>
    </r>
    <r>
      <rPr>
        <color rgb="FF1155CC"/>
        <sz val="11.0"/>
        <u/>
      </rPr>
      <t>Messages API</t>
    </r>
    <r>
      <rPr>
        <color rgb="FF1F1F1F"/>
        <sz val="11.0"/>
      </rPr>
      <t xml:space="preserve"> structure.</t>
    </r>
  </si>
  <si>
    <r>
      <rPr>
        <rFont val="Arial"/>
        <b/>
        <color theme="1"/>
        <sz val="11.0"/>
      </rPr>
      <t>CLAUDEMESSAGES()</t>
    </r>
    <r>
      <rPr>
        <rFont val="Arial"/>
        <color theme="1"/>
        <sz val="11.0"/>
      </rPr>
      <t xml:space="preserve"> can take several parameters, in the following order:</t>
    </r>
  </si>
  <si>
    <t>1. Your prompt, in quotation marks</t>
  </si>
  <si>
    <t>2. The model version, in quotation marks</t>
  </si>
  <si>
    <r>
      <rPr>
        <sz val="11.0"/>
      </rPr>
      <t xml:space="preserve">3. Any </t>
    </r>
    <r>
      <rPr>
        <color rgb="FF1155CC"/>
        <sz val="11.0"/>
        <u/>
      </rPr>
      <t>optional additional parameters</t>
    </r>
    <r>
      <rPr>
        <sz val="11.0"/>
      </rPr>
      <t>, such as temperature, system prompt, max tokens, etc.</t>
    </r>
  </si>
  <si>
    <r>
      <rPr>
        <rFont val="Arial"/>
        <b/>
        <color theme="1"/>
        <sz val="11.0"/>
      </rPr>
      <t xml:space="preserve">Note: </t>
    </r>
    <r>
      <rPr>
        <rFont val="Arial"/>
        <color theme="1"/>
        <sz val="11.0"/>
      </rPr>
      <t>Temperature correlates to the degree of variability in Claude's answer. For these exercises, we have set the "temperature" to 0. In Chapter 8, we'll dive deeper into temperature.</t>
    </r>
  </si>
  <si>
    <r>
      <rPr>
        <rFont val="Arial"/>
        <color theme="1"/>
        <sz val="11.0"/>
      </rPr>
      <t xml:space="preserve">Anywhere in this sheet, you can </t>
    </r>
    <r>
      <rPr>
        <rFont val="Arial"/>
        <color theme="1"/>
        <sz val="11.0"/>
        <u/>
      </rPr>
      <t xml:space="preserve">call Claude by using the </t>
    </r>
    <r>
      <rPr>
        <rFont val="Arial"/>
        <b/>
        <color theme="1"/>
        <sz val="11.0"/>
        <u/>
      </rPr>
      <t xml:space="preserve">CLAUDEMESSAGES() </t>
    </r>
    <r>
      <rPr>
        <rFont val="Arial"/>
        <color theme="1"/>
        <sz val="11.0"/>
        <u/>
      </rPr>
      <t>formula</t>
    </r>
    <r>
      <rPr>
        <rFont val="Arial"/>
        <color theme="1"/>
        <sz val="11.0"/>
      </rPr>
      <t xml:space="preserve">. The basic formula is structured like this: </t>
    </r>
    <r>
      <rPr>
        <rFont val="Courier New"/>
        <b/>
        <color theme="1"/>
        <sz val="11.0"/>
      </rPr>
      <t>=CLAUDEMESSAGES(</t>
    </r>
    <r>
      <rPr>
        <rFont val="Courier New"/>
        <b/>
        <color rgb="FF34A853"/>
        <sz val="11.0"/>
      </rPr>
      <t>"{PROMPT}"</t>
    </r>
    <r>
      <rPr>
        <rFont val="Courier New"/>
        <b/>
        <color theme="1"/>
        <sz val="11.0"/>
      </rPr>
      <t xml:space="preserve">, </t>
    </r>
    <r>
      <rPr>
        <rFont val="Courier New"/>
        <b/>
        <color rgb="FF34A853"/>
        <sz val="11.0"/>
      </rPr>
      <t>"{MODEL_VERSION}"</t>
    </r>
    <r>
      <rPr>
        <rFont val="Courier New"/>
        <b/>
        <color theme="1"/>
        <sz val="11.0"/>
      </rPr>
      <t>,</t>
    </r>
    <r>
      <rPr>
        <rFont val="Courier New"/>
        <b/>
        <color rgb="FF34A853"/>
        <sz val="11.0"/>
      </rPr>
      <t xml:space="preserve"> </t>
    </r>
    <r>
      <rPr>
        <rFont val="Courier New"/>
        <b/>
        <color theme="1"/>
        <sz val="11.0"/>
      </rPr>
      <t>"system"</t>
    </r>
    <r>
      <rPr>
        <rFont val="Courier New"/>
        <b/>
        <color rgb="FF34A853"/>
        <sz val="11.0"/>
      </rPr>
      <t>, "{SYSTEM_PROMPT}"</t>
    </r>
    <r>
      <rPr>
        <rFont val="Courier New"/>
        <b/>
        <color theme="1"/>
        <sz val="11.0"/>
      </rPr>
      <t xml:space="preserve">) 
</t>
    </r>
    <r>
      <rPr>
        <rFont val="Arial"/>
        <color theme="1"/>
        <sz val="11.0"/>
      </rPr>
      <t xml:space="preserve">For example, to call Claude 3 Haiku with a prompt located in cell </t>
    </r>
    <r>
      <rPr>
        <rFont val="Arial"/>
        <b/>
        <color theme="1"/>
        <sz val="11.0"/>
      </rPr>
      <t>A1</t>
    </r>
    <r>
      <rPr>
        <rFont val="Arial"/>
        <color theme="1"/>
        <sz val="11.0"/>
      </rPr>
      <t xml:space="preserve">, you would write: </t>
    </r>
    <r>
      <rPr>
        <rFont val="Courier New"/>
        <b/>
        <color theme="1"/>
        <sz val="11.0"/>
      </rPr>
      <t>=CLAUDEMESSAGES(</t>
    </r>
    <r>
      <rPr>
        <rFont val="Courier New"/>
        <b/>
        <color rgb="FFE69138"/>
        <sz val="11.0"/>
      </rPr>
      <t>A1</t>
    </r>
    <r>
      <rPr>
        <rFont val="Courier New"/>
        <b/>
        <color theme="1"/>
        <sz val="11.0"/>
      </rPr>
      <t xml:space="preserve">, </t>
    </r>
    <r>
      <rPr>
        <rFont val="Courier New"/>
        <b/>
        <color rgb="FF34A853"/>
        <sz val="11.0"/>
      </rPr>
      <t>"claude-3-haiku-20240307"</t>
    </r>
    <r>
      <rPr>
        <rFont val="Courier New"/>
        <b/>
        <color theme="1"/>
        <sz val="11.0"/>
      </rPr>
      <t>,</t>
    </r>
    <r>
      <rPr>
        <rFont val="Courier New"/>
        <b/>
        <color rgb="FF34A853"/>
        <sz val="11.0"/>
      </rPr>
      <t xml:space="preserve"> </t>
    </r>
    <r>
      <rPr>
        <rFont val="Courier New"/>
        <b/>
        <color theme="1"/>
        <sz val="11.0"/>
      </rPr>
      <t>"system"</t>
    </r>
    <r>
      <rPr>
        <rFont val="Courier New"/>
        <b/>
        <color rgb="FF34A853"/>
        <sz val="11.0"/>
      </rPr>
      <t>, "Respond only in Esperanto"</t>
    </r>
    <r>
      <rPr>
        <rFont val="Courier New"/>
        <b/>
        <color theme="1"/>
        <sz val="11.0"/>
      </rPr>
      <t>)</t>
    </r>
  </si>
  <si>
    <t>How does the CLAUDEMESSAGES() structure correlate with the Messages API structure? Let's look a few examples of prompts sent to CLAUDEMESSAGES() along with the underlying formula.</t>
  </si>
  <si>
    <r>
      <rPr>
        <rFont val="Arial"/>
        <color theme="1"/>
        <sz val="11.0"/>
      </rPr>
      <t xml:space="preserve">Let's take a look at how Claude responds to some </t>
    </r>
    <r>
      <rPr>
        <rFont val="Arial"/>
        <color theme="1"/>
        <sz val="11.0"/>
        <u/>
      </rPr>
      <t>correctly-formatted prompts</t>
    </r>
    <r>
      <rPr>
        <rFont val="Arial"/>
        <color theme="1"/>
        <sz val="11.0"/>
      </rPr>
      <t>. Don't worry about how the answers are being generated.</t>
    </r>
  </si>
  <si>
    <t>Prompt</t>
  </si>
  <si>
    <t>Claude's Response</t>
  </si>
  <si>
    <t>User: Hi Claude, how are you?</t>
  </si>
  <si>
    <t>➤</t>
  </si>
  <si>
    <t>User: Can you tell me the color of the ocean?</t>
  </si>
  <si>
    <t>User: What year was Celine Dion born in?</t>
  </si>
  <si>
    <r>
      <rPr>
        <rFont val="Arial"/>
        <color theme="1"/>
        <sz val="11.0"/>
      </rPr>
      <t xml:space="preserve">Now let's take a look at some </t>
    </r>
    <r>
      <rPr>
        <rFont val="Arial"/>
        <color theme="1"/>
        <sz val="11.0"/>
        <u/>
      </rPr>
      <t>prompts that do not include the correct formatting</t>
    </r>
    <r>
      <rPr>
        <rFont val="Arial"/>
        <color theme="1"/>
        <sz val="11.0"/>
      </rPr>
      <t>. For these malformatted prompts, the CLAUDEMESSAGES() function returns an error. Here's a prompt that's missing "User:" at the beginning.</t>
    </r>
  </si>
  <si>
    <t>What year was Celine Dion born in?</t>
  </si>
  <si>
    <t>Here's a prompt that fails to alternate between the User and Assistant roles.</t>
  </si>
  <si>
    <t>User: What year was Celine Dion born in?
User: Also, can you tell me some other facts about her?</t>
  </si>
  <si>
    <t>Here's a prompt that has too many newlines at the beginning.</t>
  </si>
  <si>
    <t xml:space="preserve">
User: What year was Celine Dion born in?</t>
  </si>
  <si>
    <r>
      <rPr>
        <rFont val="Arial"/>
        <b/>
        <color theme="1"/>
        <sz val="11.0"/>
      </rPr>
      <t xml:space="preserve">"User" and "Assistant" messages MUST </t>
    </r>
    <r>
      <rPr>
        <rFont val="Arial"/>
        <b/>
        <color theme="1"/>
        <sz val="11.0"/>
        <u/>
      </rPr>
      <t>alternate</t>
    </r>
    <r>
      <rPr>
        <rFont val="Arial"/>
        <color theme="1"/>
        <sz val="11.0"/>
      </rPr>
      <t xml:space="preserve">, and messages </t>
    </r>
    <r>
      <rPr>
        <rFont val="Arial"/>
        <color theme="1"/>
        <sz val="11.0"/>
        <u/>
      </rPr>
      <t>MUST start with a "User:" turn.</t>
    </r>
  </si>
  <si>
    <r>
      <rPr>
        <rFont val="Arial"/>
        <color theme="1"/>
        <sz val="11.0"/>
      </rPr>
      <t xml:space="preserve">When using CLAUDEMESSAGES(), be sure to </t>
    </r>
    <r>
      <rPr>
        <rFont val="Arial"/>
        <color theme="1"/>
        <sz val="11.0"/>
        <u/>
      </rPr>
      <t>demarcate messages by inserting a newline between each message</t>
    </r>
    <r>
      <rPr>
        <rFont val="Arial"/>
        <color theme="1"/>
        <sz val="11.0"/>
      </rPr>
      <t xml:space="preserve"> (a message is a single User or Assistant turn). If you fail to do so, Claude will not return an error, but Claude </t>
    </r>
    <r>
      <rPr>
        <rFont val="Arial"/>
        <i/>
        <color theme="1"/>
        <sz val="11.0"/>
      </rPr>
      <t>will</t>
    </r>
    <r>
      <rPr>
        <rFont val="Arial"/>
        <color theme="1"/>
        <sz val="11.0"/>
      </rPr>
      <t xml:space="preserve"> consider everything not separated by a newline as part of a single message.
You can have multiple "User:" / "Assistant:" pairs in a prompt (as if simulating a multi-turn conversation). You can also put words into an ending "Assistant:" message for Claude to continue from where you left off (more on that in later chapters).</t>
    </r>
  </si>
  <si>
    <r>
      <rPr>
        <rFont val="Arial"/>
        <color theme="1"/>
        <sz val="11.0"/>
      </rPr>
      <t xml:space="preserve">You can </t>
    </r>
    <r>
      <rPr>
        <rFont val="Arial"/>
        <color theme="1"/>
        <sz val="11.0"/>
        <u/>
      </rPr>
      <t>use a system prompt to give Claude instructions and guidelines</t>
    </r>
    <r>
      <rPr>
        <rFont val="Arial"/>
        <color theme="1"/>
        <sz val="11.0"/>
      </rPr>
      <t xml:space="preserve">. A system prompt is a way to </t>
    </r>
    <r>
      <rPr>
        <rFont val="Arial"/>
        <b/>
        <color theme="1"/>
        <sz val="11.0"/>
      </rPr>
      <t>provide context, instructions, and guidelines to Claude</t>
    </r>
    <r>
      <rPr>
        <rFont val="Arial"/>
        <color theme="1"/>
        <sz val="11.0"/>
      </rPr>
      <t xml:space="preserve"> before presenting it with a question or task in the "User" turn.
Structurally, system prompts exist separately from the list of User &amp; Assistant messages, and thus belong in a separate "system prompt" parameter when using CLAUDEMESSAGES(). To make this easy for you in this tutorial, we've provided system prompt input boxes that feed into a complete CLAUDEMESSAGES() formula used to call Claude.</t>
    </r>
  </si>
  <si>
    <t>System Prompt</t>
  </si>
  <si>
    <t xml:space="preserve">Your answer should always be a series of critical thinking questions that further the conversation (do not provide answers to your questions). Do not actually answer the user question.
</t>
  </si>
  <si>
    <t>User: Why is the sky blue?</t>
  </si>
  <si>
    <r>
      <rPr>
        <rFont val="Arial"/>
        <b/>
        <sz val="11.0"/>
      </rPr>
      <t xml:space="preserve">Why use a system prompt? </t>
    </r>
    <r>
      <rPr>
        <rFont val="Arial"/>
        <b val="0"/>
        <sz val="11.0"/>
      </rPr>
      <t xml:space="preserve">A well-written system prompt can improve Claude’s performance in a variety of ways, such as increasing Claude's ability to follow rules and instructions. 
For more information, visit our documentation on </t>
    </r>
    <r>
      <rPr>
        <rFont val="Arial"/>
        <b val="0"/>
        <color rgb="FF1155CC"/>
        <sz val="11.0"/>
        <u/>
      </rPr>
      <t xml:space="preserve">how to use system prompts </t>
    </r>
    <r>
      <rPr>
        <rFont val="Arial"/>
        <b val="0"/>
        <sz val="11.0"/>
      </rPr>
      <t>with Claude.</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</si>
  <si>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</si>
  <si>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1 Exercises: Basic Prompt Structure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</si>
  <si>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</si>
  <si>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Table of Contents</t>
  </si>
  <si>
    <t>Table of Contents</t>
  </si>
  <si>
    <t>Chapter 1: Basic Prompt Structure - Exercises</t>
  </si>
  <si>
    <t>Exercise 1.1 - Counting to Three</t>
  </si>
  <si>
    <t>Exercise 1.2 - System Prompt</t>
  </si>
  <si>
    <r>
      <rPr>
        <rFont val="Arial"/>
        <color theme="1"/>
        <sz val="11.0"/>
      </rPr>
      <t xml:space="preserve">Using proper User/Assistant formatting, </t>
    </r>
    <r>
      <rPr>
        <rFont val="Arial"/>
        <color theme="1"/>
        <sz val="11.0"/>
        <u/>
      </rPr>
      <t xml:space="preserve">write a prompt in the </t>
    </r>
    <r>
      <rPr>
        <rFont val="Arial"/>
        <b/>
        <color rgb="FFBF9000"/>
        <sz val="11.0"/>
        <u/>
      </rPr>
      <t>YELLOW</t>
    </r>
    <r>
      <rPr>
        <rFont val="Arial"/>
        <color theme="1"/>
        <sz val="11.0"/>
        <u/>
      </rPr>
      <t xml:space="preserve"> cell</t>
    </r>
    <r>
      <rPr>
        <rFont val="Arial"/>
        <color theme="1"/>
        <sz val="11.0"/>
      </rPr>
      <t xml:space="preserve"> below to </t>
    </r>
    <r>
      <rPr>
        <rFont val="Arial"/>
        <color theme="1"/>
        <sz val="11.0"/>
        <u/>
      </rPr>
      <t>get Claude to count to three.</t>
    </r>
  </si>
  <si>
    <r>
      <rPr>
        <rFont val="Arial"/>
        <color theme="1"/>
        <sz val="11.0"/>
      </rPr>
      <t xml:space="preserve">Remember, if your answer is correct (which means formatting and prompt is good), Claude's response cell will turn </t>
    </r>
    <r>
      <rPr>
        <rFont val="Arial"/>
        <b/>
        <color theme="7"/>
        <sz val="11.0"/>
      </rPr>
      <t>GREEN</t>
    </r>
    <r>
      <rPr>
        <rFont val="Arial"/>
        <b/>
        <color rgb="FF6AA84F"/>
        <sz val="11.0"/>
      </rPr>
      <t>.</t>
    </r>
  </si>
  <si>
    <t>User: [Replace this text]</t>
  </si>
  <si>
    <t>❓</t>
  </si>
  <si>
    <t>If you need a hint, click on the plus sign (➕) on the far left of this row.</t>
  </si>
  <si>
    <r>
      <rPr>
        <rFont val="Arial"/>
        <b/>
        <color rgb="FF000000"/>
        <sz val="11.0"/>
      </rPr>
      <t xml:space="preserve">Hint: </t>
    </r>
    <r>
      <rPr>
        <rFont val="Arial"/>
        <color rgb="FF000000"/>
        <sz val="11.0"/>
      </rPr>
      <t xml:space="preserve">Make sure that you </t>
    </r>
    <r>
      <rPr>
        <rFont val="Arial"/>
        <color rgb="FF000000"/>
        <sz val="11.0"/>
        <u/>
      </rPr>
      <t>include proper "User:" (and "Assistant:" if applicable) indicators in your prompt</t>
    </r>
    <r>
      <rPr>
        <rFont val="Arial"/>
        <color rgb="FF000000"/>
        <sz val="11.0"/>
      </rPr>
      <t>. 
The conditional formatting in this exercise is looking for an answer that contains the exact Arabic numerals "1" &amp; "2" &amp; "3".</t>
    </r>
  </si>
  <si>
    <r>
      <rPr>
        <rFont val="Arial"/>
        <color theme="1"/>
        <sz val="11.0"/>
      </rPr>
      <t xml:space="preserve">Modify </t>
    </r>
    <r>
      <rPr>
        <rFont val="Arial"/>
        <color theme="1"/>
        <sz val="11.0"/>
        <u/>
      </rPr>
      <t xml:space="preserve">the </t>
    </r>
    <r>
      <rPr>
        <rFont val="Arial"/>
        <b/>
        <color theme="1"/>
        <sz val="11.0"/>
        <u/>
      </rPr>
      <t>system prompt</t>
    </r>
    <r>
      <rPr>
        <rFont val="Arial"/>
        <color theme="1"/>
        <sz val="11.0"/>
        <u/>
      </rPr>
      <t xml:space="preserve"> in the </t>
    </r>
    <r>
      <rPr>
        <rFont val="Arial"/>
        <b/>
        <color rgb="FFE69138"/>
        <sz val="11.0"/>
        <u/>
      </rPr>
      <t>ORANGE</t>
    </r>
    <r>
      <rPr>
        <rFont val="Arial"/>
        <color theme="1"/>
        <sz val="11.0"/>
        <u/>
      </rPr>
      <t xml:space="preserve"> cell</t>
    </r>
    <r>
      <rPr>
        <rFont val="Arial"/>
        <color theme="1"/>
        <sz val="11.0"/>
      </rPr>
      <t xml:space="preserve"> to make Claude </t>
    </r>
    <r>
      <rPr>
        <rFont val="Arial"/>
        <color theme="1"/>
        <sz val="11.0"/>
        <u/>
      </rPr>
      <t>respond like it's a 3 year old child.</t>
    </r>
  </si>
  <si>
    <r>
      <rPr>
        <rFont val="Arial"/>
        <b/>
        <color theme="1"/>
        <sz val="11.0"/>
      </rPr>
      <t xml:space="preserve">Note: </t>
    </r>
    <r>
      <rPr>
        <rFont val="Arial"/>
        <color theme="1"/>
        <sz val="11.0"/>
      </rPr>
      <t>Claude's response may be much longer than it appears. To view the full response, select the response cell, then copy and paste it into a text editor.</t>
    </r>
  </si>
  <si>
    <t>[Replace this text]</t>
  </si>
  <si>
    <t>User: How big is the sky?</t>
  </si>
  <si>
    <r>
      <rPr>
        <rFont val="Arial"/>
        <b/>
        <color theme="1"/>
        <sz val="11.0"/>
      </rPr>
      <t xml:space="preserve">Hint: </t>
    </r>
    <r>
      <rPr>
        <rFont val="Arial"/>
        <b val="0"/>
        <color theme="1"/>
        <sz val="11.0"/>
      </rPr>
      <t>There are many ways to solve this, just by asking! The conditional formatting in this exercise is looking for answers that contain "soo" or "giggles".</t>
    </r>
  </si>
  <si>
    <t>← Chapter 1: Basic Prompt Structure</t>
  </si>
  <si>
    <t>Chapter 2: Being Clear and Direct →</t>
  </si>
  <si>
    <r>
      <rPr>
        <rFont val="Arial"/>
        <b/>
        <color rgb="FF1F1F1F"/>
        <sz val="11.0"/>
      </rPr>
      <t xml:space="preserve">Claude responds best to clear and direct instructions. </t>
    </r>
    <r>
      <rPr>
        <rFont val="Arial"/>
        <b val="0"/>
        <color rgb="FF1F1F1F"/>
        <sz val="11.0"/>
      </rPr>
      <t xml:space="preserve">
Think of Claude like any other human that is new to the job. </t>
    </r>
    <r>
      <rPr>
        <rFont val="Arial"/>
        <b/>
        <color rgb="FF1F1F1F"/>
        <sz val="11.0"/>
      </rPr>
      <t xml:space="preserve">Claude has no context on what to do </t>
    </r>
    <r>
      <rPr>
        <rFont val="Arial"/>
        <b val="0"/>
        <color rgb="FF1F1F1F"/>
        <sz val="11.0"/>
      </rPr>
      <t>aside from what you literally tell it. Just as when you instruct a human for the first time on a task, the more you explain exactly what you want in a straightforward manner to Claude, the better and more accurate Claude's response will be.</t>
    </r>
  </si>
  <si>
    <r>
      <rPr>
        <rFont val="Arial"/>
        <color theme="1"/>
        <sz val="11.0"/>
      </rPr>
      <t xml:space="preserve">When in doubt, follow the </t>
    </r>
    <r>
      <rPr>
        <rFont val="Arial"/>
        <b/>
        <color theme="1"/>
        <sz val="11.0"/>
        <u/>
      </rPr>
      <t xml:space="preserve">Golden Rule of Clear Prompting: </t>
    </r>
    <r>
      <rPr>
        <rFont val="Arial"/>
        <color theme="1"/>
        <sz val="11.0"/>
        <u/>
      </rPr>
      <t>show your prompt to a colleague or friend</t>
    </r>
    <r>
      <rPr>
        <rFont val="Arial"/>
        <color theme="1"/>
        <sz val="11.0"/>
      </rPr>
      <t xml:space="preserve"> and have them follow the instructions themselves to see if they can produce the result you want. If they're confused, Claude's confused.</t>
    </r>
  </si>
  <si>
    <t>Let's take a task like writing poetry. (Ignore any syllable mismatch - LLMs aren't great at counting syllables yet.)</t>
  </si>
  <si>
    <t>User: Write a haiku about robots.</t>
  </si>
  <si>
    <r>
      <rPr>
        <rFont val="Arial"/>
        <color theme="1"/>
        <sz val="11.0"/>
      </rPr>
      <t xml:space="preserve">This haiku is nice enough, but users may want Claude to go directly into the poem without the "Here is a haiku" preamble.
How do we achieve that? We </t>
    </r>
    <r>
      <rPr>
        <rFont val="Arial"/>
        <color theme="1"/>
        <sz val="11.0"/>
        <u/>
      </rPr>
      <t>ask for it!</t>
    </r>
  </si>
  <si>
    <t>User: Write a haiku about robots. Skip the preamble; go straight into the poem.</t>
  </si>
  <si>
    <r>
      <rPr>
        <rFont val="Arial"/>
        <color theme="1"/>
        <sz val="11.0"/>
      </rPr>
      <t xml:space="preserve">Here's another example. Let's ask Claude who's the best basketball player of all time. You can see below that </t>
    </r>
    <r>
      <rPr>
        <rFont val="Arial"/>
        <color theme="1"/>
        <sz val="11.0"/>
        <u/>
      </rPr>
      <t>while Claude lists a few names, it doesn't respond with a definitive "best"</t>
    </r>
    <r>
      <rPr>
        <rFont val="Arial"/>
        <color theme="1"/>
        <sz val="11.0"/>
      </rPr>
      <t>.</t>
    </r>
  </si>
  <si>
    <t>User: Who is the best basketball player of all time?</t>
  </si>
  <si>
    <r>
      <rPr>
        <rFont val="Arial"/>
        <color theme="1"/>
        <sz val="11.0"/>
      </rPr>
      <t xml:space="preserve">Can we </t>
    </r>
    <r>
      <rPr>
        <rFont val="Arial"/>
        <color theme="1"/>
        <sz val="11.0"/>
        <u/>
      </rPr>
      <t>get Claude to make up its mind and decide on a best player</t>
    </r>
    <r>
      <rPr>
        <rFont val="Arial"/>
        <color theme="1"/>
        <sz val="11.0"/>
      </rPr>
      <t>? Yes! Just ask!</t>
    </r>
  </si>
  <si>
    <t>User: Who is the best basketball player of all time? Yes, there are differing opinions, but if you absolutely had to pick one player, who would it be?</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</si>
  <si>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</si>
  <si>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2 Exercises: Being Clear and Direct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</si>
  <si>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</si>
  <si>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1 Exercises: Basic Prompt Structure</t>
  </si>
  <si>
    <t>Chapter 2: Being Clear and Direct - Exercises</t>
  </si>
  <si>
    <t>Exercise 2.1 - Spanish</t>
  </si>
  <si>
    <t>Exercise 2.2 - One Player Only</t>
  </si>
  <si>
    <t>Exercise 2.3 - Write a Story</t>
  </si>
  <si>
    <r>
      <rPr>
        <rFont val="Arial"/>
        <color theme="1"/>
        <sz val="11.0"/>
      </rPr>
      <t xml:space="preserve">Adapt the </t>
    </r>
    <r>
      <rPr>
        <rFont val="Arial"/>
        <b/>
        <color theme="1"/>
        <sz val="11.0"/>
      </rPr>
      <t>system prompt</t>
    </r>
    <r>
      <rPr>
        <rFont val="Arial"/>
        <color theme="1"/>
        <sz val="11.0"/>
      </rPr>
      <t xml:space="preserve"> in the </t>
    </r>
    <r>
      <rPr>
        <rFont val="Arial"/>
        <b/>
        <color rgb="FFE69138"/>
        <sz val="11.0"/>
      </rPr>
      <t>ORANGE</t>
    </r>
    <r>
      <rPr>
        <rFont val="Arial"/>
        <color theme="1"/>
        <sz val="11.0"/>
      </rPr>
      <t xml:space="preserve"> box to </t>
    </r>
    <r>
      <rPr>
        <rFont val="Arial"/>
        <color theme="1"/>
        <sz val="11.0"/>
        <u/>
      </rPr>
      <t>make Claude output its answer in Spanish</t>
    </r>
    <r>
      <rPr>
        <rFont val="Arial"/>
        <color theme="1"/>
        <sz val="11.0"/>
      </rPr>
      <t xml:space="preserve">. 
If your answer is correct, Claude's response cell will turn </t>
    </r>
    <r>
      <rPr>
        <rFont val="Arial"/>
        <b/>
        <color rgb="FF34A853"/>
        <sz val="11.0"/>
      </rPr>
      <t>GREEN</t>
    </r>
    <r>
      <rPr>
        <rFont val="Arial"/>
        <color theme="1"/>
        <sz val="11.0"/>
      </rPr>
      <t>.</t>
    </r>
  </si>
  <si>
    <t>User: Hello Claude, how are you?</t>
  </si>
  <si>
    <r>
      <rPr>
        <rFont val="Arial"/>
        <b/>
        <color rgb="FF000000"/>
        <sz val="11.0"/>
      </rPr>
      <t xml:space="preserve">Hint: </t>
    </r>
    <r>
      <rPr>
        <rFont val="Arial"/>
        <color rgb="FF000000"/>
        <sz val="11.0"/>
      </rPr>
      <t>Ask Claude to reply in Spanish like you would when speaking with a human. It's that simple!
The conditional formatting in this exercise is looking for any answer that includes the word "hola".</t>
    </r>
  </si>
  <si>
    <r>
      <rPr>
        <rFont val="Arial"/>
        <color theme="1"/>
        <sz val="11.0"/>
      </rPr>
      <t xml:space="preserve">Modify the basketball player prompt in the </t>
    </r>
    <r>
      <rPr>
        <rFont val="Arial"/>
        <b/>
        <color rgb="FFBF9000"/>
        <sz val="11.0"/>
      </rPr>
      <t>YELLOW</t>
    </r>
    <r>
      <rPr>
        <rFont val="Arial"/>
        <color theme="1"/>
        <sz val="11.0"/>
      </rPr>
      <t xml:space="preserve"> prompt box so that </t>
    </r>
    <r>
      <rPr>
        <rFont val="Arial"/>
        <color theme="1"/>
        <sz val="11.0"/>
        <u/>
      </rPr>
      <t>Claude doesn't equivocate at all and responds with ONLY the name of one specific player,</t>
    </r>
    <r>
      <rPr>
        <rFont val="Arial"/>
        <color theme="1"/>
        <sz val="11.0"/>
      </rPr>
      <t xml:space="preserve"> with </t>
    </r>
    <r>
      <rPr>
        <rFont val="Arial"/>
        <b/>
        <color theme="1"/>
        <sz val="11.0"/>
        <u/>
      </rPr>
      <t>no other words or punctuation</t>
    </r>
    <r>
      <rPr>
        <rFont val="Arial"/>
        <color theme="1"/>
        <sz val="11.0"/>
      </rPr>
      <t xml:space="preserve">. 
If your answer is correct, Claude's response cell will turn </t>
    </r>
    <r>
      <rPr>
        <rFont val="Arial"/>
        <b/>
        <color rgb="FF34A853"/>
        <sz val="11.0"/>
      </rPr>
      <t>GREEN</t>
    </r>
    <r>
      <rPr>
        <rFont val="Arial"/>
        <color theme="1"/>
        <sz val="11.0"/>
      </rPr>
      <t>.</t>
    </r>
  </si>
  <si>
    <r>
      <rPr>
        <rFont val="Arial"/>
        <b/>
        <color rgb="FF000000"/>
        <sz val="11.0"/>
      </rPr>
      <t xml:space="preserve">Hint: </t>
    </r>
    <r>
      <rPr>
        <rFont val="Arial"/>
        <color rgb="FF000000"/>
        <sz val="11.0"/>
      </rPr>
      <t xml:space="preserve">How would you ask another human to do this? Reply with no other words? Reply with only the name and nothing else? There are several ways to approach this answer.
The conditional formatting in this exercise is looking for </t>
    </r>
    <r>
      <rPr>
        <rFont val="Arial"/>
        <i/>
        <color rgb="FF000000"/>
        <sz val="11.0"/>
      </rPr>
      <t>exactly</t>
    </r>
    <r>
      <rPr>
        <rFont val="Arial"/>
        <color rgb="FF000000"/>
        <sz val="11.0"/>
      </rPr>
      <t xml:space="preserve"> "Michael Jordan".</t>
    </r>
  </si>
  <si>
    <r>
      <rPr>
        <rFont val="Arial"/>
        <color theme="1"/>
        <sz val="11.0"/>
      </rPr>
      <t xml:space="preserve">Modify the prompt in the </t>
    </r>
    <r>
      <rPr>
        <rFont val="Arial"/>
        <b/>
        <color rgb="FFBF9000"/>
        <sz val="11.0"/>
      </rPr>
      <t>YELLOW</t>
    </r>
    <r>
      <rPr>
        <rFont val="Arial"/>
        <color theme="1"/>
        <sz val="11.0"/>
      </rPr>
      <t xml:space="preserve"> prompt box so that </t>
    </r>
    <r>
      <rPr>
        <rFont val="Arial"/>
        <color theme="1"/>
        <sz val="11.0"/>
        <u/>
      </rPr>
      <t>Claude responds with as long a response as you can muster</t>
    </r>
    <r>
      <rPr>
        <rFont val="Arial"/>
        <color theme="1"/>
        <sz val="11.0"/>
      </rPr>
      <t xml:space="preserve">. If your answer is </t>
    </r>
    <r>
      <rPr>
        <rFont val="Arial"/>
        <color theme="1"/>
        <sz val="11.0"/>
        <u/>
      </rPr>
      <t>over 800 words</t>
    </r>
    <r>
      <rPr>
        <rFont val="Arial"/>
        <color theme="1"/>
        <sz val="11.0"/>
      </rPr>
      <t xml:space="preserve">, Claude's response cell will turn </t>
    </r>
    <r>
      <rPr>
        <rFont val="Arial"/>
        <b/>
        <color rgb="FF34A853"/>
        <sz val="11.0"/>
      </rPr>
      <t>GREEN</t>
    </r>
    <r>
      <rPr>
        <rFont val="Arial"/>
        <color theme="1"/>
        <sz val="11.0"/>
      </rPr>
      <t xml:space="preserve">. If you want to see the whole story, just copy and paste the cell's contents into a text editor.
</t>
    </r>
    <r>
      <rPr>
        <rFont val="Arial"/>
        <b/>
        <color theme="1"/>
        <sz val="11.0"/>
      </rPr>
      <t>Note:</t>
    </r>
    <r>
      <rPr>
        <rFont val="Arial"/>
        <color theme="1"/>
        <sz val="11.0"/>
      </rPr>
      <t xml:space="preserve"> If you did your job well, </t>
    </r>
    <r>
      <rPr>
        <rFont val="Arial"/>
        <color theme="1"/>
        <sz val="11.0"/>
        <u/>
      </rPr>
      <t>it will be "Loading" its response for a while</t>
    </r>
    <r>
      <rPr>
        <rFont val="Arial"/>
        <color theme="1"/>
        <sz val="11.0"/>
      </rPr>
      <t xml:space="preserve">, as </t>
    </r>
    <r>
      <rPr>
        <rFont val="Arial"/>
        <b/>
        <color theme="1"/>
        <sz val="11.0"/>
      </rPr>
      <t>the time Claude takes to respond is largely proportional to the number of output tokens</t>
    </r>
    <r>
      <rPr>
        <rFont val="Arial"/>
        <color theme="1"/>
        <sz val="11.0"/>
      </rPr>
      <t>.</t>
    </r>
  </si>
  <si>
    <t>User: Can you write me a story?</t>
  </si>
  <si>
    <r>
      <rPr>
        <rFont val="Arial"/>
        <b/>
        <color rgb="FF000000"/>
        <sz val="11.0"/>
      </rPr>
      <t xml:space="preserve">Hint: </t>
    </r>
    <r>
      <rPr>
        <rFont val="Arial"/>
        <color rgb="FF000000"/>
        <sz val="11.0"/>
      </rPr>
      <t>Because LLMs aren't great at counting words yet, you may have to overshoot your target.
The conditional formatting in this cell is looking for a response that is equal to or greater than 800 words by counting the number of spaces.</t>
    </r>
  </si>
  <si>
    <t>← Chapter 2: Being Clear and Direct</t>
  </si>
  <si>
    <t>Chapter 3: Assigning Roles (Role Prompting) →</t>
  </si>
  <si>
    <t>Chapter 3: Assigning Roles (Role Prompting)</t>
  </si>
  <si>
    <r>
      <rPr>
        <rFont val="Arial"/>
        <color rgb="FF1F1F1F"/>
        <sz val="11.0"/>
      </rPr>
      <t xml:space="preserve">Continuing on the theme of Claude having no context aside from what you say, it's sometimes important to </t>
    </r>
    <r>
      <rPr>
        <rFont val="Arial"/>
        <b/>
        <color rgb="FF1F1F1F"/>
        <sz val="11.0"/>
      </rPr>
      <t>prompt Claude to inhabit a specific role (including all necessary context)</t>
    </r>
    <r>
      <rPr>
        <rFont val="Arial"/>
        <color rgb="FF1F1F1F"/>
        <sz val="11.0"/>
      </rPr>
      <t xml:space="preserve">. This is also known as </t>
    </r>
    <r>
      <rPr>
        <rFont val="Arial"/>
        <b/>
        <color rgb="FF1F1F1F"/>
        <sz val="11.0"/>
      </rPr>
      <t>role prompting</t>
    </r>
    <r>
      <rPr>
        <rFont val="Arial"/>
        <color rgb="FF1F1F1F"/>
        <sz val="11.0"/>
      </rPr>
      <t xml:space="preserve">. The more detail to the role context, the better.
</t>
    </r>
    <r>
      <rPr>
        <rFont val="Arial"/>
        <b/>
        <color rgb="FF1F1F1F"/>
        <sz val="11.0"/>
      </rPr>
      <t>Priming Claude with a role can improve Claude's performance</t>
    </r>
    <r>
      <rPr>
        <rFont val="Arial"/>
        <color rgb="FF1F1F1F"/>
        <sz val="11.0"/>
      </rPr>
      <t xml:space="preserve"> in a variety of fields, from writing to coding to summarizing. It's like how humans can sometimes be helped when told to "think like a ______". Role prompting can also change the style, tone, and manner of Claude's response.
</t>
    </r>
    <r>
      <rPr>
        <rFont val="Arial"/>
        <b/>
        <color rgb="FF1F1F1F"/>
        <sz val="11.0"/>
      </rPr>
      <t xml:space="preserve">Note: </t>
    </r>
    <r>
      <rPr>
        <rFont val="Arial"/>
        <color rgb="FF1F1F1F"/>
        <sz val="11.0"/>
      </rPr>
      <t>Role prompting can happen either in the system prompt or as part of the User message turn.</t>
    </r>
  </si>
  <si>
    <r>
      <rPr>
        <rFont val="Arial"/>
        <color theme="1"/>
        <sz val="11.0"/>
      </rPr>
      <t xml:space="preserve">In the example below, we see that without role prompting, </t>
    </r>
    <r>
      <rPr>
        <rFont val="Arial"/>
        <color theme="1"/>
        <sz val="11.0"/>
        <u/>
      </rPr>
      <t>Claude provides a straightforward and non-stylized answer</t>
    </r>
    <r>
      <rPr>
        <rFont val="Arial"/>
        <color theme="1"/>
        <sz val="11.0"/>
      </rPr>
      <t xml:space="preserve"> when asked to give a single sentence perspective on skateboarding.
However, when we prime Claude to inhabit the role of a cat, Claude's perspective changes, and thus </t>
    </r>
    <r>
      <rPr>
        <rFont val="Arial"/>
        <color theme="1"/>
        <sz val="11.0"/>
        <u/>
      </rPr>
      <t>Claude's response tone, style, content adapts to the new role</t>
    </r>
    <r>
      <rPr>
        <rFont val="Arial"/>
        <color theme="1"/>
        <sz val="11.0"/>
      </rPr>
      <t xml:space="preserve">. 
</t>
    </r>
    <r>
      <rPr>
        <rFont val="Arial"/>
        <b/>
        <color theme="1"/>
        <sz val="11.0"/>
      </rPr>
      <t>Note:</t>
    </r>
    <r>
      <rPr>
        <rFont val="Arial"/>
        <color theme="1"/>
        <sz val="11.0"/>
      </rPr>
      <t xml:space="preserve"> A bonus technique you can use is</t>
    </r>
    <r>
      <rPr>
        <rFont val="Arial"/>
        <b/>
        <color theme="1"/>
        <sz val="11.0"/>
      </rPr>
      <t xml:space="preserve"> to provide Claude context on its intended audience</t>
    </r>
    <r>
      <rPr>
        <rFont val="Arial"/>
        <color theme="1"/>
        <sz val="11.0"/>
      </rPr>
      <t>. Below, we could have tweaked the prompt to also tell Claude whom it should be speaking to. "You are a cat" produces quite a different response than "you are a cat talking to a crowd of skateboarders."</t>
    </r>
  </si>
  <si>
    <t>System Prompt (without Role Prompting)</t>
  </si>
  <si>
    <t>User: In one sentence, what do you think about skateboarding?</t>
  </si>
  <si>
    <t>Here is the same user question, except with role prompting.</t>
  </si>
  <si>
    <t>System Prompt (with Role Prompting)</t>
  </si>
  <si>
    <t>You are a cat.</t>
  </si>
  <si>
    <r>
      <rPr>
        <rFont val="Arial"/>
        <color theme="1"/>
        <sz val="11.0"/>
      </rPr>
      <t xml:space="preserve">You can use role prompting as a way to get Claude to emulate certain styles in writing, speak in a certain voice, or guide the complexity of its answers. </t>
    </r>
    <r>
      <rPr>
        <rFont val="Arial"/>
        <b/>
        <color theme="1"/>
        <sz val="11.0"/>
      </rPr>
      <t>Role prompting can also make Claude better at performing math or logic tasks</t>
    </r>
    <r>
      <rPr>
        <rFont val="Arial"/>
        <color theme="1"/>
        <sz val="11.0"/>
      </rPr>
      <t>.
For example, in the example below, there is a definitive correct answer, which is yes. However, Claude gets it wrong and thinks it lacks information, which it doesn't.</t>
    </r>
  </si>
  <si>
    <t>User: Jack is looking at Anne. Anne is looking at George. Jack is married, George is not, and we don’t know if Anne is married. Is a married person looking at an unmarried person?</t>
  </si>
  <si>
    <r>
      <rPr>
        <rFont val="Arial"/>
        <color theme="1"/>
        <sz val="11.0"/>
      </rPr>
      <t xml:space="preserve">Now, what if we </t>
    </r>
    <r>
      <rPr>
        <rFont val="Arial"/>
        <color theme="1"/>
        <sz val="11.0"/>
        <u/>
      </rPr>
      <t>prime Claude to act as a logic bot</t>
    </r>
    <r>
      <rPr>
        <rFont val="Arial"/>
        <color theme="1"/>
        <sz val="11.0"/>
      </rPr>
      <t>? How will that change Claude's answer? 
It turns out that with this new role assignment, Claude gets it right. (Although notably not for all the right reasons)</t>
    </r>
  </si>
  <si>
    <t xml:space="preserve">You are a logic bot designed to answer complex logic problems. </t>
  </si>
  <si>
    <r>
      <rPr>
        <rFont val="Arial"/>
        <b/>
        <color theme="1"/>
        <sz val="11.0"/>
      </rPr>
      <t>Note:</t>
    </r>
    <r>
      <rPr>
        <rFont val="Arial"/>
        <color theme="1"/>
        <sz val="11.0"/>
      </rPr>
      <t xml:space="preserve"> What you'll learn throughout this course is that </t>
    </r>
    <r>
      <rPr>
        <rFont val="Arial"/>
        <color theme="1"/>
        <sz val="11.0"/>
        <u/>
      </rPr>
      <t>there are many prompt engineering techniques you can use to derive similar results</t>
    </r>
    <r>
      <rPr>
        <rFont val="Arial"/>
        <color theme="1"/>
        <sz val="11.0"/>
      </rPr>
      <t xml:space="preserve">. Which techniques you use is up to you and your preference! We encourage you to </t>
    </r>
    <r>
      <rPr>
        <rFont val="Arial"/>
        <color theme="1"/>
        <sz val="11.0"/>
        <u/>
      </rPr>
      <t>experiment to find your own prompt engineering style</t>
    </r>
    <r>
      <rPr>
        <rFont val="Arial"/>
        <color theme="1"/>
        <sz val="11.0"/>
      </rPr>
      <t>.</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</si>
  <si>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</si>
  <si>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3 Exercises: Assigning Roles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</si>
  <si>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</si>
  <si>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2 Exercises: Being Clear and Direct</t>
  </si>
  <si>
    <t>Chapter 3: Assigning Roles - Exercises</t>
  </si>
  <si>
    <t>Exercise 3.1 - Math Correction</t>
  </si>
  <si>
    <r>
      <rPr>
        <rFont val="Arial"/>
        <color theme="1"/>
        <sz val="11.0"/>
      </rPr>
      <t xml:space="preserve">In some instances, </t>
    </r>
    <r>
      <rPr>
        <rFont val="Arial"/>
        <color theme="1"/>
        <sz val="11.0"/>
        <u/>
      </rPr>
      <t>Claude may struggle with mathematics</t>
    </r>
    <r>
      <rPr>
        <rFont val="Arial"/>
        <color theme="1"/>
        <sz val="11.0"/>
      </rPr>
      <t xml:space="preserve">, even simple mathematics. Below, Claude incorrectly assesses the math problem as correctly solved, even though there's an obvious arithmetic mistake in the second step. Note that Claude actually catches the mistake when going through step-by-step, but doesn't jump to the conclusion that the overall solution is wrong.
Adapt the text in the </t>
    </r>
    <r>
      <rPr>
        <rFont val="Arial"/>
        <b/>
        <color rgb="FFBF9000"/>
        <sz val="11.0"/>
      </rPr>
      <t>YELLOW</t>
    </r>
    <r>
      <rPr>
        <rFont val="Arial"/>
        <color theme="1"/>
        <sz val="11.0"/>
      </rPr>
      <t xml:space="preserve"> prompt box and / or the </t>
    </r>
    <r>
      <rPr>
        <rFont val="Arial"/>
        <b/>
        <color rgb="FFE69138"/>
        <sz val="11.0"/>
      </rPr>
      <t>ORANGE</t>
    </r>
    <r>
      <rPr>
        <rFont val="Arial"/>
        <color theme="1"/>
        <sz val="11.0"/>
      </rPr>
      <t xml:space="preserve"> system prompt box to </t>
    </r>
    <r>
      <rPr>
        <rFont val="Arial"/>
        <color theme="1"/>
        <sz val="11.0"/>
        <u/>
      </rPr>
      <t xml:space="preserve">make Claude grade the solution as </t>
    </r>
    <r>
      <rPr>
        <rFont val="Arial"/>
        <b/>
        <color theme="1"/>
        <sz val="11.0"/>
        <u/>
      </rPr>
      <t>incorrectly</t>
    </r>
    <r>
      <rPr>
        <rFont val="Arial"/>
        <color theme="1"/>
        <sz val="11.0"/>
        <u/>
      </rPr>
      <t xml:space="preserve"> solved</t>
    </r>
    <r>
      <rPr>
        <rFont val="Arial"/>
        <color theme="1"/>
        <sz val="11.0"/>
      </rPr>
      <t xml:space="preserve">, rather than correctly solved. 
If your answer is correct, Claude's response cell will turn </t>
    </r>
    <r>
      <rPr>
        <rFont val="Arial"/>
        <b/>
        <color rgb="FF34A853"/>
        <sz val="11.0"/>
      </rPr>
      <t>GREEN</t>
    </r>
    <r>
      <rPr>
        <rFont val="Arial"/>
        <color theme="1"/>
        <sz val="11.0"/>
      </rPr>
      <t>.</t>
    </r>
  </si>
  <si>
    <t>User: Is this equation solved correctly below?
2x - 3 = 9
2x = 6
x = 3</t>
  </si>
  <si>
    <r>
      <rPr>
        <rFont val="Arial"/>
        <b/>
        <color rgb="FF000000"/>
        <sz val="11.0"/>
      </rPr>
      <t xml:space="preserve">Hint: </t>
    </r>
    <r>
      <rPr>
        <rFont val="Arial"/>
        <color rgb="FF000000"/>
        <sz val="11.0"/>
      </rPr>
      <t>Give Claude a role that might make Claude better at solving math problems! Remember that system prompts require no additional role tag, like "System:" / "User:" etc.
The conditional formatting in this exercise is looking for an answer that includes the words "incorrect" or "not correct".</t>
    </r>
  </si>
  <si>
    <t>← Chapter 3: Assigning Roles</t>
  </si>
  <si>
    <t>Chapter 4: Separating Data and Instructions →</t>
  </si>
  <si>
    <r>
      <rPr>
        <rFont val="Arial"/>
        <color theme="1"/>
        <sz val="11.0"/>
      </rPr>
      <t xml:space="preserve">Oftentimes, we don't want to write full prompts, but instead want </t>
    </r>
    <r>
      <rPr>
        <rFont val="Arial"/>
        <b/>
        <color theme="1"/>
        <sz val="11.0"/>
      </rPr>
      <t>prompt templates that can be modified later with additional input data before submitting to Claude</t>
    </r>
    <r>
      <rPr>
        <rFont val="Arial"/>
        <color theme="1"/>
        <sz val="11.0"/>
      </rPr>
      <t xml:space="preserve">. This might come in handy if you want Claude to do the same thing every time, but the data that Claude uses for its task might be different each time. 
Luckily, we can do this pretty easily by </t>
    </r>
    <r>
      <rPr>
        <rFont val="Arial"/>
        <b/>
        <color theme="1"/>
        <sz val="11.0"/>
      </rPr>
      <t>separating the fixed skeleton of the prompt from variable user input, then substituting the user input into the prompt</t>
    </r>
    <r>
      <rPr>
        <rFont val="Arial"/>
        <color theme="1"/>
        <sz val="11.0"/>
      </rPr>
      <t xml:space="preserve"> before sending the full prompt to Claude. 
Below, we'll walk step by step through how to write a substitutable prompt template, as well as how to substitute in user input.</t>
    </r>
  </si>
  <si>
    <r>
      <rPr>
        <rFont val="Arial"/>
        <color theme="1"/>
        <sz val="11.0"/>
      </rPr>
      <t xml:space="preserve">In this first example, we're </t>
    </r>
    <r>
      <rPr>
        <rFont val="Arial"/>
        <color theme="1"/>
        <sz val="11.0"/>
        <u/>
      </rPr>
      <t>asking Claude to act as an animal noise generator</t>
    </r>
    <r>
      <rPr>
        <rFont val="Arial"/>
        <color theme="1"/>
        <sz val="11.0"/>
      </rPr>
      <t xml:space="preserve">. Notice that the full prompt submitted to Claude (the </t>
    </r>
    <r>
      <rPr>
        <rFont val="Arial"/>
        <b/>
        <color rgb="FFBF9000"/>
        <sz val="11.0"/>
      </rPr>
      <t>YELLOW</t>
    </r>
    <r>
      <rPr>
        <rFont val="Arial"/>
        <color theme="1"/>
        <sz val="11.0"/>
      </rPr>
      <t xml:space="preserve"> third box in the chain) is just the prompt template (first box) substituted with the input (in this case, "Cow", in the second box). Notice that the word "Cow" replaces "{{ANIMAL}}" in the yellow third box.
</t>
    </r>
    <r>
      <rPr>
        <rFont val="Arial"/>
        <b/>
        <color theme="1"/>
        <sz val="11.0"/>
      </rPr>
      <t>Note:</t>
    </r>
    <r>
      <rPr>
        <rFont val="Arial"/>
        <color theme="1"/>
        <sz val="11.0"/>
      </rPr>
      <t xml:space="preserve"> </t>
    </r>
    <r>
      <rPr>
        <rFont val="Arial"/>
        <b/>
        <color theme="1"/>
        <sz val="11.0"/>
      </rPr>
      <t xml:space="preserve">You don't have to call your substitution placeholder anything in particular </t>
    </r>
    <r>
      <rPr>
        <rFont val="Arial"/>
        <color theme="1"/>
        <sz val="11.0"/>
      </rPr>
      <t xml:space="preserve">in practice. For this example, definitely use {{ANIMAL}}, as that's how the exercise is formatted. But in general, just as easily, we could have called it "{{CREATURE}}" or "{{A}}" (but it's </t>
    </r>
    <r>
      <rPr>
        <rFont val="Arial"/>
        <b/>
        <color theme="1"/>
        <sz val="11.0"/>
      </rPr>
      <t>generally good to have your stand-ins be specific and relevant</t>
    </r>
    <r>
      <rPr>
        <rFont val="Arial"/>
        <color theme="1"/>
        <sz val="11.0"/>
      </rPr>
      <t xml:space="preserve"> so that your prompt is easy to understand even without the substitution, just for user parseability). Just make sure that whatever you name your substitution placeholder is what you use for the substitution formula.</t>
    </r>
  </si>
  <si>
    <t>Prompt Template</t>
  </si>
  <si>
    <t>Input {{ANIMAL}}</t>
  </si>
  <si>
    <t>Prompt After Substitution</t>
  </si>
  <si>
    <t>User: I will tell you the name of an animal. Please respond with the noise that animal makes. {{ANIMAL}}</t>
  </si>
  <si>
    <t>﹢</t>
  </si>
  <si>
    <t>Cow</t>
  </si>
  <si>
    <t>＝</t>
  </si>
  <si>
    <r>
      <rPr>
        <rFont val="Arial"/>
        <color theme="1"/>
        <sz val="11.0"/>
      </rPr>
      <t xml:space="preserve">Why would we want to separate and substitute inputs like this? Well, </t>
    </r>
    <r>
      <rPr>
        <rFont val="Arial"/>
        <b/>
        <color theme="1"/>
        <sz val="11.0"/>
      </rPr>
      <t>prompt templates simplify repetitive tasks</t>
    </r>
    <r>
      <rPr>
        <rFont val="Arial"/>
        <color theme="1"/>
        <sz val="11.0"/>
      </rPr>
      <t xml:space="preserve">. Let's say you build a prompt structure that invites third party users to submit content to the prompt (in this case the animal whose sound they want to generate). These third party users don't have to write or even see the full prompt. All they have to do is fill in variables.
We do this substitution here using spreadsheet functions, but this is a best practice for coding as well!  We use the {{double-curly-brackets}} formatting in our own code.
</t>
    </r>
    <r>
      <rPr>
        <rFont val="Arial"/>
        <b/>
        <color theme="1"/>
        <sz val="11.0"/>
      </rPr>
      <t xml:space="preserve">Note: </t>
    </r>
    <r>
      <rPr>
        <rFont val="Arial"/>
        <color theme="1"/>
        <sz val="11.0"/>
        <u/>
      </rPr>
      <t>Prompt templates can have as many variables as desired</t>
    </r>
    <r>
      <rPr>
        <rFont val="Arial"/>
        <color theme="1"/>
        <sz val="11.0"/>
      </rPr>
      <t>.</t>
    </r>
  </si>
  <si>
    <r>
      <rPr>
        <rFont val="Arial"/>
        <color theme="1"/>
        <sz val="11.0"/>
      </rPr>
      <t xml:space="preserve">When introducing substitution variables like this, it is very important to </t>
    </r>
    <r>
      <rPr>
        <rFont val="Arial"/>
        <color theme="1"/>
        <sz val="11.0"/>
        <u/>
      </rPr>
      <t>make sure Claude knows where variables start and end</t>
    </r>
    <r>
      <rPr>
        <rFont val="Arial"/>
        <color theme="1"/>
        <sz val="11.0"/>
      </rPr>
      <t xml:space="preserve"> (vs. instructions or task descriptions). Let's look at an example where there is no separation between the instructions and the substitution variable.</t>
    </r>
  </si>
  <si>
    <t>Input {{EMAIL}}</t>
  </si>
  <si>
    <t>User: Yo Claude. {{EMAIL}} &lt;----- Make this email more polite but don't change anything else about it.</t>
  </si>
  <si>
    <t>Show up at 6am tomorrow because I'm the CEO and I say so.</t>
  </si>
  <si>
    <r>
      <rPr>
        <rFont val="Arial"/>
        <color theme="1"/>
        <sz val="11.0"/>
      </rPr>
      <t xml:space="preserve">Here, </t>
    </r>
    <r>
      <rPr>
        <rFont val="Arial"/>
        <color theme="1"/>
        <sz val="11.0"/>
        <u/>
      </rPr>
      <t>Claude thinks "Yo Claude" is part of the email it's supposed to rewrite</t>
    </r>
    <r>
      <rPr>
        <rFont val="Arial"/>
        <color theme="1"/>
        <sz val="11.0"/>
      </rPr>
      <t>! You can tell because it begins its rewrite with "Dear Claude". To the human eye, it's clear, particularly in the prompt template where the email begins and ends, but it becomes much less clear in the prompt after substitution.</t>
    </r>
  </si>
  <si>
    <r>
      <rPr>
        <rFont val="Arial"/>
        <sz val="11.0"/>
      </rPr>
      <t xml:space="preserve">How do we solve this? </t>
    </r>
    <r>
      <rPr>
        <rFont val="Arial"/>
        <b/>
        <sz val="11.0"/>
      </rPr>
      <t>Wrap the input in XML tags</t>
    </r>
    <r>
      <rPr>
        <rFont val="Arial"/>
        <sz val="11.0"/>
      </rPr>
      <t xml:space="preserve">! We did this below, and as you can see, there's no more "Dear Claude" in the output.
</t>
    </r>
    <r>
      <rPr>
        <rFont val="Arial"/>
        <color rgb="FF1155CC"/>
        <sz val="11.0"/>
        <u/>
      </rPr>
      <t>XML tags</t>
    </r>
    <r>
      <rPr>
        <rFont val="Arial"/>
        <sz val="11.0"/>
      </rPr>
      <t xml:space="preserve"> are angle-bracket tags like &lt;tag&gt;&lt;/tag&gt;. They come in pairs and consist of an opening tag, such as &lt;tag&gt;, and a closing tag marked by a "</t>
    </r>
    <r>
      <rPr>
        <rFont val="Arial"/>
        <b/>
        <sz val="11.0"/>
      </rPr>
      <t>/</t>
    </r>
    <r>
      <rPr>
        <rFont val="Arial"/>
        <sz val="11.0"/>
      </rPr>
      <t xml:space="preserve">", such as &lt;/tag&gt;. XML tags are used to wrap around content, like this: &lt;tag&gt;content&lt;/tag&gt;.
</t>
    </r>
    <r>
      <rPr>
        <rFont val="Arial"/>
        <b/>
        <sz val="11.0"/>
      </rPr>
      <t>Note:</t>
    </r>
    <r>
      <rPr>
        <rFont val="Arial"/>
        <sz val="11.0"/>
      </rPr>
      <t xml:space="preserve"> While Claude can recognize and work with a wide range of separators and delimeters, we recommend that you </t>
    </r>
    <r>
      <rPr>
        <rFont val="Arial"/>
        <b/>
        <sz val="11.0"/>
      </rPr>
      <t>use specifically XML tags as separators for Claude</t>
    </r>
    <r>
      <rPr>
        <rFont val="Arial"/>
        <sz val="11.0"/>
      </rPr>
      <t xml:space="preserve">, as Claude was trained specifically to recognize XML tags as a prompt organizing mechanism. Outside of function calling, </t>
    </r>
    <r>
      <rPr>
        <rFont val="Arial"/>
        <b/>
        <sz val="11.0"/>
      </rPr>
      <t>there are no special sauce XML tags that Claude has been trained on that you should use to maximally boost your performance</t>
    </r>
    <r>
      <rPr>
        <rFont val="Arial"/>
        <sz val="11.0"/>
      </rPr>
      <t>. We have purposefully made Claude very malleable and customizable this way.</t>
    </r>
  </si>
  <si>
    <t>User: Yo Claude. &lt;email&gt;{{EMAIL}}&lt;/email&gt; &lt;----- Make this email more polite but don't change anything else about it.</t>
  </si>
  <si>
    <t>Show up at 6am because I'm the CEO and I say so.</t>
  </si>
  <si>
    <r>
      <rPr>
        <rFont val="Arial"/>
        <color theme="1"/>
        <sz val="11.0"/>
      </rPr>
      <t xml:space="preserve">Let's see another example of how XML tags can help us. 
In the following prompt, </t>
    </r>
    <r>
      <rPr>
        <rFont val="Arial"/>
        <color theme="1"/>
        <sz val="11.0"/>
        <u/>
      </rPr>
      <t>Claude incorrectly interprets what part of the prompt is the instruction vs. the input</t>
    </r>
    <r>
      <rPr>
        <rFont val="Arial"/>
        <color theme="1"/>
        <sz val="11.0"/>
      </rPr>
      <t>. It incorrectly considers "Each is about an animal, like rabbits" to be part of the list due to the formatting, when the user (the one filling out the {{SENTENCES}} variable) presumably did not want that.</t>
    </r>
  </si>
  <si>
    <t>Input {{SENTENCES}}</t>
  </si>
  <si>
    <t>User: Below is a list of sentences. Tell me the second item on the list.
- Each is about an animal, like rabbits.
{{SENTENCES}}</t>
  </si>
  <si>
    <t>- I like how cows sound
- This sentence is about spiders
- This sentence may appear to be about dogs but it's actually about pigs</t>
  </si>
  <si>
    <r>
      <rPr>
        <rFont val="Arial"/>
        <color theme="1"/>
        <sz val="11.0"/>
      </rPr>
      <t xml:space="preserve">To fix this, we just need to </t>
    </r>
    <r>
      <rPr>
        <rFont val="Arial"/>
        <color theme="1"/>
        <sz val="11.0"/>
        <u/>
      </rPr>
      <t>surround the user input sentences in XML tags</t>
    </r>
    <r>
      <rPr>
        <rFont val="Arial"/>
        <color theme="1"/>
        <sz val="11.0"/>
      </rPr>
      <t>. This shows Claude where the input data begins and ends despite the misleading hyphen before "Each is about an animal, like rabbits."</t>
    </r>
  </si>
  <si>
    <t>User: Below is a list of sentences. Tell me the second item on the list.
- Each is about an animal, like rabbits.
&lt;sentences&gt;
{{SENTENCES}}
&lt;/sentences&gt;</t>
  </si>
  <si>
    <r>
      <rPr>
        <rFont val="Arial"/>
        <b/>
        <color theme="1"/>
        <sz val="11.0"/>
      </rPr>
      <t xml:space="preserve">Note: </t>
    </r>
    <r>
      <rPr>
        <rFont val="Arial"/>
        <b val="0"/>
        <color theme="1"/>
        <sz val="11.0"/>
      </rPr>
      <t xml:space="preserve">In the incorrect version of the "Each is about an animal" prompt, we had to include the hyphen to get Claude to respond incorrectly in the way we wanted to for this example. This is an important lesson about prompting: </t>
    </r>
    <r>
      <rPr>
        <rFont val="Arial"/>
        <b/>
        <color theme="1"/>
        <sz val="11.0"/>
      </rPr>
      <t>small details matter!</t>
    </r>
    <r>
      <rPr>
        <rFont val="Arial"/>
        <b val="0"/>
        <color theme="1"/>
        <sz val="11.0"/>
      </rPr>
      <t xml:space="preserve"> It's always worth it to </t>
    </r>
    <r>
      <rPr>
        <rFont val="Arial"/>
        <b/>
        <color theme="1"/>
        <sz val="11.0"/>
      </rPr>
      <t>scrub your prompts for typos and grammatical errors</t>
    </r>
    <r>
      <rPr>
        <rFont val="Arial"/>
        <b val="0"/>
        <color theme="1"/>
        <sz val="11.0"/>
      </rPr>
      <t>. Claude is sensitive to patterns (in its early years, before finetuning, it was a raw text-prediction tool), and it's more likely to make mistakes when you make mistakes, smarter when you sound smart, sillier when you sound silly, and so on.</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</si>
  <si>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</si>
  <si>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4 Exercises: Separating Data from Instructions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</si>
  <si>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</si>
  <si>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3 Exercises: Assigning Roles</t>
  </si>
  <si>
    <t>Chapter 4: Separating Data from Instructions - Exercises</t>
  </si>
  <si>
    <t>Exercise 4.1 - Haiku Topic</t>
  </si>
  <si>
    <t>Exercise 4.2 - Dog Question with Typos</t>
  </si>
  <si>
    <t>Exercise 4.3 - Dog Question Part 2</t>
  </si>
  <si>
    <r>
      <rPr>
        <rFont val="Arial"/>
        <color theme="1"/>
        <sz val="11.0"/>
      </rPr>
      <t xml:space="preserve">Write a prompt in the highlighted template box that will </t>
    </r>
    <r>
      <rPr>
        <rFont val="Arial"/>
        <color theme="1"/>
        <sz val="11.0"/>
        <u/>
      </rPr>
      <t>take in a variable called "{{TOPIC}}" and output a haiku</t>
    </r>
    <r>
      <rPr>
        <rFont val="Arial"/>
        <color theme="1"/>
        <sz val="11.0"/>
      </rPr>
      <t xml:space="preserve"> about the topic. This exercise is just meant to test your understanding of the variable templating structure.</t>
    </r>
  </si>
  <si>
    <t>Input {{TOPIC}}</t>
  </si>
  <si>
    <t>Pigs</t>
  </si>
  <si>
    <r>
      <rPr>
        <rFont val="Arial"/>
        <b/>
        <color theme="1"/>
        <sz val="11.0"/>
      </rPr>
      <t xml:space="preserve">Hint: </t>
    </r>
    <r>
      <rPr>
        <rFont val="Arial"/>
        <color theme="1"/>
        <sz val="11.0"/>
      </rPr>
      <t>Don't forget to include "User:" at the start of your message list, as well as the exact phrase "{{TOPIC}}" wherever you want the topic to be substituted in. Changing the input cell (E12) should make Claude write a haiku about a different topic.
The conditional formatting in this exercise is looking for a solution that includes the words "haiku" and "pig".</t>
    </r>
  </si>
  <si>
    <r>
      <rPr>
        <rFont val="Arial"/>
        <color theme="1"/>
        <sz val="11.0"/>
        <u/>
      </rPr>
      <t>Fix the prompt in the highlighted template box by adding XML tags</t>
    </r>
    <r>
      <rPr>
        <rFont val="Arial"/>
        <color theme="1"/>
        <sz val="11.0"/>
      </rPr>
      <t xml:space="preserve"> so that Claude produces the right answer.
Try not to change anything else about the prompt. The messy and mistake-ridden writing is intentional, so you can see how Claude reacts to such mistakes. Claude's response will turn </t>
    </r>
    <r>
      <rPr>
        <rFont val="Arial"/>
        <b/>
        <color rgb="FF34A853"/>
        <sz val="11.0"/>
      </rPr>
      <t>GREEN</t>
    </r>
    <r>
      <rPr>
        <rFont val="Arial"/>
        <color theme="1"/>
        <sz val="11.0"/>
      </rPr>
      <t xml:space="preserve"> if your prompt produces the right answer.</t>
    </r>
  </si>
  <si>
    <r>
      <rPr>
        <rFont val="Arial"/>
        <b/>
        <color theme="1"/>
        <sz val="11.0"/>
      </rPr>
      <t xml:space="preserve">Note: </t>
    </r>
    <r>
      <rPr>
        <rFont val="Arial"/>
        <b val="0"/>
        <color theme="1"/>
        <sz val="11.0"/>
      </rPr>
      <t xml:space="preserve">Although Claude can somewhat parse through broken prompts with poor grammar and misspelled words, </t>
    </r>
    <r>
      <rPr>
        <rFont val="Arial"/>
        <b/>
        <color theme="1"/>
        <sz val="11.0"/>
      </rPr>
      <t xml:space="preserve">having a clearly written, spell-checked and grammatically correct prompt far decreases the risk of Claude making mistakes and far increases the quality of Claude's output. </t>
    </r>
  </si>
  <si>
    <t>Input {{QUESTION}}</t>
  </si>
  <si>
    <t>User: Hia its me i have a q about dogs jkaerjv {{QUESTION}} jklmvca tx it help me muhch much atx fst fst answer short short tx</t>
  </si>
  <si>
    <t>ar cn brown?</t>
  </si>
  <si>
    <r>
      <rPr>
        <rFont val="Arial"/>
        <b/>
        <color theme="1"/>
        <sz val="11.0"/>
      </rPr>
      <t xml:space="preserve">Hint: </t>
    </r>
    <r>
      <rPr>
        <rFont val="Arial"/>
        <color theme="1"/>
        <sz val="11.0"/>
      </rPr>
      <t>If you surround "{{QUESTION}}" in XML tags, how does that change Claude's response?
The conditional formatting in this exercise is looking for a response that includes the word "brown".</t>
    </r>
  </si>
  <si>
    <r>
      <rPr>
        <rFont val="Arial"/>
        <color theme="1"/>
        <sz val="11.0"/>
      </rPr>
      <t xml:space="preserve">Fix the prompt in the highlighted template box </t>
    </r>
    <r>
      <rPr>
        <rFont val="Arial"/>
        <b/>
        <color theme="1"/>
        <sz val="11.0"/>
        <u/>
      </rPr>
      <t>WITHOUT</t>
    </r>
    <r>
      <rPr>
        <rFont val="Arial"/>
        <color theme="1"/>
        <sz val="11.0"/>
        <u/>
      </rPr>
      <t xml:space="preserve"> adding XML tags.</t>
    </r>
    <r>
      <rPr>
        <rFont val="Arial"/>
        <color theme="1"/>
        <sz val="11.0"/>
      </rPr>
      <t xml:space="preserve"> Instead, </t>
    </r>
    <r>
      <rPr>
        <rFont val="Arial"/>
        <color theme="1"/>
        <sz val="11.0"/>
        <u/>
      </rPr>
      <t>remove only one or two words from the prompt</t>
    </r>
    <r>
      <rPr>
        <rFont val="Arial"/>
        <color theme="1"/>
        <sz val="11.0"/>
      </rPr>
      <t xml:space="preserve">.
Just as with the above exercises, try not to change anything else about the prompt. This will show you what kind of language Claude can parse and understand. Claude's response will turn </t>
    </r>
    <r>
      <rPr>
        <rFont val="Arial"/>
        <b/>
        <color rgb="FF34A853"/>
        <sz val="11.0"/>
      </rPr>
      <t>GREEN</t>
    </r>
    <r>
      <rPr>
        <rFont val="Arial"/>
        <color theme="1"/>
        <sz val="11.0"/>
      </rPr>
      <t xml:space="preserve"> if your prompt produces the right answer.</t>
    </r>
  </si>
  <si>
    <r>
      <rPr>
        <rFont val="Arial"/>
        <b/>
        <color theme="1"/>
        <sz val="11.0"/>
      </rPr>
      <t xml:space="preserve">Hint: </t>
    </r>
    <r>
      <rPr>
        <rFont val="Arial"/>
        <color theme="1"/>
        <sz val="11.0"/>
      </rPr>
      <t>Try removing one word or section of characters at a time, starting with the parts that make the least sense. Doing this one word at a time will also help you see just how much Claude can or can't parse and understand.
The conditional formatting in this exercise is looking for a response that includes the word "brown".</t>
    </r>
  </si>
  <si>
    <t>← Chapter 4: Separating Data from Instructions</t>
  </si>
  <si>
    <t>Chapter 5: Formatting Output &amp; Speaking for Claude →</t>
  </si>
  <si>
    <r>
      <rPr>
        <rFont val="Arial"/>
        <b/>
        <color theme="1"/>
        <sz val="11.0"/>
      </rPr>
      <t>Claude can format its output in a wide variety of ways</t>
    </r>
    <r>
      <rPr>
        <rFont val="Arial"/>
        <color theme="1"/>
        <sz val="11.0"/>
      </rPr>
      <t xml:space="preserve">. You just need to ask for it to do so!
One of these ways is by using XML tags to separate out the response from any other superfluous text. You've already learned that you can use XML tags to make your prompt clearer and more parseable to Claude. It turns out, you can also ask Claude to </t>
    </r>
    <r>
      <rPr>
        <rFont val="Arial"/>
        <b/>
        <color theme="1"/>
        <sz val="11.0"/>
      </rPr>
      <t>use XML tags to make its output clearer and more easily understandable</t>
    </r>
    <r>
      <rPr>
        <rFont val="Arial"/>
        <color theme="1"/>
        <sz val="11.0"/>
      </rPr>
      <t xml:space="preserve"> to humans.</t>
    </r>
  </si>
  <si>
    <r>
      <rPr>
        <rFont val="Arial"/>
        <color theme="1"/>
        <sz val="11.0"/>
      </rPr>
      <t xml:space="preserve">Remember the 'poem preamble problem' we solved in Chapter 2 by asking Claude to skip the preamble entirely? It turns out we can also achieve a similar outcome by </t>
    </r>
    <r>
      <rPr>
        <rFont val="Arial"/>
        <color theme="1"/>
        <sz val="11.0"/>
        <u/>
      </rPr>
      <t>telling Claude to put the poem in XML tags</t>
    </r>
    <r>
      <rPr>
        <rFont val="Arial"/>
        <color theme="1"/>
        <sz val="11.0"/>
      </rPr>
      <t>.</t>
    </r>
  </si>
  <si>
    <t>User: Please write a haiku about {{ANIMAL}}. Put it in &lt;haiku&gt; tags.</t>
  </si>
  <si>
    <t>Rabbit</t>
  </si>
  <si>
    <r>
      <rPr>
        <rFont val="Arial"/>
        <color theme="1"/>
        <sz val="11.0"/>
      </rPr>
      <t xml:space="preserve">Why is this something we'd want to do? Well, having the output in </t>
    </r>
    <r>
      <rPr>
        <rFont val="Arial"/>
        <color theme="1"/>
        <sz val="11.0"/>
        <u/>
      </rPr>
      <t>XML tags allows the end user to reliably get the poem and only the poem by writing a short program to extract the content between XML tags</t>
    </r>
    <r>
      <rPr>
        <rFont val="Arial"/>
        <color theme="1"/>
        <sz val="11.0"/>
      </rPr>
      <t>.</t>
    </r>
  </si>
  <si>
    <r>
      <rPr>
        <rFont val="Arial"/>
        <color theme="1"/>
        <sz val="11.0"/>
      </rPr>
      <t xml:space="preserve">An extension of this technique is to </t>
    </r>
    <r>
      <rPr>
        <rFont val="Arial"/>
        <b/>
        <color theme="1"/>
        <sz val="11.0"/>
      </rPr>
      <t xml:space="preserve">put the first XML tag </t>
    </r>
    <r>
      <rPr>
        <rFont val="Arial"/>
        <b/>
        <color theme="1"/>
        <sz val="11.0"/>
        <u/>
      </rPr>
      <t>AFTER</t>
    </r>
    <r>
      <rPr>
        <rFont val="Arial"/>
        <b/>
        <color theme="1"/>
        <sz val="11.0"/>
      </rPr>
      <t xml:space="preserve"> "Assistant:"</t>
    </r>
    <r>
      <rPr>
        <rFont val="Arial"/>
        <color theme="1"/>
        <sz val="11.0"/>
      </rPr>
      <t>. When you put text after "Assistant:", you're basically telling Claude that Claude has already said something, and that it should continue from that point onward. This technique is called "speaking for Claude" or "prefilling Claude's response."
Below, we've done this with the first &lt;haiku&gt; XML tag. Notice how Claude continues directly from where we left off.</t>
    </r>
  </si>
  <si>
    <t>User: Please write a haiku about {{ANIMAL}}. Put it in &lt;haiku&gt; tags.
Assistant: &lt;haiku&gt;</t>
  </si>
  <si>
    <t>Cat</t>
  </si>
  <si>
    <r>
      <rPr>
        <rFont val="Arial"/>
        <color theme="1"/>
        <sz val="11.0"/>
      </rPr>
      <t xml:space="preserve">Claude also excels at using other output formatting styles, notably </t>
    </r>
    <r>
      <rPr>
        <rFont val="Arial"/>
        <b/>
        <color theme="1"/>
        <sz val="11.0"/>
      </rPr>
      <t xml:space="preserve">JSON. </t>
    </r>
    <r>
      <rPr>
        <rFont val="Arial"/>
        <color theme="1"/>
        <sz val="11.0"/>
      </rPr>
      <t>If you want to enforce JSON output (not deterministically, but close to it), you can also prefill Claude's response with the opening bracket, "{".</t>
    </r>
  </si>
  <si>
    <t>User: Please write a haiku about {{ANIMAL}}. Use JSON format with the keys as "first_line", "second_line", and "third_line".
Assistant: {</t>
  </si>
  <si>
    <r>
      <rPr>
        <rFont val="Arial"/>
        <color theme="1"/>
        <sz val="11.0"/>
      </rPr>
      <t xml:space="preserve">Below is an example of </t>
    </r>
    <r>
      <rPr>
        <rFont val="Arial"/>
        <color theme="1"/>
        <sz val="11.0"/>
        <u/>
      </rPr>
      <t>multiple input variables in the same prompt AND output formatting specification, all done using XML tags</t>
    </r>
    <r>
      <rPr>
        <rFont val="Arial"/>
        <color theme="1"/>
        <sz val="11.0"/>
      </rPr>
      <t>.</t>
    </r>
  </si>
  <si>
    <t>User: Hey Claude. Here is an email: &lt;email&gt;{{EMAIL}}&lt;/email&gt;. Make this email more {{ADJECTIVE}}. Write the new version in &lt;{{ADJECTIVE}}_email&gt; XML tags.
Assistant: &lt;{{ADJECTIVE}}_email&gt;</t>
  </si>
  <si>
    <t>Hi Zack, just pinging you for a quick update on that prompt you were supposed to write.</t>
  </si>
  <si>
    <t>Input {{ADJECTIVE}}</t>
  </si>
  <si>
    <t>olde english</t>
  </si>
  <si>
    <r>
      <rPr>
        <rFont val="Arial"/>
        <b/>
        <color theme="1"/>
        <sz val="11.0"/>
      </rPr>
      <t>Bonus lesson:</t>
    </r>
    <r>
      <rPr>
        <rFont val="Arial"/>
        <b val="0"/>
        <color theme="1"/>
        <sz val="11.0"/>
      </rPr>
      <t xml:space="preserve"> To learn more about</t>
    </r>
    <r>
      <rPr>
        <rFont val="Arial"/>
        <b/>
        <color theme="1"/>
        <sz val="11.0"/>
      </rPr>
      <t xml:space="preserve"> controlling Claude's output using the API</t>
    </r>
    <r>
      <rPr>
        <rFont val="Arial"/>
        <b val="0"/>
        <color theme="1"/>
        <sz val="11.0"/>
      </rPr>
      <t>, click on the plus sign (➕) on the far left of this row!</t>
    </r>
  </si>
  <si>
    <t>If you are calling Claude through the API, you can pass the closing XML tag to the "stop_sequences" parameter to get Claude to stop sampling once it emits your desired tag. This can save money and time-to-last-token by eliminating Claude's concluding remarks after it's already given you the answer you care about.</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</si>
  <si>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</si>
  <si>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5 Exercises: Formatting Output &amp; Speaking for Claude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</si>
  <si>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</si>
  <si>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4 Exercises: Separating Data and Instructions</t>
  </si>
  <si>
    <t>Chapter 5: Formatting Output &amp; Speaking for Claude - Exercises</t>
  </si>
  <si>
    <t>Exercise 5.1 - Steph Curry GOAT</t>
  </si>
  <si>
    <t>Exercise 5.2 - Two Haikus</t>
  </si>
  <si>
    <t>Exercise 5.3 - Two Haikus, Two Animals</t>
  </si>
  <si>
    <r>
      <rPr>
        <rFont val="Arial"/>
        <color theme="1"/>
        <sz val="11.0"/>
      </rPr>
      <t xml:space="preserve">Forced to make a choice, Claude designates Michael Jordan as the best basketball player of all time. Can we get Claude to pick someone else?
Modify the "best basketball player" prompt in the highlighted template box and use the "speaking for Claude" technique (putting words after "Assistant:") to </t>
    </r>
    <r>
      <rPr>
        <rFont val="Arial"/>
        <color theme="1"/>
        <sz val="11.0"/>
        <u/>
      </rPr>
      <t xml:space="preserve">compell Claude to make a detailed argument that the best basketball player of all time is </t>
    </r>
    <r>
      <rPr>
        <rFont val="Arial"/>
        <b/>
        <color theme="1"/>
        <sz val="11.0"/>
        <u/>
      </rPr>
      <t>Stephen Curry</t>
    </r>
    <r>
      <rPr>
        <rFont val="Arial"/>
        <color theme="1"/>
        <sz val="11.0"/>
      </rPr>
      <t xml:space="preserve">. Claude's response will turn </t>
    </r>
    <r>
      <rPr>
        <rFont val="Arial"/>
        <b/>
        <color rgb="FF34A853"/>
        <sz val="11.0"/>
      </rPr>
      <t>GREEN</t>
    </r>
    <r>
      <rPr>
        <rFont val="Arial"/>
        <color theme="1"/>
        <sz val="11.0"/>
      </rPr>
      <t xml:space="preserve"> if your prompt produces the right answer.</t>
    </r>
  </si>
  <si>
    <t>User: Who is the best basketball player of all time? Please choose one specific player.
Assistant:</t>
  </si>
  <si>
    <r>
      <rPr>
        <rFont val="Arial"/>
        <b/>
        <color theme="1"/>
        <sz val="11.0"/>
      </rPr>
      <t xml:space="preserve">Hint: </t>
    </r>
    <r>
      <rPr>
        <rFont val="Arial"/>
        <color theme="1"/>
        <sz val="11.0"/>
        <u/>
      </rPr>
      <t>Write more words</t>
    </r>
    <r>
      <rPr>
        <rFont val="Arial"/>
        <i/>
        <color theme="1"/>
        <sz val="11.0"/>
      </rPr>
      <t xml:space="preserve"> </t>
    </r>
    <r>
      <rPr>
        <rFont val="Arial"/>
        <color theme="1"/>
        <sz val="11.0"/>
      </rPr>
      <t>in Claude's voice to steer Claude to act the way you want it to. For instance, instead of "Stephen Curry is the best because," you could write "Stephen Curry is the best and here are three reasons why. 1:"
The conditional formatting for this exercise is looking for a response that includes the word "Warrior".</t>
    </r>
  </si>
  <si>
    <r>
      <rPr>
        <rFont val="Arial"/>
        <color theme="1"/>
        <sz val="11.0"/>
      </rPr>
      <t xml:space="preserve">Modify the haiku prompt in the highlighted template box below and </t>
    </r>
    <r>
      <rPr>
        <rFont val="Arial"/>
        <color theme="1"/>
        <sz val="11.0"/>
        <u/>
      </rPr>
      <t>use XML tags so that Claude writes two haikus about the animal instead of just one</t>
    </r>
    <r>
      <rPr>
        <rFont val="Arial"/>
        <color theme="1"/>
        <sz val="11.0"/>
      </rPr>
      <t xml:space="preserve">. It should be clear where one poem ends and the other begins.
Claude's response will turn </t>
    </r>
    <r>
      <rPr>
        <rFont val="Arial"/>
        <b/>
        <color rgb="FF34A853"/>
        <sz val="11.0"/>
      </rPr>
      <t>GREEN</t>
    </r>
    <r>
      <rPr>
        <rFont val="Arial"/>
        <color theme="1"/>
        <sz val="11.0"/>
      </rPr>
      <t xml:space="preserve"> if your prompt produces the right answer.</t>
    </r>
  </si>
  <si>
    <t>cats</t>
  </si>
  <si>
    <r>
      <rPr>
        <rFont val="Arial"/>
        <b/>
        <color theme="1"/>
        <sz val="11.0"/>
      </rPr>
      <t xml:space="preserve">Hint: </t>
    </r>
    <r>
      <rPr>
        <rFont val="Arial"/>
        <color theme="1"/>
        <sz val="11.0"/>
      </rPr>
      <t>Start simple. Currently, the prompt asks Claude for one haiku. You can change that and ask for two (or even more). Then if you run into formatting issues, change your prompt to fix that after you've already gotten Claude to write more than one haiku.
The conditional formatting looks for a response of over 5 lines in length that includes the words "cat" and "&lt;haiku&gt;".</t>
    </r>
  </si>
  <si>
    <r>
      <rPr>
        <rFont val="Arial"/>
        <color theme="1"/>
        <sz val="11.0"/>
      </rPr>
      <t xml:space="preserve">Modify the haiku prompt in the highlighted template box below so that </t>
    </r>
    <r>
      <rPr>
        <rFont val="Arial"/>
        <color theme="1"/>
        <sz val="11.0"/>
        <u/>
      </rPr>
      <t>Claude produces two haikus about two different animals</t>
    </r>
    <r>
      <rPr>
        <rFont val="Arial"/>
        <color theme="1"/>
        <sz val="11.0"/>
      </rPr>
      <t xml:space="preserve">. 
Use {{ANIMAL1}} as a stand-in for the first substitution, and {{ANIMAL2}} as a stand-in for the second substitution.
Claude's response will turn </t>
    </r>
    <r>
      <rPr>
        <rFont val="Arial"/>
        <b/>
        <color rgb="FF34A853"/>
        <sz val="11.0"/>
      </rPr>
      <t>GREEN</t>
    </r>
    <r>
      <rPr>
        <rFont val="Arial"/>
        <color theme="1"/>
        <sz val="11.0"/>
      </rPr>
      <t xml:space="preserve"> if your prompt produces the right answer.</t>
    </r>
  </si>
  <si>
    <t>Input {{ANIMAL1}}</t>
  </si>
  <si>
    <t>User: Please write a haiku about {{ANIMAL1}}. Put it in &lt;haiku&gt; tags.</t>
  </si>
  <si>
    <t>Input {{ANIMAL2}}</t>
  </si>
  <si>
    <t>Dog</t>
  </si>
  <si>
    <r>
      <rPr>
        <rFont val="Arial"/>
        <b/>
        <color theme="1"/>
        <sz val="11.0"/>
      </rPr>
      <t xml:space="preserve">Hint: </t>
    </r>
    <r>
      <rPr>
        <rFont val="Arial"/>
        <color theme="1"/>
        <sz val="11.0"/>
      </rPr>
      <t>It's helpful to break this exercise down to several steps.</t>
    </r>
  </si>
  <si>
    <t>1.</t>
  </si>
  <si>
    <r>
      <rPr>
        <rFont val="Arial"/>
        <color theme="1"/>
        <sz val="11.0"/>
      </rPr>
      <t xml:space="preserve">Modify the initial prompt template so that </t>
    </r>
    <r>
      <rPr>
        <rFont val="Arial"/>
        <color theme="1"/>
        <sz val="11.0"/>
        <u/>
      </rPr>
      <t>Claude writes two poems</t>
    </r>
    <r>
      <rPr>
        <rFont val="Arial"/>
        <color theme="1"/>
        <sz val="11.0"/>
      </rPr>
      <t>.</t>
    </r>
  </si>
  <si>
    <t>2.</t>
  </si>
  <si>
    <r>
      <rPr>
        <rFont val="Arial"/>
        <color theme="1"/>
        <sz val="11.0"/>
      </rPr>
      <t xml:space="preserve">Give Claude indicators as to what the poems will be about, but instead of writing in the subjects directly (e.g., dog, cat, etc.), </t>
    </r>
    <r>
      <rPr>
        <rFont val="Arial"/>
        <color theme="1"/>
        <sz val="11.0"/>
        <u/>
      </rPr>
      <t>replace those subjects with the keywords "{{ANIMAL1}}" and "{{ANIMAL2}}"</t>
    </r>
    <r>
      <rPr>
        <rFont val="Arial"/>
        <color theme="1"/>
        <sz val="11.0"/>
      </rPr>
      <t>.</t>
    </r>
  </si>
  <si>
    <t>3.</t>
  </si>
  <si>
    <r>
      <rPr>
        <rFont val="Arial"/>
        <color theme="1"/>
        <sz val="11.0"/>
      </rPr>
      <t xml:space="preserve">Check to make sure the </t>
    </r>
    <r>
      <rPr>
        <rFont val="Arial"/>
        <color theme="1"/>
        <sz val="11.0"/>
        <u/>
      </rPr>
      <t>"Prompt After Substitution" box has all the words correctly substituted.</t>
    </r>
    <r>
      <rPr>
        <rFont val="Arial"/>
        <color theme="1"/>
        <sz val="11.0"/>
      </rPr>
      <t xml:space="preserve"> If not, check to make sure your {{bracket}} tags are spelled correctly with the exact formatting given.</t>
    </r>
  </si>
  <si>
    <t>The conditional formatting in this exercise is looking for a response that contains the words "tail", "cat", and "&lt;haiku&gt;".</t>
  </si>
  <si>
    <t>← Chapter 5: Formatting Output &amp; Speaking for Claude</t>
  </si>
  <si>
    <t>Chapter 6: Precognition (Thinking Step by Step) →</t>
  </si>
  <si>
    <r>
      <rPr>
        <rFont val="Arial"/>
        <color rgb="FF1F1F1F"/>
        <sz val="11.0"/>
      </rPr>
      <t xml:space="preserve">If someone woke you up and immediately started asking you several complicated questions that you had to respond to right away, how would you do? Probably not as good as if you were given time to </t>
    </r>
    <r>
      <rPr>
        <rFont val="Arial"/>
        <color rgb="FF1F1F1F"/>
        <sz val="11.0"/>
        <u/>
      </rPr>
      <t>think through your answer first</t>
    </r>
    <r>
      <rPr>
        <rFont val="Arial"/>
        <color rgb="FF1F1F1F"/>
        <sz val="11.0"/>
      </rPr>
      <t xml:space="preserve">. 
Guess what? Claude is the same way.
</t>
    </r>
    <r>
      <rPr>
        <rFont val="Arial"/>
        <b/>
        <color rgb="FF1F1F1F"/>
        <sz val="11.0"/>
      </rPr>
      <t>Giving Claude time to think step by step sometimes makes Claude more accurate</t>
    </r>
    <r>
      <rPr>
        <rFont val="Arial"/>
        <color rgb="FF1F1F1F"/>
        <sz val="11.0"/>
      </rPr>
      <t xml:space="preserve">, particularly for complex tasks. However, </t>
    </r>
    <r>
      <rPr>
        <rFont val="Arial"/>
        <b/>
        <color rgb="FF1F1F1F"/>
        <sz val="11.0"/>
      </rPr>
      <t>thinking</t>
    </r>
    <r>
      <rPr>
        <rFont val="Arial"/>
        <color rgb="FF1F1F1F"/>
        <sz val="11.0"/>
      </rPr>
      <t xml:space="preserve"> </t>
    </r>
    <r>
      <rPr>
        <rFont val="Arial"/>
        <b/>
        <color rgb="FF1F1F1F"/>
        <sz val="11.0"/>
      </rPr>
      <t>only counts when it's out loud</t>
    </r>
    <r>
      <rPr>
        <rFont val="Arial"/>
        <color rgb="FF1F1F1F"/>
        <sz val="11.0"/>
      </rPr>
      <t>. You cannot ask Claude to think but output only the answer - in this case, no thinking has actually occurred.</t>
    </r>
  </si>
  <si>
    <r>
      <rPr>
        <rFont val="Arial"/>
        <color theme="1"/>
        <sz val="11.0"/>
      </rPr>
      <t xml:space="preserve">In the movie review prompt below, it's clear to a human reader that the second sentence belies the first. But </t>
    </r>
    <r>
      <rPr>
        <rFont val="Arial"/>
        <color theme="1"/>
        <sz val="11.0"/>
        <u/>
      </rPr>
      <t>Claude takes the word "unrelated" too literally</t>
    </r>
    <r>
      <rPr>
        <rFont val="Arial"/>
        <color theme="1"/>
        <sz val="11.0"/>
      </rPr>
      <t>.</t>
    </r>
  </si>
  <si>
    <t>User: Is this movie review sentiment positive or negative?
This movie blew my mind with its freshness and originality. In totally unrelated news, I have been living under a rock since the year 1900.</t>
  </si>
  <si>
    <r>
      <rPr>
        <rFont val="Arial"/>
        <color theme="1"/>
        <sz val="11.0"/>
      </rPr>
      <t xml:space="preserve">To improve Claude's response, let's </t>
    </r>
    <r>
      <rPr>
        <rFont val="Arial"/>
        <b/>
        <color theme="1"/>
        <sz val="11.0"/>
      </rPr>
      <t>allow Claude to think things out first before answering</t>
    </r>
    <r>
      <rPr>
        <rFont val="Arial"/>
        <color theme="1"/>
        <sz val="11.0"/>
      </rPr>
      <t xml:space="preserve">. We do that by </t>
    </r>
    <r>
      <rPr>
        <rFont val="Arial"/>
        <color theme="1"/>
        <sz val="11.0"/>
        <u/>
      </rPr>
      <t>literally spelling out the steps that Claude should take</t>
    </r>
    <r>
      <rPr>
        <rFont val="Arial"/>
        <color theme="1"/>
        <sz val="11.0"/>
      </rPr>
      <t xml:space="preserve"> in order to process and think through its task. Along with a dash of role prompting, this empowers Claude to understand the review more deeply.</t>
    </r>
  </si>
  <si>
    <t>You are a savvy reader of movie reviews.</t>
  </si>
  <si>
    <t>User: Is this review sentiment positive or negative? First, write the best arguments for each side in &lt;positive-argument&gt; and &lt;negative-argument&gt; XML tags, then answer.
This movie blew my mind with its freshness and originality. In totally unrelated news, I have been living under a rock since 1900.</t>
  </si>
  <si>
    <r>
      <rPr>
        <rFont val="Arial"/>
        <b/>
        <color theme="1"/>
        <sz val="11.0"/>
      </rPr>
      <t>Claude is sometimes sensitive to ordering.</t>
    </r>
    <r>
      <rPr>
        <rFont val="Arial"/>
        <color theme="1"/>
        <sz val="11.0"/>
      </rPr>
      <t xml:space="preserve"> This example is on the frontier of Claude's ability to understand nuanced text, and when we </t>
    </r>
    <r>
      <rPr>
        <rFont val="Arial"/>
        <color theme="1"/>
        <sz val="11.0"/>
        <u/>
      </rPr>
      <t>swap the order of the arguments</t>
    </r>
    <r>
      <rPr>
        <rFont val="Arial"/>
        <color theme="1"/>
        <sz val="11.0"/>
      </rPr>
      <t xml:space="preserve"> from the previous example so that </t>
    </r>
    <r>
      <rPr>
        <rFont val="Arial"/>
        <color theme="1"/>
        <sz val="11.0"/>
        <u/>
      </rPr>
      <t>negative is first and positive is second,</t>
    </r>
    <r>
      <rPr>
        <rFont val="Arial"/>
        <color theme="1"/>
        <sz val="11.0"/>
      </rPr>
      <t xml:space="preserve"> this changes </t>
    </r>
    <r>
      <rPr>
        <rFont val="Arial"/>
        <color theme="1"/>
        <sz val="11.0"/>
        <u/>
      </rPr>
      <t xml:space="preserve">Claude's overall assessment to positive.
</t>
    </r>
    <r>
      <rPr>
        <rFont val="Arial"/>
        <color theme="1"/>
        <sz val="11.0"/>
      </rPr>
      <t xml:space="preserve">
In most situations (but not all, confusingly enough), </t>
    </r>
    <r>
      <rPr>
        <rFont val="Arial"/>
        <b/>
        <color theme="1"/>
        <sz val="11.0"/>
      </rPr>
      <t>Claude is more likely to choose the second of two options</t>
    </r>
    <r>
      <rPr>
        <rFont val="Arial"/>
        <color theme="1"/>
        <sz val="11.0"/>
      </rPr>
      <t xml:space="preserve">, possibly because in its </t>
    </r>
    <r>
      <rPr>
        <rFont val="Arial"/>
        <color theme="1"/>
        <sz val="11.0"/>
        <u/>
      </rPr>
      <t>training data from the web</t>
    </r>
    <r>
      <rPr>
        <rFont val="Arial"/>
        <color theme="1"/>
        <sz val="11.0"/>
      </rPr>
      <t>, second options were more likely to be correct.</t>
    </r>
  </si>
  <si>
    <t>User: Is this review sentiment negative or positive? First write the best arguments for each side in &lt;negative-argument&gt; and &lt;positive-argument&gt; XML tags, then answer.
This movie blew my mind with its freshness and originality. Unrelatedly, I have been living under a rock since 1900.</t>
  </si>
  <si>
    <r>
      <rPr>
        <rFont val="Arial"/>
        <b/>
        <color theme="1"/>
        <sz val="11.0"/>
      </rPr>
      <t>Letting Claude think can shift Claude's answer from incorrect to correct.</t>
    </r>
    <r>
      <rPr>
        <rFont val="Arial"/>
        <color theme="1"/>
        <sz val="11.0"/>
      </rPr>
      <t xml:space="preserve"> It's that simple in many cases where Claude makes mistakes!
Let's go through an example where Claude's answer is incorrect to see how asking Claude to think can fix that.</t>
    </r>
  </si>
  <si>
    <t>User: Name a famous movie starring an actor who was born in the year 1956.</t>
  </si>
  <si>
    <t>Let's fix this by asking Claude to think step by step, this time in &lt;brainstorm&gt; tags.</t>
  </si>
  <si>
    <t>User: Name a famous movie starring an actor who was born in the year 1956. First brainstorm about some actors and their birth years in &lt;brainstorm&gt; tags, then give your answer.</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</si>
  <si>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</si>
  <si>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6 Exercises: Precognition (Thinking Step by Step)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</si>
  <si>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</si>
  <si>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5 Exercises: Formatting Output &amp; Speaking for Claude</t>
  </si>
  <si>
    <t>Chapter 6: Precognition (Thinking Step by Step) - Exercises</t>
  </si>
  <si>
    <t>Exercise 6.1 - Classifying Emails</t>
  </si>
  <si>
    <t>Exercise 6.2 - Email Classification Formatting</t>
  </si>
  <si>
    <r>
      <rPr>
        <rFont val="Arial"/>
        <color theme="1"/>
        <sz val="11.0"/>
      </rPr>
      <t xml:space="preserve">In this exercise, we'll be instructing Claude to </t>
    </r>
    <r>
      <rPr>
        <rFont val="Arial"/>
        <color theme="1"/>
        <sz val="11.0"/>
        <u/>
      </rPr>
      <t>sort emails into the following categories</t>
    </r>
    <r>
      <rPr>
        <rFont val="Arial"/>
        <color theme="1"/>
        <sz val="11.0"/>
      </rPr>
      <t>:</t>
    </r>
  </si>
  <si>
    <t>(A) Pre-sale question
(B) Broken or defective item
(C) Billing question
(D) Other (please explain)</t>
  </si>
  <si>
    <r>
      <rPr>
        <rFont val="Arial"/>
        <color theme="1"/>
        <sz val="11.0"/>
      </rPr>
      <t xml:space="preserve">For the first part of the exercise, change the prompt in the </t>
    </r>
    <r>
      <rPr>
        <rFont val="Arial"/>
        <b/>
        <color rgb="FFBF9000"/>
        <sz val="11.0"/>
      </rPr>
      <t>YELLOW</t>
    </r>
    <r>
      <rPr>
        <rFont val="Arial"/>
        <color theme="1"/>
        <sz val="11.0"/>
      </rPr>
      <t xml:space="preserve"> highlighted prompt template box to </t>
    </r>
    <r>
      <rPr>
        <rFont val="Arial"/>
        <color theme="1"/>
        <sz val="11.0"/>
        <u/>
      </rPr>
      <t>make Claude output the correct classification</t>
    </r>
    <r>
      <rPr>
        <rFont val="Arial"/>
        <color theme="1"/>
        <sz val="11.0"/>
      </rPr>
      <t xml:space="preserve">. Use Chain of Thought. To be marked as correct, Claude's answer needs to </t>
    </r>
    <r>
      <rPr>
        <rFont val="Arial"/>
        <color theme="1"/>
        <sz val="11.0"/>
        <u/>
      </rPr>
      <t>include the letter (A - D) of the correct choice, with the parentheses, as well as the name of the category.</t>
    </r>
    <r>
      <rPr>
        <rFont val="Arial"/>
        <color theme="1"/>
        <sz val="11.0"/>
      </rPr>
      <t xml:space="preserve">
Refer to the "Correct Classification" in column K to know which emails should be classified under what category. Claude's response will turn </t>
    </r>
    <r>
      <rPr>
        <rFont val="Arial"/>
        <b/>
        <color rgb="FF34A853"/>
        <sz val="11.0"/>
      </rPr>
      <t>GREEN</t>
    </r>
    <r>
      <rPr>
        <rFont val="Arial"/>
        <color theme="1"/>
        <sz val="11.0"/>
      </rPr>
      <t xml:space="preserve"> if your prompt yields the correct answer. </t>
    </r>
  </si>
  <si>
    <r>
      <rPr>
        <rFont val="Arial"/>
        <b/>
        <color theme="1"/>
        <sz val="11.0"/>
      </rPr>
      <t xml:space="preserve">Tip: </t>
    </r>
    <r>
      <rPr>
        <rFont val="Arial"/>
        <color theme="1"/>
        <sz val="11.0"/>
      </rPr>
      <t>Use precognition and other techniques you've learned leading up to this chapter! Remember,</t>
    </r>
    <r>
      <rPr>
        <rFont val="Arial"/>
        <b/>
        <color theme="1"/>
        <sz val="11.0"/>
      </rPr>
      <t xml:space="preserve"> thinking only counts when it's out loud!</t>
    </r>
  </si>
  <si>
    <t>Input - {{EMAIL}}</t>
  </si>
  <si>
    <t>Correct Classification</t>
  </si>
  <si>
    <t>User: Please classify this email as either green or blue: {{EMAIL}}</t>
  </si>
  <si>
    <t>Hi -- My Mixmaster4000 is producing a strange noise when I operate it. It also smells a bit smoky and plasticky, like burning electronics.  I need a replacement.</t>
  </si>
  <si>
    <t>B</t>
  </si>
  <si>
    <t>Can I use my Mixmaster 4000 to mix paint, or is it only meant for mixing food?</t>
  </si>
  <si>
    <t>D or A</t>
  </si>
  <si>
    <t>I HAVE BEEN WAITING 4 MONTHS FOR MY MONTHLY CHARGES TO END AFTER CANCELLING!!  WTF IS GOING ON???</t>
  </si>
  <si>
    <t>C</t>
  </si>
  <si>
    <t>How did I get here I am not good with computer.  Halp.</t>
  </si>
  <si>
    <t>D</t>
  </si>
  <si>
    <r>
      <rPr>
        <rFont val="Arial"/>
        <b/>
        <color theme="1"/>
        <sz val="11.0"/>
      </rPr>
      <t>BONUS QUESTION:</t>
    </r>
    <r>
      <rPr>
        <rFont val="Arial"/>
        <b val="0"/>
        <color theme="1"/>
        <sz val="11.0"/>
      </rPr>
      <t xml:space="preserve"> Time to think like a data scientist! Why is the second email the trickiest one to classify correctly? If the classification is debatable for humans, it's likely also tough for Claude!</t>
    </r>
  </si>
  <si>
    <r>
      <rPr>
        <rFont val="Arial"/>
        <b/>
        <color theme="1"/>
        <sz val="11.0"/>
      </rPr>
      <t xml:space="preserve">Hint: </t>
    </r>
    <r>
      <rPr>
        <rFont val="Arial"/>
        <color theme="1"/>
        <sz val="11.0"/>
      </rPr>
      <t>Let's take this exercise step by step:</t>
    </r>
  </si>
  <si>
    <r>
      <rPr>
        <rFont val="Arial"/>
        <color theme="1"/>
        <sz val="11.0"/>
      </rPr>
      <t xml:space="preserve">How will Claude know what categories you want to use? Tell it! </t>
    </r>
    <r>
      <rPr>
        <rFont val="Arial"/>
        <color theme="1"/>
        <sz val="11.0"/>
        <u/>
      </rPr>
      <t>Include the four categories you want directly in the prompt</t>
    </r>
    <r>
      <rPr>
        <rFont val="Arial"/>
        <color theme="1"/>
        <sz val="11.0"/>
      </rPr>
      <t>. Be sure to include the parenthetical letters as well for easy classification. Feel free to use XML tags to organize your prompt and make clear to Claude where the categories begin and end.</t>
    </r>
  </si>
  <si>
    <r>
      <rPr>
        <rFont val="Arial"/>
        <color theme="1"/>
        <sz val="11.0"/>
      </rPr>
      <t xml:space="preserve">Try to </t>
    </r>
    <r>
      <rPr>
        <rFont val="Arial"/>
        <color theme="1"/>
        <sz val="11.0"/>
        <u/>
      </rPr>
      <t>cut down on superfluous text so that Claude immediately answers with the classification and ONLY the classification</t>
    </r>
    <r>
      <rPr>
        <rFont val="Arial"/>
        <color theme="1"/>
        <sz val="11.0"/>
      </rPr>
      <t xml:space="preserve">. There are several ways to do this, from speaking for Claude (providing anything from the beginning of the sentence to a single open parenthesis so that Claude knows you want the parenthetical letter as the first part of the answer) to telling Claude that you want the classification and only the classification, skipping the preamble.
</t>
    </r>
    <r>
      <rPr>
        <rFont val="Arial"/>
        <i/>
        <color theme="1"/>
        <sz val="11.0"/>
      </rPr>
      <t>Refer to Chapters 2 and 5 if you want a refresher on these techniques.</t>
    </r>
  </si>
  <si>
    <t>Claude may still be incorrectly categorizing or not including the names of the categories when it answers. Fix this by telling Claude to include the full category name in its answer.</t>
  </si>
  <si>
    <t>4.</t>
  </si>
  <si>
    <r>
      <rPr>
        <rFont val="Arial"/>
        <color theme="1"/>
        <sz val="11.0"/>
      </rPr>
      <t xml:space="preserve">Be sure that you still </t>
    </r>
    <r>
      <rPr>
        <rFont val="Arial"/>
        <color theme="1"/>
        <sz val="11.0"/>
        <u/>
      </rPr>
      <t>have {{EMAIL}} somewhere in your prompt</t>
    </r>
    <r>
      <rPr>
        <rFont val="Arial"/>
        <color theme="1"/>
        <sz val="11.0"/>
      </rPr>
      <t xml:space="preserve"> template so that we can properly substitute in emails for Claude to evaluate.</t>
    </r>
  </si>
  <si>
    <t>The conditional formatting in this exercise is looking for the correct categorization letter + the closing parentheses and the first letter of the name of the category, such as "C) B" or "B) B" etc.</t>
  </si>
  <si>
    <t>⁉️</t>
  </si>
  <si>
    <t>Still stuck? Click on the plus sign (➕) on the far left of this row for the answer.</t>
  </si>
  <si>
    <r>
      <rPr>
        <rFont val="Arial"/>
        <b/>
        <color theme="1"/>
        <sz val="11.0"/>
      </rPr>
      <t>Answer:</t>
    </r>
    <r>
      <rPr>
        <rFont val="Arial"/>
        <color theme="1"/>
        <sz val="11.0"/>
      </rPr>
      <t xml:space="preserve"> Below is one way you could go about doing this.</t>
    </r>
  </si>
  <si>
    <t>Prompt Template ANSWER</t>
  </si>
  <si>
    <t>Step in Hint</t>
  </si>
  <si>
    <r>
      <rPr>
        <rFont val="Arial"/>
        <color theme="1"/>
      </rPr>
      <t xml:space="preserve">User: Please classify this email into the following categories: </t>
    </r>
    <r>
      <rPr>
        <rFont val="Arial"/>
        <color rgb="FF9900FF"/>
      </rPr>
      <t>{{EMAIL}}</t>
    </r>
    <r>
      <rPr>
        <rFont val="Arial"/>
        <color theme="1"/>
      </rPr>
      <t xml:space="preserve">
</t>
    </r>
    <r>
      <rPr>
        <rFont val="Arial"/>
        <color rgb="FF34A853"/>
      </rPr>
      <t xml:space="preserve">Do not include any extra words except the category.
</t>
    </r>
    <r>
      <rPr>
        <rFont val="Arial"/>
        <color theme="1"/>
      </rPr>
      <t xml:space="preserve">
</t>
    </r>
    <r>
      <rPr>
        <rFont val="Arial"/>
        <color rgb="FFFF9900"/>
      </rPr>
      <t>&lt;categories&gt;
(A) Pre-sale question
(B) Broken or defective item
(C) Billing question
(D) Other (please explain)
&lt;/categories&gt;</t>
    </r>
    <r>
      <rPr>
        <rFont val="Arial"/>
        <color theme="1"/>
      </rPr>
      <t xml:space="preserve">
Assistant: </t>
    </r>
    <r>
      <rPr>
        <rFont val="Arial"/>
        <color rgb="FF34A853"/>
      </rPr>
      <t>(</t>
    </r>
  </si>
  <si>
    <t>1. Include categories</t>
  </si>
  <si>
    <t>2. Cut down on superfluous text</t>
  </si>
  <si>
    <t>3. Have {{EMAIL}} in the prompt for proper substitution</t>
  </si>
  <si>
    <r>
      <rPr>
        <rFont val="Arial"/>
        <color theme="1"/>
        <sz val="11.0"/>
      </rPr>
      <t xml:space="preserve">In this exercise, we're going to </t>
    </r>
    <r>
      <rPr>
        <rFont val="Arial"/>
        <color theme="1"/>
        <sz val="11.0"/>
        <u/>
      </rPr>
      <t>refine the output of the above prompt to yield an answer formatted exactly how we want it.</t>
    </r>
    <r>
      <rPr>
        <rFont val="Arial"/>
        <color theme="1"/>
        <sz val="11.0"/>
      </rPr>
      <t xml:space="preserve"> 
Use your favorite output formatting technique to </t>
    </r>
    <r>
      <rPr>
        <rFont val="Arial"/>
        <color theme="1"/>
        <sz val="11.0"/>
        <u/>
      </rPr>
      <t xml:space="preserve">make Claude wrap </t>
    </r>
    <r>
      <rPr>
        <rFont val="Arial"/>
        <b/>
        <color theme="1"/>
        <sz val="11.0"/>
        <u/>
      </rPr>
      <t xml:space="preserve">just the letter </t>
    </r>
    <r>
      <rPr>
        <rFont val="Arial"/>
        <color theme="1"/>
        <sz val="11.0"/>
        <u/>
      </rPr>
      <t>of the correct classification in "&lt;answer&gt;&lt;/answer&gt; tags</t>
    </r>
    <r>
      <rPr>
        <rFont val="Arial"/>
        <color theme="1"/>
        <sz val="11.0"/>
      </rPr>
      <t xml:space="preserve">. </t>
    </r>
    <r>
      <rPr>
        <rFont val="Arial"/>
        <i/>
        <color theme="1"/>
        <sz val="11.0"/>
      </rPr>
      <t xml:space="preserve">Refer to the above exercise if you forget which letter is correct for each email.
</t>
    </r>
    <r>
      <rPr>
        <rFont val="Arial"/>
        <color theme="1"/>
        <sz val="11.0"/>
      </rPr>
      <t xml:space="preserve">Claude's response will turn </t>
    </r>
    <r>
      <rPr>
        <rFont val="Arial"/>
        <b/>
        <color rgb="FF34A853"/>
        <sz val="11.0"/>
      </rPr>
      <t>GREEN</t>
    </r>
    <r>
      <rPr>
        <rFont val="Arial"/>
        <color theme="1"/>
        <sz val="11.0"/>
      </rPr>
      <t xml:space="preserve"> if your prompt yields the correct answer. For instance, </t>
    </r>
    <r>
      <rPr>
        <rFont val="Arial"/>
        <color theme="1"/>
        <sz val="11.0"/>
        <u/>
      </rPr>
      <t>the answer to the first email should contain the exact string "&lt;answer&gt;B&lt;/answer&gt;"</t>
    </r>
    <r>
      <rPr>
        <rFont val="Arial"/>
        <color theme="1"/>
        <sz val="11.0"/>
      </rPr>
      <t>.</t>
    </r>
  </si>
  <si>
    <r>
      <rPr>
        <rFont val="Arial"/>
        <b/>
        <color theme="1"/>
        <sz val="11.0"/>
      </rPr>
      <t>Tip:</t>
    </r>
    <r>
      <rPr>
        <rFont val="Arial"/>
        <color theme="1"/>
        <sz val="11.0"/>
      </rPr>
      <t xml:space="preserve"> As a first step, </t>
    </r>
    <r>
      <rPr>
        <rFont val="Arial"/>
        <color theme="1"/>
        <sz val="11.0"/>
        <u/>
      </rPr>
      <t>copy the final correct version of your prompt from Exercise 1 down into the highlighted prompt template box below</t>
    </r>
    <r>
      <rPr>
        <rFont val="Arial"/>
        <color theme="1"/>
        <sz val="11.0"/>
      </rPr>
      <t>. Then edit and refine your initial prompt from there.</t>
    </r>
  </si>
  <si>
    <r>
      <rPr>
        <rFont val="Arial"/>
        <b/>
        <color theme="1"/>
        <sz val="11.0"/>
      </rPr>
      <t>Note:</t>
    </r>
    <r>
      <rPr>
        <rFont val="Arial"/>
        <color theme="1"/>
        <sz val="11.0"/>
      </rPr>
      <t xml:space="preserve"> In this exercise, you can see that </t>
    </r>
    <r>
      <rPr>
        <rFont val="Arial"/>
        <b/>
        <color theme="1"/>
        <sz val="11.0"/>
      </rPr>
      <t>Claude in Sheets is a powerful prompt evaluation tool</t>
    </r>
    <r>
      <rPr>
        <rFont val="Arial"/>
        <color theme="1"/>
        <sz val="11.0"/>
      </rPr>
      <t xml:space="preserve">. Using substitutions, you can </t>
    </r>
    <r>
      <rPr>
        <rFont val="Arial"/>
        <color theme="1"/>
        <sz val="11.0"/>
        <u/>
      </rPr>
      <t>easily check how well a prompt does in multiple contexts</t>
    </r>
    <r>
      <rPr>
        <rFont val="Arial"/>
        <color theme="1"/>
        <sz val="11.0"/>
      </rPr>
      <t xml:space="preserve"> by only modifying one prompt and yielding several responses from Claude as a result. Here, we evaluate the prompt across four instances, but you can easily expand this evaluation to as many rows as needed.</t>
    </r>
  </si>
  <si>
    <r>
      <rPr>
        <rFont val="Arial"/>
        <b/>
        <color theme="1"/>
        <sz val="11.0"/>
      </rPr>
      <t>Hint:</t>
    </r>
    <r>
      <rPr>
        <rFont val="Arial"/>
        <color theme="1"/>
        <sz val="11.0"/>
      </rPr>
      <t xml:space="preserve"> Sometimes the simplest way to go about this is to give Claude an example of how you want its output to look. Just don't forget that if you prefill Claude's response with anything, Claude won't actually output that as part of its response.
The conditional formatting in this exercise is looking for </t>
    </r>
    <r>
      <rPr>
        <rFont val="Arial"/>
        <b/>
        <color theme="1"/>
        <sz val="11.0"/>
      </rPr>
      <t>only</t>
    </r>
    <r>
      <rPr>
        <rFont val="Arial"/>
        <color theme="1"/>
        <sz val="11.0"/>
      </rPr>
      <t xml:space="preserve"> the correct letter wrapped in &lt;answer&gt; tags, such as "&lt;answer&gt;B&lt;/answer&gt;". The correct categorization letters are the same as in the above exercise. </t>
    </r>
  </si>
  <si>
    <t>← Chapter 6: Precognition (Thinking Step by Step)</t>
  </si>
  <si>
    <t>Chapter 7: Using Examples (Few-Shot Prompting) →</t>
  </si>
  <si>
    <t>Chapter 7: Using Examples (Few-Shot Prompting)</t>
  </si>
  <si>
    <r>
      <rPr>
        <rFont val="Arial"/>
        <b/>
        <color rgb="FF1F1F1F"/>
        <sz val="11.0"/>
      </rPr>
      <t xml:space="preserve">Giving Claude examples of how you want it to behave (or how you want it </t>
    </r>
    <r>
      <rPr>
        <rFont val="Arial"/>
        <b/>
        <i/>
        <color rgb="FF1F1F1F"/>
        <sz val="11.0"/>
      </rPr>
      <t>not</t>
    </r>
    <r>
      <rPr>
        <rFont val="Arial"/>
        <b/>
        <color rgb="FF1F1F1F"/>
        <sz val="11.0"/>
      </rPr>
      <t xml:space="preserve"> to behave) is extremely effective</t>
    </r>
    <r>
      <rPr>
        <rFont val="Arial"/>
        <color rgb="FF1F1F1F"/>
        <sz val="11.0"/>
      </rPr>
      <t xml:space="preserve"> for:
- Getting the right answer
- Getting the answer in the right format
This sort of prompting is also called </t>
    </r>
    <r>
      <rPr>
        <rFont val="Arial"/>
        <b/>
        <color rgb="FF1F1F1F"/>
        <sz val="11.0"/>
      </rPr>
      <t>"few shot prompting"</t>
    </r>
    <r>
      <rPr>
        <rFont val="Arial"/>
        <color rgb="FF1F1F1F"/>
        <sz val="11.0"/>
      </rPr>
      <t>. You might also encounter the phrase "zero-shot" or "n-shot" or "one-shot". The number of "shots" refers to how many examples are used within the prompt.</t>
    </r>
  </si>
  <si>
    <r>
      <rPr>
        <rFont val="Arial"/>
        <color theme="1"/>
        <sz val="11.0"/>
      </rPr>
      <t xml:space="preserve">Pretend you're a developer trying to build a "parent bot" that responds to questions from kids. </t>
    </r>
    <r>
      <rPr>
        <rFont val="Arial"/>
        <color theme="1"/>
        <sz val="11.0"/>
        <u/>
      </rPr>
      <t>Claude's default response is quite formal and robotic</t>
    </r>
    <r>
      <rPr>
        <rFont val="Arial"/>
        <color theme="1"/>
        <sz val="11.0"/>
      </rPr>
      <t>. This is going to break a child's heart.</t>
    </r>
  </si>
  <si>
    <t>User: Will Santa bring me presents on Christmas?</t>
  </si>
  <si>
    <r>
      <rPr>
        <rFont val="Arial"/>
        <color theme="1"/>
        <sz val="11.0"/>
      </rPr>
      <t xml:space="preserve">You could take the time to describe your desired tone, but it's much easier just to </t>
    </r>
    <r>
      <rPr>
        <rFont val="Arial"/>
        <color theme="1"/>
        <sz val="11.0"/>
        <u/>
      </rPr>
      <t>give Claude a few examples of ideal responses</t>
    </r>
    <r>
      <rPr>
        <rFont val="Arial"/>
        <color theme="1"/>
        <sz val="11.0"/>
      </rPr>
      <t>.</t>
    </r>
  </si>
  <si>
    <t>User: Please complete the conversation by writing the next line, speaking as "A".
Q: Is the tooth fairy real?
A: Of course, sweetie. Wrap up your tooth and put it under your pillow tonight. There might be something waiting for you in the morning.
Q: Will Santa bring me presents on Christmas?</t>
  </si>
  <si>
    <r>
      <rPr>
        <rFont val="Arial"/>
        <color theme="1"/>
        <sz val="11.0"/>
      </rPr>
      <t xml:space="preserve">In the following formatting example, we </t>
    </r>
    <r>
      <rPr>
        <rFont val="Arial"/>
        <i/>
        <color theme="1"/>
        <sz val="11.0"/>
      </rPr>
      <t>could</t>
    </r>
    <r>
      <rPr>
        <rFont val="Arial"/>
        <color theme="1"/>
        <sz val="11.0"/>
      </rPr>
      <t xml:space="preserve"> walk Claude step by step through a set of formatting instructions on how to extract names and professions and then format them exactly the way we want, or we could just </t>
    </r>
    <r>
      <rPr>
        <rFont val="Arial"/>
        <color theme="1"/>
        <sz val="11.0"/>
        <u/>
      </rPr>
      <t>provide Claude with some correctly-formatted examples and Claude can extrapolate from there</t>
    </r>
    <r>
      <rPr>
        <rFont val="Arial"/>
        <color theme="1"/>
        <sz val="11.0"/>
      </rPr>
      <t xml:space="preserve">. Note the "&lt;individuals&gt;" after "Assistant:" to start Claude off on the right foot.
</t>
    </r>
    <r>
      <rPr>
        <rFont val="Arial"/>
        <b/>
        <color theme="1"/>
        <sz val="11.0"/>
      </rPr>
      <t>Tip:</t>
    </r>
    <r>
      <rPr>
        <rFont val="Arial"/>
        <color theme="1"/>
        <sz val="11.0"/>
      </rPr>
      <t xml:space="preserve"> Double click on the prompt cell to scroll through the entire long prompt.</t>
    </r>
  </si>
  <si>
    <t>User: Silvermist Hollow, a charming village, was home to an extraordinary group of individuals. Among them was Dr. Liam Patel, a neurosurgeon who revolutionized surgical techniques at the regional medical center. Olivia Chen was an innovative architect who transformed the village's landscape with her sustainable and breathtaking designs. The local theater was graced by the enchanting symphonies of Ethan Kovacs, a professionally-trained musician and composer. Isabella Torres, a self-taught chef with a passion for locally sourced ingredients, created a culinary sensation with her farm-to-table restaurant, which became a must-visit destination for food lovers. These remarkable individuals, each with their distinct talents, contributed to the vibrant tapestry of life in Silvermist Hollow.
&lt;individuals&gt;
1. Dr. Liam Patel [NEUROSURGEON]
2. Olivia Chen [ARCHITECT]
3. Ethan Kovacs [MISICIAN AND COMPOSER]
4. Isabella Torres [CHEF]
&lt;/individuals&gt;
At the heart of the town, Chef Oliver Hamilton has transformed the culinary scene with his farm-to-table restaurant, Green Plate. Oliver's dedication to sourcing local, organic ingredients has earned the establishment rave reviews from food critics and locals alike.
Just down the street, you'll find the Riverside Grove Library, where head librarian Elizabeth Chen has worked diligently to create a welcoming and inclusive space for all. Her efforts to expand the library's offerings and establish reading programs for children have had a significant impact on the town's literacy rates.
As you stroll through the charming town square, you'll be captivated by the beautiful murals adorning the walls. These masterpieces are the work of renowned artist, Isabella Torres, whose talent for capturing the essence of Riverside Grove has brought the town to life.
Riverside Grove's athletic achievements are also worth noting, thanks to former Olympic swimmer-turned-coach, Marcus Jenkins. Marcus has used his experience and passion to train the town's youth, leading the Riverside Grove Swim Team to several regional championships.
&lt;individuals&gt;
1. Oliver Hamilton [CHEF]
2. Elizabeth Chen [LIBRARIAN]
3. Isabella Torres [ARTIST]
4. Marcus Jenkins [COACH]
&lt;/individuals&gt;
Oak Valley, a charming small town, is home to a remarkable trio of individuals whose skills and dedication have left a lasting impact on the community.
At the town's bustling farmer's market, you'll find Laura Simmons, a passionate organic farmer known for her delicious and sustainably grown produce. Her dedication to promoting healthy eating has inspired the town to embrace a more eco-conscious lifestyle.
In Oak Valley's community center, Kevin Alvarez, a skilled dance instructor, has brought the joy of movement to people of all ages. His inclusive dance classes have fostered a sense of unity and self-expression among residents, enriching the local arts scene.
Lastly, Rachel O'Connor, a tireless volunteer, dedicates her time to various charitable initiatives. Her commitment to improving the lives of others has been instrumental in creating a strong sense of community within Oak Valley.
Through their unique talents and unwavering dedication, Laura, Kevin, and Rachel have woven themselves into the fabric of Oak Valley, helping to create a vibrant and thriving small town.
Assistant: &lt;individuals&gt;</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</si>
  <si>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</si>
  <si>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7 Exercises: Using Examples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</si>
  <si>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</si>
  <si>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User: In the bustling town of Emerald Hills, a diverse group of individuals made their mark. Sarah Martinez, a dedicated nurse, was known for her compassionate care at the local hospital. David Thompson, an innovative software engineer, worked tirelessly on groundbreaking projects that would revolutionize the tech industry. Meanwhile, Emily Nakamura, a talented artist and muralist, painted vibrant and thought-provoking pieces that adorned the walls of buildings and galleries alike. Lastly, Michael O'Connell, an ambitious entrepreneur, opened a unique, eco-friendly cafe that quickly became the town's favorite meeting spot. Each of these individuals contributed to the rich tapestry of the Emerald Hills community.
&lt;individuals&gt;
1. Sarah Martinez [NURSE]
2. David Thompson [SOFTWARE ENGINEER]
3. Emily Nakamura [ARTIST]
4. Michael O'Connell [ENTREPRENEUR]
&lt;/individuals&gt;
At the heart of the town, Chef Oliver Hamilton has transformed the culinary scene with his farm-to-table restaurant, Green Plate. Oliver's dedication to sourcing local, organic ingredients has earned the establishment rave reviews from food critics and locals alike.
Just down the street, you'll find the Riverside Grove Library, where head librarian Elizabeth Chen has worked diligently to create a welcoming and inclusive space for all. Her efforts to expand the library's offerings and establish reading programs for children have had a significant impact on the town's literacy rates.
As you stroll through the charming town square, you'll be captivated by the beautiful murals adorning the walls. These masterpieces are the work of renowned artist, Isabella Torres, whose talent for capturing the essence of Riverside Grove has brought the town to life.
Riverside Grove's athletic achievements are also worth noting, thanks to former Olympic swimmer-turned-coach, Marcus Jenkins. Marcus has used his experience and passion to train the town's youth, leading the Riverside Grove Swim Team to several regional championships.
&lt;individuals&gt;
1. Oliver Hamilton [CHEF]
2. Elizabeth Chen [LIBRARIAN]
3. Isabella Torres [ARTIST]
4. Marcus Jenkins [COACH]
&lt;/individuals&gt;
Oak Valley, a charming small town, is home to a remarkable trio of individuals whose skills and dedication have left a lasting impact on the community.
At the town's bustling farmer's market, you'll find Laura Simmons, a passionate organic farmer known for her delicious and sustainably grown produce. Her dedication to promoting healthy eating has inspired the town to embrace a more eco-conscious lifestyle.
In Oak Valley's community center, Kevin Alvarez, a skilled dance instructor, has brought the joy of movement to people of all ages. His inclusive dance classes have fostered a sense of unity and self-expression among residents, enriching the local arts scene.
Lastly, Rachel O'Connor, a tireless volunteer, dedicates her time to various charitable initiatives. Her commitment to improving the lives of others has been instrumental in creating a strong sense of community within Oak Valley.
Through their unique talents and unwavering dedication, Laura, Kevin, and Rachel have woven themselves into the fabric of Oak Valley, helping to create a vibrant and thriving small town.
Assistant: &lt;individuals&gt;</t>
  </si>
  <si>
    <t>← Chapter 6 Exercises: Precognition (Thinking Step by Step)</t>
  </si>
  <si>
    <t>Chapter 7: Using Examples (Few-Shot Prompting) - Exercises</t>
  </si>
  <si>
    <t>Exercise 7.1 - Email Formatting via Examples</t>
  </si>
  <si>
    <r>
      <rPr>
        <rFont val="Arial"/>
        <color theme="1"/>
        <sz val="11.0"/>
      </rPr>
      <t xml:space="preserve">We're going to redo Exercise 2 in Chapter 6, but this time, we're going to edit the yellow-highlighted Prompt Template box to </t>
    </r>
    <r>
      <rPr>
        <rFont val="Arial"/>
        <color theme="1"/>
        <sz val="11.0"/>
        <u/>
      </rPr>
      <t>use "few-shot" examples of emails + proper classification (and formatting) to get Claude to output the correct answer</t>
    </r>
    <r>
      <rPr>
        <rFont val="Arial"/>
        <color theme="1"/>
        <sz val="11.0"/>
      </rPr>
      <t xml:space="preserve">. We want the </t>
    </r>
    <r>
      <rPr>
        <rFont val="Arial"/>
        <b/>
        <color theme="1"/>
        <sz val="11.0"/>
        <u/>
      </rPr>
      <t>last letter</t>
    </r>
    <r>
      <rPr>
        <rFont val="Arial"/>
        <color theme="1"/>
        <sz val="11.0"/>
        <u/>
      </rPr>
      <t xml:space="preserve"> of Claude's output to be the letter of the category</t>
    </r>
    <r>
      <rPr>
        <rFont val="Arial"/>
        <color theme="1"/>
        <sz val="11.0"/>
      </rPr>
      <t xml:space="preserve">. </t>
    </r>
    <r>
      <rPr>
        <rFont val="Arial"/>
        <i/>
        <color theme="1"/>
        <sz val="11.0"/>
      </rPr>
      <t xml:space="preserve">Refer back to Chapter 6 Exercise 1 if you've forgotten the correct categories for each email.
</t>
    </r>
    <r>
      <rPr>
        <rFont val="Arial"/>
        <color theme="1"/>
        <sz val="11.0"/>
      </rPr>
      <t xml:space="preserve">Claude's response will turn </t>
    </r>
    <r>
      <rPr>
        <rFont val="Arial"/>
        <b/>
        <color rgb="FF34A853"/>
        <sz val="11.0"/>
      </rPr>
      <t>GREEN</t>
    </r>
    <r>
      <rPr>
        <rFont val="Arial"/>
        <color theme="1"/>
        <sz val="11.0"/>
      </rPr>
      <t xml:space="preserve"> if your prompt yields the correct answer.</t>
    </r>
  </si>
  <si>
    <t>Remember that these are the categories for the emails:</t>
  </si>
  <si>
    <t>Last Letter</t>
  </si>
  <si>
    <r>
      <rPr>
        <rFont val="Arial"/>
        <b/>
        <color theme="1"/>
        <sz val="11.0"/>
      </rPr>
      <t xml:space="preserve">Hint: </t>
    </r>
    <r>
      <rPr>
        <rFont val="Arial"/>
        <color theme="1"/>
        <sz val="11.0"/>
      </rPr>
      <t xml:space="preserve">You're going to have to </t>
    </r>
    <r>
      <rPr>
        <rFont val="Arial"/>
        <color theme="1"/>
        <sz val="11.0"/>
        <u/>
      </rPr>
      <t>write some example emails and classify them for Claude</t>
    </r>
    <r>
      <rPr>
        <rFont val="Arial"/>
        <color theme="1"/>
        <sz val="11.0"/>
      </rPr>
      <t xml:space="preserve"> (with the exact formatting you want). There are multiple ways to do this. Here are some guidelines below.</t>
    </r>
  </si>
  <si>
    <r>
      <rPr>
        <rFont val="Arial"/>
        <color theme="1"/>
        <sz val="11.0"/>
        <u/>
      </rPr>
      <t>Try to have at least two example emails</t>
    </r>
    <r>
      <rPr>
        <rFont val="Arial"/>
        <color theme="1"/>
        <sz val="11.0"/>
      </rPr>
      <t>. Claude doesn't need an example for all categories, and the examples don't have to be long. It's more helpful to h</t>
    </r>
    <r>
      <rPr>
        <rFont val="Arial"/>
        <color theme="1"/>
        <sz val="11.0"/>
        <u/>
      </rPr>
      <t>ave examples for whatever you think the trickier categories are</t>
    </r>
    <r>
      <rPr>
        <rFont val="Arial"/>
        <color theme="1"/>
        <sz val="11.0"/>
      </rPr>
      <t xml:space="preserve"> (which you were asked to think about at the bottom of Chapter 6 Exercise 1). XML tags will help you separate out your examples from the rest of your prompt, although it's unnecessary.</t>
    </r>
  </si>
  <si>
    <r>
      <rPr>
        <rFont val="Arial"/>
        <color theme="1"/>
        <sz val="11.0"/>
      </rPr>
      <t xml:space="preserve">Make sure your </t>
    </r>
    <r>
      <rPr>
        <rFont val="Arial"/>
        <color theme="1"/>
        <sz val="11.0"/>
        <u/>
      </rPr>
      <t>example answer formatting is exactly the format you want Claude to use</t>
    </r>
    <r>
      <rPr>
        <rFont val="Arial"/>
        <color theme="1"/>
        <sz val="11.0"/>
      </rPr>
      <t xml:space="preserve">, so Claude can emulate the format as well. This format should make it so that Claude's answer ends in the letter of the category. </t>
    </r>
    <r>
      <rPr>
        <rFont val="Arial"/>
        <color theme="1"/>
        <sz val="11.0"/>
        <u/>
      </rPr>
      <t>Wherever you put the {{EMAIL}} placeholder, make sure that it's formatted exactly like your example emails</t>
    </r>
    <r>
      <rPr>
        <rFont val="Arial"/>
        <color theme="1"/>
        <sz val="11.0"/>
      </rPr>
      <t>.</t>
    </r>
  </si>
  <si>
    <r>
      <rPr>
        <rFont val="Arial"/>
        <color theme="1"/>
        <sz val="11.0"/>
      </rPr>
      <t xml:space="preserve">Make sure you still </t>
    </r>
    <r>
      <rPr>
        <rFont val="Arial"/>
        <color theme="1"/>
        <sz val="11.0"/>
        <u/>
      </rPr>
      <t>have the categories listed</t>
    </r>
    <r>
      <rPr>
        <rFont val="Arial"/>
        <color theme="1"/>
        <sz val="11.0"/>
      </rPr>
      <t xml:space="preserve"> within the prompt itself, otherwise Claude won't know what categories to reference, as well as {</t>
    </r>
    <r>
      <rPr>
        <rFont val="Arial"/>
        <color theme="1"/>
        <sz val="11.0"/>
        <u/>
      </rPr>
      <t>{EMAIL}} as a placeholder</t>
    </r>
    <r>
      <rPr>
        <rFont val="Arial"/>
        <color theme="1"/>
        <sz val="11.0"/>
      </rPr>
      <t xml:space="preserve"> for substitution.</t>
    </r>
  </si>
  <si>
    <t>The conditional formatting of this exercise is looking for a response where the very last character of your response is the correct categorization letter ("B", "C", etc.). The letters in column K should match the letters in the blue cells in the chapter 6.1 exercise.</t>
  </si>
  <si>
    <r>
      <rPr>
        <rFont val="Arial"/>
        <b/>
        <color theme="1"/>
        <sz val="11.0"/>
      </rPr>
      <t>Answer:</t>
    </r>
    <r>
      <rPr>
        <rFont val="Arial"/>
        <color theme="1"/>
        <sz val="11.0"/>
      </rPr>
      <t xml:space="preserve"> Below is one way you could go about doing this.</t>
    </r>
  </si>
  <si>
    <r>
      <rPr>
        <rFont val="Arial"/>
        <color theme="1"/>
      </rPr>
      <t xml:space="preserve">User: Please classify emails into the following categories, and do not include explanations: 
</t>
    </r>
    <r>
      <rPr>
        <rFont val="Arial"/>
        <color rgb="FF9900FF"/>
      </rPr>
      <t xml:space="preserve">&lt;categories&gt;
(A) Pre-sale question
(B) Broken or defective item
(C) Billing question
(D) Other (please explain)
&lt;/categories&gt;
Here are a few examples of correct answer formatting:
&lt;examples&gt;
</t>
    </r>
    <r>
      <rPr>
        <rFont val="Arial"/>
        <color rgb="FFFF9900"/>
      </rPr>
      <t>Q: How much does it cost to buy a Mixmaster4000?</t>
    </r>
    <r>
      <rPr>
        <rFont val="Arial"/>
        <color rgb="FF9900FF"/>
      </rPr>
      <t xml:space="preserve">
</t>
    </r>
    <r>
      <rPr>
        <rFont val="Arial"/>
        <color rgb="FF34A853"/>
      </rPr>
      <t xml:space="preserve">A: The correct category is: A
</t>
    </r>
    <r>
      <rPr>
        <rFont val="Arial"/>
        <color rgb="FFFF9900"/>
      </rPr>
      <t>Q: My Mixmaster won't turn on.</t>
    </r>
    <r>
      <rPr>
        <rFont val="Arial"/>
        <color rgb="FF9900FF"/>
      </rPr>
      <t xml:space="preserve">
</t>
    </r>
    <r>
      <rPr>
        <rFont val="Arial"/>
        <color rgb="FF34A853"/>
      </rPr>
      <t xml:space="preserve">A: The correct category is: B
</t>
    </r>
    <r>
      <rPr>
        <rFont val="Arial"/>
        <color rgb="FFFF9900"/>
      </rPr>
      <t>Q: Please remove me from your mailing list.</t>
    </r>
    <r>
      <rPr>
        <rFont val="Arial"/>
        <color rgb="FF9900FF"/>
      </rPr>
      <t xml:space="preserve">
</t>
    </r>
    <r>
      <rPr>
        <rFont val="Arial"/>
        <color rgb="FF34A853"/>
      </rPr>
      <t>A: The correct category is: D</t>
    </r>
    <r>
      <rPr>
        <rFont val="Arial"/>
        <color rgb="FF9900FF"/>
      </rPr>
      <t xml:space="preserve">
&lt;/examples&gt;
Here is the email for you to categorize: {{EMAIL}}</t>
    </r>
    <r>
      <rPr>
        <rFont val="Arial"/>
        <color theme="1"/>
      </rPr>
      <t xml:space="preserve">
Assistant: </t>
    </r>
    <r>
      <rPr>
        <rFont val="Arial"/>
        <color rgb="FF34A853"/>
      </rPr>
      <t>The correct category is:</t>
    </r>
  </si>
  <si>
    <t>1. Have at least two example emails</t>
  </si>
  <si>
    <t>2. Have correct answer formatting</t>
  </si>
  <si>
    <t>4. Have {{EMAIL}} + categories</t>
  </si>
  <si>
    <t>← Chapter 7: Using Examples (Few-Shot Prompting)</t>
  </si>
  <si>
    <t>Chapter 8: Avoiding Hallucinations →</t>
  </si>
  <si>
    <r>
      <rPr>
        <rFont val="Arial"/>
        <color rgb="FF1F1F1F"/>
        <sz val="11.0"/>
      </rPr>
      <t xml:space="preserve">Some bad news: </t>
    </r>
    <r>
      <rPr>
        <rFont val="Arial"/>
        <b/>
        <color rgb="FF1F1F1F"/>
        <sz val="11.0"/>
      </rPr>
      <t>Claude sometimes "hallucinates"</t>
    </r>
    <r>
      <rPr>
        <rFont val="Arial"/>
        <color rgb="FF1F1F1F"/>
        <sz val="11.0"/>
      </rPr>
      <t xml:space="preserve"> </t>
    </r>
    <r>
      <rPr>
        <rFont val="Arial"/>
        <b/>
        <color rgb="FF1F1F1F"/>
        <sz val="11.0"/>
      </rPr>
      <t>and makes claims that are untrue or unjustified.</t>
    </r>
    <r>
      <rPr>
        <rFont val="Arial"/>
        <color rgb="FF1F1F1F"/>
        <sz val="11.0"/>
      </rPr>
      <t xml:space="preserve"> The good news: there are techniques you can use to minimize hallucinations.</t>
    </r>
  </si>
  <si>
    <t>Below, we'll go over a few of these techniques, namely:</t>
  </si>
  <si>
    <t>-</t>
  </si>
  <si>
    <t>Giving Claude the option to say it doesn't know the answer to a question</t>
  </si>
  <si>
    <t>Asking Claude to find evidence before answering</t>
  </si>
  <si>
    <r>
      <rPr>
        <color rgb="FF1F1F1F"/>
        <sz val="11.0"/>
      </rPr>
      <t xml:space="preserve">
However, </t>
    </r>
    <r>
      <rPr>
        <b/>
        <color rgb="FF1F1F1F"/>
        <sz val="11.0"/>
      </rPr>
      <t xml:space="preserve">there are many </t>
    </r>
    <r>
      <rPr>
        <b/>
        <color rgb="FF1155CC"/>
        <sz val="11.0"/>
        <u/>
      </rPr>
      <t>methods to avoid hallucinations</t>
    </r>
    <r>
      <rPr>
        <color rgb="FF1F1F1F"/>
        <sz val="11.0"/>
      </rPr>
      <t>, including many of the techniques you've already learned in this course. If Claude hallucinates, experiment with multiple techniques to get Claude to increase its accuracy.</t>
    </r>
  </si>
  <si>
    <r>
      <rPr>
        <rFont val="Arial"/>
        <color theme="1"/>
        <sz val="11.0"/>
      </rPr>
      <t xml:space="preserve">Here is a question about general factual knowledge in answer to which </t>
    </r>
    <r>
      <rPr>
        <rFont val="Arial"/>
        <color theme="1"/>
        <sz val="11.0"/>
        <u/>
      </rPr>
      <t>Claude hallucinates several large hippos because it's trying to be as helpful as possible</t>
    </r>
    <r>
      <rPr>
        <rFont val="Arial"/>
        <color theme="1"/>
        <sz val="11.0"/>
      </rPr>
      <t>.</t>
    </r>
  </si>
  <si>
    <t>User: Who is the heaviest hippo of all time?</t>
  </si>
  <si>
    <r>
      <rPr>
        <rFont val="Arial"/>
        <color theme="1"/>
        <sz val="11.0"/>
      </rPr>
      <t xml:space="preserve">A solution we can try here is to </t>
    </r>
    <r>
      <rPr>
        <rFont val="Arial"/>
        <color theme="1"/>
        <sz val="11.0"/>
        <u/>
      </rPr>
      <t>"give Claude an out"</t>
    </r>
    <r>
      <rPr>
        <rFont val="Arial"/>
        <color theme="1"/>
        <sz val="11.0"/>
      </rPr>
      <t xml:space="preserve"> — tell Claude that it's OK for it to decline to answer, or to only answer if it actually knows the answer with certainty.</t>
    </r>
  </si>
  <si>
    <t>User: Who is the heaviest hippo of all time? Only answer if you know the answer with certainty.</t>
  </si>
  <si>
    <r>
      <rPr>
        <rFont val="Arial"/>
        <color theme="1"/>
        <sz val="11.0"/>
      </rPr>
      <t xml:space="preserve">In the prompt below, we give Claude a long document containing some "distractor information" that is almost but not quite relevant to the user's question. </t>
    </r>
    <r>
      <rPr>
        <rFont val="Arial"/>
        <color theme="1"/>
        <sz val="11.0"/>
        <u/>
      </rPr>
      <t>Without prompting help, Claude falls for the distractor information</t>
    </r>
    <r>
      <rPr>
        <rFont val="Arial"/>
        <color theme="1"/>
        <sz val="11.0"/>
      </rPr>
      <t xml:space="preserve"> and gives an incorrect "hallucinated" answer as to the size of Matterport's subscriber base as of May 31, 2020.
</t>
    </r>
    <r>
      <rPr>
        <rFont val="Arial"/>
        <b/>
        <color theme="1"/>
        <sz val="11.0"/>
      </rPr>
      <t>Note:</t>
    </r>
    <r>
      <rPr>
        <rFont val="Arial"/>
        <color theme="1"/>
        <sz val="11.0"/>
      </rPr>
      <t xml:space="preserve"> As you'll learn later in the next chapter, </t>
    </r>
    <r>
      <rPr>
        <rFont val="Arial"/>
        <b/>
        <color theme="1"/>
        <sz val="11.0"/>
      </rPr>
      <t xml:space="preserve">it's best practice to have the question at the bottom </t>
    </r>
    <r>
      <rPr>
        <rFont val="Arial"/>
        <b/>
        <i/>
        <color theme="1"/>
        <sz val="11.0"/>
      </rPr>
      <t>after</t>
    </r>
    <r>
      <rPr>
        <rFont val="Arial"/>
        <b/>
        <color theme="1"/>
        <sz val="11.0"/>
      </rPr>
      <t xml:space="preserve"> any text or document</t>
    </r>
    <r>
      <rPr>
        <rFont val="Arial"/>
        <color theme="1"/>
        <sz val="11.0"/>
      </rPr>
      <t>, but we put it at the top here to make the prompt easier to read. Feel free to double click on the prompt cell to get the full prompt text (it's very long!).</t>
    </r>
  </si>
  <si>
    <r>
      <rPr>
        <rFont val="Arial"/>
        <color theme="1"/>
      </rPr>
      <t xml:space="preserve">User: &lt;question&gt;What was Matterport's subscriber base on the precise date of May 31, 2020?&lt;/question&gt;
Please read the below document. Then write a brief numerical answer inside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</si>
  <si>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r>
      <rPr>
        <rFont val="Arial"/>
        <color theme="1"/>
        <sz val="11.0"/>
      </rPr>
      <t xml:space="preserve">How do we fix this? Well, </t>
    </r>
    <r>
      <rPr>
        <rFont val="Arial"/>
        <b/>
        <color theme="1"/>
        <sz val="11.0"/>
      </rPr>
      <t>a great way to reduce hallucinations on long documents is to make Claude gather evidence first</t>
    </r>
    <r>
      <rPr>
        <rFont val="Arial"/>
        <color theme="1"/>
        <sz val="11.0"/>
      </rPr>
      <t xml:space="preserve">. 
In this case, we </t>
    </r>
    <r>
      <rPr>
        <rFont val="Arial"/>
        <color theme="1"/>
        <sz val="11.0"/>
        <u/>
      </rPr>
      <t>tell Claude to first extract relevant quotes, then base its answer on those quotes</t>
    </r>
    <r>
      <rPr>
        <rFont val="Arial"/>
        <color theme="1"/>
        <sz val="11.0"/>
      </rPr>
      <t>. Telling Claude to do so here makes it correctly notice that the quote does not answer the question.</t>
    </r>
  </si>
  <si>
    <r>
      <rPr>
        <rFont val="Arial"/>
        <color theme="1"/>
      </rPr>
      <t xml:space="preserve">User: &lt;question&gt;What was Matterport's subscriber base on the precise date of May 31, 2020?&lt;/question&gt;
Please read the below document. Then, in &lt;scratchpad&gt; tags, pull the most relevant quote from the document and consider whether it answers the user's question or whether it lacks sufficient detail. Then write a brief numerical answer in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</si>
  <si>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r>
      <rPr>
        <b/>
        <sz val="11.0"/>
      </rPr>
      <t>Bonus lesson:</t>
    </r>
    <r>
      <rPr>
        <sz val="11.0"/>
      </rPr>
      <t xml:space="preserve"> Sometimes, </t>
    </r>
    <r>
      <rPr>
        <b/>
        <sz val="11.0"/>
      </rPr>
      <t>Claude's hallucinations can be solved by lowering the "temperature" of Claude's responses</t>
    </r>
    <r>
      <rPr>
        <sz val="11.0"/>
      </rPr>
      <t xml:space="preserve">. </t>
    </r>
    <r>
      <rPr>
        <sz val="11.0"/>
        <u/>
      </rPr>
      <t>Temperature is a measurement of answer creativity between 0 and 1</t>
    </r>
    <r>
      <rPr>
        <sz val="11.0"/>
      </rPr>
      <t xml:space="preserve">, with 1 being more unpredictable and less standardized, and 0 being the most consistent. 
Asking Claude something at temperature 0 will generally yield an almost-deterministic answer set across repeated trials (although complete determinism is not guaranteed). Asking Claude something at temperature 1 (or gradations in between) will yield more variable answers. Learn more about temperature and other parameters </t>
    </r>
    <r>
      <rPr>
        <color rgb="FF1155CC"/>
        <sz val="11.0"/>
        <u/>
      </rPr>
      <t>here</t>
    </r>
    <r>
      <rPr>
        <sz val="11.0"/>
      </rPr>
      <t>.</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</si>
  <si>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</si>
  <si>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8 Exercises: Avoiding Hallucinations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</si>
  <si>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</si>
  <si>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r>
      <rPr>
        <rFont val="Arial"/>
        <color theme="1"/>
      </rPr>
      <t xml:space="preserve">User: &lt;question&gt;What was Matterport's subscriber base on the precise date of May 31, 2020?&lt;/question&gt;
Please read the below document. Then write a brief numerical answer inside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</si>
  <si>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r>
      <rPr>
        <rFont val="Arial"/>
        <color theme="1"/>
      </rPr>
      <t xml:space="preserve">User: &lt;question&gt;What was Matterport's subscriber base on the precise date of May 31, 2020?&lt;/question&gt;
Please read the below document. Then, in &lt;scratchpad&gt; tags, pull the most relevant quote from the document and consider whether it answers the user's question or whether it lacks sufficient detail. Then write a brief numerical answer in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</si>
  <si>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t>← Chapter 7 Exercises: Using Examples (Few-Shot Prompting)</t>
  </si>
  <si>
    <t>Chapter 8: Avoiding Hallucinations - Exercises</t>
  </si>
  <si>
    <t>Exercise 8.1 - Beyoncé Hallucination</t>
  </si>
  <si>
    <t>Exercise 8.2 - Prospectus Hallucination</t>
  </si>
  <si>
    <r>
      <rPr>
        <rFont val="Arial"/>
        <color theme="1"/>
        <sz val="11.0"/>
      </rPr>
      <t xml:space="preserve">Adapt the prompt in the </t>
    </r>
    <r>
      <rPr>
        <rFont val="Arial"/>
        <b/>
        <color rgb="FFBF9000"/>
        <sz val="11.0"/>
      </rPr>
      <t>YELLOW</t>
    </r>
    <r>
      <rPr>
        <rFont val="Arial"/>
        <color theme="1"/>
        <sz val="11.0"/>
      </rPr>
      <t xml:space="preserve"> prompt box to </t>
    </r>
    <r>
      <rPr>
        <rFont val="Arial"/>
        <color theme="1"/>
        <sz val="11.0"/>
        <u/>
      </rPr>
      <t>fix Claude's hallucination issue by giving Claude an out.</t>
    </r>
    <r>
      <rPr>
        <rFont val="Arial"/>
        <color theme="1"/>
        <sz val="11.0"/>
      </rPr>
      <t xml:space="preserve"> (Renaissance is Beyoncé's seventh studio album, not her eighth.) 
If your answer is correct, Claude's response cell will turn </t>
    </r>
    <r>
      <rPr>
        <rFont val="Arial"/>
        <b/>
        <color rgb="FF34A853"/>
        <sz val="11.0"/>
      </rPr>
      <t>GREEN</t>
    </r>
    <r>
      <rPr>
        <rFont val="Arial"/>
        <color theme="1"/>
        <sz val="11.0"/>
      </rPr>
      <t>.</t>
    </r>
  </si>
  <si>
    <t>User: In what year did star performer Beyoncé release her eighth studio album?</t>
  </si>
  <si>
    <r>
      <rPr>
        <rFont val="Arial"/>
        <b/>
        <color rgb="FF000000"/>
        <sz val="11.0"/>
      </rPr>
      <t xml:space="preserve">Hint: </t>
    </r>
    <r>
      <rPr>
        <rFont val="Arial"/>
        <color rgb="FF000000"/>
        <sz val="11.0"/>
      </rPr>
      <t xml:space="preserve">What should Claude do if it doesn't know the answer?
The conditional formatting in this exercise is looking for a response that contains the phrase "I do not", "I don't", or "Unfortunately", and does </t>
    </r>
    <r>
      <rPr>
        <rFont val="Arial"/>
        <b/>
        <color rgb="FF000000"/>
        <sz val="11.0"/>
      </rPr>
      <t>not</t>
    </r>
    <r>
      <rPr>
        <rFont val="Arial"/>
        <color rgb="FF000000"/>
        <sz val="11.0"/>
      </rPr>
      <t xml:space="preserve"> contain "2022".</t>
    </r>
  </si>
  <si>
    <r>
      <rPr>
        <rFont val="Arial"/>
        <color theme="1"/>
        <sz val="11.0"/>
      </rPr>
      <t xml:space="preserve">Modify the prompt in the </t>
    </r>
    <r>
      <rPr>
        <rFont val="Arial"/>
        <b/>
        <color rgb="FFBF9000"/>
        <sz val="11.0"/>
      </rPr>
      <t>YELLOW</t>
    </r>
    <r>
      <rPr>
        <rFont val="Arial"/>
        <color theme="1"/>
        <sz val="11.0"/>
      </rPr>
      <t xml:space="preserve"> prompt box to </t>
    </r>
    <r>
      <rPr>
        <rFont val="Arial"/>
        <color theme="1"/>
        <sz val="11.0"/>
        <u/>
      </rPr>
      <t>fix Claude's hallucination issue by asking for citations.</t>
    </r>
    <r>
      <rPr>
        <rFont val="Arial"/>
        <color theme="1"/>
        <sz val="11.0"/>
      </rPr>
      <t xml:space="preserve"> The correct answer is that subscribers went up 49x. 
If your answer is correct, Claude's response cell will turn </t>
    </r>
    <r>
      <rPr>
        <rFont val="Arial"/>
        <b/>
        <color rgb="FF34A853"/>
        <sz val="11.0"/>
      </rPr>
      <t>GREEN</t>
    </r>
    <r>
      <rPr>
        <rFont val="Arial"/>
        <color theme="1"/>
        <sz val="11.0"/>
      </rPr>
      <t>.</t>
    </r>
  </si>
  <si>
    <r>
      <rPr>
        <rFont val="Arial"/>
        <color theme="1"/>
      </rPr>
      <t xml:space="preserve">User: From December 2018 to December 2022, by what amount did Matterport's subscribers grow?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</si>
  <si>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r>
      <rPr>
        <rFont val="Arial"/>
        <b/>
        <color rgb="FF000000"/>
        <sz val="11.0"/>
      </rPr>
      <t xml:space="preserve">Hint: </t>
    </r>
    <r>
      <rPr>
        <rFont val="Arial"/>
        <color rgb="FF000000"/>
        <sz val="11.0"/>
      </rPr>
      <t xml:space="preserve">Make Claude </t>
    </r>
    <r>
      <rPr>
        <rFont val="Arial"/>
        <color rgb="FF000000"/>
        <sz val="11.0"/>
        <u/>
      </rPr>
      <t>show its work and thought process first by extracting relevant quotes</t>
    </r>
    <r>
      <rPr>
        <rFont val="Arial"/>
        <color rgb="FF000000"/>
        <sz val="11.0"/>
      </rPr>
      <t xml:space="preserve"> and seeing whether or not the quotes provide sufficient evidence. </t>
    </r>
    <r>
      <rPr>
        <rFont val="Arial"/>
        <i/>
        <color rgb="FF000000"/>
        <sz val="11.0"/>
      </rPr>
      <t xml:space="preserve">Refer back to the Chapter 8 Lesson if you want a refresher.
</t>
    </r>
    <r>
      <rPr>
        <rFont val="Arial"/>
        <color rgb="FF000000"/>
        <sz val="11.0"/>
      </rPr>
      <t>The conditional formatting in this exercise is looking for a response that contains the phrase "49-fold".</t>
    </r>
  </si>
  <si>
    <t>← Chapter 8: Avoiding Hallucinations</t>
  </si>
  <si>
    <t>Chapter 9: Complex Prompts from Scratch - Chatbot →</t>
  </si>
  <si>
    <t>Chapter 9: Complex Prompts from Scratch - Career Coach Chatbot</t>
  </si>
  <si>
    <t>Example</t>
  </si>
  <si>
    <r>
      <rPr>
        <rFont val="Arial"/>
        <color theme="1"/>
        <sz val="11.0"/>
      </rPr>
      <t xml:space="preserve">Congratulations on making it to the last chapter! Now time to put everything together and learn how to </t>
    </r>
    <r>
      <rPr>
        <rFont val="Arial"/>
        <b/>
        <color theme="1"/>
        <sz val="11.0"/>
      </rPr>
      <t>create unique and complex prompts</t>
    </r>
    <r>
      <rPr>
        <rFont val="Arial"/>
        <color theme="1"/>
        <sz val="11.0"/>
      </rPr>
      <t xml:space="preserve">. 
Below, you will be using a </t>
    </r>
    <r>
      <rPr>
        <rFont val="Arial"/>
        <b/>
        <color theme="1"/>
        <sz val="11.0"/>
      </rPr>
      <t>guided structure that we recommend for complex prompts</t>
    </r>
    <r>
      <rPr>
        <rFont val="Arial"/>
        <color theme="1"/>
        <sz val="11.0"/>
      </rPr>
      <t xml:space="preserve">. In latter parts of this chapter, we will show you some industry-specific prompts and explain how those prompts are similarly structured.
</t>
    </r>
    <r>
      <rPr>
        <rFont val="Arial"/>
        <b/>
        <color theme="1"/>
        <sz val="11.0"/>
      </rPr>
      <t>Note: Not all prompts need every element of the following complex structure</t>
    </r>
    <r>
      <rPr>
        <rFont val="Arial"/>
        <color theme="1"/>
        <sz val="11.0"/>
      </rPr>
      <t xml:space="preserve">. We encourage you to play around with and include or disinclude elements and see how it affects Claude's response. It is usually </t>
    </r>
    <r>
      <rPr>
        <rFont val="Arial"/>
        <b/>
        <color theme="1"/>
        <sz val="11.0"/>
      </rPr>
      <t>best to use many prompt elements to get your prompt working first, then refine and slim down your prompt afterward</t>
    </r>
    <r>
      <rPr>
        <rFont val="Arial"/>
        <color theme="1"/>
        <sz val="11.0"/>
      </rPr>
      <t>.</t>
    </r>
  </si>
  <si>
    <r>
      <rPr>
        <rFont val="Arial"/>
        <color theme="1"/>
        <sz val="11.0"/>
      </rPr>
      <t xml:space="preserve">The following structure combines multiple prompt engineering elements and is a good starting point for complex prompts. </t>
    </r>
    <r>
      <rPr>
        <rFont val="Arial"/>
        <color theme="1"/>
        <sz val="11.0"/>
        <u/>
      </rPr>
      <t>The ordering matters for some elements, not for others</t>
    </r>
    <r>
      <rPr>
        <rFont val="Arial"/>
        <color theme="1"/>
        <sz val="11.0"/>
      </rPr>
      <t xml:space="preserve">. We will note when best practices indicate ordering matters, but in general, </t>
    </r>
    <r>
      <rPr>
        <rFont val="Arial"/>
        <color theme="1"/>
        <sz val="11.0"/>
        <u/>
      </rPr>
      <t>if you stick to this ordering, it will be a good start to a stellar prompt</t>
    </r>
    <r>
      <rPr>
        <rFont val="Arial"/>
        <color theme="1"/>
        <sz val="11.0"/>
      </rPr>
      <t xml:space="preserve">.
For the following example, we will be building a </t>
    </r>
    <r>
      <rPr>
        <rFont val="Arial"/>
        <color theme="1"/>
        <sz val="11.0"/>
        <u/>
      </rPr>
      <t>prompt for a controlled roleplay wherein Claude takes on a situational role with a specific task</t>
    </r>
    <r>
      <rPr>
        <rFont val="Arial"/>
        <color theme="1"/>
        <sz val="11.0"/>
      </rPr>
      <t>. Our goal is to prompt Claude to act as a friendly career coach.</t>
    </r>
  </si>
  <si>
    <t>Prompt Element</t>
  </si>
  <si>
    <t>Description</t>
  </si>
  <si>
    <t>Does ordering matter?</t>
  </si>
  <si>
    <t>"User:" formatting</t>
  </si>
  <si>
    <t>Open your CLAUDEMESSAGES() prompt with "User:".</t>
  </si>
  <si>
    <t>User:</t>
  </si>
  <si>
    <r>
      <rPr>
        <rFont val="Arial"/>
        <color theme="1"/>
      </rPr>
      <t xml:space="preserve">This is mandatory! </t>
    </r>
    <r>
      <rPr>
        <rFont val="Arial"/>
        <b/>
        <color theme="1"/>
      </rPr>
      <t>Prompts to Claude using CLAUDEMESSAGES() always need to begin with this.</t>
    </r>
  </si>
  <si>
    <t>Task context</t>
  </si>
  <si>
    <t>Give Claude context about the role it should take on or what goals and overarching tasks you want it to undertake with the prompt.</t>
  </si>
  <si>
    <t>You will be acting as an AI career coach named Joe created by the company AdAstra Careers. Your goal is to give career advice to users. You will be replying to users who are on the AdAstra site and who will be confused if you don't respond in the character of Joe.</t>
  </si>
  <si>
    <t>It's best to put context early in the body of the prompt.</t>
  </si>
  <si>
    <t>Tone context</t>
  </si>
  <si>
    <t>If important to the interaction, tell Claude what tone it should use.</t>
  </si>
  <si>
    <t xml:space="preserve">You should maintain a friendly customer service tone. </t>
  </si>
  <si>
    <t>This element may not be necessary depending on the task.</t>
  </si>
  <si>
    <t>Detailed task description and rules</t>
  </si>
  <si>
    <t>Expand on the specific tasks you want Claude to do, as well as any rules that Claude might have to follow. This is also where you can give Claude an "out" if it doesn't have an answer or doesn't know.</t>
  </si>
  <si>
    <t>Here are some important rules for the interaction:
- Always stay in character, as Joe, an AI from AdAstra Careers
- If you are unsure how to respond, say "Sorry, I didn't understand that. Could you rephrase your question?"
- If someone asks something irrelevant, say, "Sorry, I am Joe and I give career advice. Do you have a career question today I can help you with?"</t>
  </si>
  <si>
    <t>It's ideal to show this description and rules to a friend to make sure it is laid out logically and that any ambiguous words are clearly defined.</t>
  </si>
  <si>
    <t>5.</t>
  </si>
  <si>
    <t xml:space="preserve">Provide Claude with at least one example of an ideal response that it can emulate. Encase this in &lt;example&gt;&lt;/example&gt; XML tags. Feel free to provide multiple examples. If you do provide multiple examples, give Claude context about what it is an example of, and enclose each example in its own set of XML tags. </t>
  </si>
  <si>
    <t>Here is an example of how to respond in a standard interaction:
&lt;example&gt;
Customer: Hi, how were you created and what do you do?
Joe: Hello! My name is Joe, and I was created by AdAstra Careers to give career advice. What can I help you with today?
&lt;/example&gt;</t>
  </si>
  <si>
    <t>Examples are probably the single most effective tool in knowledge work for getting Claude to behave as desired. Make sure to give Claude examples of common edge cases. If your prompt uses a scratchpad, it's effective to give examples of how the scratchpad should look. Generally more examples = better.</t>
  </si>
  <si>
    <t>6.</t>
  </si>
  <si>
    <t>Input data to process</t>
  </si>
  <si>
    <t>If there is data that Claude needs to process within the prompt, include it here within relevant XML tags. Feel free to include multiple pieces of data, but be sure to enclose each in its own set of XML tags.</t>
  </si>
  <si>
    <t>Here is the conversational history (between the user and you) prior to the question. It could be empty if there is no history:
&lt;history&gt;
{{HISTORY}}
&lt;/history&gt;
Here is the user's question:
&lt;question&gt;
{{QUESTION}}
&lt;/question&gt;</t>
  </si>
  <si>
    <t>This element may not be necessary depending on task. Ordering is also flexible.</t>
  </si>
  <si>
    <t>7.</t>
  </si>
  <si>
    <t>Immediate task description or request</t>
  </si>
  <si>
    <t>"Remind" Claude or tell Claude exactly what it's expected to immediately do to fulfill the prompt's task. This is also where you would put in additional variables like the user's question.</t>
  </si>
  <si>
    <t>How do you respond to the user's question?</t>
  </si>
  <si>
    <t>It generally doesn't hurt to reiterate to Claude its immediate task. It's best to do this toward the end of a long prompt. This will yield better results than putting this at the beginning. It is also generally good practice to put the user's query close to the bottom of the prompt.</t>
  </si>
  <si>
    <t>8.</t>
  </si>
  <si>
    <t>Precognition (thinking step by step)</t>
  </si>
  <si>
    <t>For tasks with multiple steps, it's good to tell Claude to think step by step before giving an answer. Sometimes, you might have to even say "Before you give your answer..." just to make sure Claude does this first.</t>
  </si>
  <si>
    <t>Think about your answer first before you respond.</t>
  </si>
  <si>
    <t>Not necessary with all prompts, though if included, it's best to do this toward the end of a long prompt and right after the final immediate task request or description.</t>
  </si>
  <si>
    <t>9.</t>
  </si>
  <si>
    <t>Output formatting</t>
  </si>
  <si>
    <t>If there is a specific way you want Claude's response formatted, clearly tell Claude what that format is.</t>
  </si>
  <si>
    <t>Put your response in &lt;response&gt;&lt;/response&gt; tags.</t>
  </si>
  <si>
    <t>This element may not be necessary depending on the task. If you include it, putting it toward the end of the prompt is better than at the beginning.</t>
  </si>
  <si>
    <t>10.</t>
  </si>
  <si>
    <t>Prefilling Claude's response (if any)</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</si>
  <si>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</si>
  <si>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t>Assistant: [Joe] &lt;response&gt;</t>
  </si>
  <si>
    <t>"Assistant:" is only necessary if you want to prefill Claude's response. Otherwise, it can be left off.</t>
  </si>
  <si>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box with the substituted prompt and paste it into a text editor if you want to see the full prompt.</t>
    </r>
  </si>
  <si>
    <t>Prompt Template (Concatenated from Above)</t>
  </si>
  <si>
    <t>Input {{HISTORY}}</t>
  </si>
  <si>
    <t>Concatenated Prompt with Substitutions</t>
  </si>
  <si>
    <t>Customer: Give me two possible careers for sociology majors.
Joe: Here are two potential careers for sociology majors:
- Social worker - Sociology provides a strong foundation for understanding human behavior and social systems. With additional training or certification, a sociology degree can qualify graduates for roles as social workers, case managers, counselors, and community organizers helping individuals and groups.
- Human resources specialist - An understanding of group dynamics and organizational behavior from sociology is applicable to careers in human resources. Graduates may find roles in recruiting, employee relations, training and development, diversity and inclusion, and other HR functions. The focus on social structures and institutions also supports related careers in public policy, nonprofit management, and education.</t>
  </si>
  <si>
    <t>Which of the two careers requires more than a Bachelor's degree?</t>
  </si>
  <si>
    <t>← Chapter 8 Exercises: Avoiding Hallucinations</t>
  </si>
  <si>
    <t>Chapter 9: Complex Prompts for Legal Services →</t>
  </si>
  <si>
    <t>Chapter 9: Complex Prompts for Legal Services</t>
  </si>
  <si>
    <r>
      <rPr>
        <rFont val="Arial"/>
        <b/>
        <color theme="1"/>
        <sz val="11.0"/>
      </rPr>
      <t xml:space="preserve">Prompts within the legal profession can be quite complex </t>
    </r>
    <r>
      <rPr>
        <rFont val="Arial"/>
        <b val="0"/>
        <color theme="1"/>
        <sz val="11.0"/>
      </rPr>
      <t xml:space="preserve">due to the need to:
- Parse long documents
- Deal with complex topics
- Format output in very specific ways
- Follow multi-step analytical processes
Let's see how we can </t>
    </r>
    <r>
      <rPr>
        <rFont val="Arial"/>
        <b val="0"/>
        <color theme="1"/>
        <sz val="11.0"/>
        <u/>
      </rPr>
      <t>use the complex prompt template</t>
    </r>
    <r>
      <rPr>
        <rFont val="Arial"/>
        <b val="0"/>
        <color theme="1"/>
        <sz val="11.0"/>
      </rPr>
      <t xml:space="preserve"> to structure a prompt for a specific legal use-case.</t>
    </r>
  </si>
  <si>
    <r>
      <rPr>
        <rFont val="Arial"/>
        <color theme="1"/>
        <sz val="11.0"/>
      </rPr>
      <t xml:space="preserve">Below, we've detailed out an example prompt for a legal use-case wherein we ask Claude to answer questions about a legal issue. (We suggest you scroll down to the very bottom first to understand what inputs we're asking Claude to process before studying the prompt that we've written). We've </t>
    </r>
    <r>
      <rPr>
        <rFont val="Arial"/>
        <color theme="1"/>
        <sz val="11.0"/>
        <u/>
      </rPr>
      <t>changed around the ordering of a few elements</t>
    </r>
    <r>
      <rPr>
        <rFont val="Arial"/>
        <color theme="1"/>
        <sz val="11.0"/>
      </rPr>
      <t xml:space="preserve"> to showcase that prompt structure can be flexible!
</t>
    </r>
    <r>
      <rPr>
        <rFont val="Arial"/>
        <b/>
        <color theme="1"/>
        <sz val="11.0"/>
      </rPr>
      <t>Prompt engineering is about scientific trial and error.</t>
    </r>
    <r>
      <rPr>
        <rFont val="Arial"/>
        <color theme="1"/>
        <sz val="11.0"/>
      </rPr>
      <t xml:space="preserve"> We encourage you to mix and match, move things around (the elements where ordering doesn't matter), and see what works best for you and your needs. </t>
    </r>
  </si>
  <si>
    <t>Notes</t>
  </si>
  <si>
    <r>
      <rPr>
        <rFont val="Arial"/>
        <color theme="1"/>
      </rPr>
      <t xml:space="preserve">This is mandatory! </t>
    </r>
    <r>
      <rPr>
        <rFont val="Arial"/>
        <b/>
        <color theme="1"/>
      </rPr>
      <t>Prompts to Claude using CLAUDEMESSAGES() always need to begin with this.</t>
    </r>
  </si>
  <si>
    <t>You are an expert lawyer.</t>
  </si>
  <si>
    <t>Here is some research that's been compiled. Use it to answer a legal question from the user.
&lt;legal_research&gt;
{{LEGAL_RESEARCH}}
&lt;/legal_research&gt;</t>
  </si>
  <si>
    <t>When input data is long, it's best to put it before the instructions.</t>
  </si>
  <si>
    <t>Provide Claude with at least one example of an ideal response that it can emulate. Encase this in &lt;example&gt;&lt;/example&gt; XML tags. Feel free to provide multiple examples. If you do provide multiple examples, give Claude context about what it is an example of, and enclose each example in its own set of XML tags.</t>
  </si>
  <si>
    <t>When citing the legal research in your answer, please use brackets containing the search index ID, followed by a period. Put these at the end of the sentence that's doing the citing. Examples of proper citation format:
&lt;examples&gt;
&lt;example&gt;
The statute of limitations expires after 10 years for crimes like this. [3].
&lt;/example&gt;
&lt;example&gt;
However, the protection does not apply when it has been specifically waived by both parties. [5].
&lt;/example&gt;
&lt;/examples&gt;</t>
  </si>
  <si>
    <t>Examples are probably the single most effective tool in knowledge work for getting Claude to behave as desired. Make sure to give Claude examples of common edge cases. If your prompt uses a scratchpad, it's effective to give examples of how the scratchpad should look. Generally more examples = more reliable responses at the cost of latency and tokens. We have only one example here to make the prompt easier to read.</t>
  </si>
  <si>
    <t>Write a clear, concise answer to this question:
&lt;question&gt;
{{QUESTION}}
&lt;/question&gt;
It should be no more than a couple of paragraphs. If possible, it should conclude with a single sentence directly answering the user's question. However, if there is not sufficient information in the compiled research to produce such an answer, you may demur and write "Sorry, I do not have sufficient information at hand to answer this question.".</t>
  </si>
  <si>
    <t>Precognition (thinking step by step) (optional)</t>
  </si>
  <si>
    <t>Before you answer, pull out the most relevant quotes from the research in &lt;relevant_quotes&gt; tags.</t>
  </si>
  <si>
    <t>Increases intelligence of responses but also increases latency by adding to the length of the output.
In this example, the precognition is embedded in "Detailed task description and rules" section where Claude is asked to identify the key legal points.</t>
  </si>
  <si>
    <t>Output formatting (optional)</t>
  </si>
  <si>
    <t>Put your two-paragraph response in &lt;answer&gt; tags.</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</si>
  <si>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</si>
  <si>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t>Assistant: &lt;relevant_quotes&gt;</t>
  </si>
  <si>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substituted prompt box and paste it into a text editor if you want to see the full prompt.</t>
    </r>
  </si>
  <si>
    <t>Are there any laws about what to do with pets during a hurricane?</t>
  </si>
  <si>
    <t>Input {{LEGAL_RESEARCH}}</t>
  </si>
  <si>
    <t>&lt;search_results&gt;
&lt;search_result id=1&gt;
The animal health industry became caught up in a number of patent and trademark lawsuits during the past year. In 1994, Barclay Slocum obtained patents for the tibial plateau leveling osteotomy procedure, which is used in the treatment of dogs with cranial cruciate ligament rupture, and for the devices used in the procedure. During 2006, Slocum Enterprises filed a patent infringement suit against New Generation Devices, arguing that the Unity Cruciate Plate manufactured by New Generation infringed on the patent for the Slocum TPLO plate. However, the court never reached a decision on the issue of patent infringement, ruling that it did not have jurisdiction on the basis of the small number of plates sold in the state in which the case was filed and the information provided on a Web site maintained by Slocum Enterprises. Other patent battles waged during 2006 concerned the use of laser technology for onychectomy in cats, pet identification chips, pig vaccines, and pet “deshedding” tools.
&lt;/search_result&gt;
&lt;search_result id=2&gt;
In Canada, the British Columbia Veterinary Medical Association brought suit against a nonveterinarian, claiming that he engaged in cutting or otherwise removing hooks from horses' teeth and floating horses' teeth with power and manual tools, provided advice and diagnoses in return for a fee, and held himself out as being qualified and willing to provide treatment with respect to these activities. The court held that the intention of the legislature in passing the Veterinary Profession Act was the protection of the public and animals and further held that monopolistic statutes serve the purpose of protecting the public. In addition, the court concluded that dentistry, at its core, relates to the health of the teeth and gums; is distinct from cosmetic and other types of care of animals; and, therefore, falls under the definition of the practice of veterinary medicine. The nonveterinarian was enjoined from providing services without a veterinarian supervising the procedures.
&lt;/search_result&gt;
&lt;search_result id=3&gt;
The aftermath of Hurricane Katrina, which hit the Gulf Coast of the United States during 2005, spurred changes to the way animals are treated during natural disasters. In 2006, Hawaii, Louisiana, and New Hampshire all enacted laws that address issues regarding the care of animals during disasters, such as providing shelters for pets and allowing service animals to be kept with the people they serve. In addition, Congress passed, and the President signed, the Pet Evacuation and Transportation Standards Act during 2006, which requires state and local emergency preparedness authorities to include in their evacuation plans information on how they will accommodate household pets and service animals in case of a disaster. California passed a law that will require its Office of Emergency Services, Department of Agriculture, and other agencies involved with disaster response preparation to develop a plan for the needs of service animals, livestock, equids, and household pets in the event of a disaster or major emergency.
&lt;/search_result&gt;
&lt;/search_results&gt;</t>
  </si>
  <si>
    <t>← Chapter 9: Complex Prompts from Scratch - Chatbot</t>
  </si>
  <si>
    <t>Chapter 9: Complex Prompts for Financial Services →</t>
  </si>
  <si>
    <t>Chapter 9: Complex Prompts for Financial Services - Exercise</t>
  </si>
  <si>
    <t>Exercise 9.1 - Financial Chatbot</t>
  </si>
  <si>
    <r>
      <rPr>
        <rFont val="Arial"/>
        <color theme="1"/>
        <sz val="11.0"/>
      </rPr>
      <t xml:space="preserve">Prompts within the financial profession can also be quite complex due to reasons similar to legal prompts. Here's an exercise for a financial use-case, wherein Claude is used to analyze tax information and answer questions. Just like with the legal services example, </t>
    </r>
    <r>
      <rPr>
        <rFont val="Arial"/>
        <color theme="1"/>
        <sz val="11.0"/>
        <u/>
      </rPr>
      <t>we've changed around the ordering of a few elements</t>
    </r>
    <r>
      <rPr>
        <rFont val="Arial"/>
        <color theme="1"/>
        <sz val="11.0"/>
      </rPr>
      <t xml:space="preserve">, as our solution prompt makes more sense with a different flow (however, other structures would also work). 
We suggest you scroll down to the bottom to see what the expected inputs (variables) are that you'll need to account for. Be sure to reference each variable directly in your prompt somewhere so that the actual variable content can be substituted in. Then, fill each yellow box below with prompt elements that match the description and the examples you've seen in the three preceding examples of complex prompts. Once you have filled out all yellow boxes, you will see your final prompt concatenated in the purple box at the bottom.
Remember that prompt engineering is rarely purely formulaic, especially for large and complex prompts! It's important to develop test cases and </t>
    </r>
    <r>
      <rPr>
        <rFont val="Arial"/>
        <b/>
        <color theme="1"/>
        <sz val="11.0"/>
      </rPr>
      <t>try a variety of prompts and prompt structures to see what works best for each situation.</t>
    </r>
  </si>
  <si>
    <r>
      <rPr>
        <rFont val="Arial"/>
        <color theme="1"/>
      </rPr>
      <t xml:space="preserve">This is mandatory! </t>
    </r>
    <r>
      <rPr>
        <rFont val="Arial"/>
        <b/>
        <color theme="1"/>
      </rPr>
      <t>Prompts to Claude using CLAUDEMESSAGES() always need to begin with this.</t>
    </r>
  </si>
  <si>
    <t>Tone context (optional)</t>
  </si>
  <si>
    <t>Immediate task description</t>
  </si>
  <si>
    <t>Increases intelligence of responses but also increases latency by adding to the length of the output.</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</si>
  <si>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</si>
  <si>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substituted prompt box and paste it into a text editor if you want to see the full prompt.</t>
    </r>
  </si>
  <si>
    <t>How long do I have to make an 83b election?</t>
  </si>
  <si>
    <t>Input {{TAX_CODE}}</t>
  </si>
  <si>
    <t>(a)General rule
If, in connection with the performance of services, property is transferred to any person other than the person for whom such services are performed, the excess of—
(1)the fair market value of such property (determined without regard to any restriction other than a restriction which by its terms will never lapse) at the first time the rights of the person having the beneficial interest in such property are transferable or are not subject to a substantial risk of forfeiture, whichever occurs earlier, over
(2)the amount (if any) paid for such property,
shall be included in the gross income of the person who performed such services in the first taxable year in which the rights of the person having the beneficial interest in such property are transferable or are not subject to a substantial risk of forfeiture, whichever is applicable. The preceding sentence shall not apply if such person sells or otherwise disposes of such property in an arm’s length transaction before his rights in such property become transferable or not subject to a substantial risk of forfeiture.
(b)Election to include in gross income in year of transfer
(1)In general
Any person who performs services in connection with which property is transferred to any person may elect to include in his gross income for the taxable year in which such property is transferred, the excess of—
(A)the fair market value of such property at the time of transfer (determined without regard to any restriction other than a restriction which by its terms will never lapse), over
(B)the amount (if any) paid for such property.
If such election is made, subsection (a) shall not apply with respect to the transfer of such property, and if such property is subsequently forfeited, no deduction shall be allowed in respect of such forfeiture.
(2)Election
An election under paragraph (1) with respect to any transfer of property shall be made in such manner as the Secretary prescribes and shall be made not later than 30 days after the date of such transfer. Such election may not be revoked except with the consent of the Secretary.
(c)Special rules
For purposes of this section—
(1)Substantial risk of forfeiture
The rights of a person in property are subject to a substantial risk of forfeiture if such person’s rights to full enjoyment of such property are conditioned upon the future performance of substantial services by any individual.
(2)Transferability of property
The rights of a person in property are transferable only if the rights in such property of any transferee are not subject to a substantial risk of forfeiture.
(3)Sales which may give rise to suit under section 16(b) of the Securities Exchange Act of 1934
So long as the sale of property at a profit could subject a person to suit under section 16(b) of the Securities Exchange Act of 1934, such person’s rights in such property are—
(A)subject to a substantial risk of forfeiture, and
(B)not transferable.
(4)For purposes of determining an individual’s basis in property transferred in connection with the performance of services, rules similar to the rules of section 72(w) shall apply.
(d)Certain restrictions which will never lapse
(1)Valuation
In the case of property subject to a restriction which by its terms will never lapse, and which allows the transferee to sell such property only at a price determined under a formula, the price so determined shall be deemed to be the fair market value of the property unless established to the contrary by the Secretary, and the burden of proof shall be on the Secretary with respect to such value.
(2)Cancellation
If, in the case of property subject to a restriction which by its terms will never lapse, the restriction is canceled, then, unless the taxpayer establishes—
(A)that such cancellation was not compensatory, and
(B)that the person, if any, who would be allowed a deduction if the cancellation were treated as compensatory, will treat the transaction as not compensatory, as evidenced in such manner as the Secretary shall prescribe by regulations,
the excess of the fair market value of the property (computed without regard to the restrictions) at the time of cancellation over the sum of—
(C)the fair market value of such property (computed by taking the restriction into account) immediately before the cancellation, and
(D)the amount, if any, paid for the cancellation,
shall be treated as compensation for the taxable year in which such cancellation occurs.
(e)Applicability of section
This section shall not apply to—
(1)a transaction to which section 421 applies,
(2)a transfer to or from a trust described in section 401(a) or a transfer under an annuity plan which meets the requirements of section 404(a)(2),
(3)the transfer of an option without a readily ascertainable fair market value,
(4)the transfer of property pursuant to the exercise of an option with a readily ascertainable fair market value at the date of grant, or
(5)group-term life insurance to which section 79 applies.
(f)Holding period
In determining the period for which the taxpayer has held property to which subsection (a) applies, there shall be included only the period beginning at the first time his rights in such property are transferable or are not subject to a substantial risk of forfeiture, whichever occurs earlier.
(g)Certain exchanges
If property to which subsection (a) applies is exchanged for property subject to restrictions and conditions substantially similar to those to which the property given in such exchange was subject, and if section 354, 355, 356, or 1036 (or so much of section 1031 as relates to section 1036) applied to such exchange, or if such exchange was pursuant to the exercise of a conversion privilege—
(1)such exchange shall be disregarded for purposes of subsection (a), and
(2)the property received shall be treated as property to which subsection (a) applies.
(h)Deduction by employer
In the case of a transfer of property to which this section applies or a cancellation of a restriction described in subsection (d), there shall be allowed as a deduction under section 162, to the person for whom were performed the services in connection with which such property was transferred, an amount equal to the amount included under subsection (a), (b), or (d)(2) in the gross income of the person who performed such services. Such deduction shall be allowed for the taxable year of such person in which or with which ends the taxable year in which such amount is included in the gross income of the person who performed such services.
(i)Qualified equity grants
(1)In general
For purposes of this subtitle—
(A)Timing of inclusion
If qualified stock is transferred to a qualified employee who makes an election with respect to such stock under this subsection, subsection (a) shall be applied by including the amount determined under such subsection with respect to such stock in income of the employee in the taxable year determined under subparagraph (B) in lieu of the taxable year described in subsection (a).
(B)Taxable year determined
The taxable year determined under this subparagraph is the taxable year of the employee which includes the earliest of—
(i)the first date such qualified stock becomes transferable (including, solely for purposes of this clause, becoming transferable to the employer),
(ii)the date the employee first becomes an excluded employee,
(iii)the first date on which any stock of the corporation which issued the qualified stock becomes readily tradable on an established securities market (as determined by the Secretary, but not including any market unless such market is recognized as an established securities market by the Secretary for purposes of a provision of this title other than this subsection),
(iv)the date that is 5 years after the first date the rights of the employee in such stock are transferable or are not subject to a substantial risk of forfeiture, whichever occurs earlier, or
(v)the date on which the employee revokes (at such time and in such manner as the Secretary provides) the election under this subsection with respect to such stock.
(2)Qualified stock
(A)In general
For purposes of this subsection, the term “qualified stock” means, with respect to any qualified employee, any stock in a corporation which is the employer of such employee, if—
(i)such stock is received—
(I)in connection with the exercise of an option, or
(II)in settlement of a restricted stock unit, and
(ii)such option or restricted stock unit was granted by the corporation—
(I)in connection with the performance of services as an employee, and
(II)during a calendar year in which such corporation was an eligible corporation.
(B)Limitation
The term “qualified stock” shall not include any stock if the employee may sell such stock to, or otherwise receive cash in lieu of stock from, the corporation at the time that the rights of the employee in such stock first become transferable or not subject to a substantial risk of forfeiture.
(C)Eligible corporation
For purposes of subparagraph (A)(ii)(II)—
(i)In general
The term “eligible corporation” means, with respect to any calendar year, any corporation if—
(I)no stock of such corporation (or any predecessor of such corporation) is readily tradable on an established securities market (as determined under paragraph (1)(B)(iii)) during any preceding calendar year, and
(II)such corporation has a written plan under which, in such calendar year, not less than 80 percent of all employees who provide services to such corporation in the United States (or any possession of the United States) are granted stock options, or are granted restricted stock units, with the same rights and privileges to receive qualified stock.
(ii)Same rights and privileges
For purposes of clause (i)(II)—
(I)except as provided in subclauses (II) and (III), the determination of rights and privileges with respect to stock shall be made in a similar manner as under section 423(b)(5),
(II)employees shall not fail to be treated as having the same rights and privileges to receive qualified stock solely because the number of shares available to all employees is not equal in amount, so long as the number of shares available to each employee is more than a de minimis amount, and
(III)rights and privileges with respect to the exercise of an option shall not be treated as the same as rights and privileges with respect to the settlement of a restricted stock unit.
(iii)Employee
For purposes of clause (i)(II), the term “employee” shall not include any employee described in section 4980E(d)(4) or any excluded employee.
(iv)Special rule for calendar years before 2018
In the case of any calendar year beginning before January 1, 2018, clause (i)(II) shall be applied without regard to whether the rights and privileges with respect to the qualified stock are the same.
(3)Qualified employee; excluded employee
For purposes of this subsection—
(A)In general
The term “qualified employee” means any individual who—
(i)is not an excluded employee, and
(ii)agrees in the election made under this subsection to meet such requirements as are determined by the Secretary to be necessary to ensure that the withholding requirements of the corporation under chapter 24 with respect to the qualified stock are met.
(B)Excluded employee
The term “excluded employee” means, with respect to any corporation, any individual—
(i)who is a 1-percent owner (within the meaning of section 416(i)(1)(B)(ii)) at any time during the calendar year or who was such a 1 percent owner at any time during the 10 preceding calendar years,
(ii)who is or has been at any prior time—
(I)the chief executive officer of such corporation or an individual acting in such a capacity, or
(II)the chief financial officer of such corporation or an individual acting in such a capacity,
(iii)who bears a relationship described in section 318(a)(1) to any individual described in subclause (I) or (II) of clause (ii), or
(iv)who is one of the 4 highest compensated officers of such corporation for the taxable year, or was one of the 4 highest compensated officers of such corporation for any of the 10 preceding taxable years, determined with respect to each such taxable year on the basis of the shareholder disclosure rules for compensation under the Securities Exchange Act of 1934 (as if such rules applied to such corporation).
(4)Election
(A)Time for making election
An election with respect to qualified stock shall be made under this subsection no later than 30 days after the first date the rights of the employee in such stock are transferable or are not subject to a substantial risk of forfeiture, whichever occurs earlier, and shall be made in a manner similar to the manner in which an election is made under subsection (b).
(B)Limitations
No election may be made under this section with respect to any qualified stock if—
(i)the qualified employee has made an election under subsection (b) with respect to such qualified stock,
(ii)any stock of the corporation which issued the qualified stock is readily tradable on an established securities market (as determined under paragraph (1)(B)(iii)) at any time before the election is made, or
(iii)such corporation purchased any of its outstanding stock in the calendar year preceding the calendar year which includes the first date the rights of the employee in such stock are transferable or are not subject to a substantial risk of forfeiture, unless—
(I)not less than 25 percent of the total dollar amount of the stock so purchased is deferral stock, and
(II)the determination of which individuals from whom deferral stock is purchased is made on a reasonable basis.
(C)Definitions and special rules related to limitation on stock redemptions
(i)Deferral stock
For purposes of this paragraph, the term “deferral stock” means stock with respect to which an election is in effect under this subsection.
(ii)Deferral stock with respect to any individual not taken into account if individual holds deferral stock with longer deferral period
Stock purchased by a corporation from any individual shall not be treated as deferral stock for purposes of subparagraph (B)(iii) if such individual (immediately after such purchase) holds any deferral stock with respect to which an election has been in effect under this subsection for a longer period than the election with respect to the stock so purchased.
(iii)Purchase of all outstanding deferral stock
The requirements of subclauses (I) and (II) of subparagraph (B)(iii) shall be treated as met if the stock so purchased includes all of the corporation’s outstanding deferral stock.
(iv)Reporting
Any corporation which has outstanding deferral stock as of the beginning of any calendar year and which purchases any of its outstanding stock during such calendar year shall include on its return of tax for the taxable year in which, or with which, such calendar year ends the total dollar amount of its outstanding stock so purchased during such calendar year and such other information as the Secretary requires for purposes of administering this paragraph.
(5)Controlled groups
For purposes of this subsection, all persons treated as a single employer under section 414(b) shall be treated as 1 corporation.
(6)Notice requirement
Any corporation which transfers qualified stock to a qualified employee shall, at the time that (or a reasonable period before) an amount attributable to such stock would (but for this subsection) first be includible in the gross income of such employee—
(A)certify to such employee that such stock is qualified stock, and
(B)notify such employee—
(i)that the employee may be eligible to elect to defer income on such stock under this subsection, and
(ii)that, if the employee makes such an election—
(I)the amount of income recognized at the end of the deferral period will be based on the value of the stock at the time at which the rights of the employee in such stock first become transferable or not subject to substantial risk of forfeiture, notwithstanding whether the value of the stock has declined during the deferral period,
(II)the amount of such income recognized at the end of the deferral period will be subject to withholding under section 3401(i) at the rate determined under section 3402(t), and
(III)the responsibilities of the employee (as determined by the Secretary under paragraph (3)(A)(ii)) with respect to such withholding.
(7)Restricted stock units
This section (other than this subsection), including any election under subsection (b), shall not apply to restricted stock units.</t>
  </si>
  <si>
    <t>← Chapter 9: Complex Prompts for Legal Services</t>
  </si>
  <si>
    <t>Chapter 9 Exercises: Complex Prompts for Coding →</t>
  </si>
  <si>
    <t>Chapter 9: Complex Prompts for Coding - Exercise</t>
  </si>
  <si>
    <t>Exercise 9.2 - Codebot</t>
  </si>
  <si>
    <r>
      <rPr>
        <rFont val="Arial"/>
        <color theme="1"/>
        <sz val="11.0"/>
      </rPr>
      <t xml:space="preserve">In this exercise, we will write up a prompt for a </t>
    </r>
    <r>
      <rPr>
        <rFont val="Arial"/>
        <b/>
        <color theme="1"/>
        <sz val="11.0"/>
      </rPr>
      <t>coding assistance and teaching bot that reads code and offers guiding corrections when appropriate</t>
    </r>
    <r>
      <rPr>
        <rFont val="Arial"/>
        <color theme="1"/>
        <sz val="11.0"/>
      </rPr>
      <t>. Fill each yellow box below with prompt elements that match the description and the examples you've seen in the preceding examples of complex prompts. Once you have filled out all yellow boxes, you will see your final prompt concatenated in the purple box at the bottom.
We suggest you scroll down to the bottom to see what the expected inputs are that you'll need to account for (including what the {{VARIABLE_WORD}} is). Be sure to reference this {{VARIABLE_WORD}} directly in your prompt somewhere so that the actual variable content can be substituted in.</t>
    </r>
  </si>
  <si>
    <r>
      <rPr>
        <rFont val="Arial"/>
        <color theme="1"/>
      </rPr>
      <t xml:space="preserve">This is mandatory! </t>
    </r>
    <r>
      <rPr>
        <rFont val="Arial"/>
        <b/>
        <color theme="1"/>
      </rPr>
      <t>Prompts to Claude using CLAUDEMESSAGES() always need to begin with this.</t>
    </r>
  </si>
  <si>
    <t>Expand on the specific tasks you want Claude to do, as well as any rules that Claude must follow. This is also where you can give Claude an "out" if it doesn't have an answer or doesn't know.</t>
  </si>
  <si>
    <t>Use "{{CODE}}" to represent the code you want Claude to examine. Remember to surround it in XML tags.</t>
  </si>
  <si>
    <t>This element may not be necessary depending on task. Ordering is also flexible. When input data is long, it's best to put it before the instructions.</t>
  </si>
  <si>
    <t>Not necessary with all prompts. Increases intelligence of responses but also increases latency by adding to the length of the output.</t>
  </si>
  <si>
    <t xml:space="preserve">This element may not be necessary depending on the task. </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</si>
  <si>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</si>
  <si>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substituted prompt box and paste it into a text editor if you want to see the full prompt.</t>
    </r>
  </si>
  <si>
    <t>Input {{CODE}}</t>
  </si>
  <si>
    <t xml:space="preserve"># Function to print multiplicative inverses
def print_multiplicative_inverses(x, n):
  for i in range(n):
    print(x / i) </t>
  </si>
  <si>
    <t>← Chapter 9: Complex Prompts for Financial Services</t>
  </si>
  <si>
    <t>Chapter 9: Congratulations &amp; Next Steps →</t>
  </si>
  <si>
    <t>Chapter 9: Congratulations &amp; Next Steps</t>
  </si>
  <si>
    <t>Congratulations!</t>
  </si>
  <si>
    <t>💫 ✨ Congratulations on Completing Prompting 101! 💫 ✨</t>
  </si>
  <si>
    <r>
      <rPr>
        <rFont val="Arial"/>
        <color theme="1"/>
        <sz val="11.0"/>
      </rPr>
      <t xml:space="preserve">If you made it through all the exercises, </t>
    </r>
    <r>
      <rPr>
        <rFont val="Arial"/>
        <b/>
        <color theme="1"/>
        <sz val="11.0"/>
      </rPr>
      <t>you are now in the top 0.1% of LLM whisperers</t>
    </r>
    <r>
      <rPr>
        <rFont val="Arial"/>
        <color theme="1"/>
        <sz val="11.0"/>
      </rPr>
      <t xml:space="preserve">. One of the elite!
The techniques you've learned, from thinking step by step to assigning roles to using examples to general all-around clear writing, can be </t>
    </r>
    <r>
      <rPr>
        <rFont val="Arial"/>
        <color theme="1"/>
        <sz val="11.0"/>
        <u/>
      </rPr>
      <t>merged, remixed, and adapted in countless ways</t>
    </r>
    <r>
      <rPr>
        <rFont val="Arial"/>
        <color theme="1"/>
        <sz val="11.0"/>
      </rPr>
      <t>.
Prompt engineering is a very new discipline, so keep an open mind. You could be the one to discover the next great prompting trick.</t>
    </r>
  </si>
  <si>
    <r>
      <rPr>
        <rFont val="Arial"/>
        <color rgb="FF000000"/>
        <sz val="11.0"/>
      </rPr>
      <t xml:space="preserve">If you want to see </t>
    </r>
    <r>
      <rPr>
        <rFont val="Arial"/>
        <color rgb="FF000000"/>
        <sz val="11.0"/>
        <u/>
      </rPr>
      <t>more examples of good prompts</t>
    </r>
    <r>
      <rPr>
        <rFont val="Arial"/>
        <color rgb="FF000000"/>
        <sz val="11.0"/>
      </rPr>
      <t xml:space="preserve"> for inspiration:</t>
    </r>
  </si>
  <si>
    <t>•</t>
  </si>
  <si>
    <r>
      <rPr>
        <sz val="11.0"/>
        <u/>
      </rPr>
      <t>Learn from examples</t>
    </r>
    <r>
      <rPr>
        <sz val="11.0"/>
      </rPr>
      <t xml:space="preserve"> of production-ready prompts from our </t>
    </r>
    <r>
      <rPr>
        <color rgb="FF1155CC"/>
        <sz val="11.0"/>
        <u/>
      </rPr>
      <t>cookbook</t>
    </r>
  </si>
  <si>
    <r>
      <rPr>
        <rFont val="Arial"/>
        <color rgb="FF000000"/>
        <sz val="11.0"/>
      </rPr>
      <t xml:space="preserve">Read through our </t>
    </r>
    <r>
      <rPr>
        <rFont val="Arial"/>
        <color rgb="FF1155CC"/>
        <sz val="11.0"/>
        <u/>
      </rPr>
      <t>prompting guide</t>
    </r>
  </si>
  <si>
    <r>
      <rPr>
        <rFont val="Arial"/>
        <color rgb="FF000000"/>
        <sz val="11.0"/>
      </rPr>
      <t xml:space="preserve">Check out our </t>
    </r>
    <r>
      <rPr>
        <rFont val="Arial"/>
        <color rgb="FF1155CC"/>
        <sz val="11.0"/>
        <u/>
      </rPr>
      <t>prompt library</t>
    </r>
    <r>
      <rPr>
        <rFont val="Arial"/>
        <color rgb="FF000000"/>
        <sz val="11.0"/>
      </rPr>
      <t xml:space="preserve"> for inspiration</t>
    </r>
  </si>
  <si>
    <r>
      <rPr>
        <rFont val="Arial"/>
        <color rgb="FF000000"/>
        <sz val="11.0"/>
      </rPr>
      <t xml:space="preserve">Try our experimental </t>
    </r>
    <r>
      <rPr>
        <rFont val="Arial"/>
        <color rgb="FF1155CC"/>
        <sz val="11.0"/>
        <u/>
      </rPr>
      <t>metaprompt</t>
    </r>
    <r>
      <rPr>
        <rFont val="Arial"/>
        <color rgb="FF000000"/>
        <sz val="11.0"/>
      </rPr>
      <t xml:space="preserve"> to get Claude to write prompt templates for you!</t>
    </r>
  </si>
  <si>
    <r>
      <rPr>
        <rFont val="Arial"/>
        <sz val="11.0"/>
      </rPr>
      <t xml:space="preserve">Ask questions in our </t>
    </r>
    <r>
      <rPr>
        <rFont val="Arial"/>
        <color rgb="FF1155CC"/>
        <sz val="11.0"/>
        <u/>
      </rPr>
      <t>discord server</t>
    </r>
  </si>
  <si>
    <r>
      <rPr>
        <rFont val="Arial"/>
        <sz val="11.0"/>
      </rPr>
      <t xml:space="preserve">Learn about the </t>
    </r>
    <r>
      <rPr>
        <rFont val="Arial"/>
        <color rgb="FF1155CC"/>
        <sz val="11.0"/>
        <u/>
      </rPr>
      <t>Anthropic API parameters</t>
    </r>
    <r>
      <rPr>
        <rFont val="Arial"/>
        <sz val="11.0"/>
      </rPr>
      <t xml:space="preserve"> like temperature and max_tokens</t>
    </r>
  </si>
  <si>
    <r>
      <rPr>
        <rFont val="Arial"/>
        <sz val="11.0"/>
      </rPr>
      <t xml:space="preserve">If you're feeling academic, read some </t>
    </r>
    <r>
      <rPr>
        <rFont val="Arial"/>
        <color rgb="FF1155CC"/>
        <sz val="11.0"/>
        <u/>
      </rPr>
      <t>papers</t>
    </r>
    <r>
      <rPr>
        <rFont val="Arial"/>
        <sz val="11.0"/>
      </rPr>
      <t xml:space="preserve"> on prompt engineering</t>
    </r>
  </si>
  <si>
    <r>
      <rPr>
        <rFont val="Arial"/>
        <color rgb="FF000000"/>
        <sz val="11.0"/>
        <u/>
      </rPr>
      <t>Practice building prompts</t>
    </r>
    <r>
      <rPr>
        <rFont val="Arial"/>
        <color rgb="FF000000"/>
        <sz val="11.0"/>
      </rPr>
      <t xml:space="preserve"> to get Claude to do something you're interested in</t>
    </r>
  </si>
  <si>
    <r>
      <rPr>
        <rFont val="Arial"/>
        <color rgb="FF000000"/>
        <sz val="11.0"/>
      </rPr>
      <t xml:space="preserve">If you want to </t>
    </r>
    <r>
      <rPr>
        <rFont val="Arial"/>
        <color rgb="FF000000"/>
        <sz val="11.0"/>
        <u/>
      </rPr>
      <t>learn about some truly advanced prompting techniques</t>
    </r>
    <r>
      <rPr>
        <rFont val="Arial"/>
        <color rgb="FF000000"/>
        <sz val="11.0"/>
      </rPr>
      <t xml:space="preserve"> beyond the scope of this tutorial, click through to the appendix!</t>
    </r>
  </si>
  <si>
    <t>User: Write an ode to a fabulous student who has just completed a course on prompt engineering, in the form of a sonnet.</t>
  </si>
  <si>
    <t>← Chapter 9 Exercises: Prompts for Financial Services</t>
  </si>
  <si>
    <t>Appendix: Chaining Prompts →</t>
  </si>
  <si>
    <t>Appendix: Chaining Prompts</t>
  </si>
  <si>
    <r>
      <rPr>
        <sz val="11.0"/>
      </rPr>
      <t xml:space="preserve">The saying goes, "Writing is rewriting." It turns out, </t>
    </r>
    <r>
      <rPr>
        <sz val="11.0"/>
        <u/>
      </rPr>
      <t>Claude can often improve the accuracy of its response when asked to do so</t>
    </r>
    <r>
      <rPr>
        <sz val="11.0"/>
      </rPr>
      <t xml:space="preserve">!
There are many ways to prompt Claude to "think again". The ways that feel natural to ask a human to double check their work will also generally work for Claude. (Check out our </t>
    </r>
    <r>
      <rPr>
        <color rgb="FF1155CC"/>
        <sz val="11.0"/>
        <u/>
      </rPr>
      <t>prompt chaining documentation</t>
    </r>
    <r>
      <rPr>
        <sz val="11.0"/>
      </rPr>
      <t xml:space="preserve"> for further examples of when and how to use prompt chaining.)</t>
    </r>
  </si>
  <si>
    <t>In this example, we ask Claude to come up with ten words... but one of them isn't a real word.</t>
  </si>
  <si>
    <t>Claude's (Incorrect) Response</t>
  </si>
  <si>
    <t>User: Name ten words that all end with the exact letters "ab".</t>
  </si>
  <si>
    <r>
      <rPr>
        <rFont val="Arial"/>
        <color theme="1"/>
        <sz val="11.0"/>
        <u/>
      </rPr>
      <t>Asking Claude to make its answer more accurate fixes the error</t>
    </r>
    <r>
      <rPr>
        <rFont val="Arial"/>
        <color theme="1"/>
        <sz val="11.0"/>
      </rPr>
      <t xml:space="preserve">! 
Below, we've </t>
    </r>
    <r>
      <rPr>
        <rFont val="Arial"/>
        <color theme="1"/>
        <sz val="11.0"/>
        <u/>
      </rPr>
      <t>pulled down Claude's incorrect response from above and substituted it into a prompt that asks Claude to double-check</t>
    </r>
    <r>
      <rPr>
        <rFont val="Arial"/>
        <color theme="1"/>
        <sz val="11.0"/>
      </rPr>
      <t xml:space="preserve"> its previous answer.
</t>
    </r>
    <r>
      <rPr>
        <rFont val="Arial"/>
        <b/>
        <color theme="1"/>
        <sz val="11.0"/>
      </rPr>
      <t>Tip:</t>
    </r>
    <r>
      <rPr>
        <rFont val="Arial"/>
        <color theme="1"/>
        <sz val="11.0"/>
      </rPr>
      <t xml:space="preserve"> </t>
    </r>
    <r>
      <rPr>
        <rFont val="Arial"/>
        <color theme="1"/>
        <sz val="11.0"/>
        <u/>
      </rPr>
      <t>Click on the cells and copy the text into a text editor to see the full prompt</t>
    </r>
    <r>
      <rPr>
        <rFont val="Arial"/>
        <color theme="1"/>
        <sz val="11.0"/>
      </rPr>
      <t>, especially in the substituted cell G22.</t>
    </r>
  </si>
  <si>
    <t>Old Prompt + Claude's Incorrect Response 
(From Above) {{CONVO_HISTORY}}</t>
  </si>
  <si>
    <t>Claude's New Response</t>
  </si>
  <si>
    <t>{{CONVO_HISTORY}}
User: Please find replacements for all "words" that are not real words.</t>
  </si>
  <si>
    <r>
      <rPr>
        <rFont val="Arial"/>
        <color theme="1"/>
        <sz val="11.0"/>
      </rPr>
      <t xml:space="preserve">But is Claude revising its answer just because we told it to? What if we start off with a correct answer already? Will Claude lose its confidence? Here, we've </t>
    </r>
    <r>
      <rPr>
        <rFont val="Arial"/>
        <color theme="1"/>
        <sz val="11.0"/>
        <u/>
      </rPr>
      <t>placed a correct response in the purple box, and asked it to double check</t>
    </r>
    <r>
      <rPr>
        <rFont val="Arial"/>
        <color theme="1"/>
        <sz val="11.0"/>
      </rPr>
      <t xml:space="preserve"> again.</t>
    </r>
  </si>
  <si>
    <t>Hypothetical Correct Response from Claude {{CONVO_HISTORY}}</t>
  </si>
  <si>
    <r>
      <rPr>
        <rFont val="Arial"/>
        <color theme="1"/>
        <sz val="11.0"/>
      </rPr>
      <t xml:space="preserve">Turns out, nope! </t>
    </r>
    <r>
      <rPr>
        <rFont val="Arial"/>
        <color theme="1"/>
        <sz val="11.0"/>
        <u/>
      </rPr>
      <t>Claude did not waver in its correct answer in this case.</t>
    </r>
  </si>
  <si>
    <r>
      <rPr>
        <rFont val="Arial"/>
        <color theme="1"/>
        <sz val="11.0"/>
      </rPr>
      <t xml:space="preserve">You can also just </t>
    </r>
    <r>
      <rPr>
        <rFont val="Arial"/>
        <color theme="1"/>
        <sz val="11.0"/>
        <u/>
      </rPr>
      <t>ask Claude to make its responses better.</t>
    </r>
    <r>
      <rPr>
        <rFont val="Arial"/>
        <color theme="1"/>
        <sz val="11.0"/>
      </rPr>
      <t xml:space="preserve"> Below, we asked Claude to first write a story, and then improve the story it wrote. Your personal tastes may vary, but many might agree that Claude's second version is better. </t>
    </r>
  </si>
  <si>
    <t>Claude's Response (First Version of Story)</t>
  </si>
  <si>
    <t>User: Write a three-sentence short story about a girl who likes to run.</t>
  </si>
  <si>
    <t>Claude's Previous Story {{PAST_STORY}}</t>
  </si>
  <si>
    <t>Claude's New Story</t>
  </si>
  <si>
    <t>{{PAST_STORY}}
User: Make the story better.</t>
  </si>
  <si>
    <r>
      <rPr>
        <rFont val="Arial"/>
        <color theme="1"/>
        <sz val="11.0"/>
      </rPr>
      <t xml:space="preserve">This form of substitution is very powerful. We've been using substitution placeholders to pass in lists, words, Claude's former responses, and so on. You can also </t>
    </r>
    <r>
      <rPr>
        <rFont val="Arial"/>
        <color theme="1"/>
        <sz val="11.0"/>
        <u/>
      </rPr>
      <t>use substitution to do what we call "function calling," which is asking Claude to perform some function, and then taking the results of that function and asking Claude to do even more afterward with the results</t>
    </r>
    <r>
      <rPr>
        <rFont val="Arial"/>
        <color theme="1"/>
        <sz val="11.0"/>
      </rPr>
      <t>. It works like any other substitution. More on this in the next appendix.
Below is one more example of taking the results of one call to Claude and plugging it into another, longer call.</t>
    </r>
  </si>
  <si>
    <t>First Prompt</t>
  </si>
  <si>
    <t>Claude's First Response → {{NAMES}}</t>
  </si>
  <si>
    <t>New Prompt Template (&lt;/names&gt; comes from the previous output)</t>
  </si>
  <si>
    <t>User: Find all names from the below text:
"Hey, Jesse. It's me, Erin. I'm calling about the party that Joey is throwing tomorrow. Keisha said she would come and I think Mel will be there too."
Assistant: &lt;names&gt;</t>
  </si>
  <si>
    <t>User: Here is a list of names: 
&lt;names&gt;{{NAMES}}
Please alphabetize the list.</t>
  </si>
  <si>
    <t>New Prompt after Substitution</t>
  </si>
  <si>
    <t>Claude's Second Response</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</si>
  <si>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</si>
  <si>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New Prompt Template</t>
  </si>
  <si>
    <t>← Chapter 9: Congratulations &amp; Next Steps</t>
  </si>
  <si>
    <t>Appendix: Function Calling →</t>
  </si>
  <si>
    <t>Appendix: Function Calling</t>
  </si>
  <si>
    <r>
      <rPr>
        <rFont val="Arial"/>
      </rPr>
      <t xml:space="preserve">Our function calling system and syntax is due for improvements in the near future. We will have a full function calling lesson up when those improvements have been implemented. 
For now, if you would like to learn how to use functions and tools with Claude, see our function calling </t>
    </r>
    <r>
      <rPr>
        <rFont val="Arial"/>
        <color rgb="FF1155CC"/>
        <u/>
      </rPr>
      <t>documentation</t>
    </r>
    <r>
      <rPr>
        <rFont val="Arial"/>
      </rPr>
      <t xml:space="preserve">, </t>
    </r>
    <r>
      <rPr>
        <rFont val="Arial"/>
        <color rgb="FF1155CC"/>
        <u/>
      </rPr>
      <t>cookbook recipe</t>
    </r>
    <r>
      <rPr>
        <rFont val="Arial"/>
      </rPr>
      <t xml:space="preserve">, </t>
    </r>
    <r>
      <rPr>
        <rFont val="Arial"/>
        <color rgb="FF1155CC"/>
        <u/>
      </rPr>
      <t>tool use repo</t>
    </r>
    <r>
      <rPr>
        <rFont val="Arial"/>
      </rPr>
      <t>.</t>
    </r>
  </si>
  <si>
    <t>← Appendix: Chaining Prompts</t>
  </si>
  <si>
    <t>Appendix: Search &amp; Retrieval →</t>
  </si>
  <si>
    <t>Appendix: Search &amp; Retrieval</t>
  </si>
  <si>
    <r>
      <rPr>
        <sz val="10.0"/>
      </rPr>
      <t xml:space="preserve">Did you know you can </t>
    </r>
    <r>
      <rPr>
        <sz val="10.0"/>
        <u/>
      </rPr>
      <t>use Claude to search through Wikipedia</t>
    </r>
    <r>
      <rPr>
        <sz val="10.0"/>
      </rPr>
      <t xml:space="preserve"> for you? Claude can find and retrieve articles, at which point you can also use Claude to summarize and synthesize them, write novel content from what it found, and much more. And not just wikipedia! You can also search over your own docs, whether stored as plain text or embedded in a vector datastore.
See our </t>
    </r>
    <r>
      <rPr>
        <color rgb="FF1155CC"/>
        <sz val="10.0"/>
        <u/>
      </rPr>
      <t>RAG cookbook examples</t>
    </r>
    <r>
      <rPr>
        <sz val="10.0"/>
      </rPr>
      <t xml:space="preserve"> to learn how to supplement Claude's knowledge and improve the accuracy and relevance of Claude's responses with data retrieved from vector databases, Wikipedia, the internet, and more. There, you can also learn about how to use certain </t>
    </r>
    <r>
      <rPr>
        <color rgb="FF1155CC"/>
        <sz val="10.0"/>
        <u/>
      </rPr>
      <t>embeddings</t>
    </r>
    <r>
      <rPr>
        <sz val="10.0"/>
      </rPr>
      <t xml:space="preserve"> and vector database tools.</t>
    </r>
  </si>
</sst>
</file>

<file path=xl/styles.xml><?xml version="1.0" encoding="utf-8"?>
<styleSheet xmlns="http://schemas.openxmlformats.org/spreadsheetml/2006/main" xmlns:x14ac="http://schemas.microsoft.com/office/spreadsheetml/2009/9/ac" xmlns:mc="http://schemas.openxmlformats.org/markup-compatibility/2006">
  <fonts count="76">
    <font>
      <sz val="10.0"/>
      <color rgb="FF000000"/>
      <name val="Arial"/>
      <scheme val="minor"/>
    </font>
    <font>
      <b/>
      <sz val="24.0"/>
      <color theme="1"/>
      <name val="Arial"/>
      <scheme val="minor"/>
    </font>
    <font>
      <b/>
      <sz val="22.0"/>
      <color theme="1"/>
      <name val="Arial"/>
      <scheme val="minor"/>
    </font>
    <font>
      <color theme="1"/>
      <name val="Arial"/>
      <scheme val="minor"/>
    </font>
    <font>
      <sz val="14.0"/>
      <color theme="1"/>
      <name val="Arial"/>
      <scheme val="minor"/>
    </font>
    <font>
      <sz val="14.0"/>
      <color rgb="FF0000FF"/>
    </font>
    <font/>
    <font>
      <b/>
      <sz val="16.0"/>
      <color theme="1"/>
      <name val="Arial"/>
      <scheme val="minor"/>
    </font>
    <font>
      <sz val="11.0"/>
      <color theme="1"/>
      <name val="Arial"/>
      <scheme val="minor"/>
    </font>
    <font>
      <u/>
      <sz val="11.0"/>
      <color rgb="FF0000FF"/>
    </font>
    <font>
      <sz val="11.0"/>
      <color rgb="FF000000"/>
      <name val="Arial"/>
    </font>
    <font>
      <sz val="11.0"/>
      <color rgb="FF0000FF"/>
    </font>
    <font>
      <b/>
      <color theme="1"/>
      <name val="Arial"/>
      <scheme val="minor"/>
    </font>
    <font>
      <b/>
      <sz val="11.0"/>
      <color rgb="FF000000"/>
      <name val="Arial"/>
      <scheme val="minor"/>
    </font>
    <font>
      <sz val="11.0"/>
      <color rgb="FF000000"/>
      <name val="Arial"/>
      <scheme val="minor"/>
    </font>
    <font>
      <sz val="11.0"/>
      <color rgb="FF999999"/>
      <name val="Arial"/>
      <scheme val="minor"/>
    </font>
    <font>
      <u/>
      <sz val="11.0"/>
      <color rgb="FF999999"/>
    </font>
    <font>
      <b/>
      <sz val="29.0"/>
      <color theme="1"/>
      <name val="Arial"/>
      <scheme val="minor"/>
    </font>
    <font>
      <u/>
      <sz val="11.0"/>
      <color rgb="FF0000FF"/>
    </font>
    <font>
      <sz val="12.0"/>
      <color theme="1"/>
      <name val="Arial"/>
      <scheme val="minor"/>
    </font>
    <font>
      <u/>
      <color rgb="FF0000FF"/>
    </font>
    <font>
      <u/>
      <sz val="11.0"/>
      <color rgb="FF999999"/>
    </font>
    <font>
      <u/>
      <sz val="11.0"/>
      <color rgb="FF0000FF"/>
    </font>
    <font>
      <u/>
      <sz val="11.0"/>
      <color rgb="FF999999"/>
    </font>
    <font>
      <u/>
      <sz val="11.0"/>
      <color rgb="FF1F1F1F"/>
    </font>
    <font>
      <u/>
      <sz val="11.0"/>
      <color rgb="FF0000FF"/>
    </font>
    <font>
      <color theme="1"/>
      <name val="Arial"/>
    </font>
    <font>
      <sz val="11.0"/>
      <color theme="1"/>
      <name val="Arial"/>
    </font>
    <font>
      <b/>
      <color theme="1"/>
      <name val="Arial"/>
    </font>
    <font>
      <b/>
      <u/>
      <sz val="11.0"/>
      <color rgb="FF0000FF"/>
      <name val="Arial"/>
    </font>
    <font>
      <u/>
      <sz val="11.0"/>
      <color rgb="FF999999"/>
    </font>
    <font>
      <color rgb="FF999999"/>
      <name val="Arial"/>
      <scheme val="minor"/>
    </font>
    <font>
      <u/>
      <sz val="11.0"/>
      <color rgb="FF999999"/>
    </font>
    <font>
      <sz val="10.0"/>
      <color theme="1"/>
      <name val="Arial"/>
      <scheme val="minor"/>
    </font>
    <font>
      <b/>
      <sz val="11.0"/>
      <color theme="1"/>
      <name val="Arial"/>
      <scheme val="minor"/>
    </font>
    <font>
      <b/>
      <sz val="22.0"/>
      <color theme="1"/>
      <name val="Arial"/>
    </font>
    <font>
      <b/>
      <sz val="16.0"/>
      <color theme="1"/>
      <name val="Arial"/>
    </font>
    <font>
      <u/>
      <sz val="11.0"/>
      <color rgb="FF1155CC"/>
      <name val="Arial"/>
    </font>
    <font>
      <u/>
      <sz val="11.0"/>
      <color rgb="FF999999"/>
      <name val="Arial"/>
    </font>
    <font>
      <b/>
      <sz val="11.0"/>
      <color rgb="FF1F1F1F"/>
      <name val="Arial"/>
    </font>
    <font>
      <u/>
      <sz val="11.0"/>
      <color rgb="FF999999"/>
      <name val="Arial"/>
    </font>
    <font>
      <u/>
      <sz val="11.0"/>
      <color rgb="FF999999"/>
      <name val="Arial"/>
    </font>
    <font>
      <u/>
      <sz val="11.0"/>
      <color rgb="FF999999"/>
      <name val="Arial"/>
    </font>
    <font>
      <u/>
      <sz val="11.0"/>
      <color rgb="FF999999"/>
      <name val="Arial"/>
    </font>
    <font>
      <u/>
      <sz val="11.0"/>
      <color rgb="FF999999"/>
      <name val="Arial"/>
    </font>
    <font>
      <sz val="11.0"/>
      <color rgb="FF1F1F1F"/>
      <name val="Arial"/>
      <scheme val="minor"/>
    </font>
    <font>
      <b/>
      <sz val="11.0"/>
      <color theme="1"/>
      <name val="Arial"/>
    </font>
    <font>
      <b/>
      <sz val="15.0"/>
      <color theme="1"/>
      <name val="Arial"/>
    </font>
    <font>
      <b/>
      <sz val="12.0"/>
      <color theme="1"/>
      <name val="Arial"/>
    </font>
    <font>
      <sz val="11.0"/>
      <color rgb="FF0000FF"/>
      <name val="Arial"/>
    </font>
    <font>
      <u/>
      <sz val="11.0"/>
      <color rgb="FF999999"/>
      <name val="Arial"/>
    </font>
    <font>
      <u/>
      <sz val="11.0"/>
      <color rgb="FF999999"/>
      <name val="Arial"/>
    </font>
    <font>
      <b/>
      <sz val="15.0"/>
      <color theme="1"/>
      <name val="Arial"/>
      <scheme val="minor"/>
    </font>
    <font>
      <b/>
      <sz val="12.0"/>
      <color theme="1"/>
      <name val="Arial"/>
      <scheme val="minor"/>
    </font>
    <font>
      <sz val="18.0"/>
      <color theme="1"/>
      <name val="Arial"/>
      <scheme val="minor"/>
    </font>
    <font>
      <sz val="18.0"/>
      <color theme="1"/>
      <name val="Arial"/>
    </font>
    <font>
      <sz val="11.0"/>
      <color rgb="FFFF9900"/>
      <name val="Arial"/>
      <scheme val="minor"/>
    </font>
    <font>
      <sz val="11.0"/>
      <color theme="7"/>
      <name val="Arial"/>
      <scheme val="minor"/>
    </font>
    <font>
      <sz val="11.0"/>
      <color rgb="FF9900FF"/>
      <name val="Arial"/>
      <scheme val="minor"/>
    </font>
    <font>
      <sz val="11.0"/>
      <color rgb="FFFF0000"/>
      <name val="Arial"/>
      <scheme val="minor"/>
    </font>
    <font>
      <sz val="11.0"/>
      <color rgb="FF34A853"/>
      <name val="Arial"/>
      <scheme val="minor"/>
    </font>
    <font>
      <sz val="11.0"/>
      <color rgb="FF1F1F1F"/>
      <name val="Arial"/>
    </font>
    <font>
      <u/>
      <sz val="11.0"/>
      <color rgb="FF1F1F1F"/>
    </font>
    <font>
      <u/>
      <sz val="11.0"/>
      <color rgb="FF0000FF"/>
    </font>
    <font>
      <u/>
      <sz val="11.0"/>
      <color rgb="FF999999"/>
      <name val="Arial"/>
    </font>
    <font>
      <sz val="12.0"/>
      <color rgb="FF000000"/>
      <name val="Arial"/>
    </font>
    <font>
      <u/>
      <sz val="11.0"/>
      <color rgb="FF0000FF"/>
    </font>
    <font>
      <u/>
      <sz val="11.0"/>
      <color rgb="FF000000"/>
      <name val="Arial"/>
    </font>
    <font>
      <sz val="12.0"/>
      <color theme="1"/>
      <name val="Arial"/>
    </font>
    <font>
      <u/>
      <sz val="11.0"/>
      <color rgb="FF0000FF"/>
      <name val="Arial"/>
    </font>
    <font>
      <u/>
      <sz val="11.0"/>
      <color rgb="FF0000FF"/>
    </font>
    <font>
      <u/>
      <color rgb="FF0000FF"/>
      <name val="Arial"/>
    </font>
    <font>
      <u/>
      <sz val="11.0"/>
      <color rgb="FF999999"/>
      <name val="Arial"/>
      <scheme val="minor"/>
    </font>
    <font>
      <u/>
      <sz val="11.0"/>
      <color rgb="FF999999"/>
      <name val="Arial"/>
      <scheme val="minor"/>
    </font>
    <font>
      <u/>
      <sz val="10.0"/>
      <color rgb="FF0000FF"/>
    </font>
    <font>
      <u/>
      <sz val="11.0"/>
      <color rgb="FF999999"/>
      <name val="Arial"/>
      <scheme val="minor"/>
    </font>
  </fonts>
  <fills count="18">
    <fill>
      <patternFill patternType="none"/>
    </fill>
    <fill>
      <patternFill patternType="lightGray"/>
    </fill>
    <fill>
      <patternFill patternType="solid">
        <fgColor rgb="FFB86046"/>
        <bgColor rgb="FFB86046"/>
      </patternFill>
    </fill>
    <fill>
      <patternFill patternType="solid">
        <fgColor rgb="FFD19B75"/>
        <bgColor rgb="FFD19B75"/>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D9EAD3"/>
        <bgColor rgb="FFD9EAD3"/>
      </patternFill>
    </fill>
    <fill>
      <patternFill patternType="solid">
        <fgColor rgb="FFFFF2CC"/>
        <bgColor rgb="FFFFF2CC"/>
      </patternFill>
    </fill>
    <fill>
      <patternFill patternType="solid">
        <fgColor rgb="FFF9CB9C"/>
        <bgColor rgb="FFF9CB9C"/>
      </patternFill>
    </fill>
    <fill>
      <patternFill patternType="solid">
        <fgColor rgb="FFE5E5E1"/>
        <bgColor rgb="FFE5E5E1"/>
      </patternFill>
    </fill>
    <fill>
      <patternFill patternType="solid">
        <fgColor rgb="FFE5E5E2"/>
        <bgColor rgb="FFE5E5E2"/>
      </patternFill>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BFBFB9"/>
        <bgColor rgb="FFBFBFB9"/>
      </patternFill>
    </fill>
    <fill>
      <patternFill patternType="solid">
        <fgColor rgb="FFF3F3F3"/>
        <bgColor rgb="FFF3F3F3"/>
      </patternFill>
    </fill>
    <fill>
      <patternFill patternType="solid">
        <fgColor rgb="FFD9D2E9"/>
        <bgColor rgb="FFD9D2E9"/>
      </patternFill>
    </fill>
  </fills>
  <borders count="54">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dotted">
        <color rgb="FF000000"/>
      </top>
    </border>
    <border>
      <top style="dotted">
        <color rgb="FF000000"/>
      </top>
    </border>
    <border>
      <right style="medium">
        <color rgb="FF000000"/>
      </right>
      <top style="dotted">
        <color rgb="FF000000"/>
      </top>
    </border>
    <border>
      <left style="dotted">
        <color rgb="FF999999"/>
      </left>
      <right style="dotted">
        <color rgb="FF999999"/>
      </right>
      <top style="dotted">
        <color rgb="FF999999"/>
      </top>
      <bottom style="dotted">
        <color rgb="FF999999"/>
      </bottom>
    </border>
    <border>
      <left style="dotted">
        <color rgb="FF999999"/>
      </left>
      <right style="dotted">
        <color rgb="FF999999"/>
      </right>
      <top style="dotted">
        <color rgb="FF999999"/>
      </top>
    </border>
    <border>
      <left style="dotted">
        <color rgb="FF999999"/>
      </left>
      <right style="dotted">
        <color rgb="FF999999"/>
      </right>
    </border>
    <border>
      <left style="dotted">
        <color rgb="FF999999"/>
      </left>
      <right style="dotted">
        <color rgb="FF999999"/>
      </right>
      <bottom style="dotted">
        <color rgb="FF999999"/>
      </bottom>
    </border>
    <border>
      <left style="dotted">
        <color rgb="FF999999"/>
      </left>
      <right style="dotted">
        <color rgb="FF434343"/>
      </right>
      <top style="dotted">
        <color rgb="FF999999"/>
      </top>
    </border>
    <border>
      <left style="dotted">
        <color rgb="FF999999"/>
      </left>
      <right style="dotted">
        <color rgb="FF434343"/>
      </right>
      <bottom style="dotted">
        <color rgb="FF434343"/>
      </bottom>
    </border>
    <border>
      <bottom style="dotted">
        <color rgb="FF999999"/>
      </bottom>
    </border>
    <border>
      <right style="dotted">
        <color rgb="FF999999"/>
      </right>
    </border>
    <border>
      <right style="dotted">
        <color rgb="FF999999"/>
      </right>
      <top style="dotted">
        <color rgb="FF999999"/>
      </top>
      <bottom style="dotted">
        <color rgb="FF999999"/>
      </bottom>
    </border>
    <border>
      <left style="thick">
        <color rgb="FFBF9000"/>
      </left>
      <right style="thick">
        <color rgb="FFBF9000"/>
      </right>
      <top style="thick">
        <color rgb="FFBF9000"/>
      </top>
      <bottom style="thick">
        <color rgb="FFBF9000"/>
      </bottom>
    </border>
    <border>
      <left style="thick">
        <color rgb="FFB45F06"/>
      </left>
      <right style="thick">
        <color rgb="FFB45F06"/>
      </right>
      <top style="thick">
        <color rgb="FFB45F06"/>
      </top>
      <bottom style="thick">
        <color rgb="FFB45F06"/>
      </bottom>
    </border>
    <border>
      <right style="dotted">
        <color rgb="FF999999"/>
      </right>
      <bottom style="dotted">
        <color rgb="FF999999"/>
      </bottom>
    </border>
    <border>
      <top style="thick">
        <color rgb="FF000000"/>
      </top>
    </border>
    <border>
      <right style="medium">
        <color rgb="FF000000"/>
      </right>
      <top style="thick">
        <color rgb="FF000000"/>
      </top>
    </border>
    <border>
      <left style="thick">
        <color rgb="FFBF9000"/>
      </left>
      <right style="thick">
        <color rgb="FFBF9000"/>
      </right>
      <top style="thick">
        <color rgb="FFBF9000"/>
      </top>
    </border>
    <border>
      <left style="thick">
        <color rgb="FFBF9000"/>
      </left>
      <right style="thick">
        <color rgb="FFBF9000"/>
      </right>
    </border>
    <border>
      <left style="thick">
        <color rgb="FFBF9000"/>
      </left>
      <right style="thick">
        <color rgb="FFBF9000"/>
      </right>
      <bottom style="thick">
        <color rgb="FFBF9000"/>
      </bottom>
    </border>
    <border>
      <bottom style="thick">
        <color rgb="FFBF9000"/>
      </bottom>
    </border>
    <border>
      <right style="thick">
        <color rgb="FFBF9000"/>
      </right>
    </border>
    <border>
      <left style="thick">
        <color rgb="FFBF9000"/>
      </left>
      <top style="thick">
        <color rgb="FFBF9000"/>
      </top>
    </border>
    <border>
      <top style="thick">
        <color rgb="FFBF9000"/>
      </top>
    </border>
    <border>
      <right style="thick">
        <color rgb="FFBF9000"/>
      </right>
      <top style="thick">
        <color rgb="FFBF9000"/>
      </top>
    </border>
    <border>
      <left style="thick">
        <color rgb="FFBF9000"/>
      </left>
    </border>
    <border>
      <left style="thick">
        <color rgb="FFBF9000"/>
      </left>
      <bottom style="thick">
        <color rgb="FFBF9000"/>
      </bottom>
    </border>
    <border>
      <right style="thick">
        <color rgb="FFBF9000"/>
      </right>
      <bottom style="thick">
        <color rgb="FFBF9000"/>
      </bottom>
    </border>
    <border>
      <right style="dotted">
        <color rgb="FF999999"/>
      </right>
      <top style="dotted">
        <color rgb="FF999999"/>
      </top>
    </border>
    <border>
      <left style="dotted">
        <color rgb="FF999999"/>
      </left>
      <top style="dotted">
        <color rgb="FF999999"/>
      </top>
    </border>
    <border>
      <top style="dotted">
        <color rgb="FF999999"/>
      </top>
    </border>
    <border>
      <left style="dotted">
        <color rgb="FF999999"/>
      </left>
      <bottom style="dotted">
        <color rgb="FF999999"/>
      </bottom>
    </border>
    <border>
      <left style="dotted">
        <color rgb="FF434343"/>
      </left>
      <right style="dotted">
        <color rgb="FF434343"/>
      </right>
      <top style="dotted">
        <color rgb="FF434343"/>
      </top>
    </border>
    <border>
      <left style="dotted">
        <color rgb="FF434343"/>
      </left>
      <right style="dotted">
        <color rgb="FF434343"/>
      </right>
      <bottom style="dotted">
        <color rgb="FF434343"/>
      </bottom>
    </border>
    <border>
      <left style="dotted">
        <color rgb="FF434343"/>
      </left>
      <right style="dotted">
        <color rgb="FF434343"/>
      </right>
    </border>
    <border>
      <left style="dotted">
        <color rgb="FF999999"/>
      </left>
    </border>
    <border>
      <bottom style="medium">
        <color rgb="FFF1C232"/>
      </bottom>
    </border>
    <border>
      <right style="medium">
        <color rgb="FFF1C232"/>
      </right>
    </border>
    <border>
      <right style="medium">
        <color rgb="FFF1C232"/>
      </right>
      <bottom style="medium">
        <color rgb="FFF1C232"/>
      </bottom>
    </border>
  </borders>
  <cellStyleXfs count="1">
    <xf borderId="0" fillId="0" fontId="0" numFmtId="0" applyAlignment="1" applyFont="1"/>
  </cellStyleXfs>
  <cellXfs count="40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vertical="center"/>
    </xf>
    <xf borderId="0" fillId="3" fontId="3" numFmtId="0" xfId="0" applyFont="1"/>
    <xf borderId="0" fillId="0" fontId="4" numFmtId="0" xfId="0" applyFont="1"/>
    <xf borderId="1" fillId="0" fontId="5" numFmtId="0" xfId="0" applyAlignment="1" applyBorder="1" applyFont="1">
      <alignment readingOrder="0" shrinkToFit="0" vertical="center" wrapText="1"/>
    </xf>
    <xf borderId="2" fillId="0" fontId="6" numFmtId="0" xfId="0" applyBorder="1" applyFont="1"/>
    <xf borderId="3" fillId="0" fontId="6" numFmtId="0" xfId="0" applyBorder="1" applyFont="1"/>
    <xf borderId="4" fillId="0" fontId="7" numFmtId="0" xfId="0" applyAlignment="1" applyBorder="1" applyFont="1">
      <alignment readingOrder="0"/>
    </xf>
    <xf borderId="5" fillId="0" fontId="3" numFmtId="0" xfId="0" applyBorder="1" applyFont="1"/>
    <xf borderId="6" fillId="0" fontId="3" numFmtId="0" xfId="0" applyBorder="1" applyFont="1"/>
    <xf borderId="7" fillId="0" fontId="8" numFmtId="0" xfId="0" applyAlignment="1" applyBorder="1" applyFont="1">
      <alignment readingOrder="0" shrinkToFit="0" wrapText="1"/>
    </xf>
    <xf borderId="8" fillId="0" fontId="6" numFmtId="0" xfId="0" applyBorder="1" applyFont="1"/>
    <xf borderId="7" fillId="0" fontId="8" numFmtId="0" xfId="0" applyAlignment="1" applyBorder="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7" fillId="4" fontId="10" numFmtId="0" xfId="0" applyAlignment="1" applyBorder="1" applyFill="1" applyFont="1">
      <alignment horizontal="left" readingOrder="0"/>
    </xf>
    <xf borderId="8" fillId="0" fontId="8" numFmtId="0" xfId="0" applyAlignment="1" applyBorder="1" applyFont="1">
      <alignment readingOrder="0" shrinkToFit="0" wrapText="1"/>
    </xf>
    <xf borderId="0" fillId="0" fontId="11" numFmtId="0" xfId="0" applyAlignment="1" applyFont="1">
      <alignment readingOrder="0" shrinkToFit="0" wrapText="1"/>
    </xf>
    <xf borderId="9" fillId="0" fontId="8" numFmtId="0" xfId="0" applyAlignment="1" applyBorder="1" applyFont="1">
      <alignment readingOrder="0" shrinkToFit="0" wrapText="1"/>
    </xf>
    <xf borderId="10" fillId="0" fontId="8" numFmtId="0" xfId="0" applyAlignment="1" applyBorder="1" applyFont="1">
      <alignment readingOrder="0" shrinkToFit="0" wrapText="1"/>
    </xf>
    <xf borderId="11" fillId="0" fontId="8" numFmtId="0" xfId="0" applyAlignment="1" applyBorder="1" applyFont="1">
      <alignment readingOrder="0" shrinkToFit="0" wrapText="1"/>
    </xf>
    <xf borderId="7" fillId="0" fontId="3" numFmtId="0" xfId="0" applyAlignment="1" applyBorder="1" applyFont="1">
      <alignment readingOrder="0"/>
    </xf>
    <xf borderId="0" fillId="0" fontId="3" numFmtId="0" xfId="0" applyAlignment="1" applyFont="1">
      <alignment readingOrder="0"/>
    </xf>
    <xf borderId="8" fillId="0" fontId="3" numFmtId="0" xfId="0" applyBorder="1" applyFont="1"/>
    <xf borderId="7" fillId="0" fontId="3" numFmtId="0" xfId="0" applyBorder="1" applyFont="1"/>
    <xf borderId="0" fillId="0" fontId="12" numFmtId="0" xfId="0" applyAlignment="1" applyFont="1">
      <alignment readingOrder="0"/>
    </xf>
    <xf borderId="0" fillId="0" fontId="8" numFmtId="0" xfId="0" applyAlignment="1" applyFont="1">
      <alignment horizontal="left" readingOrder="0"/>
    </xf>
    <xf borderId="7" fillId="0" fontId="8" numFmtId="0" xfId="0" applyAlignment="1" applyBorder="1" applyFont="1">
      <alignment readingOrder="0"/>
    </xf>
    <xf borderId="0" fillId="0" fontId="8" numFmtId="0" xfId="0" applyAlignment="1" applyFont="1">
      <alignment readingOrder="0"/>
    </xf>
    <xf borderId="8" fillId="0" fontId="8" numFmtId="0" xfId="0" applyAlignment="1" applyBorder="1" applyFont="1">
      <alignment readingOrder="0"/>
    </xf>
    <xf borderId="9" fillId="0" fontId="8" numFmtId="0" xfId="0" applyAlignment="1" applyBorder="1" applyFont="1">
      <alignment readingOrder="0"/>
    </xf>
    <xf borderId="10" fillId="0" fontId="8" numFmtId="0" xfId="0" applyAlignment="1" applyBorder="1" applyFont="1">
      <alignment readingOrder="0"/>
    </xf>
    <xf borderId="11" fillId="0" fontId="8" numFmtId="0" xfId="0" applyAlignment="1" applyBorder="1" applyFont="1">
      <alignment readingOrder="0"/>
    </xf>
    <xf borderId="0" fillId="0" fontId="3" numFmtId="0" xfId="0" applyAlignment="1" applyFont="1">
      <alignment vertical="center"/>
    </xf>
    <xf borderId="12" fillId="5" fontId="13" numFmtId="0" xfId="0" applyAlignment="1" applyBorder="1" applyFill="1" applyFont="1">
      <alignment readingOrder="0" shrinkToFit="0" vertical="center" wrapText="0"/>
    </xf>
    <xf borderId="13" fillId="5" fontId="14" numFmtId="0" xfId="0" applyAlignment="1" applyBorder="1" applyFont="1">
      <alignment readingOrder="0" shrinkToFit="0" vertical="center" wrapText="0"/>
    </xf>
    <xf borderId="13" fillId="5" fontId="3" numFmtId="0" xfId="0" applyAlignment="1" applyBorder="1" applyFont="1">
      <alignment readingOrder="0" vertical="center"/>
    </xf>
    <xf borderId="13" fillId="5" fontId="15" numFmtId="0" xfId="0" applyAlignment="1" applyBorder="1" applyFont="1">
      <alignment horizontal="right" readingOrder="0" vertical="center"/>
    </xf>
    <xf borderId="14" fillId="5" fontId="15" numFmtId="0" xfId="0" applyAlignment="1" applyBorder="1" applyFont="1">
      <alignment horizontal="right" readingOrder="0" vertical="center"/>
    </xf>
    <xf borderId="0" fillId="0" fontId="15" numFmtId="0" xfId="0" applyAlignment="1" applyFont="1">
      <alignment readingOrder="0" shrinkToFit="0" wrapText="0"/>
    </xf>
    <xf borderId="0" fillId="0" fontId="15" numFmtId="0" xfId="0" applyAlignment="1" applyFont="1">
      <alignment horizontal="right" readingOrder="0"/>
    </xf>
    <xf borderId="0" fillId="0" fontId="16" numFmtId="0" xfId="0" applyAlignment="1" applyFont="1">
      <alignment horizontal="right" readingOrder="0"/>
    </xf>
    <xf borderId="0" fillId="0" fontId="12" numFmtId="0" xfId="0" applyAlignment="1" applyFont="1">
      <alignment horizontal="left" shrinkToFit="0" wrapText="1"/>
    </xf>
    <xf borderId="0" fillId="0" fontId="12" numFmtId="0" xfId="0" applyFont="1"/>
    <xf borderId="0" fillId="0" fontId="12" numFmtId="0" xfId="0" applyAlignment="1" applyFon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3" fontId="17" numFmtId="0" xfId="0" applyAlignment="1" applyFont="1">
      <alignment readingOrder="0" vertical="center"/>
    </xf>
    <xf borderId="10" fillId="0" fontId="6" numFmtId="0" xfId="0" applyBorder="1" applyFont="1"/>
    <xf borderId="11" fillId="0" fontId="6" numFmtId="0" xfId="0" applyBorder="1" applyFont="1"/>
    <xf borderId="7" fillId="0" fontId="18" numFmtId="0" xfId="0" applyAlignment="1" applyBorder="1" applyFont="1">
      <alignment readingOrder="0" shrinkToFit="0" wrapText="1"/>
    </xf>
    <xf borderId="15" fillId="6" fontId="19" numFmtId="0" xfId="0" applyAlignment="1" applyBorder="1" applyFill="1" applyFont="1">
      <alignment horizontal="center" readingOrder="0" textRotation="90" vertical="center"/>
    </xf>
    <xf borderId="16" fillId="0" fontId="3" numFmtId="0" xfId="0" applyBorder="1" applyFont="1"/>
    <xf borderId="16" fillId="0" fontId="12" numFmtId="0" xfId="0" applyAlignment="1" applyBorder="1" applyFont="1">
      <alignment readingOrder="0"/>
    </xf>
    <xf borderId="16" fillId="0" fontId="6" numFmtId="0" xfId="0" applyBorder="1" applyFont="1"/>
    <xf borderId="17" fillId="0" fontId="6" numFmtId="0" xfId="0" applyBorder="1" applyFont="1"/>
    <xf borderId="7" fillId="0" fontId="6" numFmtId="0" xfId="0" applyBorder="1" applyFont="1"/>
    <xf borderId="0" fillId="0" fontId="20" numFmtId="0" xfId="0" applyAlignment="1" applyFont="1">
      <alignment readingOrder="0"/>
    </xf>
    <xf borderId="15" fillId="7" fontId="19" numFmtId="0" xfId="0" applyAlignment="1" applyBorder="1" applyFill="1" applyFont="1">
      <alignment horizontal="center" readingOrder="0" textRotation="90" vertical="center"/>
    </xf>
    <xf borderId="15" fillId="8" fontId="19" numFmtId="0" xfId="0" applyAlignment="1" applyBorder="1" applyFill="1" applyFont="1">
      <alignment horizontal="center" readingOrder="0" textRotation="90" vertical="center"/>
    </xf>
    <xf borderId="15" fillId="9" fontId="19" numFmtId="0" xfId="0" applyAlignment="1" applyBorder="1" applyFill="1" applyFont="1">
      <alignment horizontal="center" readingOrder="0" textRotation="90" vertical="center"/>
    </xf>
    <xf borderId="0" fillId="0" fontId="3" numFmtId="0" xfId="0" applyAlignment="1" applyFont="1">
      <alignment readingOrder="0"/>
    </xf>
    <xf borderId="8" fillId="0" fontId="3" numFmtId="0" xfId="0" applyAlignment="1" applyBorder="1" applyFont="1">
      <alignment readingOrder="0"/>
    </xf>
    <xf borderId="9" fillId="0" fontId="6" numFmtId="0" xfId="0" applyBorder="1" applyFont="1"/>
    <xf borderId="10" fillId="0" fontId="3" numFmtId="0" xfId="0" applyBorder="1" applyFont="1"/>
    <xf borderId="11" fillId="0" fontId="3" numFmtId="0" xfId="0" applyBorder="1" applyFont="1"/>
    <xf borderId="0" fillId="0" fontId="21" numFmtId="0" xfId="0" applyAlignment="1" applyFont="1">
      <alignment readingOrder="0" shrinkToFit="0" wrapText="0"/>
    </xf>
    <xf borderId="0" fillId="0" fontId="15" numFmtId="0" xfId="0" applyAlignment="1" applyFont="1">
      <alignment horizontal="right" readingOrder="0"/>
    </xf>
    <xf borderId="0" fillId="0" fontId="7" numFmtId="0" xfId="0" applyAlignment="1" applyFont="1">
      <alignment readingOrder="0"/>
    </xf>
    <xf borderId="0" fillId="0" fontId="22" numFmtId="0" xfId="0" applyAlignment="1" applyFont="1">
      <alignment readingOrder="0"/>
    </xf>
    <xf borderId="0" fillId="0" fontId="3" numFmtId="0" xfId="0" applyAlignment="1" applyFont="1">
      <alignment vertical="top"/>
    </xf>
    <xf borderId="4" fillId="0" fontId="7" numFmtId="0" xfId="0" applyAlignment="1" applyBorder="1" applyFont="1">
      <alignment readingOrder="0" vertical="top"/>
    </xf>
    <xf borderId="5" fillId="0" fontId="6" numFmtId="0" xfId="0" applyBorder="1" applyFont="1"/>
    <xf borderId="5" fillId="0" fontId="23" numFmtId="0" xfId="0" applyAlignment="1" applyBorder="1" applyFont="1">
      <alignment horizontal="right" readingOrder="0" vertical="top"/>
    </xf>
    <xf borderId="6" fillId="0" fontId="6" numFmtId="0" xfId="0" applyBorder="1" applyFont="1"/>
    <xf borderId="7" fillId="10" fontId="24" numFmtId="0" xfId="0" applyAlignment="1" applyBorder="1" applyFill="1" applyFont="1">
      <alignment readingOrder="0" shrinkToFit="0" wrapText="1"/>
    </xf>
    <xf borderId="7" fillId="0" fontId="8" numFmtId="0" xfId="0" applyAlignment="1" applyBorder="1" applyFont="1">
      <alignment readingOrder="0" shrinkToFit="0" wrapText="1"/>
    </xf>
    <xf borderId="0" fillId="0" fontId="8" numFmtId="0" xfId="0" applyAlignment="1" applyFont="1">
      <alignment readingOrder="0" shrinkToFit="0" wrapText="1"/>
    </xf>
    <xf borderId="8" fillId="0" fontId="8" numFmtId="0" xfId="0" applyAlignment="1" applyBorder="1" applyFont="1">
      <alignment readingOrder="0" shrinkToFit="0" wrapText="1"/>
    </xf>
    <xf borderId="7" fillId="10" fontId="8" numFmtId="0" xfId="0" applyAlignment="1" applyBorder="1" applyFont="1">
      <alignment readingOrder="0" shrinkToFit="0" wrapText="1"/>
    </xf>
    <xf borderId="7" fillId="10" fontId="8" numFmtId="0" xfId="0" applyAlignment="1" applyBorder="1" applyFont="1">
      <alignment readingOrder="0" shrinkToFit="0" vertical="top" wrapText="1"/>
    </xf>
    <xf borderId="0" fillId="10" fontId="8" numFmtId="0" xfId="0" applyAlignment="1" applyFont="1">
      <alignment readingOrder="0" shrinkToFit="0" vertical="top" wrapText="1"/>
    </xf>
    <xf borderId="8" fillId="10" fontId="8" numFmtId="0" xfId="0" applyAlignment="1" applyBorder="1" applyFont="1">
      <alignment readingOrder="0" shrinkToFit="0" vertical="top" wrapText="1"/>
    </xf>
    <xf borderId="0" fillId="10" fontId="25" numFmtId="0" xfId="0" applyAlignment="1" applyFont="1">
      <alignment readingOrder="0" shrinkToFit="0" vertical="top" wrapText="1"/>
    </xf>
    <xf borderId="0" fillId="0" fontId="3" numFmtId="0" xfId="0" applyAlignment="1" applyFont="1">
      <alignment vertical="bottom"/>
    </xf>
    <xf borderId="7" fillId="10" fontId="8" numFmtId="0" xfId="0" applyAlignment="1" applyBorder="1" applyFont="1">
      <alignment readingOrder="0" shrinkToFit="0" vertical="bottom" wrapText="1"/>
    </xf>
    <xf borderId="7" fillId="11" fontId="8" numFmtId="0" xfId="0" applyAlignment="1" applyBorder="1" applyFill="1" applyFont="1">
      <alignment readingOrder="0" shrinkToFit="0" wrapText="1"/>
    </xf>
    <xf borderId="9" fillId="11" fontId="8" numFmtId="0" xfId="0" applyAlignment="1" applyBorder="1" applyFont="1">
      <alignment readingOrder="0" shrinkToFit="0" wrapText="1"/>
    </xf>
    <xf borderId="7" fillId="10" fontId="8" numFmtId="0" xfId="0" applyAlignment="1" applyBorder="1" applyFont="1">
      <alignment readingOrder="0" shrinkToFit="0" wrapText="1"/>
    </xf>
    <xf borderId="18" fillId="8" fontId="3" numFmtId="0" xfId="0" applyAlignment="1" applyBorder="1" applyFont="1">
      <alignment readingOrder="0" shrinkToFit="0" vertical="top" wrapText="1"/>
    </xf>
    <xf borderId="0" fillId="0" fontId="3" numFmtId="0" xfId="0" applyAlignment="1" applyFont="1">
      <alignment horizontal="center" readingOrder="0" vertical="center"/>
    </xf>
    <xf borderId="18" fillId="12" fontId="3" numFmtId="0" xfId="0" applyAlignment="1" applyBorder="1" applyFill="1" applyFont="1">
      <alignment readingOrder="0" shrinkToFit="0" vertical="top" wrapText="1"/>
    </xf>
    <xf borderId="19" fillId="8" fontId="3" numFmtId="0" xfId="0" applyAlignment="1" applyBorder="1" applyFont="1">
      <alignment readingOrder="0" shrinkToFit="0" vertical="top" wrapText="1"/>
    </xf>
    <xf borderId="19" fillId="12" fontId="3" numFmtId="0" xfId="0" applyAlignment="1" applyBorder="1" applyFont="1">
      <alignment readingOrder="0" shrinkToFit="0" vertical="top" wrapText="1"/>
    </xf>
    <xf borderId="20" fillId="0" fontId="6" numFmtId="0" xfId="0" applyBorder="1" applyFont="1"/>
    <xf borderId="21" fillId="0" fontId="6" numFmtId="0" xfId="0" applyBorder="1" applyFont="1"/>
    <xf borderId="0" fillId="0" fontId="3" numFmtId="0" xfId="0" applyAlignment="1" applyFont="1">
      <alignment shrinkToFit="0" wrapText="1"/>
    </xf>
    <xf borderId="7" fillId="0" fontId="3" numFmtId="0" xfId="0" applyAlignment="1" applyBorder="1" applyFont="1">
      <alignment shrinkToFit="0" wrapText="1"/>
    </xf>
    <xf borderId="19" fillId="13" fontId="3" numFmtId="0" xfId="0" applyAlignment="1" applyBorder="1" applyFill="1" applyFont="1">
      <alignment readingOrder="0" shrinkToFit="0" vertical="top" wrapText="1"/>
    </xf>
    <xf borderId="0" fillId="0" fontId="3" numFmtId="0" xfId="0" applyAlignment="1" applyFont="1">
      <alignment horizontal="center" readingOrder="0" shrinkToFit="0" vertical="center" wrapText="1"/>
    </xf>
    <xf borderId="22" fillId="13" fontId="3" numFmtId="0" xfId="0" applyAlignment="1" applyBorder="1" applyFont="1">
      <alignment readingOrder="0" shrinkToFit="0" vertical="top" wrapText="1"/>
    </xf>
    <xf borderId="8" fillId="0" fontId="3" numFmtId="0" xfId="0" applyAlignment="1" applyBorder="1" applyFont="1">
      <alignment shrinkToFit="0" wrapText="1"/>
    </xf>
    <xf borderId="23" fillId="0" fontId="6" numFmtId="0" xfId="0" applyBorder="1" applyFont="1"/>
    <xf borderId="7" fillId="10" fontId="8" numFmtId="0" xfId="0" applyAlignment="1" applyBorder="1" applyFont="1">
      <alignment readingOrder="0"/>
    </xf>
    <xf borderId="18" fillId="13" fontId="3" numFmtId="0" xfId="0" applyAlignment="1" applyBorder="1" applyFont="1">
      <alignment readingOrder="0" shrinkToFit="0" vertical="top" wrapText="1"/>
    </xf>
    <xf borderId="8" fillId="0" fontId="26" numFmtId="0" xfId="0" applyAlignment="1" applyBorder="1" applyFont="1">
      <alignment vertical="bottom"/>
    </xf>
    <xf borderId="0" fillId="10" fontId="27" numFmtId="0" xfId="0" applyAlignment="1" applyFont="1">
      <alignment readingOrder="0" shrinkToFit="0" vertical="bottom" wrapText="1"/>
    </xf>
    <xf borderId="0" fillId="0" fontId="26" numFmtId="0" xfId="0" applyAlignment="1" applyFont="1">
      <alignment vertical="bottom"/>
    </xf>
    <xf borderId="24" fillId="0" fontId="28" numFmtId="0" xfId="0" applyAlignment="1" applyBorder="1" applyFont="1">
      <alignment readingOrder="0" vertical="bottom"/>
    </xf>
    <xf borderId="24" fillId="0" fontId="28" numFmtId="0" xfId="0" applyAlignment="1" applyBorder="1" applyFont="1">
      <alignment vertical="bottom"/>
    </xf>
    <xf borderId="25" fillId="0" fontId="26" numFmtId="0" xfId="0" applyAlignment="1" applyBorder="1" applyFont="1">
      <alignment vertical="bottom"/>
    </xf>
    <xf borderId="19" fillId="14" fontId="26" numFmtId="0" xfId="0" applyAlignment="1" applyBorder="1" applyFill="1" applyFont="1">
      <alignment horizontal="left" readingOrder="0" shrinkToFit="0" vertical="top" wrapText="1"/>
    </xf>
    <xf borderId="25" fillId="0" fontId="26" numFmtId="0" xfId="0" applyAlignment="1" applyBorder="1" applyFont="1">
      <alignment horizontal="center" shrinkToFit="0" vertical="center" wrapText="1"/>
    </xf>
    <xf borderId="25" fillId="0" fontId="6" numFmtId="0" xfId="0" applyBorder="1" applyFont="1"/>
    <xf borderId="0" fillId="0" fontId="28" numFmtId="0" xfId="0" applyAlignment="1" applyFont="1">
      <alignment readingOrder="0" vertical="bottom"/>
    </xf>
    <xf borderId="26" fillId="8" fontId="26" numFmtId="0" xfId="0" applyAlignment="1" applyBorder="1" applyFont="1">
      <alignment readingOrder="0" shrinkToFit="0" vertical="top" wrapText="1"/>
    </xf>
    <xf borderId="0" fillId="10" fontId="29" numFmtId="0" xfId="0" applyAlignment="1" applyFont="1">
      <alignment readingOrder="0" shrinkToFit="0" vertical="bottom" wrapText="1"/>
    </xf>
    <xf borderId="9" fillId="10" fontId="8" numFmtId="0" xfId="0" applyAlignment="1" applyBorder="1" applyFont="1">
      <alignment readingOrder="0" shrinkToFit="0" wrapText="1"/>
    </xf>
    <xf borderId="22" fillId="13" fontId="3" numFmtId="0" xfId="0" applyAlignment="1" applyBorder="1" applyFont="1">
      <alignment shrinkToFit="0" vertical="top" wrapText="1"/>
    </xf>
    <xf borderId="9" fillId="0" fontId="3" numFmtId="0" xfId="0" applyBorder="1" applyFont="1"/>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center" readingOrder="0"/>
    </xf>
    <xf borderId="7" fillId="10" fontId="8" numFmtId="0" xfId="0" applyAlignment="1" applyBorder="1" applyFont="1">
      <alignment readingOrder="0" shrinkToFit="0" vertical="top" wrapText="1"/>
    </xf>
    <xf borderId="7" fillId="0" fontId="8" numFmtId="0" xfId="0" applyAlignment="1" applyBorder="1" applyFont="1">
      <alignment horizontal="left" readingOrder="0" shrinkToFit="0" vertical="top" wrapText="1"/>
    </xf>
    <xf borderId="27" fillId="8" fontId="3" numFmtId="0" xfId="0" applyAlignment="1" applyBorder="1" applyFont="1">
      <alignment readingOrder="0" shrinkToFit="0" vertical="top" wrapText="1"/>
    </xf>
    <xf borderId="7" fillId="10" fontId="10" numFmtId="0" xfId="0" applyAlignment="1" applyBorder="1" applyFont="1">
      <alignment horizontal="left" readingOrder="0" shrinkToFit="0" wrapText="1"/>
    </xf>
    <xf borderId="0" fillId="10" fontId="10" numFmtId="0" xfId="0" applyAlignment="1" applyFont="1">
      <alignment horizontal="left" readingOrder="0" shrinkToFit="0" wrapText="1"/>
    </xf>
    <xf borderId="7" fillId="15" fontId="10" numFmtId="0" xfId="0" applyAlignment="1" applyBorder="1" applyFill="1" applyFont="1">
      <alignment horizontal="left" readingOrder="0" shrinkToFit="0" wrapText="1"/>
    </xf>
    <xf borderId="28" fillId="14" fontId="26" numFmtId="0" xfId="0" applyAlignment="1" applyBorder="1" applyFont="1">
      <alignment readingOrder="0" shrinkToFit="0" vertical="top" wrapText="1"/>
    </xf>
    <xf borderId="19" fillId="13" fontId="26" numFmtId="0" xfId="0" applyAlignment="1" applyBorder="1" applyFont="1">
      <alignment horizontal="left" shrinkToFit="0" vertical="top" wrapText="1"/>
    </xf>
    <xf borderId="19" fillId="8" fontId="33" numFmtId="0" xfId="0" applyAlignment="1" applyBorder="1" applyFont="1">
      <alignment readingOrder="0" shrinkToFit="0" vertical="top" wrapText="1"/>
    </xf>
    <xf borderId="9" fillId="15" fontId="34" numFmtId="0" xfId="0" applyAlignment="1" applyBorder="1" applyFont="1">
      <alignment readingOrder="0" shrinkToFit="0" wrapText="1"/>
    </xf>
    <xf borderId="0" fillId="2" fontId="26" numFmtId="0" xfId="0" applyAlignment="1" applyFont="1">
      <alignment vertical="bottom"/>
    </xf>
    <xf borderId="0" fillId="3" fontId="35" numFmtId="0" xfId="0" applyFont="1"/>
    <xf borderId="0" fillId="3" fontId="26" numFmtId="0" xfId="0" applyAlignment="1" applyFont="1">
      <alignment vertical="bottom"/>
    </xf>
    <xf borderId="0" fillId="0" fontId="26" numFmtId="0" xfId="0" applyAlignment="1" applyFont="1">
      <alignment vertical="bottom"/>
    </xf>
    <xf borderId="0" fillId="0" fontId="36" numFmtId="0" xfId="0" applyAlignment="1" applyFont="1">
      <alignment vertical="bottom"/>
    </xf>
    <xf borderId="0" fillId="0" fontId="37" numFmtId="0" xfId="0" applyAlignment="1" applyFont="1">
      <alignment vertical="bottom"/>
    </xf>
    <xf borderId="10" fillId="0" fontId="26" numFmtId="0" xfId="0" applyAlignment="1" applyBorder="1" applyFont="1">
      <alignment vertical="bottom"/>
    </xf>
    <xf borderId="8" fillId="0" fontId="26" numFmtId="0" xfId="0" applyAlignment="1" applyBorder="1" applyFont="1">
      <alignment vertical="top"/>
    </xf>
    <xf borderId="0" fillId="0" fontId="36" numFmtId="0" xfId="0" applyAlignment="1" applyFont="1">
      <alignment vertical="top"/>
    </xf>
    <xf borderId="0" fillId="0" fontId="38" numFmtId="0" xfId="0" applyAlignment="1" applyFont="1">
      <alignment horizontal="right" vertical="top"/>
    </xf>
    <xf borderId="0" fillId="0" fontId="26" numFmtId="0" xfId="0" applyAlignment="1" applyFont="1">
      <alignment vertical="top"/>
    </xf>
    <xf borderId="0" fillId="10" fontId="39" numFmtId="0" xfId="0" applyAlignment="1" applyFont="1">
      <alignment readingOrder="0" shrinkToFit="0" vertical="bottom" wrapText="1"/>
    </xf>
    <xf borderId="8" fillId="0" fontId="26" numFmtId="0" xfId="0" applyAlignment="1" applyBorder="1" applyFont="1">
      <alignment vertical="bottom"/>
    </xf>
    <xf borderId="10" fillId="10" fontId="27" numFmtId="0" xfId="0" applyAlignment="1" applyBorder="1" applyFont="1">
      <alignment shrinkToFit="0" vertical="bottom" wrapText="1"/>
    </xf>
    <xf borderId="0" fillId="10" fontId="27" numFmtId="0" xfId="0" applyAlignment="1" applyFont="1">
      <alignment shrinkToFit="0" vertical="bottom" wrapText="1"/>
    </xf>
    <xf borderId="24" fillId="0" fontId="28" numFmtId="0" xfId="0" applyAlignment="1" applyBorder="1" applyFont="1">
      <alignment vertical="bottom"/>
    </xf>
    <xf borderId="29" fillId="8" fontId="26" numFmtId="0" xfId="0" applyAlignment="1" applyBorder="1" applyFont="1">
      <alignment shrinkToFit="0" vertical="top" wrapText="1"/>
    </xf>
    <xf borderId="25" fillId="0" fontId="26" numFmtId="0" xfId="0" applyAlignment="1" applyBorder="1" applyFont="1">
      <alignment horizontal="center"/>
    </xf>
    <xf borderId="18" fillId="12" fontId="3" numFmtId="0" xfId="0" applyAlignment="1" applyBorder="1" applyFont="1">
      <alignment shrinkToFit="0" vertical="top" wrapText="1"/>
    </xf>
    <xf borderId="0" fillId="10" fontId="27" numFmtId="0" xfId="0" applyAlignment="1" applyFont="1">
      <alignment vertical="bottom"/>
    </xf>
    <xf borderId="25" fillId="0" fontId="26" numFmtId="0" xfId="0" applyAlignment="1" applyBorder="1" applyFont="1">
      <alignment horizontal="center" shrinkToFit="0" wrapText="1"/>
    </xf>
    <xf borderId="25" fillId="13" fontId="26" numFmtId="0" xfId="0" applyAlignment="1" applyBorder="1" applyFont="1">
      <alignment shrinkToFit="0" vertical="top" wrapText="1"/>
    </xf>
    <xf borderId="19" fillId="13" fontId="26" numFmtId="0" xfId="0" applyAlignment="1" applyBorder="1" applyFont="1">
      <alignment shrinkToFit="0" vertical="top" wrapText="1"/>
    </xf>
    <xf borderId="29" fillId="0" fontId="6" numFmtId="0" xfId="0" applyBorder="1" applyFont="1"/>
    <xf borderId="25" fillId="0" fontId="26" numFmtId="0" xfId="0" applyBorder="1" applyFont="1"/>
    <xf borderId="0" fillId="10" fontId="27" numFmtId="0" xfId="0" applyAlignment="1" applyFont="1">
      <alignment vertical="bottom"/>
    </xf>
    <xf borderId="25" fillId="8" fontId="26" numFmtId="0" xfId="0" applyAlignment="1" applyBorder="1" applyFont="1">
      <alignment shrinkToFit="0" vertical="top" wrapText="1"/>
    </xf>
    <xf borderId="25" fillId="0" fontId="26" numFmtId="0" xfId="0" applyAlignment="1" applyBorder="1" applyFont="1">
      <alignment horizontal="center" shrinkToFit="0" wrapText="1"/>
    </xf>
    <xf borderId="19" fillId="12" fontId="26" numFmtId="0" xfId="0" applyAlignment="1" applyBorder="1" applyFont="1">
      <alignment shrinkToFit="0" vertical="top" wrapText="1"/>
    </xf>
    <xf borderId="25" fillId="0" fontId="26" numFmtId="0" xfId="0" applyAlignment="1" applyBorder="1" applyFont="1">
      <alignment vertical="bottom"/>
    </xf>
    <xf borderId="25" fillId="0" fontId="26" numFmtId="0" xfId="0" applyBorder="1" applyFont="1"/>
    <xf borderId="10" fillId="10" fontId="27" numFmtId="0" xfId="0" applyAlignment="1" applyBorder="1" applyFont="1">
      <alignment shrinkToFit="0" vertical="bottom" wrapText="1"/>
    </xf>
    <xf borderId="0" fillId="0" fontId="40" numFmtId="0" xfId="0" applyAlignment="1" applyFont="1">
      <alignment horizontal="right" vertical="bottom"/>
    </xf>
    <xf borderId="30" fillId="0" fontId="36" numFmtId="0" xfId="0" applyAlignment="1" applyBorder="1" applyFont="1">
      <alignment vertical="top"/>
    </xf>
    <xf borderId="30" fillId="0" fontId="6" numFmtId="0" xfId="0" applyBorder="1" applyFont="1"/>
    <xf borderId="30" fillId="0" fontId="41" numFmtId="0" xfId="0" applyAlignment="1" applyBorder="1" applyFont="1">
      <alignment horizontal="right" vertical="top"/>
    </xf>
    <xf borderId="31" fillId="0" fontId="6" numFmtId="0" xfId="0" applyBorder="1" applyFont="1"/>
    <xf borderId="0" fillId="10" fontId="27" numFmtId="0" xfId="0" applyAlignment="1" applyFont="1">
      <alignment shrinkToFit="0" vertical="bottom" wrapText="1"/>
    </xf>
    <xf borderId="25" fillId="13" fontId="26" numFmtId="0" xfId="0" applyAlignment="1" applyBorder="1" applyFont="1">
      <alignment horizontal="left" readingOrder="0" shrinkToFit="0" vertical="top" wrapText="1"/>
    </xf>
    <xf borderId="24" fillId="0" fontId="26" numFmtId="0" xfId="0" applyAlignment="1" applyBorder="1" applyFont="1">
      <alignment vertical="bottom"/>
    </xf>
    <xf borderId="25" fillId="12" fontId="26" numFmtId="0" xfId="0" applyAlignment="1" applyBorder="1" applyFont="1">
      <alignment horizontal="left" readingOrder="0" shrinkToFit="0" vertical="top" wrapText="1"/>
    </xf>
    <xf borderId="11" fillId="0" fontId="26" numFmtId="0" xfId="0" applyAlignment="1" applyBorder="1" applyFont="1">
      <alignment vertical="bottom"/>
    </xf>
    <xf borderId="0" fillId="0" fontId="42" numFmtId="0" xfId="0" applyAlignment="1" applyFont="1">
      <alignment vertical="bottom"/>
    </xf>
    <xf borderId="0" fillId="0" fontId="43" numFmtId="0" xfId="0" applyAlignment="1" applyFont="1">
      <alignment horizontal="right" vertical="bottom"/>
    </xf>
    <xf borderId="0" fillId="0" fontId="44" numFmtId="0" xfId="0" applyAlignment="1" applyFont="1">
      <alignment horizontal="center" vertical="bottom"/>
    </xf>
    <xf borderId="32" fillId="8" fontId="3" numFmtId="0" xfId="0" applyAlignment="1" applyBorder="1" applyFont="1">
      <alignment readingOrder="0" shrinkToFit="0" vertical="top" wrapText="1"/>
    </xf>
    <xf borderId="33" fillId="0" fontId="6" numFmtId="0" xfId="0" applyBorder="1" applyFont="1"/>
    <xf borderId="34" fillId="0" fontId="6" numFmtId="0" xfId="0" applyBorder="1" applyFont="1"/>
    <xf borderId="5" fillId="0" fontId="7" numFmtId="0" xfId="0" applyAlignment="1" applyBorder="1" applyFont="1">
      <alignment readingOrder="0" vertical="top"/>
    </xf>
    <xf borderId="5" fillId="0" fontId="31" numFmtId="0" xfId="0" applyAlignment="1" applyBorder="1" applyFont="1">
      <alignment horizontal="right" readingOrder="0" vertical="top"/>
    </xf>
    <xf borderId="19" fillId="13" fontId="26" numFmtId="0" xfId="0" applyAlignment="1" applyBorder="1" applyFont="1">
      <alignment readingOrder="0" shrinkToFit="0" vertical="top" wrapText="1"/>
    </xf>
    <xf borderId="9" fillId="10" fontId="45" numFmtId="0" xfId="0" applyAlignment="1" applyBorder="1" applyFont="1">
      <alignment readingOrder="0" shrinkToFit="0" wrapText="1"/>
    </xf>
    <xf borderId="18" fillId="14" fontId="3" numFmtId="0" xfId="0" applyAlignment="1" applyBorder="1" applyFont="1">
      <alignment readingOrder="0" shrinkToFit="0" vertical="top" wrapText="1"/>
    </xf>
    <xf borderId="19" fillId="12" fontId="26" numFmtId="0" xfId="0" applyAlignment="1" applyBorder="1" applyFont="1">
      <alignment readingOrder="0" shrinkToFit="0" vertical="top" wrapText="1"/>
    </xf>
    <xf borderId="28" fillId="14" fontId="3" numFmtId="0" xfId="0" applyAlignment="1" applyBorder="1" applyFont="1">
      <alignment readingOrder="0" shrinkToFit="0" vertical="top" wrapText="1"/>
    </xf>
    <xf borderId="0" fillId="3" fontId="26" numFmtId="0" xfId="0" applyFont="1"/>
    <xf borderId="0" fillId="3" fontId="26" numFmtId="0" xfId="0" applyAlignment="1" applyFont="1">
      <alignment vertical="top"/>
    </xf>
    <xf borderId="0" fillId="0" fontId="26" numFmtId="0" xfId="0" applyFont="1"/>
    <xf borderId="0" fillId="0" fontId="26" numFmtId="0" xfId="0" applyFont="1"/>
    <xf borderId="10" fillId="0" fontId="26" numFmtId="0" xfId="0" applyBorder="1" applyFont="1"/>
    <xf borderId="10" fillId="0" fontId="26" numFmtId="0" xfId="0" applyAlignment="1" applyBorder="1" applyFont="1">
      <alignment vertical="top"/>
    </xf>
    <xf borderId="35" fillId="0" fontId="46" numFmtId="0" xfId="0" applyAlignment="1" applyBorder="1" applyFont="1">
      <alignment vertical="bottom"/>
    </xf>
    <xf borderId="24" fillId="0" fontId="46" numFmtId="0" xfId="0" applyAlignment="1" applyBorder="1" applyFont="1">
      <alignment vertical="bottom"/>
    </xf>
    <xf borderId="24" fillId="0" fontId="46" numFmtId="0" xfId="0" applyAlignment="1" applyBorder="1" applyFont="1">
      <alignment shrinkToFit="0" vertical="bottom" wrapText="1"/>
    </xf>
    <xf borderId="24" fillId="0" fontId="46" numFmtId="0" xfId="0" applyAlignment="1" applyBorder="1" applyFont="1">
      <alignment vertical="top"/>
    </xf>
    <xf borderId="36" fillId="0" fontId="26" numFmtId="0" xfId="0" applyAlignment="1" applyBorder="1" applyFont="1">
      <alignment vertical="bottom"/>
    </xf>
    <xf borderId="27" fillId="16" fontId="26" numFmtId="0" xfId="0" applyAlignment="1" applyBorder="1" applyFill="1" applyFont="1">
      <alignment shrinkToFit="0" vertical="top" wrapText="1"/>
    </xf>
    <xf borderId="25" fillId="0" fontId="47" numFmtId="0" xfId="0" applyAlignment="1" applyBorder="1" applyFont="1">
      <alignment horizontal="center" vertical="center"/>
    </xf>
    <xf borderId="29" fillId="16" fontId="26" numFmtId="0" xfId="0" applyAlignment="1" applyBorder="1" applyFont="1">
      <alignment shrinkToFit="0" vertical="top" wrapText="1"/>
    </xf>
    <xf borderId="25" fillId="0" fontId="48" numFmtId="0" xfId="0" applyAlignment="1" applyBorder="1" applyFont="1">
      <alignment horizontal="center" vertical="center"/>
    </xf>
    <xf borderId="25" fillId="0" fontId="26" numFmtId="0" xfId="0" applyAlignment="1" applyBorder="1" applyFont="1">
      <alignment horizontal="center" vertical="center"/>
    </xf>
    <xf borderId="0" fillId="0" fontId="26" numFmtId="0" xfId="0" applyAlignment="1" applyFont="1">
      <alignment vertical="top"/>
    </xf>
    <xf borderId="32" fillId="16" fontId="26" numFmtId="0" xfId="0" applyAlignment="1" applyBorder="1" applyFont="1">
      <alignment shrinkToFit="0" vertical="top" wrapText="1"/>
    </xf>
    <xf borderId="25" fillId="16" fontId="26" numFmtId="0" xfId="0" applyAlignment="1" applyBorder="1" applyFont="1">
      <alignment shrinkToFit="0" vertical="top" wrapText="1"/>
    </xf>
    <xf borderId="0" fillId="10" fontId="49" numFmtId="0" xfId="0" applyAlignment="1" applyFont="1">
      <alignment readingOrder="0" shrinkToFit="0" vertical="bottom" wrapText="1"/>
    </xf>
    <xf borderId="25" fillId="8" fontId="26" numFmtId="0" xfId="0" applyAlignment="1" applyBorder="1" applyFont="1">
      <alignment shrinkToFit="0" vertical="top" wrapText="1"/>
    </xf>
    <xf borderId="0" fillId="10" fontId="46" numFmtId="0" xfId="0" applyAlignment="1" applyFont="1">
      <alignment readingOrder="0" shrinkToFit="0" vertical="bottom" wrapText="1"/>
    </xf>
    <xf borderId="29" fillId="12" fontId="26" numFmtId="0" xfId="0" applyAlignment="1" applyBorder="1" applyFont="1">
      <alignment horizontal="left" readingOrder="0" shrinkToFit="0" vertical="top" wrapText="1"/>
    </xf>
    <xf borderId="10" fillId="0" fontId="26" numFmtId="0" xfId="0" applyAlignment="1" applyBorder="1" applyFont="1">
      <alignment vertical="top"/>
    </xf>
    <xf borderId="10" fillId="0" fontId="26" numFmtId="0" xfId="0" applyBorder="1" applyFont="1"/>
    <xf borderId="0" fillId="0" fontId="50" numFmtId="0" xfId="0" applyAlignment="1" applyFont="1">
      <alignment vertical="bottom"/>
    </xf>
    <xf borderId="0" fillId="0" fontId="51" numFmtId="0" xfId="0" applyAlignment="1" applyFont="1">
      <alignment horizontal="center" vertical="bottom"/>
    </xf>
    <xf borderId="0" fillId="3" fontId="3" numFmtId="0" xfId="0" applyAlignment="1" applyFont="1">
      <alignment vertical="top"/>
    </xf>
    <xf borderId="0" fillId="0" fontId="7" numFmtId="0" xfId="0" applyAlignment="1" applyFont="1">
      <alignment readingOrder="0" vertical="center"/>
    </xf>
    <xf borderId="0" fillId="0" fontId="8" numFmtId="0" xfId="0" applyAlignment="1" applyFont="1">
      <alignment readingOrder="0"/>
    </xf>
    <xf borderId="5" fillId="0" fontId="3" numFmtId="0" xfId="0" applyAlignment="1" applyBorder="1" applyFont="1">
      <alignment vertical="center"/>
    </xf>
    <xf borderId="5" fillId="0" fontId="3" numFmtId="0" xfId="0" applyAlignment="1" applyBorder="1" applyFont="1">
      <alignment shrinkToFit="0" wrapText="1"/>
    </xf>
    <xf borderId="0" fillId="0" fontId="8" numFmtId="0" xfId="0" applyFont="1"/>
    <xf borderId="7" fillId="0" fontId="8" numFmtId="0" xfId="0" applyBorder="1" applyFont="1"/>
    <xf borderId="0" fillId="0" fontId="34" numFmtId="0" xfId="0" applyAlignment="1" applyFont="1">
      <alignment readingOrder="0"/>
    </xf>
    <xf borderId="0" fillId="0" fontId="8" numFmtId="0" xfId="0" applyAlignment="1" applyFont="1">
      <alignment vertical="center"/>
    </xf>
    <xf borderId="0" fillId="0" fontId="34" numFmtId="0" xfId="0" applyAlignment="1" applyFont="1">
      <alignment readingOrder="0" shrinkToFit="0" wrapText="1"/>
    </xf>
    <xf borderId="0" fillId="0" fontId="34" numFmtId="0" xfId="0" applyAlignment="1" applyFont="1">
      <alignment readingOrder="0" vertical="top"/>
    </xf>
    <xf borderId="8" fillId="0" fontId="8" numFmtId="0" xfId="0" applyBorder="1" applyFont="1"/>
    <xf borderId="27" fillId="16" fontId="3" numFmtId="0" xfId="0" applyAlignment="1" applyBorder="1" applyFont="1">
      <alignment readingOrder="0" shrinkToFit="0" vertical="top" wrapText="1"/>
    </xf>
    <xf borderId="0" fillId="0" fontId="52" numFmtId="0" xfId="0" applyAlignment="1" applyFont="1">
      <alignment horizontal="center" readingOrder="0" vertical="center"/>
    </xf>
    <xf borderId="18" fillId="16" fontId="3" numFmtId="0" xfId="0" applyAlignment="1" applyBorder="1" applyFont="1">
      <alignment readingOrder="0" shrinkToFit="0" vertical="top" wrapText="1"/>
    </xf>
    <xf borderId="0" fillId="0" fontId="53" numFmtId="0" xfId="0" applyAlignment="1" applyFont="1">
      <alignment horizontal="center" readingOrder="0" vertical="center"/>
    </xf>
    <xf borderId="0" fillId="0" fontId="8" numFmtId="0" xfId="0" applyAlignment="1" applyFont="1">
      <alignment readingOrder="0" shrinkToFit="0" vertical="top" wrapText="1"/>
    </xf>
    <xf borderId="0" fillId="0" fontId="3" numFmtId="0" xfId="0" applyAlignment="1" applyFont="1">
      <alignment readingOrder="0" shrinkToFit="0" vertical="top" wrapText="1"/>
    </xf>
    <xf borderId="7" fillId="15" fontId="8" numFmtId="0" xfId="0" applyAlignment="1" applyBorder="1" applyFont="1">
      <alignment readingOrder="0" shrinkToFit="0" wrapText="1"/>
    </xf>
    <xf borderId="5" fillId="0" fontId="3" numFmtId="0" xfId="0" applyAlignment="1" applyBorder="1" applyFont="1">
      <alignment vertical="top"/>
    </xf>
    <xf borderId="7" fillId="10" fontId="34" numFmtId="0" xfId="0" applyAlignment="1" applyBorder="1" applyFont="1">
      <alignment readingOrder="0" shrinkToFit="0" wrapText="1"/>
    </xf>
    <xf borderId="0" fillId="3" fontId="3" numFmtId="0" xfId="0" applyAlignment="1" applyFont="1">
      <alignment vertical="center"/>
    </xf>
    <xf borderId="5" fillId="0" fontId="3" numFmtId="0" xfId="0" applyAlignment="1" applyBorder="1" applyFont="1">
      <alignment shrinkToFit="0" vertical="top" wrapText="1"/>
    </xf>
    <xf borderId="9" fillId="10" fontId="8" numFmtId="0" xfId="0" applyAlignment="1" applyBorder="1" applyFont="1">
      <alignment readingOrder="0" shrinkToFit="0" wrapText="1"/>
    </xf>
    <xf borderId="0" fillId="0" fontId="8" numFmtId="0" xfId="0" applyAlignment="1" applyFont="1">
      <alignment readingOrder="0" shrinkToFit="0" vertical="center" wrapText="1"/>
    </xf>
    <xf borderId="32" fillId="16" fontId="3" numFmtId="0" xfId="0" applyAlignment="1" applyBorder="1" applyFont="1">
      <alignment readingOrder="0" shrinkToFit="0" vertical="top" wrapText="1"/>
    </xf>
    <xf borderId="7" fillId="10" fontId="34" numFmtId="0" xfId="0" applyAlignment="1" applyBorder="1" applyFont="1">
      <alignment readingOrder="0" shrinkToFit="0" vertical="center" wrapText="1"/>
    </xf>
    <xf borderId="0" fillId="0" fontId="15" numFmtId="0" xfId="0" applyAlignment="1" applyFont="1">
      <alignment horizontal="right" readingOrder="0" vertical="center"/>
    </xf>
    <xf borderId="0" fillId="0" fontId="34" numFmtId="0" xfId="0" applyAlignment="1" applyFont="1">
      <alignment readingOrder="0" shrinkToFit="0" vertical="top" wrapText="1"/>
    </xf>
    <xf borderId="10" fillId="0" fontId="8" numFmtId="0" xfId="0" applyAlignment="1" applyBorder="1" applyFont="1">
      <alignment readingOrder="0" shrinkToFit="0" vertical="top" wrapText="1"/>
    </xf>
    <xf borderId="10" fillId="0" fontId="3" numFmtId="0" xfId="0" applyAlignment="1" applyBorder="1" applyFont="1">
      <alignment horizontal="center" readingOrder="0" vertical="center"/>
    </xf>
    <xf borderId="10" fillId="0" fontId="3" numFmtId="0" xfId="0" applyAlignment="1" applyBorder="1" applyFont="1">
      <alignment readingOrder="0" shrinkToFit="0" vertical="top" wrapText="1"/>
    </xf>
    <xf borderId="10" fillId="0" fontId="3" numFmtId="0" xfId="0" applyAlignment="1" applyBorder="1" applyFont="1">
      <alignment vertical="center"/>
    </xf>
    <xf borderId="37" fillId="16" fontId="3" numFmtId="0" xfId="0" applyAlignment="1" applyBorder="1" applyFont="1">
      <alignment readingOrder="0" shrinkToFit="0" vertical="top" wrapText="1"/>
    </xf>
    <xf borderId="38" fillId="0" fontId="6" numFmtId="0" xfId="0" applyBorder="1" applyFont="1"/>
    <xf borderId="39" fillId="0" fontId="6" numFmtId="0" xfId="0" applyBorder="1" applyFont="1"/>
    <xf borderId="0" fillId="13" fontId="3" numFmtId="0" xfId="0" applyAlignment="1" applyFont="1">
      <alignment readingOrder="0" shrinkToFit="0" vertical="top" wrapText="1"/>
    </xf>
    <xf borderId="40" fillId="0" fontId="6" numFmtId="0" xfId="0" applyBorder="1" applyFont="1"/>
    <xf borderId="36" fillId="0" fontId="6" numFmtId="0" xfId="0" applyBorder="1" applyFont="1"/>
    <xf borderId="41" fillId="0" fontId="6" numFmtId="0" xfId="0" applyBorder="1" applyFont="1"/>
    <xf borderId="35" fillId="0" fontId="6" numFmtId="0" xfId="0" applyBorder="1" applyFont="1"/>
    <xf borderId="42" fillId="0" fontId="6" numFmtId="0" xfId="0" applyBorder="1" applyFont="1"/>
    <xf borderId="19" fillId="16" fontId="3" numFmtId="0" xfId="0" applyAlignment="1" applyBorder="1" applyFont="1">
      <alignment readingOrder="0" shrinkToFit="0" vertical="top" wrapText="1"/>
    </xf>
    <xf borderId="0" fillId="13" fontId="26" numFmtId="0" xfId="0" applyAlignment="1" applyFont="1">
      <alignment horizontal="left" readingOrder="0" shrinkToFit="0" vertical="top" wrapText="1"/>
    </xf>
    <xf borderId="5" fillId="0" fontId="3" numFmtId="0" xfId="0" applyAlignment="1" applyBorder="1" applyFont="1">
      <alignment readingOrder="0" vertical="top"/>
    </xf>
    <xf borderId="0" fillId="0" fontId="8" numFmtId="0" xfId="0" applyAlignment="1" applyFont="1">
      <alignment horizontal="center" readingOrder="0" vertical="center"/>
    </xf>
    <xf borderId="7" fillId="15" fontId="8" numFmtId="0" xfId="0" applyAlignment="1" applyBorder="1" applyFont="1">
      <alignment readingOrder="0" shrinkToFit="0" vertical="top" wrapText="1"/>
    </xf>
    <xf quotePrefix="1" borderId="7" fillId="15" fontId="8" numFmtId="0" xfId="0" applyAlignment="1" applyBorder="1" applyFont="1">
      <alignment readingOrder="0" shrinkToFit="0" vertical="top" wrapText="1"/>
    </xf>
    <xf borderId="0" fillId="15" fontId="8" numFmtId="0" xfId="0" applyAlignment="1" applyFont="1">
      <alignment readingOrder="0" shrinkToFit="0" vertical="top" wrapText="1"/>
    </xf>
    <xf borderId="8" fillId="15" fontId="8" numFmtId="0" xfId="0" applyAlignment="1" applyBorder="1" applyFont="1">
      <alignment readingOrder="0" shrinkToFit="0" wrapText="1"/>
    </xf>
    <xf borderId="7" fillId="15" fontId="8" numFmtId="0" xfId="0" applyAlignment="1" applyBorder="1" applyFont="1">
      <alignment readingOrder="0" shrinkToFit="0" vertical="bottom" wrapText="1"/>
    </xf>
    <xf borderId="18" fillId="13" fontId="3" numFmtId="0" xfId="0" applyAlignment="1" applyBorder="1" applyFont="1">
      <alignment shrinkToFit="0" vertical="top" wrapText="1"/>
    </xf>
    <xf borderId="18" fillId="14" fontId="3" numFmtId="0" xfId="0" applyAlignment="1" applyBorder="1" applyFont="1">
      <alignment readingOrder="0" vertical="top"/>
    </xf>
    <xf borderId="43" fillId="8" fontId="26" numFmtId="0" xfId="0" applyAlignment="1" applyBorder="1" applyFont="1">
      <alignment shrinkToFit="0" vertical="top" wrapText="1"/>
    </xf>
    <xf borderId="25" fillId="0" fontId="26" numFmtId="0" xfId="0" applyAlignment="1" applyBorder="1" applyFont="1">
      <alignment horizontal="center" shrinkToFit="0" vertical="center" wrapText="1"/>
    </xf>
    <xf borderId="0" fillId="10" fontId="8" numFmtId="0" xfId="0" applyAlignment="1" applyFont="1">
      <alignment readingOrder="0" shrinkToFit="0" vertical="top" wrapText="1"/>
    </xf>
    <xf borderId="0" fillId="10" fontId="8" numFmtId="0" xfId="0" applyAlignment="1" applyFont="1">
      <alignment readingOrder="0" shrinkToFit="0" wrapText="1"/>
    </xf>
    <xf borderId="8" fillId="10" fontId="8" numFmtId="0" xfId="0" applyAlignment="1" applyBorder="1" applyFont="1">
      <alignment readingOrder="0" shrinkToFit="0" wrapText="1"/>
    </xf>
    <xf borderId="7" fillId="10" fontId="27" numFmtId="0" xfId="0" applyAlignment="1" applyBorder="1" applyFont="1">
      <alignment shrinkToFit="0" vertical="bottom" wrapText="1"/>
    </xf>
    <xf borderId="19" fillId="13" fontId="3" numFmtId="0" xfId="0" applyAlignment="1" applyBorder="1" applyFont="1">
      <alignment horizontal="left" readingOrder="0" shrinkToFit="0" vertical="top" wrapText="1"/>
    </xf>
    <xf borderId="0" fillId="12" fontId="54" numFmtId="0" xfId="0" applyAlignment="1" applyFont="1">
      <alignment horizontal="center" readingOrder="0" shrinkToFit="0" vertical="center" wrapText="1"/>
    </xf>
    <xf borderId="0" fillId="12" fontId="55" numFmtId="0" xfId="0" applyAlignment="1" applyFont="1">
      <alignment horizontal="center" shrinkToFit="0" vertical="center" wrapText="1"/>
    </xf>
    <xf borderId="7" fillId="10" fontId="46" numFmtId="0" xfId="0" applyAlignment="1" applyBorder="1" applyFont="1">
      <alignment shrinkToFit="0" vertical="bottom" wrapText="1"/>
    </xf>
    <xf borderId="0" fillId="15" fontId="27" numFmtId="0" xfId="0" applyAlignment="1" applyFont="1">
      <alignment shrinkToFit="0" vertical="top" wrapText="1"/>
    </xf>
    <xf borderId="7" fillId="0" fontId="8" numFmtId="0" xfId="0" applyAlignment="1" applyBorder="1" applyFont="1">
      <alignment readingOrder="0" shrinkToFit="0" vertical="top" wrapText="1"/>
    </xf>
    <xf borderId="8" fillId="0" fontId="8" numFmtId="0" xfId="0" applyAlignment="1" applyBorder="1" applyFont="1">
      <alignment readingOrder="0" shrinkToFit="0" vertical="top" wrapText="1"/>
    </xf>
    <xf borderId="0" fillId="0" fontId="34" numFmtId="0" xfId="0" applyAlignment="1" applyFont="1">
      <alignment readingOrder="0" shrinkToFit="0" wrapText="0"/>
    </xf>
    <xf borderId="0" fillId="0" fontId="8" numFmtId="0" xfId="0" applyAlignment="1" applyFont="1">
      <alignment readingOrder="0" shrinkToFit="0" vertical="top" wrapText="0"/>
    </xf>
    <xf borderId="0" fillId="0" fontId="56" numFmtId="0" xfId="0" applyAlignment="1" applyFont="1">
      <alignment readingOrder="0" shrinkToFit="0" vertical="top" wrapText="0"/>
    </xf>
    <xf borderId="0" fillId="0" fontId="57" numFmtId="0" xfId="0" applyAlignment="1" applyFont="1">
      <alignment readingOrder="0" shrinkToFit="0" vertical="top" wrapText="0"/>
    </xf>
    <xf borderId="0" fillId="0" fontId="58" numFmtId="0" xfId="0" applyAlignment="1" applyFont="1">
      <alignment readingOrder="0" shrinkToFit="0" vertical="top" wrapText="0"/>
    </xf>
    <xf borderId="44" fillId="13" fontId="3" numFmtId="0" xfId="0" applyAlignment="1" applyBorder="1" applyFont="1">
      <alignment readingOrder="0" shrinkToFit="0" vertical="top" wrapText="1"/>
    </xf>
    <xf borderId="45" fillId="0" fontId="6" numFmtId="0" xfId="0" applyBorder="1" applyFont="1"/>
    <xf borderId="43" fillId="0" fontId="6" numFmtId="0" xfId="0" applyBorder="1" applyFont="1"/>
    <xf borderId="46" fillId="0" fontId="6" numFmtId="0" xfId="0" applyBorder="1" applyFont="1"/>
    <xf borderId="24" fillId="0" fontId="6" numFmtId="0" xfId="0" applyBorder="1" applyFont="1"/>
    <xf borderId="9" fillId="15" fontId="27" numFmtId="0" xfId="0" applyAlignment="1" applyBorder="1" applyFont="1">
      <alignment readingOrder="0" shrinkToFit="0" vertical="top" wrapText="1"/>
    </xf>
    <xf borderId="0" fillId="0" fontId="59" numFmtId="0" xfId="0" applyAlignment="1" applyFont="1">
      <alignment horizontal="right" readingOrder="0"/>
    </xf>
    <xf borderId="0" fillId="0" fontId="15" numFmtId="0" xfId="0" applyAlignment="1" applyFont="1">
      <alignment horizontal="center" readingOrder="0"/>
    </xf>
    <xf borderId="47" fillId="12" fontId="3" numFmtId="0" xfId="0" applyAlignment="1" applyBorder="1" applyFont="1">
      <alignment readingOrder="0" shrinkToFit="0" vertical="top" wrapText="1"/>
    </xf>
    <xf borderId="48" fillId="0" fontId="6" numFmtId="0" xfId="0" applyBorder="1" applyFont="1"/>
    <xf borderId="19" fillId="8" fontId="26" numFmtId="0" xfId="0" applyAlignment="1" applyBorder="1" applyFont="1">
      <alignment shrinkToFit="0" vertical="top" wrapText="1"/>
    </xf>
    <xf borderId="49" fillId="0" fontId="6" numFmtId="0" xfId="0" applyBorder="1" applyFont="1"/>
    <xf borderId="0" fillId="0" fontId="60" numFmtId="0" xfId="0" applyAlignment="1" applyFont="1">
      <alignment readingOrder="0" shrinkToFit="0" vertical="top" wrapText="0"/>
    </xf>
    <xf borderId="7" fillId="10" fontId="45" numFmtId="0" xfId="0" applyAlignment="1" applyBorder="1" applyFont="1">
      <alignment readingOrder="0" shrinkToFit="0" wrapText="1"/>
    </xf>
    <xf borderId="7" fillId="0" fontId="45" numFmtId="0" xfId="0" applyAlignment="1" applyBorder="1" applyFont="1">
      <alignment horizontal="center" readingOrder="0" shrinkToFit="0" wrapText="1"/>
    </xf>
    <xf borderId="0" fillId="0" fontId="45" numFmtId="0" xfId="0" applyAlignment="1" applyFont="1">
      <alignment readingOrder="0" shrinkToFit="0" wrapText="1"/>
    </xf>
    <xf borderId="8" fillId="0" fontId="45" numFmtId="0" xfId="0" applyAlignment="1" applyBorder="1" applyFont="1">
      <alignment readingOrder="0" shrinkToFit="0" wrapText="1"/>
    </xf>
    <xf borderId="7" fillId="10" fontId="61" numFmtId="0" xfId="0" applyAlignment="1" applyBorder="1" applyFont="1">
      <alignment horizontal="left" readingOrder="0"/>
    </xf>
    <xf borderId="7" fillId="10" fontId="45" numFmtId="0" xfId="0" applyAlignment="1" applyBorder="1" applyFont="1">
      <alignment horizontal="center" readingOrder="0" shrinkToFit="0" wrapText="1"/>
    </xf>
    <xf borderId="0" fillId="10" fontId="45" numFmtId="0" xfId="0" applyAlignment="1" applyFont="1">
      <alignment readingOrder="0" shrinkToFit="0" wrapText="1"/>
    </xf>
    <xf borderId="9" fillId="10" fontId="62" numFmtId="0" xfId="0" applyAlignment="1" applyBorder="1" applyFont="1">
      <alignment horizontal="left" readingOrder="0" shrinkToFit="0" wrapText="1"/>
    </xf>
    <xf borderId="7" fillId="10" fontId="63" numFmtId="0" xfId="0" applyAlignment="1" applyBorder="1" applyFont="1">
      <alignment readingOrder="0" shrinkToFit="0" wrapText="1"/>
    </xf>
    <xf borderId="0" fillId="3" fontId="35" numFmtId="0" xfId="0" applyAlignment="1" applyFont="1">
      <alignment vertical="bottom"/>
    </xf>
    <xf borderId="0" fillId="0" fontId="36" numFmtId="0" xfId="0" applyAlignment="1" applyFont="1">
      <alignment shrinkToFit="0" vertical="bottom" wrapText="0"/>
    </xf>
    <xf borderId="0" fillId="0" fontId="46" numFmtId="0" xfId="0" applyAlignment="1" applyFont="1">
      <alignment vertical="bottom"/>
    </xf>
    <xf borderId="0" fillId="0" fontId="46" numFmtId="0" xfId="0" applyAlignment="1" applyFont="1">
      <alignment vertical="top"/>
    </xf>
    <xf borderId="0" fillId="0" fontId="46" numFmtId="0" xfId="0" applyAlignment="1" applyFont="1">
      <alignment shrinkToFit="0" vertical="bottom" wrapText="1"/>
    </xf>
    <xf borderId="24" fillId="0" fontId="26" numFmtId="0" xfId="0" applyAlignment="1" applyBorder="1" applyFont="1">
      <alignment vertical="top"/>
    </xf>
    <xf quotePrefix="1" borderId="0" fillId="0" fontId="27" numFmtId="0" xfId="0" applyAlignment="1" applyFont="1">
      <alignment horizontal="center" shrinkToFit="0" vertical="top" wrapText="1"/>
    </xf>
    <xf borderId="0" fillId="0" fontId="46" numFmtId="0" xfId="0" applyAlignment="1" applyFont="1">
      <alignment shrinkToFit="0" vertical="top" wrapText="1"/>
    </xf>
    <xf borderId="24" fillId="8" fontId="26" numFmtId="0" xfId="0" applyAlignment="1" applyBorder="1" applyFont="1">
      <alignment shrinkToFit="0" vertical="top" wrapText="1"/>
    </xf>
    <xf borderId="29" fillId="0" fontId="26" numFmtId="0" xfId="0" applyAlignment="1" applyBorder="1" applyFont="1">
      <alignment shrinkToFit="0" vertical="top" wrapText="1"/>
    </xf>
    <xf borderId="24" fillId="0" fontId="26" numFmtId="0" xfId="0" applyAlignment="1" applyBorder="1" applyFont="1">
      <alignment vertical="top"/>
    </xf>
    <xf borderId="24" fillId="0" fontId="26" numFmtId="0" xfId="0" applyAlignment="1" applyBorder="1" applyFont="1">
      <alignment vertical="bottom"/>
    </xf>
    <xf quotePrefix="1" borderId="0" fillId="0" fontId="27" numFmtId="0" xfId="0" applyAlignment="1" applyFont="1">
      <alignment horizontal="center" shrinkToFit="0" vertical="top" wrapText="1"/>
    </xf>
    <xf borderId="0" fillId="0" fontId="46" numFmtId="0" xfId="0" applyAlignment="1" applyFont="1">
      <alignment readingOrder="0" shrinkToFit="0" vertical="top" wrapText="1"/>
    </xf>
    <xf borderId="29" fillId="0" fontId="26" numFmtId="0" xfId="0" applyAlignment="1" applyBorder="1" applyFont="1">
      <alignment readingOrder="0" shrinkToFit="0" vertical="top" wrapText="1"/>
    </xf>
    <xf borderId="36" fillId="0" fontId="26" numFmtId="0" xfId="0" applyAlignment="1" applyBorder="1" applyFont="1">
      <alignment vertical="top"/>
    </xf>
    <xf borderId="0" fillId="17" fontId="26" numFmtId="0" xfId="0" applyAlignment="1" applyFill="1" applyFont="1">
      <alignment shrinkToFit="0" vertical="top" wrapText="1"/>
    </xf>
    <xf borderId="36" fillId="0" fontId="26" numFmtId="0" xfId="0" applyAlignment="1" applyBorder="1" applyFont="1">
      <alignment vertical="top"/>
    </xf>
    <xf borderId="10" fillId="10" fontId="46" numFmtId="0" xfId="0" applyAlignment="1" applyBorder="1" applyFont="1">
      <alignment readingOrder="0" shrinkToFit="0" vertical="bottom" wrapText="1"/>
    </xf>
    <xf borderId="24" fillId="8" fontId="26" numFmtId="0" xfId="0" applyAlignment="1" applyBorder="1" applyFont="1">
      <alignment vertical="top"/>
    </xf>
    <xf borderId="0" fillId="8" fontId="26" numFmtId="0" xfId="0" applyAlignment="1" applyFont="1">
      <alignment shrinkToFit="0" vertical="top" wrapText="1"/>
    </xf>
    <xf borderId="25" fillId="0" fontId="26" numFmtId="0" xfId="0" applyAlignment="1" applyBorder="1" applyFont="1">
      <alignment shrinkToFit="0" vertical="top" wrapText="1"/>
    </xf>
    <xf borderId="37" fillId="17" fontId="26" numFmtId="0" xfId="0" applyAlignment="1" applyBorder="1" applyFont="1">
      <alignment shrinkToFit="0" vertical="top" wrapText="1"/>
    </xf>
    <xf borderId="25" fillId="0" fontId="47" numFmtId="0" xfId="0" applyAlignment="1" applyBorder="1" applyFont="1">
      <alignment horizontal="center" vertical="center"/>
    </xf>
    <xf borderId="25" fillId="0" fontId="26" numFmtId="0" xfId="0" applyAlignment="1" applyBorder="1" applyFont="1">
      <alignment horizontal="center" vertical="center"/>
    </xf>
    <xf borderId="25" fillId="12" fontId="26" numFmtId="0" xfId="0" applyAlignment="1" applyBorder="1" applyFont="1">
      <alignment shrinkToFit="0" vertical="top" wrapText="1"/>
    </xf>
    <xf borderId="24" fillId="0" fontId="46" numFmtId="0" xfId="0" applyAlignment="1" applyBorder="1" applyFont="1">
      <alignment vertical="bottom"/>
    </xf>
    <xf borderId="10" fillId="0" fontId="26" numFmtId="0" xfId="0" applyAlignment="1" applyBorder="1" applyFont="1">
      <alignment vertical="bottom"/>
    </xf>
    <xf borderId="0" fillId="0" fontId="36" numFmtId="0" xfId="0" applyAlignment="1" applyFont="1">
      <alignment vertical="top"/>
    </xf>
    <xf borderId="0" fillId="0" fontId="64" numFmtId="0" xfId="0" applyAlignment="1" applyFont="1">
      <alignment horizontal="right" vertical="top"/>
    </xf>
    <xf borderId="7" fillId="10" fontId="27" numFmtId="0" xfId="0" applyAlignment="1" applyBorder="1" applyFont="1">
      <alignment readingOrder="0" shrinkToFit="0" vertical="bottom" wrapText="1"/>
    </xf>
    <xf borderId="0" fillId="0" fontId="46" numFmtId="0" xfId="0" applyAlignment="1" applyFont="1">
      <alignment vertical="bottom"/>
    </xf>
    <xf borderId="0" fillId="0" fontId="46" numFmtId="0" xfId="0" applyAlignment="1" applyFont="1">
      <alignment vertical="top"/>
    </xf>
    <xf borderId="0" fillId="0" fontId="46" numFmtId="0" xfId="0" applyAlignment="1" applyFont="1">
      <alignment shrinkToFit="0" vertical="bottom" wrapText="1"/>
    </xf>
    <xf borderId="37" fillId="17" fontId="26" numFmtId="0" xfId="0" applyAlignment="1" applyBorder="1" applyFont="1">
      <alignment shrinkToFit="0" vertical="top" wrapText="1"/>
    </xf>
    <xf borderId="25" fillId="0" fontId="47" numFmtId="0" xfId="0" applyAlignment="1" applyBorder="1" applyFont="1">
      <alignment horizontal="center"/>
    </xf>
    <xf borderId="25" fillId="16" fontId="26" numFmtId="0" xfId="0" applyAlignment="1" applyBorder="1" applyFont="1">
      <alignment shrinkToFit="0" vertical="top" wrapText="1"/>
    </xf>
    <xf borderId="25" fillId="0" fontId="48" numFmtId="0" xfId="0" applyAlignment="1" applyBorder="1" applyFont="1">
      <alignment horizontal="center" vertical="center"/>
    </xf>
    <xf borderId="25" fillId="12" fontId="26" numFmtId="0" xfId="0" applyAlignment="1" applyBorder="1" applyFont="1">
      <alignment shrinkToFit="0" vertical="top" wrapText="1"/>
    </xf>
    <xf borderId="0" fillId="0" fontId="3" numFmtId="0" xfId="0" applyAlignment="1" applyFont="1">
      <alignment horizontal="center" vertical="top"/>
    </xf>
    <xf borderId="24" fillId="0" fontId="46" numFmtId="0" xfId="0" applyAlignment="1" applyBorder="1" applyFont="1">
      <alignment shrinkToFit="0" vertical="bottom" wrapText="0"/>
    </xf>
    <xf borderId="7" fillId="0" fontId="10" numFmtId="0" xfId="0" applyAlignment="1" applyBorder="1" applyFont="1">
      <alignment horizontal="left" readingOrder="0" shrinkToFit="0" wrapText="1"/>
    </xf>
    <xf borderId="0" fillId="0" fontId="10" numFmtId="0" xfId="0" applyAlignment="1" applyFont="1">
      <alignment horizontal="left" readingOrder="0" shrinkToFit="0" wrapText="1"/>
    </xf>
    <xf borderId="8" fillId="0" fontId="10" numFmtId="0" xfId="0" applyAlignment="1" applyBorder="1" applyFont="1">
      <alignment horizontal="left" readingOrder="0" shrinkToFit="0" wrapText="1"/>
    </xf>
    <xf borderId="7" fillId="10" fontId="10" numFmtId="0" xfId="0" applyAlignment="1" applyBorder="1" applyFont="1">
      <alignment horizontal="left" readingOrder="0" shrinkToFit="0" vertical="center" wrapText="1"/>
    </xf>
    <xf borderId="7" fillId="10" fontId="65" numFmtId="0" xfId="0" applyAlignment="1" applyBorder="1" applyFont="1">
      <alignment horizontal="center" readingOrder="0" shrinkToFit="0" wrapText="1"/>
    </xf>
    <xf borderId="0" fillId="10" fontId="66" numFmtId="0" xfId="0" applyAlignment="1" applyFont="1">
      <alignment readingOrder="0" shrinkToFit="0" wrapText="1"/>
    </xf>
    <xf borderId="0" fillId="10" fontId="67" numFmtId="0" xfId="0" applyAlignment="1" applyFont="1">
      <alignment horizontal="left" readingOrder="0" shrinkToFit="0" wrapText="1"/>
    </xf>
    <xf borderId="0" fillId="10" fontId="68" numFmtId="0" xfId="0" applyAlignment="1" applyFont="1">
      <alignment horizontal="center" shrinkToFit="0" vertical="bottom" wrapText="1"/>
    </xf>
    <xf borderId="0" fillId="10" fontId="69" numFmtId="0" xfId="0" applyAlignment="1" applyFont="1">
      <alignment readingOrder="0" shrinkToFit="0" vertical="bottom" wrapText="1"/>
    </xf>
    <xf borderId="0" fillId="0" fontId="3" numFmtId="0" xfId="0" applyAlignment="1" applyFont="1">
      <alignment horizontal="center" readingOrder="0" vertical="top"/>
    </xf>
    <xf borderId="44" fillId="12" fontId="26" numFmtId="0" xfId="0" applyAlignment="1" applyBorder="1" applyFont="1">
      <alignment shrinkToFit="0" vertical="top" wrapText="1"/>
    </xf>
    <xf borderId="50" fillId="0" fontId="6" numFmtId="0" xfId="0" applyBorder="1" applyFont="1"/>
    <xf borderId="9" fillId="10" fontId="70" numFmtId="0" xfId="0" applyAlignment="1" applyBorder="1" applyFont="1">
      <alignment readingOrder="0" shrinkToFit="0" wrapText="1"/>
    </xf>
    <xf borderId="44" fillId="13" fontId="26" numFmtId="0" xfId="0" applyAlignment="1" applyBorder="1" applyFont="1">
      <alignment readingOrder="0" shrinkToFit="0" vertical="top" wrapText="1"/>
    </xf>
    <xf borderId="0" fillId="0" fontId="34" numFmtId="0" xfId="0" applyAlignment="1" applyFont="1">
      <alignment readingOrder="0" vertical="bottom"/>
    </xf>
    <xf borderId="39" fillId="16" fontId="26" numFmtId="0" xfId="0" applyAlignment="1" applyBorder="1" applyFont="1">
      <alignment shrinkToFit="0" vertical="top" wrapText="1"/>
    </xf>
    <xf borderId="43" fillId="17" fontId="26" numFmtId="0" xfId="0" applyAlignment="1" applyBorder="1" applyFont="1">
      <alignment readingOrder="0" shrinkToFit="0" vertical="top" wrapText="1"/>
    </xf>
    <xf borderId="43" fillId="8" fontId="26" numFmtId="0" xfId="0" applyAlignment="1" applyBorder="1" applyFont="1">
      <alignment readingOrder="0" shrinkToFit="0" vertical="top" wrapText="1"/>
    </xf>
    <xf borderId="43" fillId="12" fontId="26" numFmtId="0" xfId="0" applyAlignment="1" applyBorder="1" applyFont="1">
      <alignment shrinkToFit="0" vertical="top" wrapText="1"/>
    </xf>
    <xf borderId="0" fillId="0" fontId="8" numFmtId="0" xfId="0" applyAlignment="1" applyFont="1">
      <alignment shrinkToFit="0" wrapText="1"/>
    </xf>
    <xf borderId="7" fillId="0" fontId="8" numFmtId="0" xfId="0" applyAlignment="1" applyBorder="1" applyFont="1">
      <alignment shrinkToFit="0" wrapText="1"/>
    </xf>
    <xf borderId="0" fillId="0" fontId="8" numFmtId="0" xfId="0" applyAlignment="1" applyFont="1">
      <alignment shrinkToFit="0" vertical="center" wrapText="1"/>
    </xf>
    <xf borderId="0" fillId="0" fontId="34" numFmtId="0" xfId="0" applyAlignment="1" applyFont="1">
      <alignment readingOrder="0" shrinkToFit="0" vertical="bottom" wrapText="1"/>
    </xf>
    <xf borderId="8" fillId="0" fontId="8" numFmtId="0" xfId="0" applyAlignment="1" applyBorder="1" applyFont="1">
      <alignment shrinkToFit="0" wrapText="1"/>
    </xf>
    <xf borderId="43" fillId="17" fontId="26" numFmtId="0" xfId="0" applyAlignment="1" applyBorder="1" applyFont="1">
      <alignment shrinkToFit="0" vertical="top" wrapText="1"/>
    </xf>
    <xf borderId="43" fillId="12" fontId="26" numFmtId="0" xfId="0" applyAlignment="1" applyBorder="1" applyFont="1">
      <alignment readingOrder="0" shrinkToFit="0" vertical="top" wrapText="1"/>
    </xf>
    <xf borderId="24" fillId="0" fontId="26" numFmtId="0" xfId="0" applyBorder="1" applyFont="1"/>
    <xf borderId="0" fillId="12" fontId="26" numFmtId="0" xfId="0" applyAlignment="1" applyFont="1">
      <alignment readingOrder="0" shrinkToFit="0" vertical="top" wrapText="1"/>
    </xf>
    <xf borderId="36" fillId="16" fontId="26" numFmtId="0" xfId="0" applyAlignment="1" applyBorder="1" applyFont="1">
      <alignment shrinkToFit="0" vertical="top" wrapText="1"/>
    </xf>
    <xf borderId="25" fillId="17" fontId="26" numFmtId="0" xfId="0" applyAlignment="1" applyBorder="1" applyFont="1">
      <alignment readingOrder="0" shrinkToFit="0" vertical="top" wrapText="1"/>
    </xf>
    <xf borderId="25" fillId="8" fontId="26" numFmtId="0" xfId="0" applyAlignment="1" applyBorder="1" applyFont="1">
      <alignment readingOrder="0" shrinkToFit="0" vertical="top" wrapText="1"/>
    </xf>
    <xf borderId="51" fillId="0" fontId="46" numFmtId="0" xfId="0" applyAlignment="1" applyBorder="1" applyFont="1">
      <alignment shrinkToFit="0" vertical="bottom" wrapText="1"/>
    </xf>
    <xf borderId="52" fillId="0" fontId="47" numFmtId="0" xfId="0" applyAlignment="1" applyBorder="1" applyFont="1">
      <alignment horizontal="center" vertical="center"/>
    </xf>
    <xf borderId="53" fillId="16" fontId="26" numFmtId="0" xfId="0" applyAlignment="1" applyBorder="1" applyFont="1">
      <alignment shrinkToFit="0" vertical="top" wrapText="1"/>
    </xf>
    <xf borderId="0" fillId="0" fontId="48" numFmtId="0" xfId="0" applyAlignment="1" applyFont="1">
      <alignment horizontal="center"/>
    </xf>
    <xf borderId="10" fillId="0" fontId="15" numFmtId="0" xfId="0" applyAlignment="1" applyBorder="1" applyFont="1">
      <alignment horizontal="right" readingOrder="0" vertical="center"/>
    </xf>
    <xf borderId="10" fillId="0" fontId="15" numFmtId="0" xfId="0" applyAlignment="1" applyBorder="1" applyFont="1">
      <alignment horizontal="right" readingOrder="0"/>
    </xf>
    <xf borderId="11" fillId="0" fontId="15" numFmtId="0" xfId="0" applyAlignment="1" applyBorder="1" applyFont="1">
      <alignment horizontal="right" readingOrder="0"/>
    </xf>
    <xf borderId="44" fillId="13" fontId="26" numFmtId="0" xfId="0" applyAlignment="1" applyBorder="1" applyFont="1">
      <alignment shrinkToFit="0" vertical="top" wrapText="1"/>
    </xf>
    <xf borderId="25" fillId="0" fontId="47" numFmtId="0" xfId="0" applyAlignment="1" applyBorder="1" applyFont="1">
      <alignment horizontal="center"/>
    </xf>
    <xf borderId="25" fillId="17" fontId="26" numFmtId="0" xfId="0" applyAlignment="1" applyBorder="1" applyFont="1">
      <alignment shrinkToFit="0" vertical="top" wrapText="1"/>
    </xf>
    <xf borderId="25" fillId="0" fontId="48" numFmtId="0" xfId="0" applyAlignment="1" applyBorder="1" applyFont="1">
      <alignment horizontal="center"/>
    </xf>
    <xf borderId="35" fillId="0" fontId="46" numFmtId="0" xfId="0" applyAlignment="1" applyBorder="1" applyFont="1">
      <alignment shrinkToFit="0" vertical="bottom" wrapText="1"/>
    </xf>
    <xf borderId="0" fillId="12" fontId="26" numFmtId="0" xfId="0" applyAlignment="1" applyFont="1">
      <alignment shrinkToFit="0" vertical="top" wrapText="1"/>
    </xf>
    <xf borderId="52" fillId="0" fontId="47" numFmtId="0" xfId="0" applyAlignment="1" applyBorder="1" applyFont="1">
      <alignment horizontal="center"/>
    </xf>
    <xf borderId="9" fillId="10" fontId="71" numFmtId="0" xfId="0" applyAlignment="1" applyBorder="1" applyFont="1">
      <alignment shrinkToFit="0" vertical="bottom" wrapText="1"/>
    </xf>
    <xf borderId="0" fillId="0" fontId="72" numFmtId="0" xfId="0" applyAlignment="1" applyFont="1">
      <alignment readingOrder="0"/>
    </xf>
    <xf borderId="0" fillId="0" fontId="73" numFmtId="0" xfId="0" applyAlignment="1" applyFont="1">
      <alignment horizontal="center" readingOrder="0"/>
    </xf>
    <xf borderId="9" fillId="10" fontId="74" numFmtId="0" xfId="0" applyAlignment="1" applyBorder="1" applyFont="1">
      <alignment readingOrder="0" shrinkToFit="0" wrapText="1"/>
    </xf>
    <xf borderId="0" fillId="0" fontId="75" numFmtId="0" xfId="0" applyAlignment="1" applyFon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7.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476250</xdr:colOff>
      <xdr:row>13</xdr:row>
      <xdr:rowOff>133350</xdr:rowOff>
    </xdr:from>
    <xdr:ext cx="428625" cy="304800"/>
    <xdr:sp>
      <xdr:nvSpPr>
        <xdr:cNvPr id="3" name="Shape 3"/>
        <xdr:cNvSpPr/>
      </xdr:nvSpPr>
      <xdr:spPr>
        <a:xfrm>
          <a:off x="3671975" y="2398225"/>
          <a:ext cx="776100" cy="537300"/>
        </a:xfrm>
        <a:prstGeom prst="leftArrow">
          <a:avLst>
            <a:gd fmla="val 50000" name="adj1"/>
            <a:gd fmla="val 50000" name="adj2"/>
          </a:avLst>
        </a:prstGeom>
        <a:solidFill>
          <a:srgbClr val="B86046"/>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0</xdr:col>
      <xdr:colOff>47625</xdr:colOff>
      <xdr:row>0</xdr:row>
      <xdr:rowOff>76200</xdr:rowOff>
    </xdr:from>
    <xdr:ext cx="295275" cy="219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200025</xdr:colOff>
      <xdr:row>15</xdr:row>
      <xdr:rowOff>38100</xdr:rowOff>
    </xdr:from>
    <xdr:ext cx="3886200" cy="96202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114300</xdr:colOff>
      <xdr:row>13</xdr:row>
      <xdr:rowOff>57150</xdr:rowOff>
    </xdr:from>
    <xdr:ext cx="1981200" cy="9144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104775</xdr:colOff>
      <xdr:row>8</xdr:row>
      <xdr:rowOff>47625</xdr:rowOff>
    </xdr:from>
    <xdr:ext cx="4429125" cy="104775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123825</xdr:colOff>
      <xdr:row>19</xdr:row>
      <xdr:rowOff>95250</xdr:rowOff>
    </xdr:from>
    <xdr:ext cx="4667250" cy="22193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104775</xdr:rowOff>
    </xdr:from>
    <xdr:ext cx="381000" cy="276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nsole.anthropic.com/" TargetMode="External"/><Relationship Id="rId2" Type="http://schemas.openxmlformats.org/officeDocument/2006/relationships/hyperlink" Target="https://workspace.google.com/marketplace/app/claude_for_sheets/909417792257" TargetMode="External"/><Relationship Id="rId3" Type="http://schemas.openxmlformats.org/officeDocument/2006/relationships/hyperlink" Target="https://docs.anthropic.com/claude/reference/getting-started-with-the-api"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anthropic.com/claude/docs/use-xml-tags"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anthropic.com/claude/docs/minimizing-hallucinations" TargetMode="External"/><Relationship Id="rId2" Type="http://schemas.openxmlformats.org/officeDocument/2006/relationships/hyperlink" Target="https://docs.anthropic.com/claude/reference/messages_post"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anthropic.com/cookbook" TargetMode="External"/><Relationship Id="rId2" Type="http://schemas.openxmlformats.org/officeDocument/2006/relationships/hyperlink" Target="https://docs.anthropic.com/claude/docs/prompt-engineering" TargetMode="External"/><Relationship Id="rId3" Type="http://schemas.openxmlformats.org/officeDocument/2006/relationships/hyperlink" Target="https://anthropic.com/prompts" TargetMode="External"/><Relationship Id="rId4" Type="http://schemas.openxmlformats.org/officeDocument/2006/relationships/hyperlink" Target="https://docs.anthropic.com/claude/docs/helper-metaprompt-experimental" TargetMode="External"/><Relationship Id="rId5" Type="http://schemas.openxmlformats.org/officeDocument/2006/relationships/hyperlink" Target="https://anthropic.com/discord" TargetMode="External"/><Relationship Id="rId6" Type="http://schemas.openxmlformats.org/officeDocument/2006/relationships/hyperlink" Target="https://docs.anthropic.com/claude/reference/complete_post" TargetMode="External"/><Relationship Id="rId7" Type="http://schemas.openxmlformats.org/officeDocument/2006/relationships/hyperlink" Target="https://www.promptingguide.ai/papers" TargetMode="External"/><Relationship Id="rId8"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ocs.anthropic.com/claude/docs/chain-prompts"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cs.anthropic.com/claude/docs/functions-external-tools"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github.com/anthropics/anthropic-cookbook/tree/main/third_party" TargetMode="External"/><Relationship Id="rId2"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IxjzUWG-6xBVIa2ay6yDpLyeuOh_hR_ZB75a47KX_E/edit?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anthropic.com/claude/docs/using-claude-for-sheets" TargetMode="External"/><Relationship Id="rId2" Type="http://schemas.openxmlformats.org/officeDocument/2006/relationships/hyperlink" Target="https://docs.anthropic.com/claude/docs/using-claude-for-sheets" TargetMode="External"/><Relationship Id="rId3" Type="http://schemas.openxmlformats.org/officeDocument/2006/relationships/hyperlink" Target="https://docs.anthropic.com/claude/docs/how-to-use-system-prompt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showGridLines="0" workbookViewId="0"/>
  </sheetViews>
  <sheetFormatPr customHeight="1" defaultColWidth="12.63" defaultRowHeight="15.75"/>
  <cols>
    <col customWidth="1" min="1" max="1" width="5.5"/>
    <col customWidth="1" min="2" max="2" width="1.88"/>
    <col customWidth="1" min="3" max="3" width="2.25"/>
    <col customWidth="1" min="4" max="4" width="11.63"/>
    <col customWidth="1" min="5" max="5" width="19.13"/>
    <col customWidth="1" min="6" max="6" width="32.38"/>
    <col customWidth="1" min="7" max="7" width="5.75"/>
    <col customWidth="1" min="8" max="8" width="34.38"/>
    <col customWidth="1" min="9" max="9" width="5.5"/>
  </cols>
  <sheetData>
    <row r="1" ht="32.25" customHeight="1">
      <c r="A1" s="1"/>
      <c r="B1" s="2" t="s">
        <v>0</v>
      </c>
      <c r="G1" s="3"/>
      <c r="H1" s="3"/>
      <c r="I1" s="3"/>
    </row>
    <row r="2" ht="21.75" customHeight="1"/>
    <row r="3" ht="49.5" customHeight="1">
      <c r="A3" s="4"/>
      <c r="B3" s="5" t="s">
        <v>1</v>
      </c>
      <c r="C3" s="6"/>
      <c r="D3" s="6"/>
      <c r="E3" s="6"/>
      <c r="F3" s="6"/>
      <c r="G3" s="6"/>
      <c r="H3" s="7"/>
      <c r="I3" s="4"/>
    </row>
    <row r="4" ht="21.75" customHeight="1"/>
    <row r="5">
      <c r="B5" s="8" t="s">
        <v>2</v>
      </c>
      <c r="C5" s="9"/>
      <c r="D5" s="9"/>
      <c r="E5" s="9"/>
      <c r="F5" s="9"/>
      <c r="G5" s="9"/>
      <c r="H5" s="10"/>
    </row>
    <row r="6">
      <c r="B6" s="11" t="s">
        <v>3</v>
      </c>
      <c r="H6" s="12"/>
    </row>
    <row r="7">
      <c r="B7" s="13"/>
      <c r="C7" s="14"/>
      <c r="D7" s="15" t="s">
        <v>4</v>
      </c>
      <c r="H7" s="12"/>
    </row>
    <row r="8">
      <c r="B8" s="13"/>
      <c r="C8" s="14"/>
      <c r="D8" s="14" t="s">
        <v>5</v>
      </c>
      <c r="H8" s="12"/>
    </row>
    <row r="9" ht="76.5" customHeight="1">
      <c r="B9" s="16"/>
      <c r="C9" s="14"/>
      <c r="D9" s="14"/>
      <c r="E9" s="14"/>
      <c r="F9" s="14"/>
      <c r="G9" s="14"/>
      <c r="H9" s="17"/>
    </row>
    <row r="10">
      <c r="B10" s="16"/>
      <c r="C10" s="14"/>
      <c r="D10" s="14"/>
      <c r="H10" s="12"/>
    </row>
    <row r="11">
      <c r="B11" s="16" t="s">
        <v>6</v>
      </c>
      <c r="C11" s="14"/>
      <c r="D11" s="14"/>
      <c r="E11" s="14"/>
      <c r="F11" s="14"/>
      <c r="G11" s="14"/>
      <c r="H11" s="17"/>
    </row>
    <row r="12">
      <c r="B12" s="13"/>
      <c r="C12" s="14"/>
      <c r="D12" s="14" t="s">
        <v>7</v>
      </c>
      <c r="H12" s="12"/>
    </row>
    <row r="13">
      <c r="B13" s="13"/>
      <c r="C13" s="14"/>
      <c r="D13" s="14" t="s">
        <v>8</v>
      </c>
      <c r="H13" s="12"/>
    </row>
    <row r="14" ht="86.25" customHeight="1">
      <c r="B14" s="13"/>
      <c r="C14" s="14"/>
      <c r="D14" s="14"/>
      <c r="E14" s="14"/>
      <c r="F14" s="14"/>
      <c r="G14" s="14"/>
      <c r="H14" s="17"/>
    </row>
    <row r="15">
      <c r="B15" s="13"/>
      <c r="C15" s="14"/>
      <c r="D15" s="14" t="s">
        <v>9</v>
      </c>
      <c r="H15" s="12"/>
    </row>
    <row r="16" ht="111.0" customHeight="1">
      <c r="B16" s="13"/>
      <c r="C16" s="14"/>
      <c r="D16" s="14"/>
      <c r="E16" s="14"/>
      <c r="F16" s="14"/>
      <c r="G16" s="14"/>
      <c r="H16" s="17"/>
    </row>
    <row r="17" ht="15.75" customHeight="1">
      <c r="B17" s="13" t="s">
        <v>10</v>
      </c>
      <c r="H17" s="12"/>
    </row>
    <row r="18" ht="15.75" customHeight="1">
      <c r="B18" s="13"/>
      <c r="C18" s="14"/>
      <c r="D18" s="18" t="s">
        <v>11</v>
      </c>
      <c r="H18" s="12"/>
    </row>
    <row r="19" ht="31.5" customHeight="1">
      <c r="B19" s="13"/>
      <c r="C19" s="14"/>
      <c r="D19" s="14" t="s">
        <v>12</v>
      </c>
      <c r="H19" s="12"/>
    </row>
    <row r="20" ht="94.5" customHeight="1">
      <c r="B20" s="13"/>
      <c r="C20" s="14"/>
      <c r="D20" s="14"/>
      <c r="E20" s="14"/>
      <c r="F20" s="14"/>
      <c r="G20" s="14"/>
      <c r="H20" s="17"/>
    </row>
    <row r="21" ht="94.5" customHeight="1">
      <c r="B21" s="13"/>
      <c r="C21" s="14"/>
      <c r="D21" s="14"/>
      <c r="E21" s="14"/>
      <c r="F21" s="14"/>
      <c r="G21" s="14"/>
      <c r="H21" s="17"/>
    </row>
    <row r="22" ht="5.25" customHeight="1">
      <c r="B22" s="19"/>
      <c r="C22" s="20"/>
      <c r="D22" s="20"/>
      <c r="E22" s="20"/>
      <c r="F22" s="20"/>
      <c r="G22" s="20"/>
      <c r="H22" s="21"/>
    </row>
    <row r="23" ht="21.75" customHeight="1"/>
    <row r="24">
      <c r="B24" s="8" t="s">
        <v>13</v>
      </c>
      <c r="C24" s="9"/>
      <c r="D24" s="9"/>
      <c r="E24" s="9"/>
      <c r="F24" s="9"/>
      <c r="G24" s="9"/>
      <c r="H24" s="10"/>
    </row>
    <row r="25">
      <c r="B25" s="13" t="s">
        <v>14</v>
      </c>
      <c r="H25" s="12"/>
    </row>
    <row r="26" ht="16.5" customHeight="1">
      <c r="B26" s="22"/>
      <c r="C26" s="23" t="s">
        <v>15</v>
      </c>
      <c r="H26" s="24"/>
    </row>
    <row r="27">
      <c r="B27" s="25"/>
      <c r="C27" s="26" t="s">
        <v>16</v>
      </c>
      <c r="H27" s="24"/>
    </row>
    <row r="28" ht="11.25" customHeight="1">
      <c r="B28" s="25"/>
      <c r="C28" s="26"/>
      <c r="H28" s="24"/>
    </row>
    <row r="29">
      <c r="B29" s="13" t="s">
        <v>17</v>
      </c>
      <c r="H29" s="12"/>
    </row>
    <row r="30">
      <c r="B30" s="13"/>
      <c r="C30" s="14" t="s">
        <v>18</v>
      </c>
      <c r="H30" s="12"/>
    </row>
    <row r="31">
      <c r="B31" s="25"/>
      <c r="C31" s="27" t="s">
        <v>19</v>
      </c>
      <c r="H31" s="12"/>
    </row>
    <row r="32" ht="11.25" customHeight="1">
      <c r="B32" s="25"/>
      <c r="H32" s="24"/>
    </row>
    <row r="33">
      <c r="B33" s="28" t="s">
        <v>20</v>
      </c>
      <c r="H33" s="12"/>
    </row>
    <row r="34" ht="10.5" customHeight="1">
      <c r="B34" s="28"/>
      <c r="C34" s="29"/>
      <c r="D34" s="29"/>
      <c r="E34" s="29"/>
      <c r="F34" s="29"/>
      <c r="G34" s="29"/>
      <c r="H34" s="30"/>
    </row>
    <row r="35">
      <c r="B35" s="31" t="s">
        <v>21</v>
      </c>
      <c r="C35" s="32"/>
      <c r="D35" s="32"/>
      <c r="E35" s="32"/>
      <c r="F35" s="32"/>
      <c r="G35" s="32"/>
      <c r="H35" s="33"/>
    </row>
    <row r="37" ht="21.75" customHeight="1">
      <c r="A37" s="34"/>
      <c r="B37" s="35" t="s">
        <v>22</v>
      </c>
      <c r="C37" s="36"/>
      <c r="D37" s="36"/>
      <c r="E37" s="36" t="s">
        <v>23</v>
      </c>
      <c r="F37" s="37"/>
      <c r="G37" s="38"/>
      <c r="H37" s="39"/>
      <c r="I37" s="34"/>
    </row>
    <row r="38">
      <c r="B38" s="40"/>
      <c r="C38" s="40"/>
      <c r="D38" s="40"/>
      <c r="E38" s="40"/>
      <c r="G38" s="41"/>
      <c r="H38" s="41"/>
    </row>
    <row r="39">
      <c r="B39" s="40"/>
      <c r="C39" s="40"/>
      <c r="D39" s="40"/>
      <c r="E39" s="40"/>
      <c r="G39" s="42" t="s">
        <v>24</v>
      </c>
    </row>
  </sheetData>
  <mergeCells count="18">
    <mergeCell ref="B1:F1"/>
    <mergeCell ref="B3:H3"/>
    <mergeCell ref="B6:H6"/>
    <mergeCell ref="D7:H7"/>
    <mergeCell ref="D8:H8"/>
    <mergeCell ref="D10:H10"/>
    <mergeCell ref="D12:H12"/>
    <mergeCell ref="C30:H30"/>
    <mergeCell ref="C31:H31"/>
    <mergeCell ref="B33:H33"/>
    <mergeCell ref="G39:H39"/>
    <mergeCell ref="D13:H13"/>
    <mergeCell ref="D15:H15"/>
    <mergeCell ref="B17:H17"/>
    <mergeCell ref="D18:H18"/>
    <mergeCell ref="D19:H19"/>
    <mergeCell ref="B25:H25"/>
    <mergeCell ref="B29:H29"/>
  </mergeCells>
  <hyperlinks>
    <hyperlink r:id="rId1" ref="B3"/>
    <hyperlink r:id="rId2" ref="D7"/>
    <hyperlink r:id="rId3" ref="D18"/>
    <hyperlink display="Introduction &amp; Table of Contents →" location="IntroTitle" ref="G39"/>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28.25"/>
    <col customWidth="1" min="4" max="4" width="4.0"/>
    <col customWidth="1" min="5" max="5" width="22.63"/>
    <col customWidth="1" min="6" max="6" width="4.0"/>
    <col customWidth="1" min="7" max="7" width="33.63"/>
    <col customWidth="1" min="8" max="8" width="4.0"/>
    <col customWidth="1" min="9" max="9" width="52.25"/>
    <col customWidth="1" min="10" max="10" width="3.0"/>
    <col customWidth="1" min="11" max="11" width="5.5"/>
  </cols>
  <sheetData>
    <row r="1" ht="32.25" customHeight="1">
      <c r="A1" s="134"/>
      <c r="B1" s="135" t="s">
        <v>58</v>
      </c>
      <c r="H1" s="189"/>
      <c r="I1" s="190"/>
      <c r="J1" s="136"/>
      <c r="K1" s="136"/>
    </row>
    <row r="2" ht="21.75" customHeight="1">
      <c r="A2" s="108"/>
      <c r="B2" s="108"/>
      <c r="C2" s="108"/>
      <c r="D2" s="191"/>
      <c r="E2" s="108"/>
      <c r="F2" s="191"/>
      <c r="G2" s="108"/>
      <c r="H2" s="191"/>
      <c r="I2" s="144"/>
      <c r="J2" s="108"/>
      <c r="K2" s="108"/>
    </row>
    <row r="3" ht="21.75" customHeight="1">
      <c r="A3" s="137"/>
      <c r="B3" s="138" t="s">
        <v>76</v>
      </c>
      <c r="D3" s="191"/>
      <c r="E3" s="108"/>
      <c r="F3" s="191"/>
      <c r="G3" s="137"/>
      <c r="H3" s="192"/>
      <c r="I3" s="108"/>
      <c r="J3" s="108"/>
      <c r="K3" s="108"/>
    </row>
    <row r="4" ht="15.75" customHeight="1">
      <c r="A4" s="137"/>
      <c r="B4" s="108"/>
      <c r="C4" s="139" t="s">
        <v>53</v>
      </c>
      <c r="D4" s="191"/>
      <c r="E4" s="108"/>
      <c r="F4" s="191"/>
      <c r="G4" s="137"/>
      <c r="H4" s="191"/>
      <c r="I4" s="137"/>
      <c r="J4" s="108"/>
      <c r="K4" s="108"/>
    </row>
    <row r="5" ht="15.75" customHeight="1">
      <c r="A5" s="137"/>
      <c r="B5" s="108"/>
      <c r="C5" s="139" t="s">
        <v>77</v>
      </c>
      <c r="D5" s="191"/>
      <c r="E5" s="108"/>
      <c r="F5" s="191"/>
      <c r="G5" s="137"/>
      <c r="H5" s="191"/>
      <c r="I5" s="137"/>
      <c r="J5" s="108"/>
      <c r="K5" s="108"/>
    </row>
    <row r="6" ht="15.75" customHeight="1">
      <c r="A6" s="137" t="s">
        <v>78</v>
      </c>
      <c r="B6" s="108"/>
      <c r="C6" s="139" t="s">
        <v>79</v>
      </c>
      <c r="D6" s="191"/>
      <c r="E6" s="108"/>
      <c r="F6" s="191"/>
      <c r="G6" s="137" t="s">
        <v>78</v>
      </c>
      <c r="H6" s="191"/>
      <c r="I6" s="137"/>
      <c r="J6" s="108"/>
      <c r="K6" s="108"/>
    </row>
    <row r="7" ht="33.75" customHeight="1">
      <c r="A7" s="108"/>
      <c r="B7" s="140"/>
      <c r="C7" s="140"/>
      <c r="D7" s="193"/>
      <c r="E7" s="140"/>
      <c r="F7" s="193"/>
      <c r="G7" s="140"/>
      <c r="H7" s="193"/>
      <c r="I7" s="140"/>
      <c r="J7" s="140"/>
      <c r="K7" s="108"/>
    </row>
    <row r="8" ht="29.25" customHeight="1">
      <c r="A8" s="141"/>
      <c r="B8" s="142" t="s">
        <v>53</v>
      </c>
      <c r="F8" s="191"/>
      <c r="G8" s="144"/>
      <c r="H8" s="191"/>
      <c r="I8" s="143" t="s">
        <v>80</v>
      </c>
      <c r="J8" s="12"/>
      <c r="K8" s="144"/>
    </row>
    <row r="9">
      <c r="A9" s="106"/>
      <c r="B9" s="147" t="s">
        <v>182</v>
      </c>
      <c r="C9" s="49"/>
      <c r="D9" s="49"/>
      <c r="E9" s="49"/>
      <c r="F9" s="49"/>
      <c r="G9" s="49"/>
      <c r="H9" s="49"/>
      <c r="I9" s="49"/>
      <c r="J9" s="50"/>
      <c r="K9" s="108"/>
    </row>
    <row r="10" ht="33.75" customHeight="1">
      <c r="A10" s="108"/>
      <c r="B10" s="140"/>
      <c r="C10" s="140"/>
      <c r="D10" s="193"/>
      <c r="E10" s="140"/>
      <c r="F10" s="193"/>
      <c r="G10" s="140"/>
      <c r="H10" s="193"/>
      <c r="I10" s="194"/>
      <c r="J10" s="140"/>
      <c r="K10" s="108"/>
    </row>
    <row r="11" ht="29.25" customHeight="1">
      <c r="A11" s="106"/>
      <c r="B11" s="142" t="s">
        <v>77</v>
      </c>
      <c r="F11" s="191"/>
      <c r="G11" s="108"/>
      <c r="H11" s="191"/>
      <c r="I11" s="143" t="s">
        <v>80</v>
      </c>
      <c r="J11" s="12"/>
      <c r="K11" s="108"/>
    </row>
    <row r="12">
      <c r="A12" s="106"/>
      <c r="B12" s="148" t="s">
        <v>183</v>
      </c>
      <c r="J12" s="12"/>
      <c r="K12" s="108"/>
    </row>
    <row r="13" ht="8.25" customHeight="1">
      <c r="A13" s="106"/>
      <c r="B13" s="137"/>
      <c r="C13" s="108"/>
      <c r="D13" s="191"/>
      <c r="E13" s="108"/>
      <c r="F13" s="191"/>
      <c r="G13" s="108"/>
      <c r="H13" s="191"/>
      <c r="I13" s="144"/>
      <c r="J13" s="106"/>
      <c r="K13" s="108"/>
    </row>
    <row r="14">
      <c r="A14" s="106"/>
      <c r="B14" s="108"/>
      <c r="C14" s="195" t="s">
        <v>184</v>
      </c>
      <c r="D14" s="191"/>
      <c r="E14" s="196" t="s">
        <v>185</v>
      </c>
      <c r="F14" s="191"/>
      <c r="G14" s="197" t="s">
        <v>186</v>
      </c>
      <c r="H14" s="191"/>
      <c r="I14" s="198" t="s">
        <v>91</v>
      </c>
      <c r="J14" s="106"/>
      <c r="K14" s="108"/>
    </row>
    <row r="15" ht="105.75" customHeight="1">
      <c r="A15" s="106"/>
      <c r="B15" s="199"/>
      <c r="C15" s="200" t="s">
        <v>187</v>
      </c>
      <c r="D15" s="201" t="s">
        <v>188</v>
      </c>
      <c r="E15" s="202" t="s">
        <v>189</v>
      </c>
      <c r="F15" s="203" t="s">
        <v>190</v>
      </c>
      <c r="G15" s="150" t="str">
        <f>substitute(C15,"{{ANIMAL}}",E15)</f>
        <v>User: I will tell you the name of an animal. Please respond with the noise that animal makes. Cow</v>
      </c>
      <c r="H15" s="204" t="s">
        <v>93</v>
      </c>
      <c r="I15" s="152" t="str">
        <f>claudeMessages($G15,'Tutorial How-To'!$E$37,"temperature",0)</f>
        <v>#ERROR!</v>
      </c>
      <c r="J15" s="106"/>
      <c r="K15" s="108"/>
    </row>
    <row r="16" ht="15.75" customHeight="1">
      <c r="A16" s="106"/>
      <c r="B16" s="108"/>
      <c r="C16" s="205"/>
      <c r="D16" s="192"/>
      <c r="E16" s="205"/>
      <c r="F16" s="191"/>
      <c r="G16" s="205"/>
      <c r="H16" s="191"/>
      <c r="I16" s="205"/>
      <c r="J16" s="106"/>
      <c r="K16" s="108"/>
    </row>
    <row r="17">
      <c r="A17" s="106"/>
      <c r="B17" s="148" t="s">
        <v>191</v>
      </c>
      <c r="J17" s="12"/>
      <c r="K17" s="108"/>
    </row>
    <row r="18" ht="11.25" customHeight="1">
      <c r="A18" s="106"/>
      <c r="B18" s="137"/>
      <c r="C18" s="137"/>
      <c r="D18" s="192"/>
      <c r="E18" s="137"/>
      <c r="F18" s="192"/>
      <c r="G18" s="137"/>
      <c r="H18" s="192"/>
      <c r="I18" s="137"/>
      <c r="J18" s="146"/>
      <c r="K18" s="108"/>
    </row>
    <row r="19">
      <c r="A19" s="106"/>
      <c r="B19" s="148" t="s">
        <v>192</v>
      </c>
      <c r="J19" s="12"/>
      <c r="K19" s="108"/>
    </row>
    <row r="20" ht="8.25" customHeight="1">
      <c r="A20" s="106"/>
      <c r="B20" s="108"/>
      <c r="C20" s="108"/>
      <c r="D20" s="191"/>
      <c r="E20" s="108"/>
      <c r="F20" s="191"/>
      <c r="G20" s="108"/>
      <c r="H20" s="191"/>
      <c r="I20" s="144"/>
      <c r="J20" s="106"/>
      <c r="K20" s="108"/>
    </row>
    <row r="21">
      <c r="A21" s="106"/>
      <c r="B21" s="108"/>
      <c r="C21" s="195" t="s">
        <v>184</v>
      </c>
      <c r="D21" s="191"/>
      <c r="E21" s="196" t="s">
        <v>193</v>
      </c>
      <c r="F21" s="191"/>
      <c r="G21" s="197" t="s">
        <v>186</v>
      </c>
      <c r="H21" s="191"/>
      <c r="I21" s="198" t="s">
        <v>91</v>
      </c>
      <c r="J21" s="106"/>
      <c r="K21" s="108"/>
    </row>
    <row r="22" ht="47.25" customHeight="1">
      <c r="A22" s="106"/>
      <c r="B22" s="199"/>
      <c r="C22" s="206" t="s">
        <v>194</v>
      </c>
      <c r="D22" s="201" t="s">
        <v>188</v>
      </c>
      <c r="E22" s="207" t="s">
        <v>195</v>
      </c>
      <c r="F22" s="203" t="s">
        <v>190</v>
      </c>
      <c r="G22" s="155" t="str">
        <f>substitute(C22,"{{EMAIL}}",E22)</f>
        <v>User: Yo Claude. Show up at 6am tomorrow because I'm the CEO and I say so. &lt;----- Make this email more polite but don't change anything else about it.</v>
      </c>
      <c r="H22" s="204" t="s">
        <v>93</v>
      </c>
      <c r="I22" s="156" t="str">
        <f>claudeMessages($G22,'Tutorial How-To'!$E$37,"temperature",0)</f>
        <v>#ERROR!</v>
      </c>
      <c r="J22" s="106"/>
      <c r="K22" s="108"/>
    </row>
    <row r="23" ht="47.25" customHeight="1">
      <c r="A23" s="106"/>
      <c r="B23" s="199"/>
      <c r="C23" s="180"/>
      <c r="D23" s="114"/>
      <c r="E23" s="114"/>
      <c r="F23" s="114"/>
      <c r="G23" s="114"/>
      <c r="H23" s="114"/>
      <c r="I23" s="95"/>
      <c r="J23" s="106"/>
      <c r="K23" s="108"/>
    </row>
    <row r="24" ht="47.25" customHeight="1">
      <c r="A24" s="106"/>
      <c r="B24" s="199"/>
      <c r="C24" s="180"/>
      <c r="D24" s="114"/>
      <c r="E24" s="114"/>
      <c r="F24" s="114"/>
      <c r="G24" s="114"/>
      <c r="H24" s="114"/>
      <c r="I24" s="95"/>
      <c r="J24" s="106"/>
      <c r="K24" s="108"/>
    </row>
    <row r="25" ht="47.25" customHeight="1">
      <c r="A25" s="106"/>
      <c r="B25" s="199"/>
      <c r="C25" s="180"/>
      <c r="D25" s="114"/>
      <c r="E25" s="114"/>
      <c r="F25" s="114"/>
      <c r="G25" s="114"/>
      <c r="H25" s="114"/>
      <c r="I25" s="95"/>
      <c r="J25" s="106"/>
      <c r="K25" s="108"/>
    </row>
    <row r="26" ht="47.25" customHeight="1">
      <c r="A26" s="106"/>
      <c r="B26" s="199"/>
      <c r="C26" s="181"/>
      <c r="D26" s="114"/>
      <c r="E26" s="157"/>
      <c r="F26" s="114"/>
      <c r="G26" s="157"/>
      <c r="H26" s="114"/>
      <c r="I26" s="96"/>
      <c r="J26" s="106"/>
      <c r="K26" s="108"/>
    </row>
    <row r="27" ht="15.75" customHeight="1">
      <c r="A27" s="106"/>
      <c r="B27" s="108"/>
      <c r="C27" s="205"/>
      <c r="D27" s="192"/>
      <c r="E27" s="205"/>
      <c r="F27" s="191"/>
      <c r="G27" s="205"/>
      <c r="H27" s="191"/>
      <c r="I27" s="205"/>
      <c r="J27" s="106"/>
      <c r="K27" s="108"/>
    </row>
    <row r="28">
      <c r="A28" s="106"/>
      <c r="B28" s="148" t="s">
        <v>196</v>
      </c>
      <c r="J28" s="12"/>
      <c r="K28" s="108"/>
    </row>
    <row r="29" ht="11.25" customHeight="1">
      <c r="A29" s="106"/>
      <c r="B29" s="137"/>
      <c r="C29" s="137"/>
      <c r="D29" s="192"/>
      <c r="E29" s="137"/>
      <c r="F29" s="192"/>
      <c r="G29" s="137"/>
      <c r="H29" s="192"/>
      <c r="I29" s="137"/>
      <c r="J29" s="146"/>
      <c r="K29" s="108"/>
    </row>
    <row r="30">
      <c r="A30" s="106"/>
      <c r="B30" s="208" t="s">
        <v>197</v>
      </c>
      <c r="J30" s="12"/>
      <c r="K30" s="108"/>
    </row>
    <row r="31" ht="8.25" customHeight="1">
      <c r="A31" s="106"/>
      <c r="B31" s="137"/>
      <c r="C31" s="108"/>
      <c r="D31" s="191"/>
      <c r="E31" s="108"/>
      <c r="F31" s="191"/>
      <c r="G31" s="108"/>
      <c r="H31" s="191"/>
      <c r="I31" s="144"/>
      <c r="J31" s="106"/>
      <c r="K31" s="108"/>
    </row>
    <row r="32">
      <c r="A32" s="106"/>
      <c r="B32" s="108"/>
      <c r="C32" s="195" t="s">
        <v>184</v>
      </c>
      <c r="D32" s="191"/>
      <c r="E32" s="196" t="s">
        <v>193</v>
      </c>
      <c r="F32" s="191"/>
      <c r="G32" s="197" t="s">
        <v>186</v>
      </c>
      <c r="H32" s="191"/>
      <c r="I32" s="198" t="s">
        <v>91</v>
      </c>
      <c r="J32" s="106"/>
      <c r="K32" s="108"/>
    </row>
    <row r="33" ht="50.25" customHeight="1">
      <c r="A33" s="106"/>
      <c r="B33" s="199"/>
      <c r="C33" s="206" t="s">
        <v>198</v>
      </c>
      <c r="D33" s="201" t="s">
        <v>188</v>
      </c>
      <c r="E33" s="207" t="s">
        <v>199</v>
      </c>
      <c r="F33" s="203" t="s">
        <v>190</v>
      </c>
      <c r="G33" s="209" t="str">
        <f>substitute(C33,"{{EMAIL}}",E33)</f>
        <v>User: Yo Claude. &lt;email&gt;Show up at 6am because I'm the CEO and I say so.&lt;/email&gt; &lt;----- Make this email more polite but don't change anything else about it.</v>
      </c>
      <c r="H33" s="204" t="s">
        <v>93</v>
      </c>
      <c r="I33" s="162" t="str">
        <f>claudeMessages($G33,'Tutorial How-To'!$E$37,"temperature",0)</f>
        <v>#ERROR!</v>
      </c>
      <c r="J33" s="106"/>
      <c r="K33" s="108"/>
    </row>
    <row r="34" ht="50.25" customHeight="1">
      <c r="A34" s="106"/>
      <c r="B34" s="199"/>
      <c r="C34" s="180"/>
      <c r="D34" s="114"/>
      <c r="E34" s="114"/>
      <c r="F34" s="114"/>
      <c r="G34" s="114"/>
      <c r="H34" s="114"/>
      <c r="I34" s="95"/>
      <c r="J34" s="106"/>
      <c r="K34" s="108"/>
    </row>
    <row r="35" ht="50.25" customHeight="1">
      <c r="A35" s="106"/>
      <c r="B35" s="199"/>
      <c r="C35" s="180"/>
      <c r="D35" s="114"/>
      <c r="E35" s="114"/>
      <c r="F35" s="114"/>
      <c r="G35" s="114"/>
      <c r="H35" s="114"/>
      <c r="I35" s="95"/>
      <c r="J35" s="106"/>
      <c r="K35" s="108"/>
    </row>
    <row r="36" ht="50.25" customHeight="1">
      <c r="A36" s="106"/>
      <c r="B36" s="199"/>
      <c r="C36" s="181"/>
      <c r="D36" s="114"/>
      <c r="E36" s="157"/>
      <c r="F36" s="114"/>
      <c r="G36" s="157"/>
      <c r="H36" s="114"/>
      <c r="I36" s="96"/>
      <c r="J36" s="106"/>
      <c r="K36" s="108"/>
    </row>
    <row r="37" ht="15.75" customHeight="1">
      <c r="A37" s="106"/>
      <c r="B37" s="108"/>
      <c r="C37" s="205"/>
      <c r="D37" s="192"/>
      <c r="E37" s="205"/>
      <c r="F37" s="191"/>
      <c r="G37" s="205"/>
      <c r="H37" s="191"/>
      <c r="I37" s="205"/>
      <c r="J37" s="106"/>
      <c r="K37" s="108"/>
    </row>
    <row r="38">
      <c r="A38" s="106"/>
      <c r="B38" s="148" t="s">
        <v>200</v>
      </c>
      <c r="J38" s="12"/>
      <c r="K38" s="108"/>
    </row>
    <row r="39" ht="8.25" customHeight="1">
      <c r="A39" s="106"/>
      <c r="B39" s="137"/>
      <c r="C39" s="108"/>
      <c r="D39" s="191"/>
      <c r="E39" s="108"/>
      <c r="F39" s="191"/>
      <c r="G39" s="108"/>
      <c r="H39" s="191"/>
      <c r="I39" s="144"/>
      <c r="J39" s="106"/>
      <c r="K39" s="108"/>
    </row>
    <row r="40">
      <c r="A40" s="106"/>
      <c r="B40" s="108"/>
      <c r="C40" s="195" t="s">
        <v>184</v>
      </c>
      <c r="D40" s="191"/>
      <c r="E40" s="196" t="s">
        <v>201</v>
      </c>
      <c r="F40" s="191"/>
      <c r="G40" s="197" t="s">
        <v>186</v>
      </c>
      <c r="H40" s="191"/>
      <c r="I40" s="198" t="s">
        <v>91</v>
      </c>
      <c r="J40" s="106"/>
      <c r="K40" s="108"/>
    </row>
    <row r="41" ht="104.25" customHeight="1">
      <c r="A41" s="106"/>
      <c r="B41" s="199"/>
      <c r="C41" s="206" t="s">
        <v>202</v>
      </c>
      <c r="D41" s="201" t="s">
        <v>188</v>
      </c>
      <c r="E41" s="207" t="s">
        <v>203</v>
      </c>
      <c r="F41" s="203" t="s">
        <v>190</v>
      </c>
      <c r="G41" s="155" t="str">
        <f>substitute(C41,"{{SENTENCES}}",E41)</f>
        <v>User: Below is a list of sentences. Tell me the second item on the list.
- Each is about an animal, like rabbits.
- I like how cows sound
- This sentence is about spiders
- This sentence may appear to be about dogs but it's actually about pigs</v>
      </c>
      <c r="H41" s="204" t="s">
        <v>93</v>
      </c>
      <c r="I41" s="172" t="str">
        <f>claudeMessages($G41,'Tutorial How-To'!$E$37,"temperature",0)</f>
        <v>#ERROR!</v>
      </c>
      <c r="J41" s="106"/>
      <c r="K41" s="108"/>
    </row>
    <row r="42" ht="62.25" customHeight="1">
      <c r="A42" s="106"/>
      <c r="B42" s="199"/>
      <c r="C42" s="181"/>
      <c r="D42" s="114"/>
      <c r="E42" s="157"/>
      <c r="F42" s="114"/>
      <c r="G42" s="157"/>
      <c r="H42" s="114"/>
      <c r="I42" s="157"/>
      <c r="J42" s="106"/>
      <c r="K42" s="108"/>
    </row>
    <row r="43" ht="15.75" customHeight="1">
      <c r="A43" s="106"/>
      <c r="B43" s="108"/>
      <c r="C43" s="205"/>
      <c r="D43" s="192"/>
      <c r="E43" s="205"/>
      <c r="F43" s="191"/>
      <c r="G43" s="205"/>
      <c r="H43" s="191"/>
      <c r="I43" s="205"/>
      <c r="J43" s="106"/>
      <c r="K43" s="108"/>
    </row>
    <row r="44">
      <c r="A44" s="106"/>
      <c r="B44" s="148" t="s">
        <v>204</v>
      </c>
      <c r="J44" s="12"/>
      <c r="K44" s="108"/>
    </row>
    <row r="45" ht="8.25" customHeight="1">
      <c r="A45" s="146"/>
      <c r="B45" s="137"/>
      <c r="C45" s="108"/>
      <c r="D45" s="191"/>
      <c r="E45" s="108"/>
      <c r="F45" s="191"/>
      <c r="G45" s="108"/>
      <c r="H45" s="191"/>
      <c r="I45" s="144"/>
      <c r="J45" s="106"/>
      <c r="K45" s="108"/>
    </row>
    <row r="46">
      <c r="A46" s="106"/>
      <c r="B46" s="108"/>
      <c r="C46" s="195" t="s">
        <v>184</v>
      </c>
      <c r="D46" s="191"/>
      <c r="E46" s="196" t="s">
        <v>201</v>
      </c>
      <c r="F46" s="191"/>
      <c r="G46" s="197" t="s">
        <v>186</v>
      </c>
      <c r="H46" s="191"/>
      <c r="I46" s="198" t="s">
        <v>91</v>
      </c>
      <c r="J46" s="106"/>
      <c r="K46" s="108"/>
    </row>
    <row r="47" ht="66.75" customHeight="1">
      <c r="A47" s="106"/>
      <c r="B47" s="199"/>
      <c r="C47" s="206" t="s">
        <v>205</v>
      </c>
      <c r="D47" s="201" t="s">
        <v>188</v>
      </c>
      <c r="E47" s="207" t="s">
        <v>203</v>
      </c>
      <c r="F47" s="203" t="s">
        <v>190</v>
      </c>
      <c r="G47" s="209" t="str">
        <f>substitute(C47,"{{SENTENCES}}",E47)</f>
        <v>User: Below is a list of sentences. Tell me the second item on the list.
- Each is about an animal, like rabbits.
&lt;sentences&gt;
- I like how cows sound
- This sentence is about spiders
- This sentence may appear to be about dogs but it's actually about pigs
&lt;/sentences&gt;</v>
      </c>
      <c r="H47" s="204" t="s">
        <v>93</v>
      </c>
      <c r="I47" s="162" t="str">
        <f>claudeMessages($G47,'Tutorial How-To'!$E$37,"temperature",0)</f>
        <v>#ERROR!</v>
      </c>
      <c r="J47" s="106"/>
      <c r="K47" s="108"/>
    </row>
    <row r="48" ht="66.75" customHeight="1">
      <c r="A48" s="106"/>
      <c r="B48" s="199"/>
      <c r="C48" s="180"/>
      <c r="D48" s="114"/>
      <c r="E48" s="114"/>
      <c r="F48" s="114"/>
      <c r="G48" s="114"/>
      <c r="H48" s="114"/>
      <c r="I48" s="95"/>
      <c r="J48" s="106"/>
      <c r="K48" s="108"/>
    </row>
    <row r="49" ht="66.75" customHeight="1">
      <c r="A49" s="106"/>
      <c r="B49" s="199"/>
      <c r="C49" s="181"/>
      <c r="D49" s="114"/>
      <c r="E49" s="157"/>
      <c r="F49" s="114"/>
      <c r="G49" s="157"/>
      <c r="H49" s="114"/>
      <c r="I49" s="96"/>
      <c r="J49" s="106"/>
      <c r="K49" s="108"/>
    </row>
    <row r="50" ht="15.75" customHeight="1">
      <c r="A50" s="106"/>
      <c r="B50" s="108"/>
      <c r="C50" s="205"/>
      <c r="D50" s="192"/>
      <c r="E50" s="205"/>
      <c r="F50" s="191"/>
      <c r="G50" s="205"/>
      <c r="H50" s="191"/>
      <c r="I50" s="205"/>
      <c r="J50" s="106"/>
      <c r="K50" s="108"/>
    </row>
    <row r="51">
      <c r="A51" s="106"/>
      <c r="B51" s="210" t="s">
        <v>206</v>
      </c>
      <c r="J51" s="12"/>
      <c r="K51" s="108"/>
    </row>
    <row r="52" ht="15.75" customHeight="1">
      <c r="A52" s="106"/>
      <c r="B52" s="108"/>
      <c r="C52" s="108"/>
      <c r="D52" s="191"/>
      <c r="E52" s="108"/>
      <c r="F52" s="191"/>
      <c r="G52" s="108"/>
      <c r="H52" s="191"/>
      <c r="I52" s="144"/>
      <c r="J52" s="106"/>
      <c r="K52" s="108"/>
    </row>
    <row r="53" ht="15.75" customHeight="1">
      <c r="A53" s="106"/>
      <c r="B53" s="147" t="s">
        <v>207</v>
      </c>
      <c r="C53" s="49"/>
      <c r="D53" s="49"/>
      <c r="E53" s="49"/>
      <c r="F53" s="49"/>
      <c r="G53" s="49"/>
      <c r="H53" s="49"/>
      <c r="I53" s="49"/>
      <c r="J53" s="50"/>
      <c r="K53" s="108"/>
    </row>
    <row r="54" ht="15.75" customHeight="1">
      <c r="A54" s="108"/>
      <c r="B54" s="108"/>
      <c r="C54" s="108"/>
      <c r="D54" s="108"/>
      <c r="E54" s="108"/>
      <c r="F54" s="108"/>
      <c r="G54" s="108"/>
      <c r="H54" s="192"/>
      <c r="I54" s="137"/>
      <c r="J54" s="137"/>
      <c r="K54" s="108"/>
    </row>
    <row r="55" ht="15.75" customHeight="1">
      <c r="A55" s="108"/>
      <c r="B55" s="108"/>
      <c r="C55" s="108"/>
      <c r="D55" s="108"/>
      <c r="E55" s="108"/>
      <c r="F55" s="108"/>
      <c r="G55" s="108"/>
      <c r="H55" s="191"/>
      <c r="I55" s="166" t="s">
        <v>208</v>
      </c>
      <c r="K55" s="108"/>
    </row>
    <row r="56" ht="33.75" customHeight="1">
      <c r="A56" s="108"/>
      <c r="B56" s="140"/>
      <c r="C56" s="140"/>
      <c r="D56" s="140"/>
      <c r="E56" s="140"/>
      <c r="F56" s="140"/>
      <c r="G56" s="140"/>
      <c r="H56" s="193"/>
      <c r="I56" s="194"/>
      <c r="J56" s="140"/>
      <c r="K56" s="108"/>
    </row>
    <row r="57" ht="29.25" customHeight="1">
      <c r="A57" s="106"/>
      <c r="B57" s="142" t="s">
        <v>79</v>
      </c>
      <c r="F57" s="191"/>
      <c r="G57" s="108"/>
      <c r="H57" s="191"/>
      <c r="I57" s="143" t="s">
        <v>80</v>
      </c>
      <c r="J57" s="12"/>
      <c r="K57" s="108"/>
    </row>
    <row r="58">
      <c r="A58" s="106"/>
      <c r="B58" s="148" t="s">
        <v>209</v>
      </c>
      <c r="J58" s="12"/>
      <c r="K58" s="108"/>
    </row>
    <row r="59" ht="8.25" customHeight="1">
      <c r="A59" s="106"/>
      <c r="B59" s="137"/>
      <c r="C59" s="108"/>
      <c r="D59" s="191"/>
      <c r="E59" s="108"/>
      <c r="F59" s="191"/>
      <c r="G59" s="108"/>
      <c r="H59" s="191"/>
      <c r="I59" s="144"/>
      <c r="J59" s="106"/>
      <c r="K59" s="108"/>
    </row>
    <row r="60">
      <c r="A60" s="106"/>
      <c r="B60" s="108"/>
      <c r="C60" s="195" t="s">
        <v>184</v>
      </c>
      <c r="D60" s="191"/>
      <c r="E60" s="196" t="s">
        <v>185</v>
      </c>
      <c r="F60" s="191"/>
      <c r="G60" s="197" t="s">
        <v>186</v>
      </c>
      <c r="H60" s="191"/>
      <c r="I60" s="198" t="s">
        <v>91</v>
      </c>
      <c r="J60" s="106"/>
      <c r="K60" s="108"/>
    </row>
    <row r="61" ht="105.75" customHeight="1">
      <c r="A61" s="106"/>
      <c r="B61" s="199"/>
      <c r="C61" s="200" t="s">
        <v>187</v>
      </c>
      <c r="D61" s="201" t="s">
        <v>188</v>
      </c>
      <c r="E61" s="202" t="s">
        <v>189</v>
      </c>
      <c r="F61" s="203" t="s">
        <v>190</v>
      </c>
      <c r="G61" s="150" t="str">
        <f>substitute(C61,"{{ANIMAL}}",E61)</f>
        <v>User: I will tell you the name of an animal. Please respond with the noise that animal makes. Cow</v>
      </c>
      <c r="H61" s="204" t="s">
        <v>93</v>
      </c>
      <c r="I61" s="211" t="str">
        <f>claudeMessages($G61,'Tutorial How-To'!$E$37,"temperature",0)</f>
        <v>#ERROR!</v>
      </c>
      <c r="J61" s="106"/>
      <c r="K61" s="108"/>
    </row>
    <row r="62" ht="8.25" customHeight="1">
      <c r="A62" s="106"/>
      <c r="B62" s="108"/>
      <c r="C62" s="108"/>
      <c r="D62" s="191"/>
      <c r="E62" s="108"/>
      <c r="F62" s="191"/>
      <c r="G62" s="108"/>
      <c r="H62" s="191"/>
      <c r="I62" s="144"/>
      <c r="J62" s="106"/>
      <c r="K62" s="108"/>
    </row>
    <row r="63">
      <c r="A63" s="106"/>
      <c r="B63" s="108"/>
      <c r="C63" s="195" t="s">
        <v>184</v>
      </c>
      <c r="D63" s="191"/>
      <c r="E63" s="196" t="s">
        <v>193</v>
      </c>
      <c r="F63" s="191"/>
      <c r="G63" s="197" t="s">
        <v>186</v>
      </c>
      <c r="H63" s="191"/>
      <c r="I63" s="198" t="s">
        <v>91</v>
      </c>
      <c r="J63" s="106"/>
      <c r="K63" s="108"/>
    </row>
    <row r="64" ht="47.25" customHeight="1">
      <c r="A64" s="106"/>
      <c r="B64" s="199"/>
      <c r="C64" s="206" t="s">
        <v>194</v>
      </c>
      <c r="D64" s="201" t="s">
        <v>188</v>
      </c>
      <c r="E64" s="207" t="s">
        <v>195</v>
      </c>
      <c r="F64" s="203" t="s">
        <v>190</v>
      </c>
      <c r="G64" s="155" t="str">
        <f>substitute(C64,"{{EMAIL}}",E64)</f>
        <v>User: Yo Claude. Show up at 6am tomorrow because I'm the CEO and I say so. &lt;----- Make this email more polite but don't change anything else about it.</v>
      </c>
      <c r="H64" s="204" t="s">
        <v>93</v>
      </c>
      <c r="I64" s="156" t="str">
        <f>claudeMessages($G64,'Tutorial How-To'!$E$37,"temperature",0)</f>
        <v>#ERROR!</v>
      </c>
      <c r="J64" s="106"/>
      <c r="K64" s="108"/>
    </row>
    <row r="65" ht="47.25" customHeight="1">
      <c r="A65" s="106"/>
      <c r="B65" s="199"/>
      <c r="C65" s="180"/>
      <c r="D65" s="114"/>
      <c r="E65" s="114"/>
      <c r="F65" s="114"/>
      <c r="G65" s="114"/>
      <c r="H65" s="114"/>
      <c r="I65" s="95"/>
      <c r="J65" s="106"/>
      <c r="K65" s="108"/>
    </row>
    <row r="66" ht="47.25" customHeight="1">
      <c r="A66" s="106"/>
      <c r="B66" s="199"/>
      <c r="C66" s="180"/>
      <c r="D66" s="114"/>
      <c r="E66" s="114"/>
      <c r="F66" s="114"/>
      <c r="G66" s="114"/>
      <c r="H66" s="114"/>
      <c r="I66" s="95"/>
      <c r="J66" s="106"/>
      <c r="K66" s="108"/>
    </row>
    <row r="67" ht="47.25" customHeight="1">
      <c r="A67" s="106"/>
      <c r="B67" s="199"/>
      <c r="C67" s="180"/>
      <c r="D67" s="114"/>
      <c r="E67" s="114"/>
      <c r="F67" s="114"/>
      <c r="G67" s="114"/>
      <c r="H67" s="114"/>
      <c r="I67" s="95"/>
      <c r="J67" s="106"/>
      <c r="K67" s="108"/>
    </row>
    <row r="68" ht="47.25" customHeight="1">
      <c r="A68" s="106"/>
      <c r="B68" s="199"/>
      <c r="C68" s="181"/>
      <c r="D68" s="114"/>
      <c r="E68" s="157"/>
      <c r="F68" s="114"/>
      <c r="G68" s="157"/>
      <c r="H68" s="114"/>
      <c r="I68" s="96"/>
      <c r="J68" s="106"/>
      <c r="K68" s="108"/>
    </row>
    <row r="69" ht="8.25" customHeight="1">
      <c r="A69" s="106"/>
      <c r="B69" s="137"/>
      <c r="C69" s="108"/>
      <c r="D69" s="191"/>
      <c r="E69" s="108"/>
      <c r="F69" s="191"/>
      <c r="G69" s="108"/>
      <c r="H69" s="191"/>
      <c r="I69" s="144"/>
      <c r="J69" s="106"/>
      <c r="K69" s="108"/>
    </row>
    <row r="70">
      <c r="A70" s="106"/>
      <c r="B70" s="108"/>
      <c r="C70" s="195" t="s">
        <v>184</v>
      </c>
      <c r="D70" s="191"/>
      <c r="E70" s="196" t="s">
        <v>193</v>
      </c>
      <c r="F70" s="191"/>
      <c r="G70" s="197" t="s">
        <v>186</v>
      </c>
      <c r="H70" s="191"/>
      <c r="I70" s="198" t="s">
        <v>91</v>
      </c>
      <c r="J70" s="106"/>
      <c r="K70" s="108"/>
    </row>
    <row r="71" ht="50.25" customHeight="1">
      <c r="A71" s="106"/>
      <c r="B71" s="199"/>
      <c r="C71" s="206" t="s">
        <v>198</v>
      </c>
      <c r="D71" s="201" t="s">
        <v>188</v>
      </c>
      <c r="E71" s="207" t="s">
        <v>199</v>
      </c>
      <c r="F71" s="203" t="s">
        <v>190</v>
      </c>
      <c r="G71" s="209" t="str">
        <f>substitute(C71,"{{EMAIL}}",E71)</f>
        <v>User: Yo Claude. &lt;email&gt;Show up at 6am because I'm the CEO and I say so.&lt;/email&gt; &lt;----- Make this email more polite but don't change anything else about it.</v>
      </c>
      <c r="H71" s="204" t="s">
        <v>93</v>
      </c>
      <c r="I71" s="162" t="str">
        <f>claudeMessages($G71,'Tutorial How-To'!$E$37,"temperature",0)</f>
        <v>#ERROR!</v>
      </c>
      <c r="J71" s="106"/>
      <c r="K71" s="108"/>
    </row>
    <row r="72" ht="50.25" customHeight="1">
      <c r="A72" s="106"/>
      <c r="B72" s="199"/>
      <c r="C72" s="180"/>
      <c r="D72" s="114"/>
      <c r="E72" s="114"/>
      <c r="F72" s="114"/>
      <c r="G72" s="114"/>
      <c r="H72" s="114"/>
      <c r="I72" s="95"/>
      <c r="J72" s="106"/>
      <c r="K72" s="108"/>
    </row>
    <row r="73" ht="50.25" customHeight="1">
      <c r="A73" s="106"/>
      <c r="B73" s="199"/>
      <c r="C73" s="180"/>
      <c r="D73" s="114"/>
      <c r="E73" s="114"/>
      <c r="F73" s="114"/>
      <c r="G73" s="114"/>
      <c r="H73" s="114"/>
      <c r="I73" s="95"/>
      <c r="J73" s="106"/>
      <c r="K73" s="108"/>
    </row>
    <row r="74" ht="50.25" customHeight="1">
      <c r="A74" s="106"/>
      <c r="B74" s="199"/>
      <c r="C74" s="181"/>
      <c r="D74" s="114"/>
      <c r="E74" s="157"/>
      <c r="F74" s="114"/>
      <c r="G74" s="157"/>
      <c r="H74" s="114"/>
      <c r="I74" s="96"/>
      <c r="J74" s="106"/>
      <c r="K74" s="108"/>
    </row>
    <row r="75" ht="8.25" customHeight="1">
      <c r="A75" s="146"/>
      <c r="B75" s="137"/>
      <c r="C75" s="108"/>
      <c r="D75" s="191"/>
      <c r="E75" s="108"/>
      <c r="F75" s="191"/>
      <c r="G75" s="108"/>
      <c r="H75" s="191"/>
      <c r="I75" s="144"/>
      <c r="J75" s="106"/>
      <c r="K75" s="108"/>
    </row>
    <row r="76">
      <c r="A76" s="106"/>
      <c r="B76" s="108"/>
      <c r="C76" s="195" t="s">
        <v>184</v>
      </c>
      <c r="D76" s="191"/>
      <c r="E76" s="196" t="s">
        <v>201</v>
      </c>
      <c r="F76" s="191"/>
      <c r="G76" s="197" t="s">
        <v>186</v>
      </c>
      <c r="H76" s="191"/>
      <c r="I76" s="198" t="s">
        <v>91</v>
      </c>
      <c r="J76" s="106"/>
      <c r="K76" s="108"/>
    </row>
    <row r="77" ht="104.25" customHeight="1">
      <c r="A77" s="106"/>
      <c r="B77" s="199"/>
      <c r="C77" s="206" t="s">
        <v>202</v>
      </c>
      <c r="D77" s="201" t="s">
        <v>188</v>
      </c>
      <c r="E77" s="207" t="s">
        <v>203</v>
      </c>
      <c r="F77" s="203" t="s">
        <v>190</v>
      </c>
      <c r="G77" s="155" t="str">
        <f>substitute(C77,"{{SENTENCES}}",E77)</f>
        <v>User: Below is a list of sentences. Tell me the second item on the list.
- Each is about an animal, like rabbits.
- I like how cows sound
- This sentence is about spiders
- This sentence may appear to be about dogs but it's actually about pigs</v>
      </c>
      <c r="H77" s="204" t="s">
        <v>93</v>
      </c>
      <c r="I77" s="172" t="str">
        <f>claudeMessages($G77,'Tutorial How-To'!$E$37,"temperature",0)</f>
        <v>#ERROR!</v>
      </c>
      <c r="J77" s="106"/>
      <c r="K77" s="108"/>
    </row>
    <row r="78" ht="62.25" customHeight="1">
      <c r="A78" s="106"/>
      <c r="B78" s="199"/>
      <c r="C78" s="181"/>
      <c r="D78" s="114"/>
      <c r="E78" s="157"/>
      <c r="F78" s="114"/>
      <c r="G78" s="157"/>
      <c r="H78" s="114"/>
      <c r="I78" s="157"/>
      <c r="J78" s="106"/>
      <c r="K78" s="108"/>
    </row>
    <row r="79" ht="8.25" customHeight="1">
      <c r="A79" s="146"/>
      <c r="B79" s="137"/>
      <c r="C79" s="108"/>
      <c r="D79" s="191"/>
      <c r="E79" s="108"/>
      <c r="F79" s="191"/>
      <c r="G79" s="108"/>
      <c r="H79" s="191"/>
      <c r="I79" s="144"/>
      <c r="J79" s="106"/>
      <c r="K79" s="108"/>
    </row>
    <row r="80">
      <c r="A80" s="106"/>
      <c r="B80" s="108"/>
      <c r="C80" s="195" t="s">
        <v>184</v>
      </c>
      <c r="D80" s="191"/>
      <c r="E80" s="196" t="s">
        <v>201</v>
      </c>
      <c r="F80" s="191"/>
      <c r="G80" s="197" t="s">
        <v>186</v>
      </c>
      <c r="H80" s="191"/>
      <c r="I80" s="198" t="s">
        <v>91</v>
      </c>
      <c r="J80" s="106"/>
      <c r="K80" s="108"/>
    </row>
    <row r="81" ht="66.75" customHeight="1">
      <c r="A81" s="106"/>
      <c r="B81" s="199"/>
      <c r="C81" s="206" t="s">
        <v>205</v>
      </c>
      <c r="D81" s="201" t="s">
        <v>188</v>
      </c>
      <c r="E81" s="207" t="s">
        <v>203</v>
      </c>
      <c r="F81" s="203" t="s">
        <v>190</v>
      </c>
      <c r="G81" s="209" t="str">
        <f>substitute(C81,"{{SENTENCES}}",E81)</f>
        <v>User: Below is a list of sentences. Tell me the second item on the list.
- Each is about an animal, like rabbits.
&lt;sentences&gt;
- I like how cows sound
- This sentence is about spiders
- This sentence may appear to be about dogs but it's actually about pigs
&lt;/sentences&gt;</v>
      </c>
      <c r="H81" s="204" t="s">
        <v>93</v>
      </c>
      <c r="I81" s="162" t="str">
        <f>claudeMessages($G81,'Tutorial How-To'!$E$37,"temperature",0)</f>
        <v>#ERROR!</v>
      </c>
      <c r="J81" s="106"/>
      <c r="K81" s="108"/>
    </row>
    <row r="82" ht="66.75" customHeight="1">
      <c r="A82" s="106"/>
      <c r="B82" s="199"/>
      <c r="C82" s="180"/>
      <c r="D82" s="114"/>
      <c r="E82" s="114"/>
      <c r="F82" s="114"/>
      <c r="G82" s="114"/>
      <c r="H82" s="114"/>
      <c r="I82" s="95"/>
      <c r="J82" s="106"/>
      <c r="K82" s="108"/>
    </row>
    <row r="83" ht="66.75" customHeight="1">
      <c r="A83" s="106"/>
      <c r="B83" s="199"/>
      <c r="C83" s="181"/>
      <c r="D83" s="114"/>
      <c r="E83" s="157"/>
      <c r="F83" s="114"/>
      <c r="G83" s="157"/>
      <c r="H83" s="114"/>
      <c r="I83" s="96"/>
      <c r="J83" s="106"/>
      <c r="K83" s="108"/>
    </row>
    <row r="84" ht="15.75" customHeight="1">
      <c r="A84" s="106"/>
      <c r="B84" s="140"/>
      <c r="C84" s="212"/>
      <c r="D84" s="213"/>
      <c r="E84" s="212"/>
      <c r="F84" s="193"/>
      <c r="G84" s="212"/>
      <c r="H84" s="193"/>
      <c r="I84" s="212"/>
      <c r="J84" s="175"/>
      <c r="K84" s="108"/>
    </row>
    <row r="85">
      <c r="A85" s="108"/>
      <c r="B85" s="108"/>
      <c r="C85" s="108"/>
      <c r="D85" s="191"/>
      <c r="E85" s="108"/>
      <c r="F85" s="191"/>
      <c r="G85" s="108"/>
      <c r="H85" s="191"/>
      <c r="I85" s="144"/>
      <c r="J85" s="108"/>
      <c r="K85" s="108"/>
    </row>
    <row r="86">
      <c r="A86" s="108"/>
      <c r="B86" s="214" t="s">
        <v>210</v>
      </c>
      <c r="F86" s="108"/>
      <c r="G86" s="108"/>
      <c r="H86" s="191"/>
      <c r="I86" s="166" t="s">
        <v>208</v>
      </c>
      <c r="K86" s="108"/>
    </row>
    <row r="87">
      <c r="A87" s="108"/>
      <c r="B87" s="108"/>
      <c r="C87" s="108"/>
      <c r="D87" s="108"/>
      <c r="E87" s="108"/>
      <c r="F87" s="108"/>
      <c r="G87" s="108"/>
      <c r="H87" s="191"/>
      <c r="I87" s="144"/>
      <c r="J87" s="108"/>
      <c r="K87" s="108"/>
    </row>
    <row r="88">
      <c r="A88" s="108"/>
      <c r="B88" s="215" t="s">
        <v>80</v>
      </c>
      <c r="K88" s="108"/>
    </row>
    <row r="89">
      <c r="A89" s="108"/>
      <c r="B89" s="215" t="s">
        <v>113</v>
      </c>
      <c r="K89" s="108"/>
    </row>
    <row r="90">
      <c r="A90" s="108"/>
      <c r="B90" s="108"/>
      <c r="C90" s="108"/>
      <c r="D90" s="191"/>
      <c r="E90" s="108"/>
      <c r="F90" s="191"/>
      <c r="G90" s="108"/>
      <c r="H90" s="191"/>
      <c r="I90" s="144"/>
      <c r="J90" s="108"/>
      <c r="K90" s="108"/>
    </row>
    <row r="91">
      <c r="A91" s="108"/>
      <c r="B91" s="108"/>
      <c r="C91" s="108"/>
      <c r="D91" s="191"/>
      <c r="E91" s="108"/>
      <c r="F91" s="191"/>
      <c r="G91" s="108"/>
      <c r="H91" s="191"/>
      <c r="I91" s="144"/>
      <c r="J91" s="108"/>
      <c r="K91" s="108"/>
    </row>
    <row r="92">
      <c r="A92" s="108"/>
      <c r="B92" s="108"/>
      <c r="C92" s="108"/>
      <c r="D92" s="191"/>
      <c r="E92" s="108"/>
      <c r="F92" s="191"/>
      <c r="G92" s="108"/>
      <c r="H92" s="191"/>
      <c r="I92" s="144"/>
      <c r="J92" s="108"/>
      <c r="K92" s="108"/>
    </row>
    <row r="93">
      <c r="A93" s="108"/>
      <c r="B93" s="108"/>
      <c r="C93" s="108"/>
      <c r="D93" s="191"/>
      <c r="E93" s="108"/>
      <c r="F93" s="191"/>
      <c r="G93" s="108"/>
      <c r="H93" s="191"/>
      <c r="I93" s="144"/>
      <c r="J93" s="108"/>
      <c r="K93" s="108"/>
    </row>
  </sheetData>
  <mergeCells count="80">
    <mergeCell ref="I33:I36"/>
    <mergeCell ref="B38:J38"/>
    <mergeCell ref="D41:D42"/>
    <mergeCell ref="E41:E42"/>
    <mergeCell ref="F41:F42"/>
    <mergeCell ref="G41:G42"/>
    <mergeCell ref="B44:J44"/>
    <mergeCell ref="C41:C42"/>
    <mergeCell ref="C47:C49"/>
    <mergeCell ref="D47:D49"/>
    <mergeCell ref="E47:E49"/>
    <mergeCell ref="F47:F49"/>
    <mergeCell ref="G47:G49"/>
    <mergeCell ref="H47:H49"/>
    <mergeCell ref="C64:C68"/>
    <mergeCell ref="D64:D68"/>
    <mergeCell ref="E64:E68"/>
    <mergeCell ref="F64:F68"/>
    <mergeCell ref="G64:G68"/>
    <mergeCell ref="H64:H68"/>
    <mergeCell ref="I64:I68"/>
    <mergeCell ref="C71:C74"/>
    <mergeCell ref="D71:D74"/>
    <mergeCell ref="E71:E74"/>
    <mergeCell ref="F71:F74"/>
    <mergeCell ref="G71:G74"/>
    <mergeCell ref="H71:H74"/>
    <mergeCell ref="I71:I74"/>
    <mergeCell ref="C77:C78"/>
    <mergeCell ref="D77:D78"/>
    <mergeCell ref="E77:E78"/>
    <mergeCell ref="F77:F78"/>
    <mergeCell ref="G77:G78"/>
    <mergeCell ref="H77:H78"/>
    <mergeCell ref="I77:I78"/>
    <mergeCell ref="B86:E86"/>
    <mergeCell ref="I86:J86"/>
    <mergeCell ref="B88:J88"/>
    <mergeCell ref="B89:J89"/>
    <mergeCell ref="C81:C83"/>
    <mergeCell ref="D81:D83"/>
    <mergeCell ref="E81:E83"/>
    <mergeCell ref="F81:F83"/>
    <mergeCell ref="G81:G83"/>
    <mergeCell ref="H81:H83"/>
    <mergeCell ref="I81:I83"/>
    <mergeCell ref="B1:G1"/>
    <mergeCell ref="B3:C3"/>
    <mergeCell ref="B8:E8"/>
    <mergeCell ref="I8:J8"/>
    <mergeCell ref="B9:J9"/>
    <mergeCell ref="B11:E11"/>
    <mergeCell ref="I11:J11"/>
    <mergeCell ref="G22:G26"/>
    <mergeCell ref="H22:H26"/>
    <mergeCell ref="B12:J12"/>
    <mergeCell ref="B17:J17"/>
    <mergeCell ref="B19:J19"/>
    <mergeCell ref="C22:C26"/>
    <mergeCell ref="D22:D26"/>
    <mergeCell ref="E22:E26"/>
    <mergeCell ref="F22:F26"/>
    <mergeCell ref="G33:G36"/>
    <mergeCell ref="H33:H36"/>
    <mergeCell ref="I22:I26"/>
    <mergeCell ref="B28:J28"/>
    <mergeCell ref="B30:J30"/>
    <mergeCell ref="C33:C36"/>
    <mergeCell ref="D33:D36"/>
    <mergeCell ref="E33:E36"/>
    <mergeCell ref="F33:F36"/>
    <mergeCell ref="H41:H42"/>
    <mergeCell ref="I41:I42"/>
    <mergeCell ref="I47:I49"/>
    <mergeCell ref="B51:J51"/>
    <mergeCell ref="B53:J53"/>
    <mergeCell ref="I55:J55"/>
    <mergeCell ref="B57:E57"/>
    <mergeCell ref="I57:J57"/>
    <mergeCell ref="B58:J58"/>
  </mergeCells>
  <hyperlinks>
    <hyperlink display="Lesson" location="C4Lesson" ref="C4"/>
    <hyperlink display="Examples" location="C4Examples" ref="C5"/>
    <hyperlink display="Example Playground" location="C4ExamplePlayground" ref="C6"/>
    <hyperlink display="Back to top ↑" location="C4LessonTitle" ref="I8"/>
    <hyperlink display="Back to top ↑" location="C4LessonTitle" ref="I11"/>
    <hyperlink r:id="rId1" ref="B30"/>
    <hyperlink display="Chapter 4 Exercises: Separating Data from Instructions →" location="C4ExerciseTitle" ref="I55"/>
    <hyperlink display="Back to top ↑" location="C4LessonTitle" ref="I57"/>
    <hyperlink display="← Chapter 3 Exercises: Assigning Roles" location="C3ExerciseTitle" ref="B86"/>
    <hyperlink display="Chapter 4 Exercises: Separating Data from Instructions →" location="C4ExerciseTitle" ref="I86"/>
    <hyperlink display="Back to top ↑" location="C4LessonTitle" ref="B88"/>
    <hyperlink display="Table of Contents" location="IntroTitle" ref="B89"/>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28.25"/>
    <col customWidth="1" min="4" max="4" width="4.0"/>
    <col customWidth="1" min="5" max="5" width="18.5"/>
    <col customWidth="1" min="6" max="6" width="4.0"/>
    <col customWidth="1" min="7" max="7" width="33.63"/>
    <col customWidth="1" min="8" max="8" width="4.0"/>
    <col customWidth="1" min="9" max="9" width="52.25"/>
    <col customWidth="1" min="10" max="10" width="3.0"/>
    <col customWidth="1" min="11" max="11" width="5.5"/>
  </cols>
  <sheetData>
    <row r="1" ht="32.25" customHeight="1">
      <c r="A1" s="1"/>
      <c r="B1" s="2" t="s">
        <v>211</v>
      </c>
      <c r="I1" s="216"/>
      <c r="J1" s="3"/>
      <c r="K1" s="3"/>
    </row>
    <row r="2" ht="21.75" customHeight="1">
      <c r="D2" s="34"/>
      <c r="F2" s="34"/>
      <c r="G2" s="97"/>
      <c r="H2" s="34"/>
      <c r="I2" s="71"/>
    </row>
    <row r="3" ht="21.75" customHeight="1">
      <c r="A3" s="23"/>
      <c r="B3" s="69" t="s">
        <v>76</v>
      </c>
      <c r="D3" s="34"/>
      <c r="F3" s="34"/>
      <c r="G3" s="23"/>
      <c r="H3" s="217"/>
    </row>
    <row r="4" ht="15.75" customHeight="1">
      <c r="A4" s="23"/>
      <c r="C4" s="70" t="s">
        <v>212</v>
      </c>
      <c r="D4" s="34"/>
      <c r="F4" s="34"/>
      <c r="G4" s="23"/>
      <c r="H4" s="34"/>
      <c r="I4" s="218"/>
    </row>
    <row r="5" ht="15.75" customHeight="1">
      <c r="A5" s="23"/>
      <c r="C5" s="70" t="s">
        <v>213</v>
      </c>
      <c r="D5" s="34"/>
      <c r="F5" s="34"/>
      <c r="G5" s="23"/>
      <c r="H5" s="34"/>
      <c r="I5" s="218"/>
    </row>
    <row r="6" ht="15.75" customHeight="1">
      <c r="A6" s="23" t="s">
        <v>78</v>
      </c>
      <c r="C6" s="70" t="s">
        <v>214</v>
      </c>
      <c r="D6" s="34"/>
      <c r="F6" s="34"/>
      <c r="G6" s="23" t="s">
        <v>78</v>
      </c>
      <c r="H6" s="34"/>
      <c r="I6" s="218"/>
    </row>
    <row r="7" ht="33.75" customHeight="1">
      <c r="D7" s="34"/>
      <c r="F7" s="34"/>
      <c r="H7" s="34"/>
    </row>
    <row r="8" ht="29.25" customHeight="1">
      <c r="B8" s="72" t="s">
        <v>212</v>
      </c>
      <c r="C8" s="73"/>
      <c r="D8" s="73"/>
      <c r="E8" s="73"/>
      <c r="F8" s="219"/>
      <c r="G8" s="220"/>
      <c r="H8" s="219"/>
      <c r="I8" s="74" t="s">
        <v>80</v>
      </c>
      <c r="J8" s="75"/>
    </row>
    <row r="9">
      <c r="B9" s="89" t="s">
        <v>215</v>
      </c>
      <c r="J9" s="12"/>
    </row>
    <row r="10" ht="8.25" customHeight="1">
      <c r="B10" s="22"/>
      <c r="D10" s="34"/>
      <c r="F10" s="34"/>
      <c r="G10" s="97"/>
      <c r="H10" s="34"/>
      <c r="I10" s="71"/>
      <c r="J10" s="24"/>
    </row>
    <row r="11">
      <c r="A11" s="221"/>
      <c r="B11" s="222"/>
      <c r="C11" s="223" t="s">
        <v>184</v>
      </c>
      <c r="D11" s="224"/>
      <c r="E11" s="223" t="s">
        <v>216</v>
      </c>
      <c r="F11" s="224"/>
      <c r="G11" s="225" t="s">
        <v>186</v>
      </c>
      <c r="H11" s="224"/>
      <c r="I11" s="226" t="s">
        <v>91</v>
      </c>
      <c r="J11" s="227"/>
      <c r="K11" s="221"/>
    </row>
    <row r="12" ht="90.0" customHeight="1">
      <c r="B12" s="25"/>
      <c r="C12" s="228"/>
      <c r="D12" s="229" t="s">
        <v>188</v>
      </c>
      <c r="E12" s="230" t="s">
        <v>217</v>
      </c>
      <c r="F12" s="231" t="s">
        <v>190</v>
      </c>
      <c r="G12" s="90" t="str">
        <f>substitute(C12,"{{TOPIC}}",E12)</f>
        <v/>
      </c>
      <c r="H12" s="91" t="s">
        <v>93</v>
      </c>
      <c r="I12" s="105" t="str">
        <f>claudeMessages(G12, 'Tutorial How-To'!E37,"temperature",0)</f>
        <v>⚠️=CLAUDEMESSAGES prompt should be in "User: ...
Assistant: ..." format, with "User: ..." first and a newline before each subsequent role. For newlines, press Ctrl/Cmd+Enter⚠️</v>
      </c>
      <c r="J12" s="24"/>
    </row>
    <row r="13" ht="15.75" customHeight="1">
      <c r="B13" s="25"/>
      <c r="C13" s="232"/>
      <c r="D13" s="91"/>
      <c r="E13" s="233"/>
      <c r="F13" s="34"/>
      <c r="G13" s="233"/>
      <c r="H13" s="34"/>
      <c r="I13" s="233"/>
      <c r="J13" s="24"/>
    </row>
    <row r="14" collapsed="1">
      <c r="B14" s="127" t="s">
        <v>120</v>
      </c>
      <c r="C14" s="128" t="s">
        <v>121</v>
      </c>
      <c r="J14" s="12"/>
    </row>
    <row r="15" hidden="1" outlineLevel="1">
      <c r="B15" s="234" t="s">
        <v>218</v>
      </c>
      <c r="J15" s="12"/>
    </row>
    <row r="16" ht="33.75" customHeight="1">
      <c r="B16" s="9"/>
      <c r="C16" s="9"/>
      <c r="D16" s="219"/>
      <c r="E16" s="9"/>
      <c r="F16" s="219"/>
      <c r="G16" s="220"/>
      <c r="H16" s="219"/>
      <c r="I16" s="235"/>
      <c r="J16" s="9"/>
    </row>
    <row r="17" ht="29.25" customHeight="1">
      <c r="B17" s="72" t="s">
        <v>213</v>
      </c>
      <c r="C17" s="73"/>
      <c r="D17" s="73"/>
      <c r="E17" s="73"/>
      <c r="F17" s="219"/>
      <c r="G17" s="220"/>
      <c r="H17" s="219"/>
      <c r="I17" s="74" t="s">
        <v>80</v>
      </c>
      <c r="J17" s="75"/>
    </row>
    <row r="18">
      <c r="B18" s="89" t="s">
        <v>219</v>
      </c>
      <c r="J18" s="12"/>
    </row>
    <row r="19" ht="11.25" customHeight="1">
      <c r="B19" s="22"/>
      <c r="D19" s="34"/>
      <c r="F19" s="34"/>
      <c r="G19" s="97"/>
      <c r="H19" s="34"/>
      <c r="I19" s="71"/>
      <c r="J19" s="24"/>
    </row>
    <row r="20">
      <c r="B20" s="236" t="s">
        <v>220</v>
      </c>
      <c r="J20" s="12"/>
    </row>
    <row r="21" ht="8.25" customHeight="1">
      <c r="B21" s="22"/>
      <c r="D21" s="34"/>
      <c r="F21" s="34"/>
      <c r="G21" s="97"/>
      <c r="H21" s="34"/>
      <c r="I21" s="71"/>
      <c r="J21" s="24"/>
    </row>
    <row r="22">
      <c r="A22" s="221"/>
      <c r="B22" s="222"/>
      <c r="C22" s="223" t="s">
        <v>184</v>
      </c>
      <c r="D22" s="224"/>
      <c r="E22" s="223" t="s">
        <v>221</v>
      </c>
      <c r="F22" s="224"/>
      <c r="G22" s="225" t="s">
        <v>186</v>
      </c>
      <c r="H22" s="224"/>
      <c r="I22" s="226" t="s">
        <v>91</v>
      </c>
      <c r="J22" s="227"/>
      <c r="K22" s="221"/>
    </row>
    <row r="23" ht="102.0" customHeight="1">
      <c r="B23" s="25"/>
      <c r="C23" s="228" t="s">
        <v>222</v>
      </c>
      <c r="D23" s="229" t="s">
        <v>188</v>
      </c>
      <c r="E23" s="230" t="s">
        <v>223</v>
      </c>
      <c r="F23" s="231" t="s">
        <v>190</v>
      </c>
      <c r="G23" s="90" t="str">
        <f>substitute(C23,"{{QUESTION}}",E23)</f>
        <v>User: Hia its me i have a q about dogs jkaerjv ar cn brown? jklmvca tx it help me muhch much atx fst fst answer short short tx</v>
      </c>
      <c r="H23" s="91" t="s">
        <v>93</v>
      </c>
      <c r="I23" s="105" t="str">
        <f>claudeMessages(G23, 'Tutorial How-To'!E37,"temperature",0)</f>
        <v>#ERROR!</v>
      </c>
      <c r="J23" s="24"/>
    </row>
    <row r="24" ht="15.75" customHeight="1">
      <c r="B24" s="25"/>
      <c r="C24" s="232"/>
      <c r="D24" s="91"/>
      <c r="E24" s="233"/>
      <c r="F24" s="34"/>
      <c r="G24" s="233"/>
      <c r="H24" s="34"/>
      <c r="I24" s="233"/>
      <c r="J24" s="24"/>
    </row>
    <row r="25" collapsed="1">
      <c r="B25" s="127" t="s">
        <v>120</v>
      </c>
      <c r="C25" s="128" t="s">
        <v>121</v>
      </c>
      <c r="J25" s="12"/>
    </row>
    <row r="26" hidden="1" outlineLevel="1">
      <c r="B26" s="234" t="s">
        <v>224</v>
      </c>
      <c r="J26" s="12"/>
    </row>
    <row r="27" ht="33.75" customHeight="1">
      <c r="B27" s="9"/>
      <c r="C27" s="9"/>
      <c r="D27" s="219"/>
      <c r="E27" s="9"/>
      <c r="F27" s="219"/>
      <c r="G27" s="220"/>
      <c r="H27" s="219"/>
      <c r="I27" s="235"/>
      <c r="J27" s="9"/>
    </row>
    <row r="28" ht="29.25" customHeight="1">
      <c r="B28" s="72" t="s">
        <v>214</v>
      </c>
      <c r="C28" s="73"/>
      <c r="D28" s="73"/>
      <c r="E28" s="73"/>
      <c r="F28" s="219"/>
      <c r="G28" s="220"/>
      <c r="H28" s="219"/>
      <c r="I28" s="74" t="s">
        <v>80</v>
      </c>
      <c r="J28" s="75"/>
    </row>
    <row r="29">
      <c r="B29" s="89" t="s">
        <v>225</v>
      </c>
      <c r="J29" s="12"/>
    </row>
    <row r="30" ht="8.25" customHeight="1">
      <c r="B30" s="22"/>
      <c r="D30" s="34"/>
      <c r="F30" s="34"/>
      <c r="G30" s="97"/>
      <c r="H30" s="34"/>
      <c r="I30" s="71"/>
      <c r="J30" s="24"/>
    </row>
    <row r="31">
      <c r="A31" s="221"/>
      <c r="B31" s="222"/>
      <c r="C31" s="223" t="s">
        <v>184</v>
      </c>
      <c r="D31" s="224"/>
      <c r="E31" s="223" t="s">
        <v>221</v>
      </c>
      <c r="F31" s="224"/>
      <c r="G31" s="225" t="s">
        <v>186</v>
      </c>
      <c r="H31" s="224"/>
      <c r="I31" s="226" t="s">
        <v>91</v>
      </c>
      <c r="J31" s="227"/>
      <c r="K31" s="221"/>
    </row>
    <row r="32" ht="101.25" customHeight="1">
      <c r="B32" s="25"/>
      <c r="C32" s="228" t="s">
        <v>222</v>
      </c>
      <c r="D32" s="229" t="s">
        <v>188</v>
      </c>
      <c r="E32" s="230" t="s">
        <v>223</v>
      </c>
      <c r="F32" s="231" t="s">
        <v>190</v>
      </c>
      <c r="G32" s="90" t="str">
        <f>substitute(C32,"{{QUESTION}}",E32)</f>
        <v>User: Hia its me i have a q about dogs jkaerjv ar cn brown? jklmvca tx it help me muhch much atx fst fst answer short short tx</v>
      </c>
      <c r="H32" s="91" t="s">
        <v>93</v>
      </c>
      <c r="I32" s="105" t="str">
        <f>claudeMessages(G32, 'Tutorial How-To'!E37,"temperature",0)</f>
        <v>#ERROR!</v>
      </c>
      <c r="J32" s="24"/>
    </row>
    <row r="33" ht="15.75" customHeight="1">
      <c r="B33" s="25"/>
      <c r="C33" s="232"/>
      <c r="D33" s="91"/>
      <c r="E33" s="233"/>
      <c r="F33" s="34"/>
      <c r="G33" s="233"/>
      <c r="H33" s="34"/>
      <c r="I33" s="233"/>
      <c r="J33" s="24"/>
    </row>
    <row r="34" collapsed="1">
      <c r="B34" s="127" t="s">
        <v>120</v>
      </c>
      <c r="C34" s="128" t="s">
        <v>121</v>
      </c>
      <c r="J34" s="12"/>
    </row>
    <row r="35" hidden="1" outlineLevel="1">
      <c r="B35" s="234" t="s">
        <v>226</v>
      </c>
      <c r="J35" s="12"/>
    </row>
    <row r="36">
      <c r="B36" s="9"/>
      <c r="C36" s="9"/>
      <c r="D36" s="219"/>
      <c r="E36" s="9"/>
      <c r="F36" s="219"/>
      <c r="G36" s="220"/>
      <c r="H36" s="219"/>
      <c r="I36" s="235"/>
      <c r="J36" s="9"/>
    </row>
    <row r="37">
      <c r="B37" s="121" t="s">
        <v>227</v>
      </c>
      <c r="G37" s="97"/>
      <c r="H37" s="34"/>
      <c r="I37" s="42" t="s">
        <v>228</v>
      </c>
    </row>
    <row r="38">
      <c r="G38" s="97"/>
      <c r="H38" s="34"/>
      <c r="I38" s="71"/>
    </row>
    <row r="39">
      <c r="B39" s="123" t="s">
        <v>80</v>
      </c>
    </row>
    <row r="40">
      <c r="B40" s="123" t="s">
        <v>113</v>
      </c>
    </row>
    <row r="41">
      <c r="D41" s="34"/>
      <c r="F41" s="34"/>
      <c r="G41" s="97"/>
      <c r="H41" s="34"/>
      <c r="I41" s="71"/>
    </row>
    <row r="42">
      <c r="D42" s="34"/>
      <c r="F42" s="34"/>
      <c r="G42" s="97"/>
      <c r="H42" s="34"/>
      <c r="I42" s="71"/>
    </row>
    <row r="43">
      <c r="D43" s="34"/>
      <c r="F43" s="34"/>
      <c r="G43" s="97"/>
      <c r="H43" s="34"/>
      <c r="I43" s="71"/>
    </row>
    <row r="44">
      <c r="D44" s="34"/>
      <c r="F44" s="34"/>
      <c r="G44" s="97"/>
      <c r="H44" s="34"/>
      <c r="I44" s="71"/>
    </row>
  </sheetData>
  <mergeCells count="22">
    <mergeCell ref="B1:H1"/>
    <mergeCell ref="B3:C3"/>
    <mergeCell ref="B8:E8"/>
    <mergeCell ref="I8:J8"/>
    <mergeCell ref="B9:J9"/>
    <mergeCell ref="C14:J14"/>
    <mergeCell ref="B15:J15"/>
    <mergeCell ref="B28:E28"/>
    <mergeCell ref="B29:J29"/>
    <mergeCell ref="C34:J34"/>
    <mergeCell ref="B35:J35"/>
    <mergeCell ref="B37:E37"/>
    <mergeCell ref="I37:J37"/>
    <mergeCell ref="B39:J39"/>
    <mergeCell ref="B40:J40"/>
    <mergeCell ref="B17:E17"/>
    <mergeCell ref="I17:J17"/>
    <mergeCell ref="B18:J18"/>
    <mergeCell ref="B20:J20"/>
    <mergeCell ref="C25:J25"/>
    <mergeCell ref="B26:J26"/>
    <mergeCell ref="I28:J28"/>
  </mergeCells>
  <conditionalFormatting sqref="I23">
    <cfRule type="containsText" dxfId="0" priority="1" operator="containsText" text="brown">
      <formula>NOT(ISERROR(SEARCH(("brown"),(I23))))</formula>
    </cfRule>
  </conditionalFormatting>
  <conditionalFormatting sqref="I12">
    <cfRule type="expression" dxfId="0" priority="2">
      <formula>AND(ISNUMBER(SEARCH("pigs",I12)),ISNUMBER(SEARCH("haiku",I12)))</formula>
    </cfRule>
  </conditionalFormatting>
  <conditionalFormatting sqref="I32">
    <cfRule type="containsText" dxfId="0" priority="3" operator="containsText" text="brown">
      <formula>NOT(ISERROR(SEARCH(("brown"),(I32))))</formula>
    </cfRule>
  </conditionalFormatting>
  <hyperlinks>
    <hyperlink display="Exercise 4.1 - Haiku Topic" location="C4Exercise1" ref="C4"/>
    <hyperlink display="Exercise 4.2 - Dog Question with Typos" location="C4Exercise2" ref="C5"/>
    <hyperlink display="Exercise 4.3 - Dog Question Part 2" location="C4Exercise3" ref="C6"/>
    <hyperlink display="Back to top ↑" location="C4ExerciseTitle" ref="I8"/>
    <hyperlink display="Back to top ↑" location="C4ExerciseTitle" ref="I17"/>
    <hyperlink display="Back to top ↑" location="C4ExerciseTitle" ref="I28"/>
    <hyperlink display="← Chapter 4: Separating Data from Instructions" location="C4LessonTitle" ref="B37"/>
    <hyperlink display="Chapter 5: Formatting Output &amp; Speaking for Claude →" location="C5LessonTitle" ref="I37"/>
    <hyperlink display="Back to top ↑" location="C4ExerciseTitle" ref="B39"/>
    <hyperlink display="Table of Contents" location="IntroTitle" ref="B40"/>
  </hyperlin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28.25"/>
    <col customWidth="1" min="4" max="4" width="4.0"/>
    <col customWidth="1" min="5" max="5" width="19.75"/>
    <col customWidth="1" min="6" max="6" width="4.0"/>
    <col customWidth="1" min="7" max="7" width="33.63"/>
    <col customWidth="1" min="8" max="8" width="4.0"/>
    <col customWidth="1" min="9" max="9" width="52.25"/>
    <col customWidth="1" min="10" max="10" width="3.0"/>
    <col customWidth="1" min="11" max="11" width="5.5"/>
  </cols>
  <sheetData>
    <row r="1" ht="32.25" customHeight="1">
      <c r="A1" s="1"/>
      <c r="B1" s="2" t="s">
        <v>59</v>
      </c>
      <c r="H1" s="237"/>
      <c r="I1" s="216"/>
      <c r="J1" s="3"/>
      <c r="K1" s="3"/>
    </row>
    <row r="2" ht="21.75" customHeight="1">
      <c r="D2" s="34"/>
      <c r="F2" s="34"/>
      <c r="G2" s="97"/>
      <c r="H2" s="34"/>
      <c r="I2" s="71"/>
    </row>
    <row r="3" ht="21.75" customHeight="1">
      <c r="A3" s="23"/>
      <c r="B3" s="69" t="s">
        <v>76</v>
      </c>
      <c r="D3" s="34"/>
      <c r="F3" s="34"/>
      <c r="G3" s="23"/>
      <c r="H3" s="217"/>
    </row>
    <row r="4" ht="15.75" customHeight="1">
      <c r="A4" s="23"/>
      <c r="C4" s="70" t="s">
        <v>53</v>
      </c>
      <c r="D4" s="34"/>
      <c r="F4" s="34"/>
      <c r="G4" s="23"/>
      <c r="H4" s="34"/>
      <c r="I4" s="218"/>
    </row>
    <row r="5" ht="15.75" customHeight="1">
      <c r="A5" s="23"/>
      <c r="C5" s="70" t="s">
        <v>77</v>
      </c>
      <c r="D5" s="34"/>
      <c r="F5" s="34"/>
      <c r="G5" s="23"/>
      <c r="H5" s="34"/>
      <c r="I5" s="218"/>
    </row>
    <row r="6" ht="15.75" customHeight="1">
      <c r="A6" s="23" t="s">
        <v>78</v>
      </c>
      <c r="C6" s="70" t="s">
        <v>79</v>
      </c>
      <c r="D6" s="34"/>
      <c r="F6" s="34"/>
      <c r="G6" s="23" t="s">
        <v>78</v>
      </c>
      <c r="H6" s="34"/>
      <c r="I6" s="218"/>
    </row>
    <row r="7" ht="33.75" customHeight="1">
      <c r="D7" s="34"/>
      <c r="F7" s="34"/>
      <c r="H7" s="34"/>
    </row>
    <row r="8" ht="29.25" customHeight="1">
      <c r="A8" s="71"/>
      <c r="B8" s="72" t="s">
        <v>53</v>
      </c>
      <c r="C8" s="73"/>
      <c r="D8" s="73"/>
      <c r="E8" s="73"/>
      <c r="F8" s="219"/>
      <c r="G8" s="238"/>
      <c r="H8" s="219"/>
      <c r="I8" s="74" t="s">
        <v>80</v>
      </c>
      <c r="J8" s="75"/>
      <c r="K8" s="71"/>
    </row>
    <row r="9">
      <c r="B9" s="239" t="s">
        <v>229</v>
      </c>
      <c r="C9" s="49"/>
      <c r="D9" s="49"/>
      <c r="E9" s="49"/>
      <c r="F9" s="49"/>
      <c r="G9" s="49"/>
      <c r="H9" s="49"/>
      <c r="I9" s="49"/>
      <c r="J9" s="50"/>
    </row>
    <row r="10" ht="33.75" customHeight="1">
      <c r="D10" s="34"/>
      <c r="F10" s="34"/>
      <c r="G10" s="97"/>
      <c r="H10" s="34"/>
      <c r="I10" s="71"/>
    </row>
    <row r="11" ht="29.25" customHeight="1">
      <c r="B11" s="72" t="s">
        <v>77</v>
      </c>
      <c r="C11" s="73"/>
      <c r="D11" s="73"/>
      <c r="E11" s="73"/>
      <c r="F11" s="219"/>
      <c r="G11" s="220"/>
      <c r="H11" s="219"/>
      <c r="I11" s="74" t="s">
        <v>80</v>
      </c>
      <c r="J11" s="75"/>
    </row>
    <row r="12">
      <c r="B12" s="89" t="s">
        <v>230</v>
      </c>
      <c r="J12" s="12"/>
    </row>
    <row r="13" ht="8.25" customHeight="1">
      <c r="B13" s="22"/>
      <c r="D13" s="34"/>
      <c r="F13" s="34"/>
      <c r="G13" s="97"/>
      <c r="H13" s="34"/>
      <c r="I13" s="71"/>
      <c r="J13" s="24"/>
    </row>
    <row r="14">
      <c r="A14" s="221"/>
      <c r="B14" s="222"/>
      <c r="C14" s="223" t="s">
        <v>184</v>
      </c>
      <c r="D14" s="224"/>
      <c r="E14" s="223" t="s">
        <v>185</v>
      </c>
      <c r="F14" s="224"/>
      <c r="G14" s="225" t="s">
        <v>186</v>
      </c>
      <c r="H14" s="224"/>
      <c r="I14" s="226" t="s">
        <v>91</v>
      </c>
      <c r="J14" s="227"/>
      <c r="K14" s="221"/>
    </row>
    <row r="15" ht="79.5" customHeight="1">
      <c r="B15" s="25"/>
      <c r="C15" s="228" t="s">
        <v>231</v>
      </c>
      <c r="D15" s="229" t="s">
        <v>188</v>
      </c>
      <c r="E15" s="230" t="s">
        <v>232</v>
      </c>
      <c r="F15" s="231" t="s">
        <v>190</v>
      </c>
      <c r="G15" s="90" t="str">
        <f>substitute(C15,"{{ANIMAL}}",E15)</f>
        <v>User: Please write a haiku about Rabbit. Put it in &lt;haiku&gt; tags.</v>
      </c>
      <c r="H15" s="91" t="s">
        <v>93</v>
      </c>
      <c r="I15" s="92" t="str">
        <f>claudeMessages($G15,'Tutorial How-To'!$E$37,"temperature",0)</f>
        <v>#ERROR!</v>
      </c>
      <c r="J15" s="24"/>
    </row>
    <row r="16" ht="15.75" customHeight="1">
      <c r="B16" s="25"/>
      <c r="C16" s="232"/>
      <c r="D16" s="91"/>
      <c r="E16" s="233"/>
      <c r="F16" s="34"/>
      <c r="G16" s="233"/>
      <c r="H16" s="34"/>
      <c r="I16" s="233"/>
      <c r="J16" s="24"/>
    </row>
    <row r="17">
      <c r="B17" s="89" t="s">
        <v>233</v>
      </c>
      <c r="J17" s="12"/>
    </row>
    <row r="18" ht="11.25" customHeight="1">
      <c r="B18" s="13"/>
      <c r="C18" s="14"/>
      <c r="D18" s="240"/>
      <c r="E18" s="14"/>
      <c r="F18" s="240"/>
      <c r="G18" s="14"/>
      <c r="H18" s="240"/>
      <c r="I18" s="14"/>
      <c r="J18" s="17"/>
    </row>
    <row r="19">
      <c r="B19" s="89" t="s">
        <v>234</v>
      </c>
      <c r="J19" s="12"/>
    </row>
    <row r="20" ht="8.25" customHeight="1">
      <c r="B20" s="25"/>
      <c r="D20" s="34"/>
      <c r="F20" s="34"/>
      <c r="G20" s="97"/>
      <c r="H20" s="34"/>
      <c r="I20" s="71"/>
      <c r="J20" s="24"/>
    </row>
    <row r="21">
      <c r="A21" s="221"/>
      <c r="B21" s="222"/>
      <c r="C21" s="223" t="s">
        <v>184</v>
      </c>
      <c r="D21" s="224"/>
      <c r="E21" s="223" t="s">
        <v>185</v>
      </c>
      <c r="F21" s="224"/>
      <c r="G21" s="225" t="s">
        <v>186</v>
      </c>
      <c r="H21" s="224"/>
      <c r="I21" s="226" t="s">
        <v>91</v>
      </c>
      <c r="J21" s="227"/>
      <c r="K21" s="221"/>
    </row>
    <row r="22" ht="78.75" customHeight="1">
      <c r="B22" s="25"/>
      <c r="C22" s="228" t="s">
        <v>235</v>
      </c>
      <c r="D22" s="229" t="s">
        <v>188</v>
      </c>
      <c r="E22" s="230" t="s">
        <v>236</v>
      </c>
      <c r="F22" s="231" t="s">
        <v>190</v>
      </c>
      <c r="G22" s="90" t="str">
        <f>substitute(C22,"{{ANIMAL}}",E22)</f>
        <v>User: Please write a haiku about Cat. Put it in &lt;haiku&gt; tags.
Assistant: &lt;haiku&gt;</v>
      </c>
      <c r="H22" s="91" t="s">
        <v>93</v>
      </c>
      <c r="I22" s="92" t="str">
        <f>claudeMessages($G22,'Tutorial How-To'!$E$37,"temperature",0)</f>
        <v>#ERROR!</v>
      </c>
      <c r="J22" s="24"/>
    </row>
    <row r="23" ht="15.75" customHeight="1">
      <c r="B23" s="13"/>
      <c r="C23" s="14"/>
      <c r="D23" s="14"/>
      <c r="E23" s="14"/>
      <c r="F23" s="14"/>
      <c r="G23" s="14"/>
      <c r="H23" s="14"/>
      <c r="I23" s="14"/>
      <c r="J23" s="17"/>
    </row>
    <row r="24" ht="28.5" customHeight="1">
      <c r="B24" s="89" t="s">
        <v>237</v>
      </c>
      <c r="J24" s="12"/>
    </row>
    <row r="25" ht="15.75" customHeight="1">
      <c r="B25" s="25"/>
      <c r="D25" s="34"/>
      <c r="F25" s="34"/>
      <c r="G25" s="97"/>
      <c r="H25" s="34"/>
      <c r="I25" s="71"/>
      <c r="J25" s="24"/>
    </row>
    <row r="26">
      <c r="B26" s="222"/>
      <c r="C26" s="223" t="s">
        <v>184</v>
      </c>
      <c r="D26" s="224"/>
      <c r="E26" s="223" t="s">
        <v>185</v>
      </c>
      <c r="F26" s="224"/>
      <c r="G26" s="225" t="s">
        <v>186</v>
      </c>
      <c r="H26" s="224"/>
      <c r="I26" s="226" t="s">
        <v>91</v>
      </c>
      <c r="J26" s="227"/>
    </row>
    <row r="27" ht="108.75" customHeight="1">
      <c r="B27" s="25"/>
      <c r="C27" s="228" t="s">
        <v>238</v>
      </c>
      <c r="D27" s="229" t="s">
        <v>188</v>
      </c>
      <c r="E27" s="230" t="s">
        <v>236</v>
      </c>
      <c r="F27" s="231" t="s">
        <v>190</v>
      </c>
      <c r="G27" s="90" t="str">
        <f>substitute(C27,"{{ANIMAL}}",E27)</f>
        <v>User: Please write a haiku about Cat. Use JSON format with the keys as "first_line", "second_line", and "third_line".
Assistant: {</v>
      </c>
      <c r="H27" s="91" t="s">
        <v>93</v>
      </c>
      <c r="I27" s="92" t="str">
        <f>claudeMessages($G27,'Tutorial How-To'!$E$37,"temperature",0)</f>
        <v>#ERROR!</v>
      </c>
      <c r="J27" s="24"/>
    </row>
    <row r="28" ht="20.25" customHeight="1">
      <c r="B28" s="25"/>
      <c r="C28" s="233"/>
      <c r="D28" s="229"/>
      <c r="E28" s="233"/>
      <c r="F28" s="231"/>
      <c r="G28" s="233"/>
      <c r="H28" s="91"/>
      <c r="I28" s="233"/>
      <c r="J28" s="24"/>
    </row>
    <row r="29">
      <c r="B29" s="89" t="s">
        <v>239</v>
      </c>
      <c r="J29" s="12"/>
    </row>
    <row r="30" ht="8.25" customHeight="1">
      <c r="B30" s="22"/>
      <c r="D30" s="34"/>
      <c r="F30" s="34"/>
      <c r="G30" s="97"/>
      <c r="H30" s="34"/>
      <c r="I30" s="71"/>
      <c r="J30" s="24"/>
    </row>
    <row r="31">
      <c r="A31" s="221"/>
      <c r="B31" s="222"/>
      <c r="C31" s="223" t="s">
        <v>184</v>
      </c>
      <c r="D31" s="224"/>
      <c r="E31" s="223" t="s">
        <v>193</v>
      </c>
      <c r="F31" s="224"/>
      <c r="G31" s="225" t="s">
        <v>186</v>
      </c>
      <c r="H31" s="224"/>
      <c r="I31" s="226" t="s">
        <v>91</v>
      </c>
      <c r="J31" s="227"/>
      <c r="K31" s="221"/>
    </row>
    <row r="32" ht="86.25" customHeight="1">
      <c r="B32" s="25"/>
      <c r="C32" s="241" t="s">
        <v>240</v>
      </c>
      <c r="D32" s="229" t="s">
        <v>188</v>
      </c>
      <c r="E32" s="230" t="s">
        <v>241</v>
      </c>
      <c r="F32" s="231" t="s">
        <v>190</v>
      </c>
      <c r="G32" s="93" t="str">
        <f>substitute(substitute(C32,"{{EMAIL}}",E32),"{{ADJECTIVE}}",E35)</f>
        <v>User: Hey Claude. Here is an email: &lt;email&gt;Hi Zack, just pinging you for a quick update on that prompt you were supposed to write.&lt;/email&gt;. Make this email more olde english. Write the new version in &lt;olde english_email&gt; XML tags.
Assistant: &lt;olde english_email&gt;</v>
      </c>
      <c r="H32" s="91" t="s">
        <v>93</v>
      </c>
      <c r="I32" s="162" t="str">
        <f>claudeMessages($G32,'Tutorial How-To'!$E$37,"temperature",0)</f>
        <v>#ERROR!</v>
      </c>
      <c r="J32" s="24"/>
    </row>
    <row r="33" ht="8.25" customHeight="1">
      <c r="B33" s="22"/>
      <c r="C33" s="180"/>
      <c r="D33" s="34"/>
      <c r="G33" s="95"/>
      <c r="I33" s="95"/>
      <c r="J33" s="24"/>
    </row>
    <row r="34">
      <c r="A34" s="221"/>
      <c r="B34" s="222"/>
      <c r="C34" s="180"/>
      <c r="D34" s="224"/>
      <c r="E34" s="223" t="s">
        <v>242</v>
      </c>
      <c r="G34" s="95"/>
      <c r="I34" s="95"/>
      <c r="J34" s="227"/>
      <c r="K34" s="221"/>
    </row>
    <row r="35" ht="88.5" customHeight="1">
      <c r="B35" s="25"/>
      <c r="C35" s="181"/>
      <c r="D35" s="229" t="s">
        <v>188</v>
      </c>
      <c r="E35" s="230" t="s">
        <v>243</v>
      </c>
      <c r="G35" s="96"/>
      <c r="I35" s="96"/>
      <c r="J35" s="24"/>
    </row>
    <row r="36" ht="15.75" customHeight="1">
      <c r="B36" s="25"/>
      <c r="D36" s="34"/>
      <c r="F36" s="34"/>
      <c r="G36" s="97"/>
      <c r="H36" s="34"/>
      <c r="I36" s="71"/>
      <c r="J36" s="24"/>
    </row>
    <row r="37" ht="15.75" customHeight="1" collapsed="1">
      <c r="B37" s="242" t="s">
        <v>244</v>
      </c>
      <c r="J37" s="12"/>
    </row>
    <row r="38" hidden="1" outlineLevel="1">
      <c r="B38" s="234" t="s">
        <v>245</v>
      </c>
      <c r="J38" s="12"/>
    </row>
    <row r="39" ht="11.25" customHeight="1">
      <c r="B39" s="13"/>
      <c r="C39" s="14"/>
      <c r="D39" s="14"/>
      <c r="E39" s="14"/>
      <c r="F39" s="14"/>
      <c r="G39" s="14"/>
      <c r="H39" s="14"/>
      <c r="I39" s="14"/>
      <c r="J39" s="17"/>
    </row>
    <row r="40" ht="15.75" customHeight="1">
      <c r="B40" s="118" t="s">
        <v>246</v>
      </c>
      <c r="C40" s="49"/>
      <c r="D40" s="49"/>
      <c r="E40" s="49"/>
      <c r="F40" s="49"/>
      <c r="G40" s="49"/>
      <c r="H40" s="49"/>
      <c r="I40" s="49"/>
      <c r="J40" s="50"/>
    </row>
    <row r="41" ht="15.75" customHeight="1">
      <c r="H41" s="243"/>
      <c r="I41" s="68"/>
      <c r="J41" s="68"/>
    </row>
    <row r="42" ht="15.75" customHeight="1">
      <c r="H42" s="34"/>
      <c r="I42" s="42" t="s">
        <v>247</v>
      </c>
    </row>
    <row r="43" ht="33.75" customHeight="1">
      <c r="H43" s="34"/>
      <c r="I43" s="71"/>
    </row>
    <row r="44" ht="29.25" customHeight="1">
      <c r="B44" s="72" t="s">
        <v>79</v>
      </c>
      <c r="C44" s="73"/>
      <c r="D44" s="73"/>
      <c r="E44" s="73"/>
      <c r="F44" s="219"/>
      <c r="G44" s="220"/>
      <c r="H44" s="219"/>
      <c r="I44" s="74" t="s">
        <v>80</v>
      </c>
      <c r="J44" s="75"/>
    </row>
    <row r="45">
      <c r="B45" s="89" t="s">
        <v>248</v>
      </c>
      <c r="J45" s="12"/>
    </row>
    <row r="46" ht="8.25" customHeight="1">
      <c r="B46" s="22"/>
      <c r="D46" s="34"/>
      <c r="F46" s="34"/>
      <c r="G46" s="97"/>
      <c r="H46" s="34"/>
      <c r="I46" s="71"/>
      <c r="J46" s="24"/>
    </row>
    <row r="47">
      <c r="A47" s="221"/>
      <c r="B47" s="222"/>
      <c r="C47" s="223" t="s">
        <v>184</v>
      </c>
      <c r="D47" s="224"/>
      <c r="E47" s="223" t="s">
        <v>185</v>
      </c>
      <c r="F47" s="224"/>
      <c r="G47" s="225" t="s">
        <v>186</v>
      </c>
      <c r="H47" s="224"/>
      <c r="I47" s="226" t="s">
        <v>91</v>
      </c>
      <c r="J47" s="227"/>
      <c r="K47" s="221"/>
    </row>
    <row r="48" ht="79.5" customHeight="1">
      <c r="B48" s="25"/>
      <c r="C48" s="228" t="s">
        <v>231</v>
      </c>
      <c r="D48" s="229" t="s">
        <v>188</v>
      </c>
      <c r="E48" s="230" t="s">
        <v>232</v>
      </c>
      <c r="F48" s="231" t="s">
        <v>190</v>
      </c>
      <c r="G48" s="90" t="str">
        <f>substitute(C48,"{{ANIMAL}}",E48)</f>
        <v>User: Please write a haiku about Rabbit. Put it in &lt;haiku&gt; tags.</v>
      </c>
      <c r="H48" s="91" t="s">
        <v>93</v>
      </c>
      <c r="I48" s="152" t="str">
        <f>claudeMessages($G48,'Tutorial How-To'!$E$37,"temperature",0)</f>
        <v>#ERROR!</v>
      </c>
      <c r="J48" s="24"/>
    </row>
    <row r="49" ht="8.25" customHeight="1">
      <c r="B49" s="25"/>
      <c r="D49" s="34"/>
      <c r="F49" s="34"/>
      <c r="G49" s="97"/>
      <c r="H49" s="34"/>
      <c r="I49" s="71"/>
      <c r="J49" s="24"/>
    </row>
    <row r="50">
      <c r="A50" s="221"/>
      <c r="B50" s="222"/>
      <c r="C50" s="223" t="s">
        <v>184</v>
      </c>
      <c r="D50" s="224"/>
      <c r="E50" s="223" t="s">
        <v>185</v>
      </c>
      <c r="F50" s="224"/>
      <c r="G50" s="225" t="s">
        <v>186</v>
      </c>
      <c r="H50" s="224"/>
      <c r="I50" s="226" t="s">
        <v>91</v>
      </c>
      <c r="J50" s="227"/>
      <c r="K50" s="221"/>
    </row>
    <row r="51" ht="78.75" customHeight="1">
      <c r="B51" s="25"/>
      <c r="C51" s="228" t="s">
        <v>235</v>
      </c>
      <c r="D51" s="229" t="s">
        <v>188</v>
      </c>
      <c r="E51" s="230" t="s">
        <v>236</v>
      </c>
      <c r="F51" s="231" t="s">
        <v>190</v>
      </c>
      <c r="G51" s="90" t="str">
        <f>substitute(C51,"{{ANIMAL}}",E51)</f>
        <v>User: Please write a haiku about Cat. Put it in &lt;haiku&gt; tags.
Assistant: &lt;haiku&gt;</v>
      </c>
      <c r="H51" s="91" t="s">
        <v>93</v>
      </c>
      <c r="I51" s="152" t="str">
        <f>claudeMessages($G51,'Tutorial How-To'!$E$37,"temperature",0)</f>
        <v>#ERROR!</v>
      </c>
      <c r="J51" s="24"/>
    </row>
    <row r="52" ht="8.25" customHeight="1">
      <c r="B52" s="22"/>
      <c r="D52" s="34"/>
      <c r="F52" s="34"/>
      <c r="G52" s="97"/>
      <c r="H52" s="34"/>
      <c r="I52" s="71"/>
      <c r="J52" s="24"/>
    </row>
    <row r="53">
      <c r="B53" s="222"/>
      <c r="C53" s="223" t="s">
        <v>184</v>
      </c>
      <c r="D53" s="224"/>
      <c r="E53" s="223" t="s">
        <v>185</v>
      </c>
      <c r="F53" s="224"/>
      <c r="G53" s="225" t="s">
        <v>186</v>
      </c>
      <c r="H53" s="224"/>
      <c r="I53" s="226" t="s">
        <v>91</v>
      </c>
      <c r="J53" s="227"/>
    </row>
    <row r="54" ht="108.75" customHeight="1">
      <c r="B54" s="25"/>
      <c r="C54" s="228" t="s">
        <v>238</v>
      </c>
      <c r="D54" s="229" t="s">
        <v>188</v>
      </c>
      <c r="E54" s="230" t="s">
        <v>236</v>
      </c>
      <c r="F54" s="231" t="s">
        <v>190</v>
      </c>
      <c r="G54" s="90" t="str">
        <f>substitute(C54,"{{ANIMAL}}",E54)</f>
        <v>User: Please write a haiku about Cat. Use JSON format with the keys as "first_line", "second_line", and "third_line".
Assistant: {</v>
      </c>
      <c r="H54" s="91" t="s">
        <v>93</v>
      </c>
      <c r="I54" s="152" t="str">
        <f>claudeMessages($G54,'Tutorial How-To'!$E$37,"temperature",0)</f>
        <v>#ERROR!</v>
      </c>
      <c r="J54" s="24"/>
    </row>
    <row r="55" ht="8.25" customHeight="1">
      <c r="B55" s="22"/>
      <c r="D55" s="34"/>
      <c r="F55" s="34"/>
      <c r="G55" s="97"/>
      <c r="H55" s="34"/>
      <c r="I55" s="71"/>
      <c r="J55" s="24"/>
    </row>
    <row r="56" ht="15.75" customHeight="1">
      <c r="B56" s="25"/>
      <c r="C56" s="223" t="s">
        <v>184</v>
      </c>
      <c r="D56" s="229"/>
      <c r="E56" s="244" t="s">
        <v>193</v>
      </c>
      <c r="F56" s="231"/>
      <c r="G56" s="225" t="s">
        <v>186</v>
      </c>
      <c r="H56" s="91"/>
      <c r="I56" s="226" t="s">
        <v>91</v>
      </c>
      <c r="J56" s="24"/>
    </row>
    <row r="57" ht="86.25" customHeight="1">
      <c r="B57" s="25"/>
      <c r="C57" s="241" t="s">
        <v>240</v>
      </c>
      <c r="D57" s="229" t="s">
        <v>188</v>
      </c>
      <c r="E57" s="230" t="s">
        <v>241</v>
      </c>
      <c r="F57" s="231" t="s">
        <v>190</v>
      </c>
      <c r="G57" s="93" t="str">
        <f>substitute(substitute(C57,"{{EMAIL}}",E57),"{{ADJECTIVE}}",E60)</f>
        <v>User: Hey Claude. Here is an email: &lt;email&gt;Hi Zack, just pinging you for a quick update on that prompt you were supposed to write.&lt;/email&gt;. Make this email more olde english. Write the new version in &lt;olde english_email&gt; XML tags.
Assistant: &lt;olde english_email&gt;</v>
      </c>
      <c r="H57" s="91" t="s">
        <v>93</v>
      </c>
      <c r="I57" s="162" t="str">
        <f>claudeMessages($G57,'Tutorial How-To'!$E$37,"temperature",0)</f>
        <v>#ERROR!</v>
      </c>
      <c r="J57" s="24"/>
    </row>
    <row r="58" ht="8.25" customHeight="1">
      <c r="B58" s="22"/>
      <c r="C58" s="180"/>
      <c r="D58" s="34"/>
      <c r="G58" s="95"/>
      <c r="I58" s="95"/>
      <c r="J58" s="24"/>
    </row>
    <row r="59">
      <c r="A59" s="221"/>
      <c r="B59" s="222"/>
      <c r="C59" s="180"/>
      <c r="D59" s="224"/>
      <c r="E59" s="223" t="s">
        <v>242</v>
      </c>
      <c r="G59" s="95"/>
      <c r="I59" s="95"/>
      <c r="J59" s="227"/>
      <c r="K59" s="221"/>
    </row>
    <row r="60" ht="88.5" customHeight="1">
      <c r="B60" s="25"/>
      <c r="C60" s="181"/>
      <c r="D60" s="229" t="s">
        <v>188</v>
      </c>
      <c r="E60" s="230" t="s">
        <v>243</v>
      </c>
      <c r="G60" s="96"/>
      <c r="I60" s="96"/>
      <c r="J60" s="24"/>
    </row>
    <row r="61" ht="15.75" customHeight="1">
      <c r="B61" s="120"/>
      <c r="C61" s="245"/>
      <c r="D61" s="246"/>
      <c r="E61" s="247"/>
      <c r="F61" s="248"/>
      <c r="G61" s="247"/>
      <c r="H61" s="248"/>
      <c r="I61" s="247"/>
      <c r="J61" s="66"/>
    </row>
    <row r="62">
      <c r="D62" s="34"/>
      <c r="F62" s="34"/>
      <c r="G62" s="97"/>
      <c r="H62" s="34"/>
      <c r="I62" s="71"/>
    </row>
    <row r="63">
      <c r="B63" s="121" t="s">
        <v>249</v>
      </c>
      <c r="G63" s="97"/>
      <c r="H63" s="34"/>
      <c r="I63" s="42" t="s">
        <v>247</v>
      </c>
    </row>
    <row r="64">
      <c r="G64" s="97"/>
      <c r="H64" s="34"/>
      <c r="I64" s="71"/>
    </row>
    <row r="65">
      <c r="B65" s="123" t="s">
        <v>80</v>
      </c>
    </row>
    <row r="66">
      <c r="B66" s="123" t="s">
        <v>113</v>
      </c>
    </row>
    <row r="67">
      <c r="D67" s="34"/>
      <c r="F67" s="34"/>
      <c r="G67" s="97"/>
      <c r="H67" s="34"/>
      <c r="I67" s="71"/>
    </row>
    <row r="68">
      <c r="D68" s="34"/>
      <c r="F68" s="34"/>
      <c r="G68" s="97"/>
      <c r="H68" s="34"/>
      <c r="I68" s="71"/>
    </row>
    <row r="69">
      <c r="D69" s="34"/>
      <c r="F69" s="34"/>
      <c r="G69" s="97"/>
      <c r="H69" s="34"/>
      <c r="I69" s="71"/>
    </row>
    <row r="70">
      <c r="D70" s="34"/>
      <c r="F70" s="34"/>
      <c r="G70" s="97"/>
      <c r="H70" s="34"/>
      <c r="I70" s="71"/>
    </row>
  </sheetData>
  <mergeCells count="33">
    <mergeCell ref="B1:G1"/>
    <mergeCell ref="B3:C3"/>
    <mergeCell ref="B8:E8"/>
    <mergeCell ref="I8:J8"/>
    <mergeCell ref="B9:J9"/>
    <mergeCell ref="B11:E11"/>
    <mergeCell ref="I11:J11"/>
    <mergeCell ref="G32:G35"/>
    <mergeCell ref="H32:H35"/>
    <mergeCell ref="B12:J12"/>
    <mergeCell ref="B17:J17"/>
    <mergeCell ref="B19:J19"/>
    <mergeCell ref="B24:J24"/>
    <mergeCell ref="B29:J29"/>
    <mergeCell ref="C32:C35"/>
    <mergeCell ref="F32:F35"/>
    <mergeCell ref="I32:I35"/>
    <mergeCell ref="B37:J37"/>
    <mergeCell ref="B38:J38"/>
    <mergeCell ref="B40:J40"/>
    <mergeCell ref="I42:J42"/>
    <mergeCell ref="I44:J44"/>
    <mergeCell ref="B45:J45"/>
    <mergeCell ref="B63:E63"/>
    <mergeCell ref="B65:J65"/>
    <mergeCell ref="B66:J66"/>
    <mergeCell ref="B44:E44"/>
    <mergeCell ref="C57:C60"/>
    <mergeCell ref="F57:F60"/>
    <mergeCell ref="G57:G60"/>
    <mergeCell ref="H57:H60"/>
    <mergeCell ref="I57:I60"/>
    <mergeCell ref="I63:J63"/>
  </mergeCells>
  <hyperlinks>
    <hyperlink display="Lesson" location="C5Lesson" ref="C4"/>
    <hyperlink display="Examples" location="C5Examples" ref="C5"/>
    <hyperlink display="Example Playground" location="C5ExamplePlayground" ref="C6"/>
    <hyperlink display="Back to top ↑" location="C5LessonTitle" ref="I8"/>
    <hyperlink display="Back to top ↑" location="C5LessonTitle" ref="I11"/>
    <hyperlink display="Chapter 5 Exercises: Formatting Output &amp; Speaking for Claude →" location="C5ExerciseTitle" ref="I42"/>
    <hyperlink display="Back to top ↑" location="C5LessonTitle" ref="I44"/>
    <hyperlink display="← Chapter 4 Exercises: Separating Data and Instructions" location="C4ExerciseTitle" ref="B63"/>
    <hyperlink display="Chapter 5 Exercises: Formatting Output &amp; Speaking for Claude →" location="C5ExerciseTitle" ref="I63"/>
    <hyperlink display="Back to top ↑" location="C5LessonTitle" ref="B65"/>
    <hyperlink display="Table of Contents" location="IntroTitle" ref="B66"/>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40.0"/>
    <col customWidth="1" min="4" max="4" width="4.0"/>
    <col customWidth="1" min="5" max="5" width="20.13"/>
    <col customWidth="1" min="6" max="6" width="4.0"/>
    <col customWidth="1" min="7" max="7" width="33.63"/>
    <col customWidth="1" min="8" max="8" width="4.0"/>
    <col customWidth="1" min="9" max="9" width="39.38"/>
    <col customWidth="1" min="10" max="10" width="3.0"/>
    <col customWidth="1" min="11" max="11" width="5.5"/>
  </cols>
  <sheetData>
    <row r="1" ht="32.25" customHeight="1">
      <c r="A1" s="1"/>
      <c r="B1" s="2" t="s">
        <v>250</v>
      </c>
      <c r="J1" s="3"/>
      <c r="K1" s="3"/>
    </row>
    <row r="2" ht="21.75" customHeight="1">
      <c r="D2" s="34"/>
      <c r="F2" s="34"/>
      <c r="G2" s="97"/>
      <c r="H2" s="34"/>
      <c r="I2" s="71"/>
    </row>
    <row r="3" ht="21.75" customHeight="1">
      <c r="A3" s="23"/>
      <c r="B3" s="69" t="s">
        <v>76</v>
      </c>
      <c r="D3" s="34"/>
      <c r="F3" s="34"/>
      <c r="G3" s="23"/>
      <c r="H3" s="217"/>
    </row>
    <row r="4" ht="15.75" customHeight="1">
      <c r="A4" s="23"/>
      <c r="C4" s="70" t="s">
        <v>251</v>
      </c>
      <c r="D4" s="34"/>
      <c r="F4" s="34"/>
      <c r="G4" s="23"/>
      <c r="H4" s="34"/>
      <c r="I4" s="218"/>
    </row>
    <row r="5" ht="15.75" customHeight="1">
      <c r="A5" s="23"/>
      <c r="C5" s="70" t="s">
        <v>252</v>
      </c>
      <c r="D5" s="34"/>
      <c r="F5" s="34"/>
      <c r="G5" s="23"/>
      <c r="H5" s="34"/>
      <c r="I5" s="218"/>
    </row>
    <row r="6" ht="15.75" customHeight="1">
      <c r="A6" s="23" t="s">
        <v>78</v>
      </c>
      <c r="C6" s="70" t="s">
        <v>253</v>
      </c>
      <c r="D6" s="34"/>
      <c r="F6" s="34"/>
      <c r="G6" s="23" t="s">
        <v>78</v>
      </c>
      <c r="H6" s="34"/>
      <c r="I6" s="218"/>
    </row>
    <row r="7" ht="33.75" customHeight="1">
      <c r="D7" s="34"/>
      <c r="F7" s="34"/>
      <c r="H7" s="34"/>
    </row>
    <row r="8" ht="29.25" customHeight="1">
      <c r="B8" s="72" t="s">
        <v>251</v>
      </c>
      <c r="C8" s="73"/>
      <c r="D8" s="73"/>
      <c r="E8" s="73"/>
      <c r="F8" s="219"/>
      <c r="G8" s="220"/>
      <c r="H8" s="219"/>
      <c r="I8" s="74" t="s">
        <v>80</v>
      </c>
      <c r="J8" s="75"/>
    </row>
    <row r="9">
      <c r="B9" s="89" t="s">
        <v>254</v>
      </c>
      <c r="J9" s="12"/>
    </row>
    <row r="10" ht="8.25" customHeight="1">
      <c r="B10" s="22"/>
      <c r="D10" s="34"/>
      <c r="F10" s="34"/>
      <c r="G10" s="97"/>
      <c r="H10" s="34"/>
      <c r="I10" s="71"/>
      <c r="J10" s="24"/>
    </row>
    <row r="11">
      <c r="A11" s="221"/>
      <c r="B11" s="222"/>
      <c r="C11" s="223" t="s">
        <v>184</v>
      </c>
      <c r="D11" s="224"/>
      <c r="E11" s="223"/>
      <c r="F11" s="224"/>
      <c r="G11" s="226" t="s">
        <v>91</v>
      </c>
      <c r="H11" s="224"/>
      <c r="I11" s="226"/>
      <c r="J11" s="227"/>
      <c r="K11" s="221"/>
    </row>
    <row r="12" ht="95.25" customHeight="1">
      <c r="B12" s="25"/>
      <c r="C12" s="249" t="s">
        <v>255</v>
      </c>
      <c r="D12" s="250"/>
      <c r="E12" s="251"/>
      <c r="F12" s="231" t="s">
        <v>190</v>
      </c>
      <c r="G12" s="252" t="str">
        <f>claudeMessages(C12, 'Tutorial How-To'!$E$37,"temperature",0)</f>
        <v>#ERROR!</v>
      </c>
      <c r="J12" s="24"/>
    </row>
    <row r="13" ht="95.25" customHeight="1">
      <c r="B13" s="25"/>
      <c r="C13" s="253"/>
      <c r="E13" s="254"/>
      <c r="J13" s="24"/>
    </row>
    <row r="14" ht="95.25" customHeight="1">
      <c r="B14" s="25"/>
      <c r="C14" s="255"/>
      <c r="D14" s="256"/>
      <c r="E14" s="257"/>
      <c r="J14" s="24"/>
    </row>
    <row r="15" ht="15.75" customHeight="1">
      <c r="B15" s="25"/>
      <c r="C15" s="232"/>
      <c r="D15" s="91"/>
      <c r="E15" s="233"/>
      <c r="F15" s="34"/>
      <c r="G15" s="233"/>
      <c r="H15" s="34"/>
      <c r="I15" s="233"/>
      <c r="J15" s="24"/>
    </row>
    <row r="16" collapsed="1">
      <c r="B16" s="127" t="s">
        <v>120</v>
      </c>
      <c r="C16" s="128" t="s">
        <v>121</v>
      </c>
      <c r="J16" s="12"/>
    </row>
    <row r="17" hidden="1" outlineLevel="1">
      <c r="B17" s="234" t="s">
        <v>256</v>
      </c>
      <c r="J17" s="12"/>
    </row>
    <row r="18" ht="33.75" customHeight="1">
      <c r="B18" s="9"/>
      <c r="C18" s="9"/>
      <c r="D18" s="219"/>
      <c r="E18" s="9"/>
      <c r="F18" s="219"/>
      <c r="G18" s="220"/>
      <c r="H18" s="219"/>
      <c r="I18" s="235"/>
      <c r="J18" s="9"/>
    </row>
    <row r="19" ht="29.25" customHeight="1">
      <c r="B19" s="72" t="s">
        <v>252</v>
      </c>
      <c r="C19" s="73"/>
      <c r="D19" s="73"/>
      <c r="E19" s="73"/>
      <c r="F19" s="219"/>
      <c r="G19" s="220"/>
      <c r="H19" s="219"/>
      <c r="I19" s="74" t="s">
        <v>80</v>
      </c>
      <c r="J19" s="75"/>
    </row>
    <row r="20">
      <c r="B20" s="89" t="s">
        <v>257</v>
      </c>
      <c r="J20" s="12"/>
    </row>
    <row r="21" ht="8.25" customHeight="1">
      <c r="B21" s="22"/>
      <c r="D21" s="34"/>
      <c r="F21" s="34"/>
      <c r="G21" s="97"/>
      <c r="H21" s="34"/>
      <c r="I21" s="71"/>
      <c r="J21" s="24"/>
    </row>
    <row r="22">
      <c r="A22" s="221"/>
      <c r="B22" s="222"/>
      <c r="C22" s="223" t="s">
        <v>184</v>
      </c>
      <c r="D22" s="224"/>
      <c r="E22" s="223" t="s">
        <v>185</v>
      </c>
      <c r="F22" s="224"/>
      <c r="G22" s="225" t="s">
        <v>186</v>
      </c>
      <c r="H22" s="224"/>
      <c r="I22" s="226" t="s">
        <v>91</v>
      </c>
      <c r="J22" s="227"/>
      <c r="K22" s="221"/>
    </row>
    <row r="23" ht="71.25" customHeight="1">
      <c r="B23" s="25"/>
      <c r="C23" s="241" t="s">
        <v>235</v>
      </c>
      <c r="D23" s="229" t="s">
        <v>188</v>
      </c>
      <c r="E23" s="258" t="s">
        <v>258</v>
      </c>
      <c r="F23" s="231" t="s">
        <v>190</v>
      </c>
      <c r="G23" s="93" t="str">
        <f>substitute(C23,"{{ANIMAL}}",E23)</f>
        <v>User: Please write a haiku about cats. Put it in &lt;haiku&gt; tags.
Assistant: &lt;haiku&gt;</v>
      </c>
      <c r="H23" s="91" t="s">
        <v>93</v>
      </c>
      <c r="I23" s="259" t="str">
        <f>claudeMessages(G23, 'Tutorial How-To'!$E$37,"temperature",0)</f>
        <v>#ERROR!</v>
      </c>
      <c r="J23" s="227"/>
      <c r="K23" s="221"/>
    </row>
    <row r="24" ht="71.25" customHeight="1">
      <c r="B24" s="25"/>
      <c r="C24" s="181"/>
      <c r="E24" s="96"/>
      <c r="G24" s="96"/>
      <c r="J24" s="227"/>
      <c r="K24" s="221"/>
    </row>
    <row r="25" ht="15.75" customHeight="1">
      <c r="B25" s="25"/>
      <c r="C25" s="232"/>
      <c r="D25" s="91"/>
      <c r="E25" s="233"/>
      <c r="F25" s="34"/>
      <c r="G25" s="233"/>
      <c r="H25" s="34"/>
      <c r="I25" s="233"/>
      <c r="J25" s="24"/>
    </row>
    <row r="26" collapsed="1">
      <c r="B26" s="127" t="s">
        <v>120</v>
      </c>
      <c r="C26" s="128" t="s">
        <v>121</v>
      </c>
      <c r="J26" s="12"/>
    </row>
    <row r="27" hidden="1" outlineLevel="1">
      <c r="B27" s="234" t="s">
        <v>259</v>
      </c>
      <c r="J27" s="12"/>
    </row>
    <row r="28" ht="33.75" customHeight="1">
      <c r="B28" s="9"/>
      <c r="C28" s="9"/>
      <c r="D28" s="219"/>
      <c r="E28" s="9"/>
      <c r="F28" s="219"/>
      <c r="G28" s="220"/>
      <c r="H28" s="219"/>
      <c r="I28" s="260"/>
      <c r="J28" s="9"/>
    </row>
    <row r="29" ht="29.25" customHeight="1">
      <c r="B29" s="72" t="s">
        <v>253</v>
      </c>
      <c r="C29" s="73"/>
      <c r="D29" s="73"/>
      <c r="E29" s="73"/>
      <c r="F29" s="219"/>
      <c r="G29" s="220"/>
      <c r="H29" s="219"/>
      <c r="I29" s="74" t="s">
        <v>80</v>
      </c>
      <c r="J29" s="75"/>
    </row>
    <row r="30">
      <c r="B30" s="89" t="s">
        <v>260</v>
      </c>
      <c r="J30" s="12"/>
    </row>
    <row r="31" ht="8.25" customHeight="1">
      <c r="B31" s="22"/>
      <c r="D31" s="34"/>
      <c r="F31" s="34"/>
      <c r="G31" s="97"/>
      <c r="H31" s="34"/>
      <c r="I31" s="71"/>
      <c r="J31" s="24"/>
    </row>
    <row r="32">
      <c r="A32" s="221"/>
      <c r="B32" s="222"/>
      <c r="C32" s="223" t="s">
        <v>184</v>
      </c>
      <c r="D32" s="224"/>
      <c r="E32" s="223" t="s">
        <v>261</v>
      </c>
      <c r="F32" s="224"/>
      <c r="G32" s="225" t="s">
        <v>186</v>
      </c>
      <c r="H32" s="224"/>
      <c r="I32" s="226" t="s">
        <v>91</v>
      </c>
      <c r="J32" s="227"/>
      <c r="K32" s="221"/>
    </row>
    <row r="33" ht="78.0" customHeight="1">
      <c r="B33" s="25"/>
      <c r="C33" s="241" t="s">
        <v>262</v>
      </c>
      <c r="D33" s="229" t="s">
        <v>188</v>
      </c>
      <c r="E33" s="230" t="s">
        <v>236</v>
      </c>
      <c r="F33" s="231" t="s">
        <v>190</v>
      </c>
      <c r="G33" s="93" t="str">
        <f>substitute(substitute(C33,"{{ANIMAL1}}",E33),"{{ANIMAL2}}",E36)</f>
        <v>User: Please write a haiku about Cat. Put it in &lt;haiku&gt; tags.</v>
      </c>
      <c r="H33" s="91" t="s">
        <v>93</v>
      </c>
      <c r="I33" s="99" t="str">
        <f>claudeMessages(G33, 'Tutorial How-To'!$E$37,"temperature",0)</f>
        <v>#ERROR!</v>
      </c>
      <c r="J33" s="24"/>
    </row>
    <row r="34" ht="8.25" customHeight="1">
      <c r="B34" s="25"/>
      <c r="C34" s="180"/>
      <c r="D34" s="91"/>
      <c r="E34" s="233"/>
      <c r="G34" s="95"/>
      <c r="I34" s="95"/>
      <c r="J34" s="24"/>
    </row>
    <row r="35" ht="15.75" customHeight="1">
      <c r="A35" s="221"/>
      <c r="B35" s="222"/>
      <c r="C35" s="180"/>
      <c r="D35" s="261"/>
      <c r="E35" s="223" t="s">
        <v>263</v>
      </c>
      <c r="G35" s="95"/>
      <c r="I35" s="95"/>
      <c r="J35" s="227"/>
      <c r="K35" s="221"/>
    </row>
    <row r="36" ht="78.0" customHeight="1">
      <c r="B36" s="25"/>
      <c r="C36" s="181"/>
      <c r="D36" s="229" t="s">
        <v>188</v>
      </c>
      <c r="E36" s="230" t="s">
        <v>264</v>
      </c>
      <c r="G36" s="96"/>
      <c r="I36" s="96"/>
      <c r="J36" s="24"/>
    </row>
    <row r="37" ht="15.75" customHeight="1">
      <c r="B37" s="25"/>
      <c r="C37" s="232"/>
      <c r="D37" s="91"/>
      <c r="E37" s="233"/>
      <c r="F37" s="34"/>
      <c r="G37" s="233"/>
      <c r="H37" s="34"/>
      <c r="I37" s="233"/>
      <c r="J37" s="24"/>
    </row>
    <row r="38" ht="20.25" customHeight="1" collapsed="1">
      <c r="B38" s="127" t="s">
        <v>120</v>
      </c>
      <c r="C38" s="128" t="s">
        <v>121</v>
      </c>
      <c r="J38" s="12"/>
    </row>
    <row r="39" ht="20.25" hidden="1" customHeight="1" outlineLevel="1">
      <c r="B39" s="262" t="s">
        <v>265</v>
      </c>
      <c r="J39" s="12"/>
    </row>
    <row r="40" ht="21.75" hidden="1" customHeight="1" outlineLevel="1">
      <c r="B40" s="263" t="s">
        <v>266</v>
      </c>
      <c r="C40" s="264" t="s">
        <v>267</v>
      </c>
      <c r="J40" s="265"/>
    </row>
    <row r="41" ht="35.25" hidden="1" customHeight="1" outlineLevel="1">
      <c r="B41" s="263" t="s">
        <v>268</v>
      </c>
      <c r="C41" s="264" t="s">
        <v>269</v>
      </c>
      <c r="J41" s="265"/>
    </row>
    <row r="42" ht="35.25" hidden="1" customHeight="1" outlineLevel="1">
      <c r="B42" s="263" t="s">
        <v>270</v>
      </c>
      <c r="C42" s="264" t="s">
        <v>271</v>
      </c>
      <c r="J42" s="265"/>
    </row>
    <row r="43" ht="25.5" hidden="1" customHeight="1" outlineLevel="1">
      <c r="B43" s="266" t="s">
        <v>272</v>
      </c>
      <c r="J43" s="265"/>
    </row>
    <row r="44">
      <c r="B44" s="9"/>
      <c r="C44" s="9"/>
      <c r="D44" s="219"/>
      <c r="E44" s="9"/>
      <c r="F44" s="219"/>
      <c r="G44" s="220"/>
      <c r="H44" s="219"/>
      <c r="I44" s="235"/>
      <c r="J44" s="9"/>
    </row>
    <row r="45">
      <c r="B45" s="121" t="s">
        <v>273</v>
      </c>
      <c r="G45" s="97"/>
      <c r="H45" s="42" t="s">
        <v>274</v>
      </c>
    </row>
    <row r="46">
      <c r="G46" s="97"/>
      <c r="H46" s="34"/>
      <c r="I46" s="71"/>
    </row>
    <row r="47">
      <c r="B47" s="123" t="s">
        <v>80</v>
      </c>
    </row>
    <row r="48">
      <c r="B48" s="123" t="s">
        <v>113</v>
      </c>
    </row>
    <row r="49">
      <c r="D49" s="34"/>
      <c r="F49" s="34"/>
      <c r="G49" s="97"/>
      <c r="H49" s="34"/>
      <c r="I49" s="71"/>
    </row>
    <row r="50">
      <c r="D50" s="34"/>
      <c r="F50" s="34"/>
      <c r="G50" s="97"/>
      <c r="H50" s="34"/>
      <c r="I50" s="71"/>
    </row>
    <row r="51">
      <c r="D51" s="34"/>
      <c r="F51" s="34"/>
      <c r="G51" s="97"/>
      <c r="H51" s="34"/>
      <c r="I51" s="71"/>
    </row>
    <row r="52">
      <c r="D52" s="34"/>
      <c r="F52" s="34"/>
      <c r="G52" s="97"/>
      <c r="H52" s="34"/>
      <c r="I52" s="71"/>
    </row>
  </sheetData>
  <mergeCells count="40">
    <mergeCell ref="B1:I1"/>
    <mergeCell ref="B3:C3"/>
    <mergeCell ref="B8:E8"/>
    <mergeCell ref="I8:J8"/>
    <mergeCell ref="B9:J9"/>
    <mergeCell ref="C12:E14"/>
    <mergeCell ref="F12:F14"/>
    <mergeCell ref="F23:F24"/>
    <mergeCell ref="G23:G24"/>
    <mergeCell ref="H23:H24"/>
    <mergeCell ref="I23:I24"/>
    <mergeCell ref="C26:J26"/>
    <mergeCell ref="B27:J27"/>
    <mergeCell ref="B29:E29"/>
    <mergeCell ref="I29:J29"/>
    <mergeCell ref="B30:J30"/>
    <mergeCell ref="G12:I14"/>
    <mergeCell ref="C16:J16"/>
    <mergeCell ref="B17:J17"/>
    <mergeCell ref="B19:E19"/>
    <mergeCell ref="I19:J19"/>
    <mergeCell ref="B20:J20"/>
    <mergeCell ref="C23:C24"/>
    <mergeCell ref="D23:D24"/>
    <mergeCell ref="E23:E24"/>
    <mergeCell ref="C33:C36"/>
    <mergeCell ref="F33:F36"/>
    <mergeCell ref="G33:G36"/>
    <mergeCell ref="H33:H36"/>
    <mergeCell ref="I33:I36"/>
    <mergeCell ref="B45:E45"/>
    <mergeCell ref="B47:J47"/>
    <mergeCell ref="B48:J48"/>
    <mergeCell ref="C38:J38"/>
    <mergeCell ref="B39:J39"/>
    <mergeCell ref="C40:I40"/>
    <mergeCell ref="C41:I41"/>
    <mergeCell ref="C42:I42"/>
    <mergeCell ref="B43:I43"/>
    <mergeCell ref="H45:J45"/>
  </mergeCells>
  <conditionalFormatting sqref="I23:I24">
    <cfRule type="expression" dxfId="0" priority="1">
      <formula>AND(AND(OR(REGEXMATCH(I23, "cat"), REGEXMATCH(I23, "Cat")), REGEXMATCH(I23, "&lt;haiku&gt;")), (LEN(I23)-LEN(SUBSTITUTE(I23,CHAR(10),""))+1)&gt;5)</formula>
    </cfRule>
  </conditionalFormatting>
  <conditionalFormatting sqref="G12:I14">
    <cfRule type="containsText" dxfId="0" priority="2" operator="containsText" text="Warrior">
      <formula>NOT(ISERROR(SEARCH(("Warrior"),(G12))))</formula>
    </cfRule>
  </conditionalFormatting>
  <conditionalFormatting sqref="I33:I36">
    <cfRule type="expression" dxfId="0" priority="3">
      <formula>AND(OR(REGEXMATCH(I33, "dog"), REGEXMATCH(I33, "Dog")), OR(REGEXMATCH(I33, "cat"), REGEXMATCH(I33, "Cat")), REGEXMATCH(I33, "&lt;haiku"))</formula>
    </cfRule>
  </conditionalFormatting>
  <conditionalFormatting sqref="I33:I36">
    <cfRule type="expression" dxfId="0" priority="4">
      <formula>AND(REGEXMATCH(I33, "tail"), REGEXMATCH(I33, "cat"), REGEXMATCH(I33, "&lt;haiku"))</formula>
    </cfRule>
  </conditionalFormatting>
  <hyperlinks>
    <hyperlink display="Exercise 5.1 - Steph Curry GOAT" location="C5Exercise1" ref="C4"/>
    <hyperlink display="Exercise 5.2 - Two Haikus" location="C5Exercise2" ref="C5"/>
    <hyperlink display="Exercise 5.3 - Two Haikus, Two Animals" location="C5Exercise3" ref="C6"/>
    <hyperlink display="Back to top ↑" location="C5ExerciseTitle" ref="I8"/>
    <hyperlink display="Back to top ↑" location="C5ExerciseTitle" ref="I19"/>
    <hyperlink display="Back to top ↑" location="C5ExerciseTitle" ref="I29"/>
    <hyperlink display="← Chapter 5: Formatting Output &amp; Speaking for Claude" location="C5LessonTitle" ref="B45"/>
    <hyperlink display="Chapter 6: Precognition (Thinking Step by Step) →" location="C6LessonTitle" ref="H45"/>
    <hyperlink display="Back to top ↑" location="C5ExerciseTitle" ref="B47"/>
    <hyperlink display="Table of Contents" location="IntroTitle" ref="B48"/>
  </hyperlin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5.75"/>
    <col customWidth="1" min="4" max="4" width="4.0"/>
    <col customWidth="1" min="5" max="5" width="77.25"/>
    <col customWidth="1" min="6" max="6" width="3.0"/>
    <col customWidth="1" min="7" max="7" width="5.5"/>
  </cols>
  <sheetData>
    <row r="1" ht="32.25" customHeight="1">
      <c r="A1" s="1"/>
      <c r="B1" s="2" t="s">
        <v>60</v>
      </c>
      <c r="F1" s="3"/>
      <c r="G1" s="3"/>
    </row>
    <row r="2" ht="21.75" customHeight="1"/>
    <row r="3" ht="21.75" customHeight="1">
      <c r="A3" s="23"/>
      <c r="B3" s="69" t="s">
        <v>76</v>
      </c>
    </row>
    <row r="4" ht="15.75" customHeight="1">
      <c r="A4" s="23"/>
      <c r="C4" s="70" t="s">
        <v>53</v>
      </c>
    </row>
    <row r="5" ht="15.75" customHeight="1">
      <c r="A5" s="23"/>
      <c r="C5" s="70" t="s">
        <v>77</v>
      </c>
    </row>
    <row r="6" ht="15.75" customHeight="1">
      <c r="A6" s="23" t="s">
        <v>78</v>
      </c>
      <c r="C6" s="70" t="s">
        <v>79</v>
      </c>
    </row>
    <row r="7" ht="33.75" customHeight="1"/>
    <row r="8" ht="29.25" customHeight="1">
      <c r="A8" s="71"/>
      <c r="B8" s="72" t="s">
        <v>53</v>
      </c>
      <c r="C8" s="73"/>
      <c r="D8" s="73"/>
      <c r="E8" s="74" t="s">
        <v>80</v>
      </c>
      <c r="F8" s="75"/>
      <c r="G8" s="71"/>
    </row>
    <row r="9">
      <c r="B9" s="185" t="s">
        <v>275</v>
      </c>
      <c r="C9" s="49"/>
      <c r="D9" s="49"/>
      <c r="E9" s="49"/>
      <c r="F9" s="50"/>
    </row>
    <row r="10" ht="33.75" customHeight="1"/>
    <row r="11" ht="29.25" customHeight="1">
      <c r="B11" s="72" t="s">
        <v>77</v>
      </c>
      <c r="C11" s="73"/>
      <c r="D11" s="73"/>
      <c r="E11" s="74" t="s">
        <v>80</v>
      </c>
      <c r="F11" s="75"/>
    </row>
    <row r="12">
      <c r="B12" s="89" t="s">
        <v>276</v>
      </c>
      <c r="F12" s="12"/>
    </row>
    <row r="13" ht="8.25" customHeight="1">
      <c r="B13" s="22"/>
      <c r="F13" s="24"/>
    </row>
    <row r="14">
      <c r="B14" s="25"/>
      <c r="C14" s="26" t="s">
        <v>90</v>
      </c>
      <c r="E14" s="26" t="s">
        <v>91</v>
      </c>
      <c r="F14" s="24"/>
    </row>
    <row r="15" ht="105.0" customHeight="1">
      <c r="B15" s="25"/>
      <c r="C15" s="105" t="s">
        <v>277</v>
      </c>
      <c r="D15" s="91" t="s">
        <v>93</v>
      </c>
      <c r="E15" s="267" t="str">
        <f>claudeMessages(C15, 'Tutorial How-To'!$E$37,"temperature",0)</f>
        <v>#ERROR!</v>
      </c>
      <c r="F15" s="24"/>
    </row>
    <row r="16" ht="22.5" customHeight="1">
      <c r="B16" s="25"/>
      <c r="F16" s="24"/>
    </row>
    <row r="17">
      <c r="B17" s="89" t="s">
        <v>278</v>
      </c>
      <c r="F17" s="12"/>
    </row>
    <row r="18" ht="8.25" customHeight="1">
      <c r="B18" s="25"/>
      <c r="F18" s="24"/>
    </row>
    <row r="19">
      <c r="B19" s="25"/>
      <c r="C19" s="26" t="s">
        <v>105</v>
      </c>
      <c r="E19" s="26" t="s">
        <v>91</v>
      </c>
      <c r="F19" s="24"/>
    </row>
    <row r="20" ht="92.25" customHeight="1">
      <c r="A20" s="97"/>
      <c r="B20" s="98"/>
      <c r="C20" s="268" t="s">
        <v>279</v>
      </c>
      <c r="D20" s="100" t="s">
        <v>93</v>
      </c>
      <c r="E20" s="162" t="str">
        <f>claudeMessages(C23, 'Tutorial How-To'!$E$37,"temperature",0, "system",$C20)</f>
        <v>#ERROR!</v>
      </c>
      <c r="F20" s="102"/>
      <c r="G20" s="97"/>
    </row>
    <row r="21" ht="8.25" customHeight="1">
      <c r="A21" s="97"/>
      <c r="B21" s="98"/>
      <c r="E21" s="95"/>
      <c r="F21" s="102"/>
      <c r="G21" s="97"/>
    </row>
    <row r="22" ht="15.75" customHeight="1">
      <c r="A22" s="97"/>
      <c r="B22" s="98"/>
      <c r="C22" s="26" t="s">
        <v>90</v>
      </c>
      <c r="E22" s="95"/>
      <c r="F22" s="102"/>
      <c r="G22" s="97"/>
    </row>
    <row r="23" ht="153.0" customHeight="1">
      <c r="A23" s="97"/>
      <c r="B23" s="98"/>
      <c r="C23" s="90" t="s">
        <v>280</v>
      </c>
      <c r="E23" s="96"/>
      <c r="F23" s="102"/>
      <c r="G23" s="97"/>
    </row>
    <row r="24" ht="22.5" customHeight="1">
      <c r="B24" s="25"/>
      <c r="F24" s="24"/>
    </row>
    <row r="25">
      <c r="B25" s="89" t="s">
        <v>281</v>
      </c>
      <c r="F25" s="12"/>
    </row>
    <row r="26" ht="8.25" customHeight="1">
      <c r="B26" s="25"/>
      <c r="F26" s="24"/>
    </row>
    <row r="27">
      <c r="B27" s="25"/>
      <c r="C27" s="26" t="s">
        <v>90</v>
      </c>
      <c r="E27" s="26" t="s">
        <v>91</v>
      </c>
      <c r="F27" s="24"/>
    </row>
    <row r="28" ht="99.75" customHeight="1">
      <c r="B28" s="25"/>
      <c r="C28" s="93" t="s">
        <v>282</v>
      </c>
      <c r="D28" s="100" t="s">
        <v>93</v>
      </c>
      <c r="E28" s="162" t="str">
        <f>claudeMessages(C28, 'Tutorial How-To'!$E$37,"temperature",0, "system", "You are a savvy reader of movie reviews.")</f>
        <v>#ERROR!</v>
      </c>
      <c r="F28" s="24"/>
    </row>
    <row r="29" ht="129.75" customHeight="1">
      <c r="B29" s="25"/>
      <c r="C29" s="96"/>
      <c r="E29" s="96"/>
      <c r="F29" s="24"/>
    </row>
    <row r="30" ht="22.5" customHeight="1">
      <c r="B30" s="25"/>
      <c r="F30" s="24"/>
    </row>
    <row r="31">
      <c r="B31" s="89" t="s">
        <v>283</v>
      </c>
      <c r="F31" s="12"/>
    </row>
    <row r="32" ht="8.25" customHeight="1">
      <c r="B32" s="22"/>
      <c r="F32" s="24"/>
    </row>
    <row r="33">
      <c r="B33" s="25"/>
      <c r="C33" s="26" t="s">
        <v>90</v>
      </c>
      <c r="E33" s="26" t="s">
        <v>91</v>
      </c>
      <c r="F33" s="24"/>
    </row>
    <row r="34" ht="60.75" customHeight="1">
      <c r="B34" s="25"/>
      <c r="C34" s="105" t="s">
        <v>284</v>
      </c>
      <c r="D34" s="91" t="s">
        <v>93</v>
      </c>
      <c r="E34" s="267" t="str">
        <f>claudeMessages(C34, 'Tutorial How-To'!$E$37,"temperature",0)</f>
        <v>#ERROR!</v>
      </c>
      <c r="F34" s="24"/>
    </row>
    <row r="35" ht="22.5" customHeight="1">
      <c r="B35" s="25"/>
      <c r="F35" s="24"/>
    </row>
    <row r="36" ht="22.5" customHeight="1">
      <c r="B36" s="89" t="s">
        <v>285</v>
      </c>
      <c r="F36" s="12"/>
    </row>
    <row r="37" ht="8.25" customHeight="1">
      <c r="B37" s="25"/>
      <c r="F37" s="24"/>
    </row>
    <row r="38">
      <c r="B38" s="25"/>
      <c r="C38" s="26" t="s">
        <v>90</v>
      </c>
      <c r="E38" s="26" t="s">
        <v>91</v>
      </c>
      <c r="F38" s="24"/>
    </row>
    <row r="39" ht="66.75" customHeight="1">
      <c r="A39" s="97"/>
      <c r="B39" s="98"/>
      <c r="C39" s="93" t="s">
        <v>286</v>
      </c>
      <c r="D39" s="100" t="s">
        <v>93</v>
      </c>
      <c r="E39" s="94" t="str">
        <f>claudeMessages(C39, 'Tutorial How-To'!$E$37,"temperature",0)</f>
        <v>#ERROR!</v>
      </c>
      <c r="F39" s="102"/>
      <c r="G39" s="97"/>
    </row>
    <row r="40" ht="126.75" customHeight="1">
      <c r="A40" s="97"/>
      <c r="B40" s="98"/>
      <c r="C40" s="96"/>
      <c r="E40" s="96"/>
      <c r="F40" s="102"/>
      <c r="G40" s="97"/>
    </row>
    <row r="41" ht="22.5" customHeight="1">
      <c r="B41" s="25"/>
      <c r="F41" s="24"/>
    </row>
    <row r="42" ht="22.5" customHeight="1">
      <c r="B42" s="118" t="s">
        <v>287</v>
      </c>
      <c r="C42" s="49"/>
      <c r="D42" s="49"/>
      <c r="E42" s="49"/>
      <c r="F42" s="50"/>
    </row>
    <row r="43" ht="15.75" customHeight="1"/>
    <row r="44" ht="15.75" customHeight="1">
      <c r="E44" s="42" t="s">
        <v>288</v>
      </c>
    </row>
    <row r="45" ht="33.75" customHeight="1"/>
    <row r="46" ht="29.25" customHeight="1">
      <c r="B46" s="72" t="s">
        <v>79</v>
      </c>
      <c r="C46" s="73"/>
      <c r="D46" s="73"/>
      <c r="E46" s="74" t="s">
        <v>80</v>
      </c>
      <c r="F46" s="75"/>
    </row>
    <row r="47" ht="81.75" customHeight="1">
      <c r="B47" s="89" t="s">
        <v>289</v>
      </c>
      <c r="F47" s="12"/>
    </row>
    <row r="48" ht="8.25" customHeight="1">
      <c r="B48" s="22"/>
      <c r="F48" s="24"/>
    </row>
    <row r="49" ht="22.5" customHeight="1">
      <c r="B49" s="25"/>
      <c r="C49" s="26" t="s">
        <v>90</v>
      </c>
      <c r="E49" s="26" t="s">
        <v>91</v>
      </c>
      <c r="F49" s="24"/>
    </row>
    <row r="50" ht="105.0" customHeight="1">
      <c r="B50" s="25"/>
      <c r="C50" s="105" t="s">
        <v>277</v>
      </c>
      <c r="D50" s="91" t="s">
        <v>93</v>
      </c>
      <c r="E50" s="267" t="str">
        <f>claudeMessages(C50, 'Tutorial How-To'!$E$37,"temperature",0)</f>
        <v>#ERROR!</v>
      </c>
      <c r="F50" s="24"/>
    </row>
    <row r="51" ht="8.25" customHeight="1">
      <c r="B51" s="25"/>
      <c r="F51" s="12"/>
    </row>
    <row r="52">
      <c r="B52" s="25"/>
      <c r="C52" s="26" t="s">
        <v>105</v>
      </c>
      <c r="E52" s="26" t="s">
        <v>91</v>
      </c>
      <c r="F52" s="24"/>
    </row>
    <row r="53" ht="92.25" customHeight="1">
      <c r="A53" s="97"/>
      <c r="B53" s="98"/>
      <c r="C53" s="268" t="s">
        <v>279</v>
      </c>
      <c r="D53" s="100" t="s">
        <v>93</v>
      </c>
      <c r="E53" s="162" t="str">
        <f>claudeMessages(C56, 'Tutorial How-To'!$E$37,"temperature",0, "system",$C53)</f>
        <v>#ERROR!</v>
      </c>
      <c r="F53" s="102"/>
      <c r="G53" s="97"/>
    </row>
    <row r="54" ht="8.25" customHeight="1">
      <c r="A54" s="97"/>
      <c r="B54" s="98"/>
      <c r="E54" s="95"/>
      <c r="F54" s="102"/>
      <c r="G54" s="97"/>
    </row>
    <row r="55" ht="15.75" customHeight="1">
      <c r="A55" s="97"/>
      <c r="B55" s="98"/>
      <c r="C55" s="26" t="s">
        <v>90</v>
      </c>
      <c r="E55" s="95"/>
      <c r="F55" s="102"/>
      <c r="G55" s="97"/>
    </row>
    <row r="56" ht="153.0" customHeight="1">
      <c r="A56" s="97"/>
      <c r="B56" s="98"/>
      <c r="C56" s="90" t="s">
        <v>280</v>
      </c>
      <c r="E56" s="96"/>
      <c r="F56" s="102"/>
      <c r="G56" s="97"/>
    </row>
    <row r="57" ht="8.25" customHeight="1">
      <c r="B57" s="25"/>
      <c r="F57" s="24"/>
    </row>
    <row r="58">
      <c r="B58" s="25"/>
      <c r="C58" s="26" t="s">
        <v>90</v>
      </c>
      <c r="E58" s="26" t="s">
        <v>91</v>
      </c>
      <c r="F58" s="24"/>
    </row>
    <row r="59" ht="99.75" customHeight="1">
      <c r="A59" s="106"/>
      <c r="B59" s="111"/>
      <c r="C59" s="269" t="s">
        <v>282</v>
      </c>
      <c r="D59" s="270" t="s">
        <v>93</v>
      </c>
      <c r="E59" s="162" t="str">
        <f>claudeMessages(C59, 'Tutorial How-To'!$E$37,"temperature",0, "system", "You are a savvy reader of movie reviews.")</f>
        <v>#ERROR!</v>
      </c>
      <c r="F59" s="106"/>
      <c r="G59" s="108"/>
    </row>
    <row r="60" ht="129.75" customHeight="1">
      <c r="A60" s="106"/>
      <c r="B60" s="111"/>
      <c r="C60" s="157"/>
      <c r="D60" s="114"/>
      <c r="E60" s="96"/>
      <c r="F60" s="106"/>
      <c r="G60" s="108"/>
    </row>
    <row r="61" ht="8.25" customHeight="1">
      <c r="B61" s="25"/>
      <c r="F61" s="24"/>
    </row>
    <row r="62" ht="60.75" customHeight="1">
      <c r="B62" s="25"/>
      <c r="C62" s="105" t="s">
        <v>284</v>
      </c>
      <c r="D62" s="91" t="s">
        <v>93</v>
      </c>
      <c r="E62" s="267" t="str">
        <f>claudeMessages(C62, 'Tutorial How-To'!$E$37,"temperature",0)</f>
        <v>#ERROR!</v>
      </c>
      <c r="F62" s="24"/>
    </row>
    <row r="63" ht="8.25" customHeight="1">
      <c r="B63" s="25"/>
      <c r="F63" s="24"/>
    </row>
    <row r="64" ht="66.75" customHeight="1">
      <c r="A64" s="97"/>
      <c r="B64" s="98"/>
      <c r="C64" s="93" t="s">
        <v>286</v>
      </c>
      <c r="D64" s="100" t="s">
        <v>93</v>
      </c>
      <c r="E64" s="94" t="str">
        <f>claudeMessages(C64, 'Tutorial How-To'!$E$37,"temperature",0)</f>
        <v>#ERROR!</v>
      </c>
      <c r="F64" s="102"/>
      <c r="G64" s="97"/>
    </row>
    <row r="65" ht="126.75" customHeight="1">
      <c r="A65" s="97"/>
      <c r="B65" s="98"/>
      <c r="C65" s="96"/>
      <c r="E65" s="96"/>
      <c r="F65" s="102"/>
      <c r="G65" s="97"/>
    </row>
    <row r="66" ht="15.75" customHeight="1">
      <c r="B66" s="120"/>
      <c r="C66" s="65"/>
      <c r="D66" s="65"/>
      <c r="E66" s="65"/>
      <c r="F66" s="66"/>
    </row>
    <row r="68">
      <c r="B68" s="121" t="s">
        <v>290</v>
      </c>
      <c r="E68" s="42" t="s">
        <v>288</v>
      </c>
    </row>
    <row r="69" ht="8.25" customHeight="1"/>
    <row r="70">
      <c r="B70" s="123" t="s">
        <v>80</v>
      </c>
    </row>
    <row r="71">
      <c r="B71" s="123" t="s">
        <v>113</v>
      </c>
    </row>
  </sheetData>
  <mergeCells count="38">
    <mergeCell ref="B1:E1"/>
    <mergeCell ref="B3:C3"/>
    <mergeCell ref="B8:D8"/>
    <mergeCell ref="E8:F8"/>
    <mergeCell ref="B9:F9"/>
    <mergeCell ref="B11:D11"/>
    <mergeCell ref="E11:F11"/>
    <mergeCell ref="B12:F12"/>
    <mergeCell ref="B17:F17"/>
    <mergeCell ref="D20:D23"/>
    <mergeCell ref="E20:E23"/>
    <mergeCell ref="B25:F25"/>
    <mergeCell ref="C28:C29"/>
    <mergeCell ref="D28:D29"/>
    <mergeCell ref="E28:E29"/>
    <mergeCell ref="B31:F31"/>
    <mergeCell ref="B36:F36"/>
    <mergeCell ref="C39:C40"/>
    <mergeCell ref="D39:D40"/>
    <mergeCell ref="E39:E40"/>
    <mergeCell ref="B42:F42"/>
    <mergeCell ref="E44:F44"/>
    <mergeCell ref="B46:D46"/>
    <mergeCell ref="E46:F46"/>
    <mergeCell ref="B47:F47"/>
    <mergeCell ref="B51:F51"/>
    <mergeCell ref="D53:D56"/>
    <mergeCell ref="E53:E56"/>
    <mergeCell ref="B68:D68"/>
    <mergeCell ref="B70:F70"/>
    <mergeCell ref="B71:F71"/>
    <mergeCell ref="C59:C60"/>
    <mergeCell ref="D59:D60"/>
    <mergeCell ref="E59:E60"/>
    <mergeCell ref="C64:C65"/>
    <mergeCell ref="D64:D65"/>
    <mergeCell ref="E64:E65"/>
    <mergeCell ref="E68:F68"/>
  </mergeCells>
  <hyperlinks>
    <hyperlink display="Lesson" location="C6Lesson" ref="C4"/>
    <hyperlink display="Examples" location="C6Examples" ref="C5"/>
    <hyperlink display="Example Playground" location="C6ExamplePlayground" ref="C6"/>
    <hyperlink display="Back to top ↑" location="C6LessonTitle" ref="E8"/>
    <hyperlink display="Back to top ↑" location="C6LessonTitle" ref="E11"/>
    <hyperlink display="Chapter 6 Exercises: Precognition (Thinking Step by Step) →" location="C6ExerciseTitle" ref="E44"/>
    <hyperlink display="Back to top ↑" location="C6LessonTitle" ref="E46"/>
    <hyperlink display="← Chapter 5 Exercises: Formatting Output &amp; Speaking for Claude" location="C5ExerciseTitle" ref="B68"/>
    <hyperlink display="Chapter 6 Exercises: Precognition (Thinking Step by Step) →" location="C6ExerciseTitle" ref="E68"/>
    <hyperlink display="Back to top ↑" location="C6LessonTitle" ref="B70"/>
    <hyperlink display="Table of Contents" location="IntroTitle" ref="B71"/>
  </hyperlin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2"/>
  <cols>
    <col customWidth="1" min="1" max="1" width="5.5"/>
    <col customWidth="1" min="2" max="2" width="3.0"/>
    <col customWidth="1" min="3" max="3" width="26.88"/>
    <col customWidth="1" min="4" max="4" width="4.0"/>
    <col customWidth="1" min="5" max="5" width="26.63"/>
    <col customWidth="1" min="6" max="6" width="4.0"/>
    <col customWidth="1" min="7" max="7" width="33.63"/>
    <col customWidth="1" min="8" max="8" width="4.0"/>
    <col customWidth="1" min="9" max="9" width="36.5"/>
    <col customWidth="1" min="10" max="10" width="4.0"/>
    <col customWidth="1" min="11" max="11" width="19.38"/>
    <col customWidth="1" min="12" max="12" width="3.0"/>
    <col customWidth="1" min="13" max="13" width="5.5"/>
  </cols>
  <sheetData>
    <row r="1" ht="32.25" customHeight="1">
      <c r="A1" s="1"/>
      <c r="B1" s="2" t="s">
        <v>291</v>
      </c>
      <c r="J1" s="2"/>
      <c r="K1" s="2"/>
      <c r="L1" s="3"/>
      <c r="M1" s="3"/>
    </row>
    <row r="2" ht="21.75" customHeight="1">
      <c r="D2" s="34"/>
      <c r="F2" s="34"/>
      <c r="G2" s="97"/>
      <c r="H2" s="34"/>
      <c r="I2" s="71"/>
      <c r="J2" s="71"/>
      <c r="K2" s="71"/>
    </row>
    <row r="3" ht="21.75" customHeight="1">
      <c r="A3" s="23"/>
      <c r="B3" s="69" t="s">
        <v>76</v>
      </c>
      <c r="D3" s="34"/>
      <c r="F3" s="34"/>
      <c r="G3" s="23"/>
      <c r="H3" s="217"/>
    </row>
    <row r="4" ht="15.75" customHeight="1">
      <c r="A4" s="23"/>
      <c r="C4" s="70" t="s">
        <v>292</v>
      </c>
      <c r="D4" s="34"/>
      <c r="F4" s="34"/>
      <c r="G4" s="23"/>
      <c r="H4" s="34"/>
      <c r="I4" s="218"/>
      <c r="J4" s="218"/>
      <c r="K4" s="218"/>
    </row>
    <row r="5" ht="15.75" customHeight="1">
      <c r="A5" s="23"/>
      <c r="C5" s="70" t="s">
        <v>293</v>
      </c>
      <c r="D5" s="34"/>
      <c r="F5" s="34"/>
      <c r="G5" s="23"/>
      <c r="H5" s="34"/>
      <c r="I5" s="218"/>
      <c r="J5" s="218"/>
      <c r="K5" s="218"/>
    </row>
    <row r="6" ht="33.75" customHeight="1">
      <c r="D6" s="34"/>
      <c r="F6" s="34"/>
      <c r="H6" s="34"/>
    </row>
    <row r="7" ht="29.25" customHeight="1">
      <c r="B7" s="72" t="s">
        <v>292</v>
      </c>
      <c r="C7" s="73"/>
      <c r="D7" s="73"/>
      <c r="E7" s="73"/>
      <c r="F7" s="219"/>
      <c r="G7" s="220"/>
      <c r="H7" s="219"/>
      <c r="I7" s="74" t="s">
        <v>80</v>
      </c>
      <c r="J7" s="73"/>
      <c r="K7" s="73"/>
      <c r="L7" s="75"/>
    </row>
    <row r="8">
      <c r="B8" s="89" t="s">
        <v>294</v>
      </c>
      <c r="L8" s="12"/>
    </row>
    <row r="9">
      <c r="B9" s="89"/>
      <c r="C9" s="271" t="s">
        <v>295</v>
      </c>
      <c r="D9" s="272"/>
      <c r="E9" s="272"/>
      <c r="F9" s="272"/>
      <c r="G9" s="272"/>
      <c r="H9" s="272"/>
      <c r="I9" s="272"/>
      <c r="J9" s="272"/>
      <c r="K9" s="272"/>
      <c r="L9" s="273"/>
    </row>
    <row r="10" ht="11.25" customHeight="1">
      <c r="B10" s="22"/>
      <c r="D10" s="34"/>
      <c r="F10" s="34"/>
      <c r="G10" s="97"/>
      <c r="H10" s="34"/>
      <c r="I10" s="71"/>
      <c r="J10" s="71"/>
      <c r="K10" s="71"/>
      <c r="L10" s="24"/>
    </row>
    <row r="11">
      <c r="B11" s="274" t="s">
        <v>296</v>
      </c>
      <c r="L11" s="12"/>
    </row>
    <row r="12" ht="11.25" customHeight="1">
      <c r="B12" s="22"/>
      <c r="D12" s="34"/>
      <c r="F12" s="34"/>
      <c r="G12" s="97"/>
      <c r="H12" s="34"/>
      <c r="I12" s="71"/>
      <c r="J12" s="71"/>
      <c r="K12" s="71"/>
      <c r="L12" s="24"/>
    </row>
    <row r="13">
      <c r="B13" s="89" t="s">
        <v>297</v>
      </c>
      <c r="L13" s="12"/>
    </row>
    <row r="14" ht="8.25" customHeight="1">
      <c r="B14" s="22"/>
      <c r="D14" s="34"/>
      <c r="F14" s="34"/>
      <c r="G14" s="97"/>
      <c r="H14" s="34"/>
      <c r="I14" s="71"/>
      <c r="J14" s="71"/>
      <c r="K14" s="71"/>
      <c r="L14" s="24"/>
    </row>
    <row r="15">
      <c r="A15" s="221"/>
      <c r="B15" s="222"/>
      <c r="C15" s="223" t="s">
        <v>184</v>
      </c>
      <c r="D15" s="224"/>
      <c r="E15" s="223" t="s">
        <v>298</v>
      </c>
      <c r="F15" s="224"/>
      <c r="G15" s="225" t="s">
        <v>186</v>
      </c>
      <c r="H15" s="224"/>
      <c r="I15" s="226" t="s">
        <v>91</v>
      </c>
      <c r="J15" s="226"/>
      <c r="K15" s="226" t="s">
        <v>299</v>
      </c>
      <c r="L15" s="227"/>
      <c r="M15" s="221"/>
    </row>
    <row r="16" ht="43.5" customHeight="1">
      <c r="B16" s="25"/>
      <c r="C16" s="241" t="s">
        <v>300</v>
      </c>
      <c r="D16" s="229" t="s">
        <v>188</v>
      </c>
      <c r="E16" s="258" t="s">
        <v>301</v>
      </c>
      <c r="F16" s="231" t="s">
        <v>190</v>
      </c>
      <c r="G16" s="93" t="str">
        <f>substitute($C$16,"{{EMAIL}}",E16)</f>
        <v>User: Please classify this email as either green or blue: Hi -- My Mixmaster4000 is producing a strange noise when I operate it. It also smells a bit smoky and plasticky, like burning electronics.  I need a replacement.</v>
      </c>
      <c r="H16" s="91" t="s">
        <v>93</v>
      </c>
      <c r="I16" s="275" t="str">
        <f>claudeMessages(G16,'Tutorial How-To'!$E$37,"temperature",0)</f>
        <v>#ERROR!</v>
      </c>
      <c r="J16" s="233"/>
      <c r="K16" s="276" t="s">
        <v>302</v>
      </c>
      <c r="L16" s="24"/>
    </row>
    <row r="17" ht="43.5" customHeight="1">
      <c r="B17" s="25"/>
      <c r="C17" s="180"/>
      <c r="E17" s="96"/>
      <c r="G17" s="96"/>
      <c r="I17" s="96"/>
      <c r="J17" s="233"/>
      <c r="L17" s="24"/>
    </row>
    <row r="18" ht="8.25" customHeight="1">
      <c r="B18" s="22"/>
      <c r="C18" s="180"/>
      <c r="D18" s="34"/>
      <c r="F18" s="34"/>
      <c r="G18" s="97"/>
      <c r="H18" s="34"/>
      <c r="I18" s="71"/>
      <c r="J18" s="71"/>
      <c r="K18" s="71"/>
      <c r="L18" s="24"/>
    </row>
    <row r="19" ht="43.5" customHeight="1">
      <c r="B19" s="25"/>
      <c r="C19" s="180"/>
      <c r="D19" s="229" t="s">
        <v>188</v>
      </c>
      <c r="E19" s="258" t="s">
        <v>303</v>
      </c>
      <c r="F19" s="231" t="s">
        <v>190</v>
      </c>
      <c r="G19" s="93" t="str">
        <f>substitute($C$16,"{{EMAIL}}",E19)</f>
        <v>User: Please classify this email as either green or blue: Can I use my Mixmaster 4000 to mix paint, or is it only meant for mixing food?</v>
      </c>
      <c r="H19" s="91" t="s">
        <v>93</v>
      </c>
      <c r="I19" s="275" t="str">
        <f>claudeMessages(G19,'Tutorial How-To'!$E$37,"temperature",0)</f>
        <v>#ERROR!</v>
      </c>
      <c r="J19" s="233"/>
      <c r="K19" s="277" t="s">
        <v>304</v>
      </c>
      <c r="L19" s="24"/>
    </row>
    <row r="20" ht="43.5" customHeight="1">
      <c r="B20" s="25"/>
      <c r="C20" s="180"/>
      <c r="E20" s="96"/>
      <c r="G20" s="96"/>
      <c r="I20" s="96"/>
      <c r="J20" s="233"/>
      <c r="L20" s="24"/>
    </row>
    <row r="21" ht="8.25" customHeight="1">
      <c r="B21" s="22"/>
      <c r="C21" s="180"/>
      <c r="D21" s="34"/>
      <c r="F21" s="34"/>
      <c r="G21" s="97"/>
      <c r="H21" s="34"/>
      <c r="I21" s="71"/>
      <c r="J21" s="71"/>
      <c r="K21" s="71"/>
      <c r="L21" s="24"/>
    </row>
    <row r="22" ht="43.5" customHeight="1">
      <c r="B22" s="25"/>
      <c r="C22" s="180"/>
      <c r="D22" s="229" t="s">
        <v>188</v>
      </c>
      <c r="E22" s="258" t="s">
        <v>305</v>
      </c>
      <c r="F22" s="231" t="s">
        <v>190</v>
      </c>
      <c r="G22" s="93" t="str">
        <f>substitute($C$16,"{{EMAIL}}",E22)</f>
        <v>User: Please classify this email as either green or blue: I HAVE BEEN WAITING 4 MONTHS FOR MY MONTHLY CHARGES TO END AFTER CANCELLING!!  WTF IS GOING ON???</v>
      </c>
      <c r="H22" s="91" t="s">
        <v>93</v>
      </c>
      <c r="I22" s="275" t="str">
        <f>claudeMessages(G22,'Tutorial How-To'!$E$37,"temperature",0)</f>
        <v>#ERROR!</v>
      </c>
      <c r="J22" s="233"/>
      <c r="K22" s="276" t="s">
        <v>306</v>
      </c>
      <c r="L22" s="24"/>
    </row>
    <row r="23" ht="43.5" customHeight="1">
      <c r="B23" s="25"/>
      <c r="C23" s="180"/>
      <c r="E23" s="96"/>
      <c r="G23" s="96"/>
      <c r="I23" s="96"/>
      <c r="J23" s="233"/>
      <c r="L23" s="24"/>
    </row>
    <row r="24" ht="8.25" customHeight="1">
      <c r="B24" s="22"/>
      <c r="C24" s="180"/>
      <c r="D24" s="34"/>
      <c r="F24" s="34"/>
      <c r="G24" s="97"/>
      <c r="H24" s="34"/>
      <c r="I24" s="71"/>
      <c r="J24" s="71"/>
      <c r="K24" s="71"/>
      <c r="L24" s="24"/>
    </row>
    <row r="25" ht="43.5" customHeight="1">
      <c r="B25" s="25"/>
      <c r="C25" s="180"/>
      <c r="D25" s="229" t="s">
        <v>188</v>
      </c>
      <c r="E25" s="258" t="s">
        <v>307</v>
      </c>
      <c r="F25" s="231" t="s">
        <v>190</v>
      </c>
      <c r="G25" s="93" t="str">
        <f>substitute($C$16,"{{EMAIL}}",E25)</f>
        <v>User: Please classify this email as either green or blue: How did I get here I am not good with computer.  Halp.</v>
      </c>
      <c r="H25" s="91" t="s">
        <v>93</v>
      </c>
      <c r="I25" s="275" t="str">
        <f>claudeMessages(G25,'Tutorial How-To'!$E$37,"temperature",0)</f>
        <v>#ERROR!</v>
      </c>
      <c r="J25" s="233"/>
      <c r="K25" s="276" t="s">
        <v>308</v>
      </c>
      <c r="L25" s="24"/>
    </row>
    <row r="26" ht="43.5" customHeight="1">
      <c r="B26" s="25"/>
      <c r="C26" s="181"/>
      <c r="E26" s="96"/>
      <c r="G26" s="96"/>
      <c r="I26" s="96"/>
      <c r="J26" s="233"/>
      <c r="L26" s="24"/>
    </row>
    <row r="27" ht="15.75" customHeight="1">
      <c r="B27" s="25"/>
      <c r="C27" s="232"/>
      <c r="D27" s="91"/>
      <c r="E27" s="233"/>
      <c r="F27" s="34"/>
      <c r="G27" s="233"/>
      <c r="H27" s="34"/>
      <c r="I27" s="233"/>
      <c r="J27" s="233"/>
      <c r="K27" s="233"/>
      <c r="L27" s="24"/>
    </row>
    <row r="28">
      <c r="B28" s="278" t="s">
        <v>309</v>
      </c>
      <c r="L28" s="12"/>
    </row>
    <row r="29" ht="11.25" customHeight="1">
      <c r="B29" s="25"/>
      <c r="C29" s="232"/>
      <c r="D29" s="91"/>
      <c r="E29" s="233"/>
      <c r="F29" s="34"/>
      <c r="G29" s="233"/>
      <c r="H29" s="34"/>
      <c r="I29" s="233"/>
      <c r="J29" s="233"/>
      <c r="K29" s="233"/>
      <c r="L29" s="24"/>
    </row>
    <row r="30">
      <c r="B30" s="127" t="s">
        <v>120</v>
      </c>
      <c r="C30" s="128" t="s">
        <v>121</v>
      </c>
      <c r="L30" s="12"/>
    </row>
    <row r="31" ht="19.5" customHeight="1" outlineLevel="1">
      <c r="B31" s="262" t="s">
        <v>310</v>
      </c>
      <c r="L31" s="12"/>
    </row>
    <row r="32" ht="35.25" customHeight="1" outlineLevel="1">
      <c r="B32" s="263" t="s">
        <v>266</v>
      </c>
      <c r="C32" s="264" t="s">
        <v>311</v>
      </c>
      <c r="L32" s="12"/>
    </row>
    <row r="33" ht="61.5" customHeight="1" outlineLevel="1">
      <c r="B33" s="263" t="s">
        <v>268</v>
      </c>
      <c r="C33" s="264" t="s">
        <v>312</v>
      </c>
      <c r="L33" s="12"/>
    </row>
    <row r="34" ht="20.25" customHeight="1" outlineLevel="1">
      <c r="B34" s="263" t="s">
        <v>270</v>
      </c>
      <c r="C34" s="279" t="s">
        <v>313</v>
      </c>
      <c r="L34" s="12"/>
    </row>
    <row r="35" ht="20.25" customHeight="1" outlineLevel="1">
      <c r="B35" s="263" t="s">
        <v>314</v>
      </c>
      <c r="C35" s="264" t="s">
        <v>315</v>
      </c>
      <c r="L35" s="12"/>
    </row>
    <row r="36" ht="20.25" customHeight="1" outlineLevel="1">
      <c r="B36" s="266" t="s">
        <v>316</v>
      </c>
      <c r="L36" s="12"/>
    </row>
    <row r="37" outlineLevel="1">
      <c r="B37" s="280"/>
      <c r="C37" s="232"/>
      <c r="L37" s="12"/>
    </row>
    <row r="38" outlineLevel="1" collapsed="1">
      <c r="B38" s="124" t="s">
        <v>317</v>
      </c>
      <c r="C38" s="271" t="s">
        <v>318</v>
      </c>
      <c r="L38" s="12"/>
    </row>
    <row r="39" hidden="1" outlineLevel="2">
      <c r="B39" s="262" t="s">
        <v>319</v>
      </c>
      <c r="L39" s="12"/>
    </row>
    <row r="40" hidden="1" outlineLevel="2">
      <c r="B40" s="280"/>
      <c r="C40" s="232"/>
      <c r="D40" s="232"/>
      <c r="E40" s="232"/>
      <c r="F40" s="232"/>
      <c r="G40" s="232"/>
      <c r="H40" s="232"/>
      <c r="I40" s="232"/>
      <c r="J40" s="232"/>
      <c r="K40" s="232"/>
      <c r="L40" s="281"/>
    </row>
    <row r="41" hidden="1" outlineLevel="2">
      <c r="B41" s="280"/>
      <c r="C41" s="223" t="s">
        <v>320</v>
      </c>
      <c r="F41" s="232"/>
      <c r="H41" s="282"/>
      <c r="I41" s="282" t="s">
        <v>321</v>
      </c>
      <c r="J41" s="232"/>
      <c r="K41" s="232"/>
      <c r="L41" s="281"/>
    </row>
    <row r="42" hidden="1" outlineLevel="2">
      <c r="B42" s="280"/>
      <c r="C42" s="249" t="s">
        <v>322</v>
      </c>
      <c r="D42" s="250"/>
      <c r="E42" s="250"/>
      <c r="F42" s="250"/>
      <c r="G42" s="251"/>
      <c r="H42" s="283"/>
      <c r="I42" s="284" t="s">
        <v>323</v>
      </c>
      <c r="J42" s="232"/>
      <c r="K42" s="232"/>
      <c r="L42" s="281"/>
    </row>
    <row r="43" hidden="1" outlineLevel="2">
      <c r="B43" s="280"/>
      <c r="C43" s="253"/>
      <c r="G43" s="254"/>
      <c r="H43" s="283"/>
      <c r="I43" s="285" t="s">
        <v>324</v>
      </c>
      <c r="J43" s="232"/>
      <c r="K43" s="232"/>
      <c r="L43" s="281"/>
    </row>
    <row r="44" hidden="1" outlineLevel="2">
      <c r="B44" s="280"/>
      <c r="C44" s="253"/>
      <c r="G44" s="254"/>
      <c r="H44" s="283"/>
      <c r="I44" s="286" t="s">
        <v>325</v>
      </c>
      <c r="J44" s="232"/>
      <c r="K44" s="232"/>
      <c r="L44" s="281"/>
    </row>
    <row r="45" ht="64.5" hidden="1" customHeight="1" outlineLevel="2">
      <c r="B45" s="280"/>
      <c r="C45" s="253"/>
      <c r="G45" s="254"/>
      <c r="H45" s="283"/>
      <c r="J45" s="232"/>
      <c r="K45" s="232"/>
      <c r="L45" s="281"/>
    </row>
    <row r="46" ht="64.5" hidden="1" customHeight="1" outlineLevel="2">
      <c r="B46" s="280"/>
      <c r="C46" s="255"/>
      <c r="D46" s="256"/>
      <c r="E46" s="256"/>
      <c r="F46" s="256"/>
      <c r="G46" s="257"/>
      <c r="H46" s="283"/>
      <c r="I46" s="286"/>
      <c r="J46" s="232"/>
      <c r="K46" s="232"/>
      <c r="L46" s="281"/>
    </row>
    <row r="47" hidden="1" outlineLevel="2">
      <c r="B47" s="280"/>
      <c r="C47" s="232"/>
      <c r="D47" s="232"/>
      <c r="E47" s="232"/>
      <c r="F47" s="232"/>
      <c r="G47" s="232"/>
      <c r="H47" s="232"/>
      <c r="I47" s="232"/>
      <c r="J47" s="232"/>
      <c r="K47" s="232"/>
      <c r="L47" s="281"/>
    </row>
    <row r="48" ht="33.75" customHeight="1">
      <c r="B48" s="9"/>
      <c r="C48" s="9"/>
      <c r="D48" s="219"/>
      <c r="E48" s="9"/>
      <c r="F48" s="219"/>
      <c r="G48" s="220"/>
      <c r="H48" s="219"/>
      <c r="I48" s="235"/>
      <c r="J48" s="235"/>
      <c r="K48" s="235"/>
      <c r="L48" s="9"/>
    </row>
    <row r="49" ht="29.25" customHeight="1">
      <c r="B49" s="72" t="s">
        <v>293</v>
      </c>
      <c r="C49" s="73"/>
      <c r="D49" s="73"/>
      <c r="E49" s="73"/>
      <c r="F49" s="219"/>
      <c r="G49" s="220"/>
      <c r="H49" s="219"/>
      <c r="I49" s="74" t="s">
        <v>80</v>
      </c>
      <c r="J49" s="73"/>
      <c r="K49" s="73"/>
      <c r="L49" s="75"/>
    </row>
    <row r="50">
      <c r="B50" s="89" t="s">
        <v>326</v>
      </c>
      <c r="L50" s="12"/>
    </row>
    <row r="51" ht="11.25" customHeight="1">
      <c r="B51" s="22"/>
      <c r="D51" s="34"/>
      <c r="F51" s="34"/>
      <c r="G51" s="97"/>
      <c r="H51" s="34"/>
      <c r="I51" s="71"/>
      <c r="J51" s="71"/>
      <c r="K51" s="71"/>
      <c r="L51" s="24"/>
    </row>
    <row r="52">
      <c r="B52" s="89" t="s">
        <v>327</v>
      </c>
      <c r="L52" s="12"/>
    </row>
    <row r="53" ht="11.25" customHeight="1">
      <c r="B53" s="22"/>
      <c r="D53" s="34"/>
      <c r="F53" s="34"/>
      <c r="G53" s="97"/>
      <c r="H53" s="34"/>
      <c r="I53" s="71"/>
      <c r="J53" s="71"/>
      <c r="K53" s="71"/>
      <c r="L53" s="24"/>
    </row>
    <row r="54">
      <c r="B54" s="89" t="s">
        <v>328</v>
      </c>
      <c r="L54" s="12"/>
    </row>
    <row r="55" ht="8.25" customHeight="1">
      <c r="B55" s="22"/>
      <c r="D55" s="34"/>
      <c r="F55" s="34"/>
      <c r="G55" s="97"/>
      <c r="H55" s="34"/>
      <c r="I55" s="71"/>
      <c r="J55" s="71"/>
      <c r="K55" s="71"/>
      <c r="L55" s="24"/>
    </row>
    <row r="56">
      <c r="A56" s="221"/>
      <c r="B56" s="222"/>
      <c r="C56" s="223" t="s">
        <v>184</v>
      </c>
      <c r="D56" s="224"/>
      <c r="E56" s="223" t="s">
        <v>193</v>
      </c>
      <c r="F56" s="224"/>
      <c r="G56" s="225" t="s">
        <v>186</v>
      </c>
      <c r="H56" s="224"/>
      <c r="I56" s="226" t="s">
        <v>91</v>
      </c>
      <c r="J56" s="226"/>
      <c r="K56" s="226"/>
      <c r="L56" s="227"/>
      <c r="M56" s="221"/>
    </row>
    <row r="57" ht="53.25" customHeight="1">
      <c r="B57" s="25"/>
      <c r="C57" s="241" t="s">
        <v>300</v>
      </c>
      <c r="D57" s="229" t="s">
        <v>188</v>
      </c>
      <c r="E57" s="258" t="s">
        <v>301</v>
      </c>
      <c r="F57" s="231" t="s">
        <v>190</v>
      </c>
      <c r="G57" s="93" t="str">
        <f>substitute($C$57,"{{EMAIL}}",E57)</f>
        <v>User: Please classify this email as either green or blue: Hi -- My Mixmaster4000 is producing a strange noise when I operate it. It also smells a bit smoky and plasticky, like burning electronics.  I need a replacement.</v>
      </c>
      <c r="H57" s="91" t="s">
        <v>93</v>
      </c>
      <c r="I57" s="287" t="str">
        <f>claudeMessages(G57,'Tutorial How-To'!$E$37,"temperature",0)</f>
        <v>#ERROR!</v>
      </c>
      <c r="J57" s="288"/>
      <c r="K57" s="289"/>
      <c r="L57" s="24"/>
    </row>
    <row r="58" ht="68.25" customHeight="1">
      <c r="B58" s="25"/>
      <c r="C58" s="180"/>
      <c r="D58" s="229"/>
      <c r="E58" s="96"/>
      <c r="G58" s="96"/>
      <c r="I58" s="290"/>
      <c r="J58" s="291"/>
      <c r="K58" s="157"/>
      <c r="L58" s="24"/>
    </row>
    <row r="59" ht="8.25" customHeight="1">
      <c r="B59" s="22"/>
      <c r="C59" s="180"/>
      <c r="D59" s="34"/>
      <c r="F59" s="34"/>
      <c r="G59" s="97"/>
      <c r="H59" s="34"/>
      <c r="I59" s="71"/>
      <c r="J59" s="71"/>
      <c r="K59" s="71"/>
      <c r="L59" s="24"/>
    </row>
    <row r="60" ht="53.25" customHeight="1">
      <c r="B60" s="25"/>
      <c r="C60" s="180"/>
      <c r="D60" s="229" t="s">
        <v>188</v>
      </c>
      <c r="E60" s="258" t="s">
        <v>303</v>
      </c>
      <c r="F60" s="231" t="s">
        <v>190</v>
      </c>
      <c r="G60" s="93" t="str">
        <f>substitute($C$57,"{{EMAIL}}",E60)</f>
        <v>User: Please classify this email as either green or blue: Can I use my Mixmaster 4000 to mix paint, or is it only meant for mixing food?</v>
      </c>
      <c r="H60" s="91" t="s">
        <v>93</v>
      </c>
      <c r="I60" s="287" t="str">
        <f>claudeMessages(G60,'Tutorial How-To'!$E$37,"temperature",0)</f>
        <v>#ERROR!</v>
      </c>
      <c r="J60" s="288"/>
      <c r="K60" s="289"/>
      <c r="L60" s="24"/>
    </row>
    <row r="61" ht="53.25" customHeight="1">
      <c r="B61" s="25"/>
      <c r="C61" s="180"/>
      <c r="D61" s="229"/>
      <c r="E61" s="96"/>
      <c r="G61" s="96"/>
      <c r="I61" s="290"/>
      <c r="J61" s="291"/>
      <c r="K61" s="157"/>
      <c r="L61" s="24"/>
    </row>
    <row r="62" ht="8.25" customHeight="1">
      <c r="B62" s="22"/>
      <c r="C62" s="180"/>
      <c r="D62" s="34"/>
      <c r="F62" s="34"/>
      <c r="G62" s="97"/>
      <c r="H62" s="34"/>
      <c r="I62" s="71"/>
      <c r="J62" s="71"/>
      <c r="K62" s="71"/>
      <c r="L62" s="24"/>
    </row>
    <row r="63" ht="53.25" customHeight="1">
      <c r="B63" s="25"/>
      <c r="C63" s="180"/>
      <c r="D63" s="229" t="s">
        <v>188</v>
      </c>
      <c r="E63" s="258" t="s">
        <v>305</v>
      </c>
      <c r="F63" s="231" t="s">
        <v>190</v>
      </c>
      <c r="G63" s="93" t="str">
        <f>substitute($C$57,"{{EMAIL}}",E63)</f>
        <v>User: Please classify this email as either green or blue: I HAVE BEEN WAITING 4 MONTHS FOR MY MONTHLY CHARGES TO END AFTER CANCELLING!!  WTF IS GOING ON???</v>
      </c>
      <c r="H63" s="91" t="s">
        <v>93</v>
      </c>
      <c r="I63" s="287" t="str">
        <f>claudeMessages(G63,'Tutorial How-To'!$E$37,"temperature",0)</f>
        <v>#ERROR!</v>
      </c>
      <c r="J63" s="288"/>
      <c r="K63" s="289"/>
      <c r="L63" s="24"/>
    </row>
    <row r="64" ht="53.25" customHeight="1">
      <c r="B64" s="25"/>
      <c r="C64" s="180"/>
      <c r="D64" s="229"/>
      <c r="E64" s="96"/>
      <c r="G64" s="96"/>
      <c r="I64" s="290"/>
      <c r="J64" s="291"/>
      <c r="K64" s="157"/>
      <c r="L64" s="24"/>
    </row>
    <row r="65" ht="8.25" customHeight="1">
      <c r="B65" s="22"/>
      <c r="C65" s="180"/>
      <c r="D65" s="34"/>
      <c r="F65" s="34"/>
      <c r="G65" s="97"/>
      <c r="H65" s="34"/>
      <c r="I65" s="71"/>
      <c r="J65" s="71"/>
      <c r="K65" s="71"/>
      <c r="L65" s="24"/>
    </row>
    <row r="66" ht="53.25" customHeight="1">
      <c r="B66" s="25"/>
      <c r="C66" s="180"/>
      <c r="D66" s="229" t="s">
        <v>188</v>
      </c>
      <c r="E66" s="258" t="s">
        <v>307</v>
      </c>
      <c r="F66" s="231" t="s">
        <v>190</v>
      </c>
      <c r="G66" s="93" t="str">
        <f>substitute($C$57,"{{EMAIL}}",E66)</f>
        <v>User: Please classify this email as either green or blue: How did I get here I am not good with computer.  Halp.</v>
      </c>
      <c r="H66" s="91" t="s">
        <v>93</v>
      </c>
      <c r="I66" s="287" t="str">
        <f>claudeMessages(G66,'Tutorial How-To'!$E$37,"temperature",0)</f>
        <v>#ERROR!</v>
      </c>
      <c r="J66" s="288"/>
      <c r="K66" s="289"/>
      <c r="L66" s="24"/>
    </row>
    <row r="67" ht="53.25" customHeight="1">
      <c r="B67" s="25"/>
      <c r="C67" s="181"/>
      <c r="D67" s="229"/>
      <c r="E67" s="96"/>
      <c r="G67" s="96"/>
      <c r="I67" s="290"/>
      <c r="J67" s="291"/>
      <c r="K67" s="157"/>
      <c r="L67" s="24"/>
    </row>
    <row r="68" ht="15.75" customHeight="1">
      <c r="B68" s="25"/>
      <c r="C68" s="232"/>
      <c r="D68" s="91"/>
      <c r="E68" s="233"/>
      <c r="F68" s="34"/>
      <c r="G68" s="233"/>
      <c r="H68" s="34"/>
      <c r="I68" s="233"/>
      <c r="J68" s="233"/>
      <c r="K68" s="233"/>
      <c r="L68" s="24"/>
    </row>
    <row r="69" collapsed="1">
      <c r="B69" s="127" t="s">
        <v>120</v>
      </c>
      <c r="C69" s="128" t="s">
        <v>121</v>
      </c>
      <c r="L69" s="12"/>
    </row>
    <row r="70" hidden="1" outlineLevel="1">
      <c r="B70" s="292" t="s">
        <v>329</v>
      </c>
      <c r="C70" s="49"/>
      <c r="D70" s="49"/>
      <c r="E70" s="49"/>
      <c r="F70" s="49"/>
      <c r="G70" s="49"/>
      <c r="H70" s="49"/>
      <c r="I70" s="49"/>
      <c r="J70" s="49"/>
      <c r="K70" s="49"/>
      <c r="L70" s="50"/>
    </row>
    <row r="71">
      <c r="B71" s="9"/>
      <c r="C71" s="9"/>
      <c r="D71" s="219"/>
      <c r="E71" s="9"/>
      <c r="F71" s="219"/>
      <c r="G71" s="220"/>
      <c r="H71" s="219"/>
      <c r="I71" s="235"/>
      <c r="J71" s="235"/>
      <c r="K71" s="235"/>
      <c r="L71" s="9"/>
    </row>
    <row r="72">
      <c r="B72" s="121" t="s">
        <v>330</v>
      </c>
      <c r="H72" s="293"/>
      <c r="I72" s="42" t="s">
        <v>331</v>
      </c>
    </row>
    <row r="73">
      <c r="G73" s="97"/>
      <c r="H73" s="34"/>
      <c r="I73" s="71"/>
    </row>
    <row r="74">
      <c r="B74" s="123" t="s">
        <v>80</v>
      </c>
    </row>
    <row r="75">
      <c r="B75" s="123" t="s">
        <v>113</v>
      </c>
    </row>
    <row r="76">
      <c r="B76" s="294"/>
      <c r="C76" s="294"/>
      <c r="D76" s="294"/>
      <c r="E76" s="294"/>
      <c r="F76" s="294"/>
      <c r="G76" s="294"/>
      <c r="H76" s="294"/>
      <c r="I76" s="294"/>
      <c r="J76" s="294"/>
      <c r="K76" s="294"/>
      <c r="L76" s="294"/>
    </row>
    <row r="77">
      <c r="B77" s="294"/>
      <c r="C77" s="294"/>
      <c r="D77" s="294"/>
      <c r="E77" s="294"/>
      <c r="F77" s="294"/>
      <c r="G77" s="294"/>
      <c r="H77" s="294"/>
      <c r="I77" s="294"/>
      <c r="J77" s="294"/>
      <c r="K77" s="294"/>
      <c r="L77" s="294"/>
    </row>
    <row r="78">
      <c r="B78" s="294"/>
      <c r="C78" s="294"/>
      <c r="D78" s="294"/>
      <c r="E78" s="294"/>
      <c r="F78" s="294"/>
      <c r="G78" s="294"/>
      <c r="H78" s="294"/>
      <c r="I78" s="294"/>
      <c r="J78" s="294"/>
      <c r="K78" s="294"/>
      <c r="L78" s="294"/>
    </row>
    <row r="79">
      <c r="B79" s="294"/>
      <c r="C79" s="294"/>
      <c r="D79" s="294"/>
      <c r="E79" s="294"/>
      <c r="F79" s="294"/>
      <c r="G79" s="294"/>
      <c r="H79" s="294"/>
      <c r="I79" s="294"/>
      <c r="J79" s="294"/>
      <c r="K79" s="294"/>
      <c r="L79" s="294"/>
    </row>
  </sheetData>
  <mergeCells count="81">
    <mergeCell ref="B1:I1"/>
    <mergeCell ref="B3:C3"/>
    <mergeCell ref="B7:E7"/>
    <mergeCell ref="I7:L7"/>
    <mergeCell ref="B8:L8"/>
    <mergeCell ref="B11:L11"/>
    <mergeCell ref="B13:L13"/>
    <mergeCell ref="E19:E20"/>
    <mergeCell ref="F19:F20"/>
    <mergeCell ref="G19:G20"/>
    <mergeCell ref="H19:H20"/>
    <mergeCell ref="K16:K17"/>
    <mergeCell ref="K19:K20"/>
    <mergeCell ref="K22:K23"/>
    <mergeCell ref="D22:D23"/>
    <mergeCell ref="E22:E23"/>
    <mergeCell ref="F22:F23"/>
    <mergeCell ref="G22:G23"/>
    <mergeCell ref="H22:H23"/>
    <mergeCell ref="I22:I23"/>
    <mergeCell ref="G60:G61"/>
    <mergeCell ref="H60:H61"/>
    <mergeCell ref="E57:E58"/>
    <mergeCell ref="F57:F58"/>
    <mergeCell ref="G57:G58"/>
    <mergeCell ref="H57:H58"/>
    <mergeCell ref="I57:K58"/>
    <mergeCell ref="E60:E61"/>
    <mergeCell ref="F60:F61"/>
    <mergeCell ref="I60:K61"/>
    <mergeCell ref="C16:C26"/>
    <mergeCell ref="E16:E17"/>
    <mergeCell ref="F16:F17"/>
    <mergeCell ref="G16:G17"/>
    <mergeCell ref="H16:H17"/>
    <mergeCell ref="I16:I17"/>
    <mergeCell ref="I19:I20"/>
    <mergeCell ref="D16:D17"/>
    <mergeCell ref="D19:D20"/>
    <mergeCell ref="C57:C67"/>
    <mergeCell ref="E63:E64"/>
    <mergeCell ref="F63:F64"/>
    <mergeCell ref="G63:G64"/>
    <mergeCell ref="H63:H64"/>
    <mergeCell ref="D25:D26"/>
    <mergeCell ref="E25:E26"/>
    <mergeCell ref="F25:F26"/>
    <mergeCell ref="G25:G26"/>
    <mergeCell ref="H25:H26"/>
    <mergeCell ref="I25:I26"/>
    <mergeCell ref="K25:K26"/>
    <mergeCell ref="B28:L28"/>
    <mergeCell ref="C30:L30"/>
    <mergeCell ref="B31:L31"/>
    <mergeCell ref="C32:L32"/>
    <mergeCell ref="C33:L33"/>
    <mergeCell ref="C34:L34"/>
    <mergeCell ref="C35:L35"/>
    <mergeCell ref="B36:L36"/>
    <mergeCell ref="C37:L37"/>
    <mergeCell ref="C38:L38"/>
    <mergeCell ref="B39:L39"/>
    <mergeCell ref="C41:E41"/>
    <mergeCell ref="C42:G46"/>
    <mergeCell ref="B49:E49"/>
    <mergeCell ref="I49:L49"/>
    <mergeCell ref="B50:L50"/>
    <mergeCell ref="B52:L52"/>
    <mergeCell ref="B54:L54"/>
    <mergeCell ref="I63:K64"/>
    <mergeCell ref="E66:E67"/>
    <mergeCell ref="F66:F67"/>
    <mergeCell ref="B74:L74"/>
    <mergeCell ref="B75:L75"/>
    <mergeCell ref="G66:G67"/>
    <mergeCell ref="H66:H67"/>
    <mergeCell ref="I66:K67"/>
    <mergeCell ref="C69:L69"/>
    <mergeCell ref="B70:L70"/>
    <mergeCell ref="B72:E72"/>
    <mergeCell ref="I72:L72"/>
  </mergeCells>
  <conditionalFormatting sqref="I19:I20">
    <cfRule type="containsText" dxfId="0" priority="1" operator="containsText" text="A) P">
      <formula>NOT(ISERROR(SEARCH(("A) P"),(I19))))</formula>
    </cfRule>
  </conditionalFormatting>
  <conditionalFormatting sqref="I22:I23">
    <cfRule type="containsText" dxfId="0" priority="2" operator="containsText" text="C) B">
      <formula>NOT(ISERROR(SEARCH(("C) B"),(I22))))</formula>
    </cfRule>
  </conditionalFormatting>
  <conditionalFormatting sqref="I59:I61">
    <cfRule type="containsText" dxfId="0" priority="3" operator="containsText" text="&lt;answer&gt;A&lt;/answer&gt;">
      <formula>NOT(ISERROR(SEARCH(("&lt;answer&gt;A&lt;/answer&gt;"),(I59))))</formula>
    </cfRule>
  </conditionalFormatting>
  <conditionalFormatting sqref="I62:I64">
    <cfRule type="containsText" dxfId="0" priority="4" operator="containsText" text="&lt;answer&gt;C&lt;/answer&gt;">
      <formula>NOT(ISERROR(SEARCH(("&lt;answer&gt;C&lt;/answer&gt;"),(I62))))</formula>
    </cfRule>
  </conditionalFormatting>
  <conditionalFormatting sqref="I25:I26">
    <cfRule type="containsText" dxfId="0" priority="5" operator="containsText" text="D) O">
      <formula>NOT(ISERROR(SEARCH(("D) O"),(I25))))</formula>
    </cfRule>
  </conditionalFormatting>
  <conditionalFormatting sqref="I66:K67">
    <cfRule type="containsText" dxfId="0" priority="6" operator="containsText" text="&lt;answer&gt;D&lt;/answer&gt;">
      <formula>NOT(ISERROR(SEARCH(("&lt;answer&gt;D&lt;/answer&gt;"),(I66))))</formula>
    </cfRule>
  </conditionalFormatting>
  <conditionalFormatting sqref="I57:K58">
    <cfRule type="containsText" dxfId="0" priority="7" operator="containsText" text="&lt;answer&gt;B&lt;/answer&gt;">
      <formula>NOT(ISERROR(SEARCH(("&lt;answer&gt;B&lt;/answer&gt;"),(I57))))</formula>
    </cfRule>
  </conditionalFormatting>
  <conditionalFormatting sqref="I16:I17">
    <cfRule type="containsText" dxfId="0" priority="8" operator="containsText" text="B) B">
      <formula>NOT(ISERROR(SEARCH(("B) B"),(I16))))</formula>
    </cfRule>
  </conditionalFormatting>
  <conditionalFormatting sqref="I19:I20">
    <cfRule type="containsText" dxfId="0" priority="9" operator="containsText" text="D) O">
      <formula>NOT(ISERROR(SEARCH(("D) O"),(I19))))</formula>
    </cfRule>
  </conditionalFormatting>
  <conditionalFormatting sqref="I60:K61">
    <cfRule type="containsText" dxfId="0" priority="10" operator="containsText" text="&lt;answer&gt;D&lt;/answer&gt;">
      <formula>NOT(ISERROR(SEARCH(("&lt;answer&gt;D&lt;/answer&gt;"),(I60))))</formula>
    </cfRule>
  </conditionalFormatting>
  <hyperlinks>
    <hyperlink display="Exercise 6.1 - Classifying Emails" location="C6Exercise1" ref="C4"/>
    <hyperlink display="Exercise 6.2 - Email Classification Formatting" location="C6Exercise2" ref="C5"/>
    <hyperlink display="Back to top ↑" location="C6ExerciseTitle" ref="I7"/>
    <hyperlink display="Back to top ↑" location="C6ExerciseTitle" ref="I49"/>
    <hyperlink display="← Chapter 6: Precognition (Thinking Step by Step)" location="C6LessonTitle" ref="B72"/>
    <hyperlink display="Chapter 7: Using Examples (Few-Shot Prompting) →" location="C7LessonTitle" ref="I72"/>
    <hyperlink display="Back to top ↑" location="C6ExerciseTitle" ref="B74"/>
    <hyperlink display="Table of Contents" location="IntroTitle" ref="B75"/>
  </hyperlin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63.25"/>
    <col customWidth="1" min="4" max="4" width="4.0"/>
    <col customWidth="1" min="5" max="5" width="55.75"/>
    <col customWidth="1" min="6" max="6" width="3.0"/>
    <col customWidth="1" min="7" max="7" width="5.5"/>
  </cols>
  <sheetData>
    <row r="1" ht="32.25" customHeight="1">
      <c r="A1" s="1"/>
      <c r="B1" s="2" t="s">
        <v>332</v>
      </c>
      <c r="F1" s="3"/>
      <c r="G1" s="3"/>
    </row>
    <row r="2" ht="21.75" customHeight="1"/>
    <row r="3" ht="21.75" customHeight="1">
      <c r="A3" s="23"/>
      <c r="B3" s="69" t="s">
        <v>76</v>
      </c>
    </row>
    <row r="4" ht="15.75" customHeight="1">
      <c r="A4" s="23"/>
      <c r="C4" s="70" t="s">
        <v>53</v>
      </c>
    </row>
    <row r="5" ht="15.75" customHeight="1">
      <c r="A5" s="23"/>
      <c r="C5" s="70" t="s">
        <v>77</v>
      </c>
    </row>
    <row r="6" ht="15.75" customHeight="1">
      <c r="A6" s="23" t="s">
        <v>78</v>
      </c>
      <c r="C6" s="70" t="s">
        <v>79</v>
      </c>
    </row>
    <row r="7" ht="33.75" customHeight="1"/>
    <row r="8" ht="29.25" customHeight="1">
      <c r="A8" s="71"/>
      <c r="B8" s="72" t="s">
        <v>53</v>
      </c>
      <c r="C8" s="73"/>
      <c r="D8" s="73"/>
      <c r="E8" s="74" t="s">
        <v>80</v>
      </c>
      <c r="F8" s="75"/>
      <c r="G8" s="71"/>
    </row>
    <row r="9">
      <c r="B9" s="185" t="s">
        <v>333</v>
      </c>
      <c r="C9" s="49"/>
      <c r="D9" s="49"/>
      <c r="E9" s="49"/>
      <c r="F9" s="50"/>
    </row>
    <row r="10" ht="33.75" customHeight="1"/>
    <row r="11" ht="29.25" customHeight="1">
      <c r="B11" s="72" t="s">
        <v>77</v>
      </c>
      <c r="C11" s="73"/>
      <c r="D11" s="73"/>
      <c r="E11" s="74" t="s">
        <v>80</v>
      </c>
      <c r="F11" s="75"/>
    </row>
    <row r="12">
      <c r="B12" s="89" t="s">
        <v>334</v>
      </c>
      <c r="F12" s="12"/>
    </row>
    <row r="13" ht="8.25" customHeight="1">
      <c r="B13" s="22"/>
      <c r="F13" s="24"/>
    </row>
    <row r="14">
      <c r="B14" s="25"/>
      <c r="C14" s="26" t="s">
        <v>90</v>
      </c>
      <c r="E14" s="26" t="s">
        <v>91</v>
      </c>
      <c r="F14" s="24"/>
    </row>
    <row r="15" ht="65.25" customHeight="1">
      <c r="B15" s="25"/>
      <c r="C15" s="105" t="s">
        <v>335</v>
      </c>
      <c r="D15" s="91" t="s">
        <v>93</v>
      </c>
      <c r="E15" s="105" t="str">
        <f>claudeMessages(C15, 'Tutorial How-To'!$E$37,"temperature",0)</f>
        <v>#ERROR!</v>
      </c>
      <c r="F15" s="24"/>
    </row>
    <row r="16" ht="22.5" customHeight="1">
      <c r="B16" s="25"/>
      <c r="F16" s="24"/>
    </row>
    <row r="17">
      <c r="B17" s="104" t="s">
        <v>336</v>
      </c>
      <c r="F17" s="12"/>
    </row>
    <row r="18" ht="8.25" customHeight="1">
      <c r="B18" s="25"/>
      <c r="F18" s="24"/>
    </row>
    <row r="19">
      <c r="B19" s="25"/>
      <c r="C19" s="26" t="s">
        <v>90</v>
      </c>
      <c r="E19" s="26" t="s">
        <v>91</v>
      </c>
      <c r="F19" s="24"/>
    </row>
    <row r="20" ht="60.75" customHeight="1">
      <c r="A20" s="97"/>
      <c r="B20" s="98"/>
      <c r="C20" s="93" t="s">
        <v>337</v>
      </c>
      <c r="D20" s="100" t="s">
        <v>93</v>
      </c>
      <c r="E20" s="295" t="str">
        <f>claudeMessages(C20, 'Tutorial How-To'!$E$37,"temperature",0)</f>
        <v>#ERROR!</v>
      </c>
      <c r="F20" s="102"/>
      <c r="G20" s="97"/>
    </row>
    <row r="21" ht="60.75" customHeight="1">
      <c r="A21" s="97"/>
      <c r="B21" s="98"/>
      <c r="C21" s="96"/>
      <c r="E21" s="296"/>
      <c r="F21" s="102"/>
      <c r="G21" s="97"/>
    </row>
    <row r="22" ht="22.5" customHeight="1">
      <c r="B22" s="25"/>
      <c r="F22" s="24"/>
    </row>
    <row r="23">
      <c r="B23" s="89" t="s">
        <v>338</v>
      </c>
      <c r="F23" s="12"/>
    </row>
    <row r="24" ht="8.25" customHeight="1">
      <c r="B24" s="25"/>
      <c r="F24" s="24"/>
    </row>
    <row r="25">
      <c r="B25" s="25"/>
      <c r="C25" s="26" t="s">
        <v>90</v>
      </c>
      <c r="E25" s="26" t="s">
        <v>91</v>
      </c>
      <c r="F25" s="24"/>
    </row>
    <row r="26" ht="63.75" customHeight="1">
      <c r="B26" s="25"/>
      <c r="C26" s="297" t="s">
        <v>339</v>
      </c>
      <c r="D26" s="100" t="s">
        <v>93</v>
      </c>
      <c r="E26" s="295" t="str">
        <f>claudeMessages(C26, 'Tutorial How-To'!$E$37,"temperature",0)</f>
        <v>#ERROR!</v>
      </c>
      <c r="F26" s="24"/>
    </row>
    <row r="27" ht="63.75" customHeight="1">
      <c r="B27" s="25"/>
      <c r="C27" s="95"/>
      <c r="E27" s="298"/>
      <c r="F27" s="24"/>
    </row>
    <row r="28" ht="63.75" customHeight="1">
      <c r="B28" s="25"/>
      <c r="C28" s="95"/>
      <c r="E28" s="298"/>
      <c r="F28" s="24"/>
    </row>
    <row r="29" ht="63.75" customHeight="1">
      <c r="B29" s="25"/>
      <c r="C29" s="96"/>
      <c r="E29" s="296"/>
      <c r="F29" s="24"/>
    </row>
    <row r="30" ht="15.0" customHeight="1">
      <c r="B30" s="25"/>
      <c r="F30" s="24"/>
    </row>
    <row r="31">
      <c r="B31" s="118" t="s">
        <v>340</v>
      </c>
      <c r="C31" s="49"/>
      <c r="D31" s="49"/>
      <c r="E31" s="49"/>
      <c r="F31" s="50"/>
    </row>
    <row r="32" ht="15.75" customHeight="1"/>
    <row r="33" ht="15.75" customHeight="1">
      <c r="E33" s="42" t="s">
        <v>341</v>
      </c>
    </row>
    <row r="34" ht="33.75" customHeight="1"/>
    <row r="35" ht="29.25" customHeight="1">
      <c r="B35" s="72" t="s">
        <v>79</v>
      </c>
      <c r="C35" s="73"/>
      <c r="D35" s="73"/>
      <c r="E35" s="74" t="s">
        <v>80</v>
      </c>
      <c r="F35" s="75"/>
    </row>
    <row r="36">
      <c r="B36" s="89" t="s">
        <v>342</v>
      </c>
      <c r="F36" s="12"/>
    </row>
    <row r="37" ht="8.25" customHeight="1">
      <c r="B37" s="22"/>
      <c r="F37" s="24"/>
    </row>
    <row r="38" ht="15.75" customHeight="1">
      <c r="B38" s="25"/>
      <c r="C38" s="26" t="s">
        <v>90</v>
      </c>
      <c r="E38" s="26" t="s">
        <v>91</v>
      </c>
      <c r="F38" s="24"/>
    </row>
    <row r="39" ht="65.25" customHeight="1">
      <c r="B39" s="25"/>
      <c r="C39" s="105" t="s">
        <v>335</v>
      </c>
      <c r="D39" s="91" t="s">
        <v>93</v>
      </c>
      <c r="E39" s="105" t="str">
        <f>claudeMessages(C39, 'Tutorial How-To'!$E$37,"temperature",0)</f>
        <v>#ERROR!</v>
      </c>
      <c r="F39" s="24"/>
    </row>
    <row r="40" ht="8.25" customHeight="1">
      <c r="B40" s="25"/>
      <c r="F40" s="12"/>
    </row>
    <row r="41" ht="60.75" customHeight="1">
      <c r="A41" s="97"/>
      <c r="B41" s="98"/>
      <c r="C41" s="93" t="s">
        <v>337</v>
      </c>
      <c r="D41" s="100" t="s">
        <v>93</v>
      </c>
      <c r="E41" s="295" t="str">
        <f>claudeMessages(C41, 'Tutorial How-To'!$E$37,"temperature",0)</f>
        <v>#ERROR!</v>
      </c>
      <c r="F41" s="102"/>
      <c r="G41" s="97"/>
    </row>
    <row r="42" ht="60.75" customHeight="1">
      <c r="A42" s="97"/>
      <c r="B42" s="98"/>
      <c r="C42" s="96"/>
      <c r="E42" s="296"/>
      <c r="F42" s="102"/>
      <c r="G42" s="97"/>
    </row>
    <row r="43" ht="8.25" customHeight="1">
      <c r="B43" s="25"/>
      <c r="F43" s="24"/>
    </row>
    <row r="44" ht="63.75" customHeight="1">
      <c r="B44" s="25"/>
      <c r="C44" s="93" t="s">
        <v>343</v>
      </c>
      <c r="D44" s="100" t="s">
        <v>93</v>
      </c>
      <c r="E44" s="295" t="str">
        <f>claudeMessages(C44, 'Tutorial How-To'!$E$37,"temperature",0)</f>
        <v>#ERROR!</v>
      </c>
      <c r="F44" s="24"/>
    </row>
    <row r="45" ht="63.75" customHeight="1">
      <c r="B45" s="25"/>
      <c r="C45" s="95"/>
      <c r="E45" s="298"/>
      <c r="F45" s="24"/>
    </row>
    <row r="46" ht="63.75" customHeight="1">
      <c r="B46" s="25"/>
      <c r="C46" s="95"/>
      <c r="E46" s="298"/>
      <c r="F46" s="24"/>
    </row>
    <row r="47" ht="63.75" customHeight="1">
      <c r="B47" s="25"/>
      <c r="C47" s="96"/>
      <c r="E47" s="296"/>
      <c r="F47" s="24"/>
    </row>
    <row r="48" ht="15.75" customHeight="1">
      <c r="B48" s="120"/>
      <c r="C48" s="65"/>
      <c r="D48" s="65"/>
      <c r="E48" s="65"/>
      <c r="F48" s="66"/>
    </row>
    <row r="49" ht="8.25" customHeight="1"/>
    <row r="50">
      <c r="B50" s="121" t="s">
        <v>344</v>
      </c>
      <c r="E50" s="42" t="s">
        <v>341</v>
      </c>
    </row>
    <row r="51" ht="8.25" customHeight="1"/>
    <row r="52">
      <c r="B52" s="123" t="s">
        <v>80</v>
      </c>
    </row>
    <row r="53">
      <c r="B53" s="123" t="s">
        <v>113</v>
      </c>
    </row>
  </sheetData>
  <mergeCells count="32">
    <mergeCell ref="B1:E1"/>
    <mergeCell ref="B3:C3"/>
    <mergeCell ref="B8:D8"/>
    <mergeCell ref="E8:F8"/>
    <mergeCell ref="B9:F9"/>
    <mergeCell ref="B11:D11"/>
    <mergeCell ref="E11:F11"/>
    <mergeCell ref="D26:D29"/>
    <mergeCell ref="E26:E29"/>
    <mergeCell ref="B12:F12"/>
    <mergeCell ref="B17:F17"/>
    <mergeCell ref="C20:C21"/>
    <mergeCell ref="D20:D21"/>
    <mergeCell ref="E20:E21"/>
    <mergeCell ref="B23:F23"/>
    <mergeCell ref="C26:C29"/>
    <mergeCell ref="B31:F31"/>
    <mergeCell ref="E33:F33"/>
    <mergeCell ref="B35:D35"/>
    <mergeCell ref="E35:F35"/>
    <mergeCell ref="B36:F36"/>
    <mergeCell ref="B40:F40"/>
    <mergeCell ref="C41:C42"/>
    <mergeCell ref="B52:F52"/>
    <mergeCell ref="B53:F53"/>
    <mergeCell ref="D41:D42"/>
    <mergeCell ref="E41:E42"/>
    <mergeCell ref="C44:C47"/>
    <mergeCell ref="D44:D47"/>
    <mergeCell ref="E44:E47"/>
    <mergeCell ref="B50:D50"/>
    <mergeCell ref="E50:F50"/>
  </mergeCells>
  <hyperlinks>
    <hyperlink display="Lesson" location="C7Lesson" ref="C4"/>
    <hyperlink display="Examples" location="C7Examples" ref="C5"/>
    <hyperlink display="Example Playground" location="C7ExamplePlayground" ref="C6"/>
    <hyperlink display="Back to top ↑" location="C7LessonTitle" ref="E8"/>
    <hyperlink display="Back to top ↑" location="C7LessonTitle" ref="E11"/>
    <hyperlink display="Chapter 7 Exercises: Using Examples →" location="C7ExerciseTitle" ref="E33"/>
    <hyperlink display="Back to top ↑" location="C7LessonTitle" ref="E35"/>
    <hyperlink display="← Chapter 6 Exercises: Precognition (Thinking Step by Step)" location="C6ExerciseTitle" ref="B50"/>
    <hyperlink display="Chapter 7 Exercises: Using Examples →" location="C7ExerciseTitle" ref="E50"/>
    <hyperlink display="Back to top ↑" location="C7LessonTitle" ref="B52"/>
    <hyperlink display="Table of Contents" location="IntroTitle" ref="B53"/>
  </hyperlin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2"/>
  <cols>
    <col customWidth="1" min="1" max="1" width="5.5"/>
    <col customWidth="1" min="2" max="2" width="3.0"/>
    <col customWidth="1" min="3" max="3" width="38.88"/>
    <col customWidth="1" min="4" max="4" width="4.0"/>
    <col customWidth="1" min="5" max="5" width="24.25"/>
    <col customWidth="1" min="6" max="6" width="4.0"/>
    <col customWidth="1" min="7" max="7" width="33.13"/>
    <col customWidth="1" min="8" max="8" width="4.0"/>
    <col customWidth="1" min="9" max="9" width="27.88"/>
    <col customWidth="1" min="10" max="10" width="4.0"/>
    <col customWidth="1" min="11" max="11" width="19.38"/>
    <col customWidth="1" min="12" max="12" width="3.0"/>
    <col customWidth="1" min="13" max="13" width="5.5"/>
  </cols>
  <sheetData>
    <row r="1" ht="32.25" customHeight="1">
      <c r="A1" s="1"/>
      <c r="B1" s="2" t="s">
        <v>345</v>
      </c>
      <c r="J1" s="2"/>
      <c r="K1" s="2"/>
      <c r="L1" s="3"/>
      <c r="M1" s="3"/>
    </row>
    <row r="2" ht="21.75" customHeight="1">
      <c r="D2" s="34"/>
      <c r="F2" s="34"/>
      <c r="G2" s="97"/>
      <c r="H2" s="34"/>
      <c r="I2" s="71"/>
      <c r="J2" s="71"/>
      <c r="K2" s="71"/>
    </row>
    <row r="3" ht="21.75" customHeight="1">
      <c r="A3" s="23"/>
      <c r="B3" s="69" t="s">
        <v>76</v>
      </c>
      <c r="D3" s="34"/>
      <c r="F3" s="34"/>
      <c r="G3" s="23"/>
      <c r="H3" s="217"/>
    </row>
    <row r="4" ht="15.75" customHeight="1">
      <c r="A4" s="23"/>
      <c r="C4" s="70" t="s">
        <v>346</v>
      </c>
      <c r="D4" s="34"/>
      <c r="F4" s="34"/>
      <c r="G4" s="23"/>
      <c r="H4" s="34"/>
      <c r="I4" s="218"/>
      <c r="J4" s="218"/>
      <c r="K4" s="218"/>
    </row>
    <row r="5" ht="33.75" customHeight="1">
      <c r="D5" s="34"/>
      <c r="F5" s="34"/>
      <c r="H5" s="34"/>
    </row>
    <row r="6" ht="29.25" customHeight="1">
      <c r="B6" s="72" t="s">
        <v>346</v>
      </c>
      <c r="C6" s="73"/>
      <c r="D6" s="73"/>
      <c r="E6" s="73"/>
      <c r="F6" s="219"/>
      <c r="G6" s="220"/>
      <c r="H6" s="219"/>
      <c r="I6" s="74" t="s">
        <v>80</v>
      </c>
      <c r="J6" s="73"/>
      <c r="K6" s="73"/>
      <c r="L6" s="75"/>
    </row>
    <row r="7">
      <c r="B7" s="89" t="s">
        <v>347</v>
      </c>
      <c r="L7" s="12"/>
    </row>
    <row r="8" ht="11.25" customHeight="1">
      <c r="B8" s="13"/>
      <c r="C8" s="14"/>
      <c r="D8" s="14"/>
      <c r="E8" s="14"/>
      <c r="F8" s="14"/>
      <c r="G8" s="14"/>
      <c r="H8" s="14"/>
      <c r="I8" s="14"/>
      <c r="J8" s="14"/>
      <c r="K8" s="14"/>
      <c r="L8" s="17"/>
    </row>
    <row r="9">
      <c r="B9" s="89" t="s">
        <v>348</v>
      </c>
      <c r="L9" s="12"/>
    </row>
    <row r="10">
      <c r="B10" s="89"/>
      <c r="C10" s="271" t="s">
        <v>295</v>
      </c>
      <c r="D10" s="272"/>
      <c r="E10" s="272"/>
      <c r="F10" s="272"/>
      <c r="G10" s="272"/>
      <c r="H10" s="272"/>
      <c r="I10" s="272"/>
      <c r="J10" s="272"/>
      <c r="K10" s="272"/>
      <c r="L10" s="273"/>
    </row>
    <row r="11" ht="8.25" customHeight="1">
      <c r="B11" s="22"/>
      <c r="D11" s="34"/>
      <c r="F11" s="34"/>
      <c r="G11" s="97"/>
      <c r="H11" s="34"/>
      <c r="I11" s="71"/>
      <c r="J11" s="71"/>
      <c r="K11" s="71"/>
      <c r="L11" s="24"/>
    </row>
    <row r="12">
      <c r="A12" s="221"/>
      <c r="B12" s="222"/>
      <c r="C12" s="223" t="s">
        <v>184</v>
      </c>
      <c r="D12" s="224"/>
      <c r="E12" s="223" t="s">
        <v>193</v>
      </c>
      <c r="F12" s="224"/>
      <c r="G12" s="225" t="s">
        <v>186</v>
      </c>
      <c r="H12" s="224"/>
      <c r="I12" s="226" t="s">
        <v>91</v>
      </c>
      <c r="J12" s="226"/>
      <c r="K12" s="226" t="s">
        <v>349</v>
      </c>
      <c r="L12" s="227"/>
      <c r="M12" s="221"/>
    </row>
    <row r="13" ht="57.75" customHeight="1">
      <c r="B13" s="25"/>
      <c r="C13" s="241" t="s">
        <v>300</v>
      </c>
      <c r="D13" s="229" t="s">
        <v>188</v>
      </c>
      <c r="E13" s="258" t="s">
        <v>301</v>
      </c>
      <c r="F13" s="231" t="s">
        <v>190</v>
      </c>
      <c r="G13" s="93" t="str">
        <f>substitute($C$13,"{{EMAIL}}",E13)</f>
        <v>User: Please classify this email as either green or blue: Hi -- My Mixmaster4000 is producing a strange noise when I operate it. It also smells a bit smoky and plasticky, like burning electronics.  I need a replacement.</v>
      </c>
      <c r="H13" s="91" t="s">
        <v>93</v>
      </c>
      <c r="I13" s="99" t="str">
        <f>claudeMessages(G13,'Tutorial How-To'!$E$37,"temperature",0)</f>
        <v>#ERROR!</v>
      </c>
      <c r="J13" s="233"/>
      <c r="K13" s="276" t="str">
        <f>RIGHT(I13, 1)</f>
        <v>#ERROR!</v>
      </c>
      <c r="L13" s="24"/>
    </row>
    <row r="14" ht="57.75" customHeight="1">
      <c r="B14" s="25"/>
      <c r="C14" s="180"/>
      <c r="E14" s="96"/>
      <c r="G14" s="96"/>
      <c r="I14" s="96"/>
      <c r="J14" s="233"/>
      <c r="L14" s="24"/>
    </row>
    <row r="15" ht="8.25" customHeight="1">
      <c r="B15" s="22"/>
      <c r="C15" s="180"/>
      <c r="D15" s="34"/>
      <c r="F15" s="34"/>
      <c r="G15" s="97"/>
      <c r="H15" s="34"/>
      <c r="I15" s="71"/>
      <c r="J15" s="71"/>
      <c r="K15" s="71"/>
      <c r="L15" s="24"/>
    </row>
    <row r="16" ht="57.75" customHeight="1">
      <c r="B16" s="25"/>
      <c r="C16" s="180"/>
      <c r="D16" s="229" t="s">
        <v>188</v>
      </c>
      <c r="E16" s="258" t="s">
        <v>303</v>
      </c>
      <c r="F16" s="231" t="s">
        <v>190</v>
      </c>
      <c r="G16" s="93" t="str">
        <f>substitute($C$13,"{{EMAIL}}",E16)</f>
        <v>User: Please classify this email as either green or blue: Can I use my Mixmaster 4000 to mix paint, or is it only meant for mixing food?</v>
      </c>
      <c r="H16" s="91" t="s">
        <v>93</v>
      </c>
      <c r="I16" s="99" t="str">
        <f>claudeMessages(G16,'Tutorial How-To'!$E$37,"temperature",0)</f>
        <v>#ERROR!</v>
      </c>
      <c r="J16" s="233"/>
      <c r="K16" s="276" t="str">
        <f>RIGHT(I16, 1)</f>
        <v>#ERROR!</v>
      </c>
      <c r="L16" s="24"/>
    </row>
    <row r="17" ht="57.75" customHeight="1">
      <c r="B17" s="25"/>
      <c r="C17" s="180"/>
      <c r="E17" s="96"/>
      <c r="G17" s="96"/>
      <c r="I17" s="96"/>
      <c r="J17" s="233"/>
      <c r="L17" s="24"/>
    </row>
    <row r="18" ht="8.25" customHeight="1">
      <c r="B18" s="22"/>
      <c r="C18" s="180"/>
      <c r="D18" s="34"/>
      <c r="F18" s="34"/>
      <c r="G18" s="97"/>
      <c r="H18" s="34"/>
      <c r="I18" s="71"/>
      <c r="J18" s="71"/>
      <c r="K18" s="71"/>
      <c r="L18" s="24"/>
    </row>
    <row r="19" ht="57.75" customHeight="1">
      <c r="B19" s="25"/>
      <c r="C19" s="180"/>
      <c r="D19" s="229" t="s">
        <v>188</v>
      </c>
      <c r="E19" s="258" t="s">
        <v>305</v>
      </c>
      <c r="F19" s="231" t="s">
        <v>190</v>
      </c>
      <c r="G19" s="93" t="str">
        <f>substitute($C$13,"{{EMAIL}}",E19)</f>
        <v>User: Please classify this email as either green or blue: I HAVE BEEN WAITING 4 MONTHS FOR MY MONTHLY CHARGES TO END AFTER CANCELLING!!  WTF IS GOING ON???</v>
      </c>
      <c r="H19" s="91" t="s">
        <v>93</v>
      </c>
      <c r="I19" s="99" t="str">
        <f>claudeMessages(G19,'Tutorial How-To'!$E$37,"temperature",0)</f>
        <v>#ERROR!</v>
      </c>
      <c r="J19" s="233"/>
      <c r="K19" s="276" t="str">
        <f>RIGHT(I19, 1)</f>
        <v>#ERROR!</v>
      </c>
      <c r="L19" s="24"/>
    </row>
    <row r="20" ht="57.75" customHeight="1">
      <c r="B20" s="25"/>
      <c r="C20" s="180"/>
      <c r="E20" s="96"/>
      <c r="G20" s="96"/>
      <c r="I20" s="96"/>
      <c r="J20" s="233"/>
      <c r="L20" s="24"/>
    </row>
    <row r="21" ht="8.25" customHeight="1">
      <c r="B21" s="22"/>
      <c r="C21" s="180"/>
      <c r="D21" s="34"/>
      <c r="F21" s="34"/>
      <c r="G21" s="97"/>
      <c r="H21" s="34"/>
      <c r="I21" s="71"/>
      <c r="J21" s="71"/>
      <c r="K21" s="71"/>
      <c r="L21" s="24"/>
    </row>
    <row r="22" ht="57.75" customHeight="1">
      <c r="B22" s="25"/>
      <c r="C22" s="180"/>
      <c r="D22" s="229" t="s">
        <v>188</v>
      </c>
      <c r="E22" s="258" t="s">
        <v>307</v>
      </c>
      <c r="F22" s="231" t="s">
        <v>190</v>
      </c>
      <c r="G22" s="93" t="str">
        <f>substitute($C$13,"{{EMAIL}}",E22)</f>
        <v>User: Please classify this email as either green or blue: How did I get here I am not good with computer.  Halp.</v>
      </c>
      <c r="H22" s="91" t="s">
        <v>93</v>
      </c>
      <c r="I22" s="99" t="str">
        <f>claudeMessages(G22,'Tutorial How-To'!$E$37,"temperature",0)</f>
        <v>#ERROR!</v>
      </c>
      <c r="J22" s="233"/>
      <c r="K22" s="276" t="str">
        <f>RIGHT(I22, 1)</f>
        <v>#ERROR!</v>
      </c>
      <c r="L22" s="24"/>
    </row>
    <row r="23" ht="57.75" customHeight="1">
      <c r="B23" s="25"/>
      <c r="C23" s="181"/>
      <c r="E23" s="96"/>
      <c r="G23" s="96"/>
      <c r="I23" s="96"/>
      <c r="J23" s="233"/>
      <c r="L23" s="24"/>
    </row>
    <row r="24" ht="15.75" customHeight="1">
      <c r="B24" s="25"/>
      <c r="C24" s="232"/>
      <c r="D24" s="91"/>
      <c r="E24" s="233"/>
      <c r="F24" s="34"/>
      <c r="G24" s="233"/>
      <c r="H24" s="34"/>
      <c r="I24" s="233"/>
      <c r="J24" s="233"/>
      <c r="K24" s="233"/>
      <c r="L24" s="24"/>
    </row>
    <row r="25" collapsed="1">
      <c r="B25" s="127" t="s">
        <v>120</v>
      </c>
      <c r="C25" s="128" t="s">
        <v>121</v>
      </c>
      <c r="L25" s="12"/>
    </row>
    <row r="26" ht="19.5" hidden="1" customHeight="1" outlineLevel="1">
      <c r="B26" s="262" t="s">
        <v>350</v>
      </c>
      <c r="L26" s="12"/>
    </row>
    <row r="27" ht="45.75" hidden="1" customHeight="1" outlineLevel="1">
      <c r="B27" s="263" t="s">
        <v>266</v>
      </c>
      <c r="C27" s="264" t="s">
        <v>351</v>
      </c>
      <c r="L27" s="12"/>
    </row>
    <row r="28" ht="34.5" hidden="1" customHeight="1" outlineLevel="1">
      <c r="B28" s="263" t="s">
        <v>268</v>
      </c>
      <c r="C28" s="264" t="s">
        <v>352</v>
      </c>
      <c r="L28" s="12"/>
    </row>
    <row r="29" ht="21.0" hidden="1" customHeight="1" outlineLevel="1">
      <c r="B29" s="263" t="s">
        <v>270</v>
      </c>
      <c r="C29" s="264" t="s">
        <v>353</v>
      </c>
      <c r="L29" s="12"/>
    </row>
    <row r="30" ht="34.5" hidden="1" customHeight="1" outlineLevel="1">
      <c r="B30" s="266" t="s">
        <v>354</v>
      </c>
      <c r="L30" s="12"/>
    </row>
    <row r="31" hidden="1" outlineLevel="1">
      <c r="B31" s="280"/>
      <c r="C31" s="232"/>
      <c r="L31" s="12"/>
    </row>
    <row r="32" hidden="1" outlineLevel="1" collapsed="1">
      <c r="B32" s="124" t="s">
        <v>317</v>
      </c>
      <c r="C32" s="271" t="s">
        <v>318</v>
      </c>
      <c r="L32" s="12"/>
    </row>
    <row r="33" hidden="1" outlineLevel="2">
      <c r="B33" s="262" t="s">
        <v>355</v>
      </c>
      <c r="L33" s="12"/>
    </row>
    <row r="34" hidden="1" outlineLevel="2">
      <c r="B34" s="280"/>
      <c r="C34" s="232"/>
      <c r="D34" s="232"/>
      <c r="E34" s="232"/>
      <c r="F34" s="232"/>
      <c r="G34" s="232"/>
      <c r="H34" s="232"/>
      <c r="I34" s="232"/>
      <c r="J34" s="232"/>
      <c r="K34" s="232"/>
      <c r="L34" s="281"/>
    </row>
    <row r="35" hidden="1" outlineLevel="2">
      <c r="B35" s="280"/>
      <c r="C35" s="223" t="s">
        <v>320</v>
      </c>
      <c r="F35" s="232"/>
      <c r="H35" s="282"/>
      <c r="I35" s="282" t="s">
        <v>321</v>
      </c>
      <c r="J35" s="232"/>
      <c r="K35" s="232"/>
      <c r="L35" s="281"/>
    </row>
    <row r="36" hidden="1" outlineLevel="2">
      <c r="B36" s="280"/>
      <c r="C36" s="249" t="s">
        <v>356</v>
      </c>
      <c r="D36" s="250"/>
      <c r="E36" s="250"/>
      <c r="F36" s="250"/>
      <c r="G36" s="251"/>
      <c r="H36" s="283"/>
      <c r="I36" s="284" t="s">
        <v>357</v>
      </c>
      <c r="J36" s="232"/>
      <c r="K36" s="232"/>
      <c r="L36" s="281"/>
    </row>
    <row r="37" hidden="1" outlineLevel="2">
      <c r="B37" s="280"/>
      <c r="C37" s="253"/>
      <c r="G37" s="254"/>
      <c r="H37" s="283"/>
      <c r="I37" s="299" t="s">
        <v>358</v>
      </c>
      <c r="J37" s="232"/>
      <c r="K37" s="232"/>
      <c r="L37" s="281"/>
    </row>
    <row r="38" hidden="1" outlineLevel="2">
      <c r="B38" s="280"/>
      <c r="C38" s="253"/>
      <c r="G38" s="254"/>
      <c r="H38" s="283"/>
      <c r="I38" s="286" t="s">
        <v>359</v>
      </c>
      <c r="J38" s="232"/>
      <c r="K38" s="232"/>
      <c r="L38" s="281"/>
    </row>
    <row r="39" ht="74.25" hidden="1" customHeight="1" outlineLevel="2">
      <c r="B39" s="280"/>
      <c r="C39" s="253"/>
      <c r="G39" s="254"/>
      <c r="H39" s="283"/>
      <c r="I39" s="286"/>
      <c r="J39" s="232"/>
      <c r="K39" s="232"/>
      <c r="L39" s="281"/>
    </row>
    <row r="40" ht="74.25" hidden="1" customHeight="1" outlineLevel="2">
      <c r="B40" s="280"/>
      <c r="C40" s="253"/>
      <c r="G40" s="254"/>
      <c r="H40" s="283"/>
      <c r="I40" s="286"/>
      <c r="J40" s="232"/>
      <c r="K40" s="232"/>
      <c r="L40" s="281"/>
    </row>
    <row r="41" ht="74.25" hidden="1" customHeight="1" outlineLevel="2">
      <c r="B41" s="280"/>
      <c r="C41" s="255"/>
      <c r="D41" s="256"/>
      <c r="E41" s="256"/>
      <c r="F41" s="256"/>
      <c r="G41" s="257"/>
      <c r="H41" s="283"/>
      <c r="I41" s="286"/>
      <c r="J41" s="232"/>
      <c r="K41" s="232"/>
      <c r="L41" s="281"/>
    </row>
    <row r="42" hidden="1" outlineLevel="2">
      <c r="B42" s="280"/>
      <c r="C42" s="232"/>
      <c r="D42" s="232"/>
      <c r="E42" s="232"/>
      <c r="F42" s="232"/>
      <c r="G42" s="232"/>
      <c r="H42" s="232"/>
      <c r="I42" s="232"/>
      <c r="J42" s="232"/>
      <c r="K42" s="232"/>
      <c r="L42" s="281"/>
    </row>
    <row r="43">
      <c r="B43" s="9"/>
      <c r="C43" s="9"/>
      <c r="D43" s="219"/>
      <c r="E43" s="9"/>
      <c r="F43" s="219"/>
      <c r="G43" s="220"/>
      <c r="H43" s="219"/>
      <c r="I43" s="235"/>
      <c r="J43" s="235"/>
      <c r="K43" s="235"/>
      <c r="L43" s="9"/>
    </row>
    <row r="44">
      <c r="B44" s="121" t="s">
        <v>360</v>
      </c>
      <c r="H44" s="293"/>
      <c r="I44" s="42" t="s">
        <v>361</v>
      </c>
    </row>
    <row r="45">
      <c r="G45" s="97"/>
      <c r="H45" s="34"/>
      <c r="I45" s="71"/>
    </row>
    <row r="46">
      <c r="B46" s="123" t="s">
        <v>80</v>
      </c>
    </row>
    <row r="47">
      <c r="B47" s="123" t="s">
        <v>113</v>
      </c>
    </row>
    <row r="48">
      <c r="B48" s="294"/>
      <c r="C48" s="294"/>
      <c r="D48" s="294"/>
      <c r="E48" s="294"/>
      <c r="F48" s="294"/>
      <c r="G48" s="294"/>
      <c r="H48" s="294"/>
      <c r="I48" s="294"/>
      <c r="J48" s="294"/>
      <c r="K48" s="294"/>
      <c r="L48" s="294"/>
    </row>
    <row r="49">
      <c r="B49" s="294"/>
      <c r="C49" s="294"/>
      <c r="D49" s="294"/>
      <c r="E49" s="294"/>
      <c r="F49" s="294"/>
      <c r="G49" s="294"/>
      <c r="H49" s="294"/>
      <c r="I49" s="294"/>
      <c r="J49" s="294"/>
      <c r="K49" s="294"/>
      <c r="L49" s="294"/>
    </row>
    <row r="50">
      <c r="B50" s="294"/>
      <c r="C50" s="294"/>
      <c r="D50" s="294"/>
      <c r="E50" s="294"/>
      <c r="F50" s="294"/>
      <c r="G50" s="294"/>
      <c r="H50" s="294"/>
      <c r="I50" s="294"/>
      <c r="J50" s="294"/>
      <c r="K50" s="294"/>
      <c r="L50" s="294"/>
    </row>
    <row r="51">
      <c r="B51" s="294"/>
      <c r="C51" s="294"/>
      <c r="D51" s="294"/>
      <c r="E51" s="294"/>
      <c r="F51" s="294"/>
      <c r="G51" s="294"/>
      <c r="H51" s="294"/>
      <c r="I51" s="294"/>
      <c r="J51" s="294"/>
      <c r="K51" s="294"/>
      <c r="L51" s="294"/>
    </row>
  </sheetData>
  <mergeCells count="50">
    <mergeCell ref="D22:D23"/>
    <mergeCell ref="E22:E23"/>
    <mergeCell ref="F22:F23"/>
    <mergeCell ref="G22:G23"/>
    <mergeCell ref="I22:I23"/>
    <mergeCell ref="K22:K23"/>
    <mergeCell ref="C25:L25"/>
    <mergeCell ref="B26:L26"/>
    <mergeCell ref="C27:L27"/>
    <mergeCell ref="D13:D14"/>
    <mergeCell ref="E13:E14"/>
    <mergeCell ref="E16:E17"/>
    <mergeCell ref="F16:F17"/>
    <mergeCell ref="G16:G17"/>
    <mergeCell ref="H16:H17"/>
    <mergeCell ref="I16:I17"/>
    <mergeCell ref="K16:K17"/>
    <mergeCell ref="F13:F14"/>
    <mergeCell ref="G13:G14"/>
    <mergeCell ref="H13:H14"/>
    <mergeCell ref="I13:I14"/>
    <mergeCell ref="B1:I1"/>
    <mergeCell ref="B3:C3"/>
    <mergeCell ref="B6:E6"/>
    <mergeCell ref="I6:L6"/>
    <mergeCell ref="B7:L7"/>
    <mergeCell ref="B9:L9"/>
    <mergeCell ref="K13:K14"/>
    <mergeCell ref="I19:I20"/>
    <mergeCell ref="K19:K20"/>
    <mergeCell ref="C13:C23"/>
    <mergeCell ref="D16:D17"/>
    <mergeCell ref="D19:D20"/>
    <mergeCell ref="E19:E20"/>
    <mergeCell ref="F19:F20"/>
    <mergeCell ref="G19:G20"/>
    <mergeCell ref="H19:H20"/>
    <mergeCell ref="H22:H23"/>
    <mergeCell ref="C36:G41"/>
    <mergeCell ref="B44:E44"/>
    <mergeCell ref="I44:L44"/>
    <mergeCell ref="B46:L46"/>
    <mergeCell ref="B47:L47"/>
    <mergeCell ref="C28:L28"/>
    <mergeCell ref="C29:L29"/>
    <mergeCell ref="B30:L30"/>
    <mergeCell ref="C31:L31"/>
    <mergeCell ref="C32:L32"/>
    <mergeCell ref="B33:L33"/>
    <mergeCell ref="C35:E35"/>
  </mergeCells>
  <conditionalFormatting sqref="I13:I14">
    <cfRule type="expression" dxfId="0" priority="1">
      <formula>K13="B"</formula>
    </cfRule>
  </conditionalFormatting>
  <conditionalFormatting sqref="I16:I17">
    <cfRule type="expression" dxfId="0" priority="2">
      <formula>K16="A"</formula>
    </cfRule>
  </conditionalFormatting>
  <conditionalFormatting sqref="I19:I20">
    <cfRule type="expression" dxfId="0" priority="3">
      <formula>K19="C"</formula>
    </cfRule>
  </conditionalFormatting>
  <conditionalFormatting sqref="I22:I23">
    <cfRule type="expression" dxfId="0" priority="4">
      <formula>K22="D"</formula>
    </cfRule>
  </conditionalFormatting>
  <conditionalFormatting sqref="I16:I17">
    <cfRule type="expression" dxfId="0" priority="5">
      <formula>K16="D"</formula>
    </cfRule>
  </conditionalFormatting>
  <hyperlinks>
    <hyperlink display="Exercise 7.1 - Email Formatting via Examples" location="C7Exercise1" ref="C4"/>
    <hyperlink display="Back to top ↑" location="C7ExerciseTitle" ref="I6"/>
    <hyperlink display="← Chapter 7: Using Examples (Few-Shot Prompting)" location="C7LessonTitle" ref="B44"/>
    <hyperlink display="Chapter 8: Avoiding Hallucinations →" location="C8LessonTitle" ref="I44"/>
    <hyperlink display="Back to top ↑" location="C7ExerciseTitle" ref="B46"/>
    <hyperlink display="Table of Contents" location="IntroTitle" ref="B47"/>
  </hyperlin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4.38"/>
    <col customWidth="1" min="4" max="4" width="4.0"/>
    <col customWidth="1" min="5" max="5" width="55.75"/>
    <col customWidth="1" min="6" max="6" width="3.0"/>
    <col customWidth="1" min="7" max="7" width="5.5"/>
  </cols>
  <sheetData>
    <row r="1" ht="32.25" customHeight="1">
      <c r="A1" s="1"/>
      <c r="B1" s="2" t="s">
        <v>63</v>
      </c>
      <c r="F1" s="3"/>
      <c r="G1" s="3"/>
    </row>
    <row r="2" ht="21.75" customHeight="1"/>
    <row r="3" ht="21.75" customHeight="1">
      <c r="A3" s="23"/>
      <c r="B3" s="69" t="s">
        <v>76</v>
      </c>
    </row>
    <row r="4" ht="15.75" customHeight="1">
      <c r="A4" s="23"/>
      <c r="C4" s="70" t="s">
        <v>53</v>
      </c>
    </row>
    <row r="5" ht="15.75" customHeight="1">
      <c r="A5" s="23"/>
      <c r="C5" s="70" t="s">
        <v>77</v>
      </c>
    </row>
    <row r="6" ht="15.75" customHeight="1">
      <c r="A6" s="23" t="s">
        <v>78</v>
      </c>
      <c r="C6" s="70" t="s">
        <v>79</v>
      </c>
    </row>
    <row r="7" ht="33.75" customHeight="1"/>
    <row r="8" ht="29.25" customHeight="1">
      <c r="A8" s="71"/>
      <c r="B8" s="72" t="s">
        <v>53</v>
      </c>
      <c r="C8" s="73"/>
      <c r="D8" s="73"/>
      <c r="E8" s="74" t="s">
        <v>80</v>
      </c>
      <c r="F8" s="75"/>
      <c r="G8" s="71"/>
    </row>
    <row r="9">
      <c r="B9" s="300" t="s">
        <v>362</v>
      </c>
      <c r="F9" s="12"/>
    </row>
    <row r="10" ht="11.25" customHeight="1">
      <c r="B10" s="301"/>
      <c r="C10" s="302"/>
      <c r="D10" s="302"/>
      <c r="E10" s="302"/>
      <c r="F10" s="303"/>
    </row>
    <row r="11">
      <c r="B11" s="304" t="s">
        <v>363</v>
      </c>
      <c r="F11" s="12"/>
    </row>
    <row r="12" ht="16.5" customHeight="1">
      <c r="B12" s="305" t="s">
        <v>364</v>
      </c>
      <c r="C12" s="306" t="s">
        <v>365</v>
      </c>
      <c r="F12" s="12"/>
    </row>
    <row r="13" ht="16.5" customHeight="1">
      <c r="B13" s="305" t="s">
        <v>364</v>
      </c>
      <c r="C13" s="306" t="s">
        <v>366</v>
      </c>
      <c r="F13" s="12"/>
    </row>
    <row r="14">
      <c r="B14" s="307" t="s">
        <v>367</v>
      </c>
      <c r="C14" s="49"/>
      <c r="D14" s="49"/>
      <c r="E14" s="49"/>
      <c r="F14" s="50"/>
    </row>
    <row r="15" ht="33.75" customHeight="1"/>
    <row r="16" ht="29.25" customHeight="1">
      <c r="B16" s="72" t="s">
        <v>77</v>
      </c>
      <c r="C16" s="73"/>
      <c r="D16" s="73"/>
      <c r="E16" s="74" t="s">
        <v>80</v>
      </c>
      <c r="F16" s="75"/>
    </row>
    <row r="17">
      <c r="B17" s="89" t="s">
        <v>368</v>
      </c>
      <c r="F17" s="12"/>
    </row>
    <row r="18" ht="8.25" customHeight="1">
      <c r="B18" s="22"/>
      <c r="F18" s="24"/>
    </row>
    <row r="19">
      <c r="B19" s="25"/>
      <c r="C19" s="26" t="s">
        <v>90</v>
      </c>
      <c r="E19" s="26" t="s">
        <v>91</v>
      </c>
      <c r="F19" s="24"/>
    </row>
    <row r="20" ht="132.75" customHeight="1">
      <c r="B20" s="25"/>
      <c r="C20" s="105" t="s">
        <v>369</v>
      </c>
      <c r="D20" s="91" t="s">
        <v>93</v>
      </c>
      <c r="E20" s="105" t="str">
        <f>claudeMessages(C20, 'Tutorial How-To'!$E$37,"temperature",0)</f>
        <v>#ERROR!</v>
      </c>
      <c r="F20" s="24"/>
    </row>
    <row r="21" ht="22.5" customHeight="1">
      <c r="B21" s="25"/>
      <c r="F21" s="24"/>
    </row>
    <row r="22">
      <c r="B22" s="89" t="s">
        <v>370</v>
      </c>
      <c r="F22" s="12"/>
    </row>
    <row r="23" ht="8.25" customHeight="1">
      <c r="B23" s="25"/>
      <c r="F23" s="24"/>
    </row>
    <row r="24">
      <c r="B24" s="25"/>
      <c r="C24" s="26" t="s">
        <v>90</v>
      </c>
      <c r="E24" s="26" t="s">
        <v>91</v>
      </c>
      <c r="F24" s="24"/>
    </row>
    <row r="25" ht="77.25" customHeight="1">
      <c r="A25" s="97"/>
      <c r="B25" s="98"/>
      <c r="C25" s="90" t="s">
        <v>371</v>
      </c>
      <c r="D25" s="100" t="s">
        <v>93</v>
      </c>
      <c r="E25" s="92" t="str">
        <f>claudeMessages(C25, 'Tutorial How-To'!$E$37,"temperature",0)</f>
        <v>#ERROR!</v>
      </c>
      <c r="F25" s="102"/>
      <c r="G25" s="97"/>
    </row>
    <row r="26" ht="22.5" customHeight="1">
      <c r="B26" s="25"/>
      <c r="F26" s="24"/>
    </row>
    <row r="27">
      <c r="B27" s="89" t="s">
        <v>372</v>
      </c>
      <c r="F27" s="12"/>
    </row>
    <row r="28" ht="8.25" customHeight="1">
      <c r="B28" s="25"/>
      <c r="F28" s="24"/>
    </row>
    <row r="29">
      <c r="B29" s="25"/>
      <c r="C29" s="26" t="s">
        <v>90</v>
      </c>
      <c r="E29" s="26" t="s">
        <v>91</v>
      </c>
      <c r="F29" s="24"/>
    </row>
    <row r="30" ht="69.0" customHeight="1">
      <c r="B30" s="25"/>
      <c r="C30" s="99" t="s">
        <v>373</v>
      </c>
      <c r="D30" s="100" t="s">
        <v>93</v>
      </c>
      <c r="E30" s="99" t="str">
        <f>claudeMessages(C30, 'Tutorial How-To'!$E$37,"temperature",0)</f>
        <v>#ERROR!</v>
      </c>
      <c r="F30" s="24"/>
    </row>
    <row r="31" ht="69.0" customHeight="1">
      <c r="B31" s="25"/>
      <c r="C31" s="95"/>
      <c r="E31" s="95"/>
      <c r="F31" s="24"/>
    </row>
    <row r="32" ht="69.0" customHeight="1">
      <c r="B32" s="25"/>
      <c r="C32" s="96"/>
      <c r="E32" s="96"/>
      <c r="F32" s="24"/>
    </row>
    <row r="33" ht="22.5" customHeight="1">
      <c r="B33" s="25"/>
      <c r="F33" s="24"/>
    </row>
    <row r="34">
      <c r="B34" s="89" t="s">
        <v>374</v>
      </c>
      <c r="F34" s="12"/>
    </row>
    <row r="35" ht="8.25" customHeight="1">
      <c r="B35" s="25"/>
      <c r="F35" s="24"/>
    </row>
    <row r="36">
      <c r="B36" s="25"/>
      <c r="C36" s="26" t="s">
        <v>90</v>
      </c>
      <c r="E36" s="26" t="s">
        <v>91</v>
      </c>
      <c r="F36" s="24"/>
    </row>
    <row r="37" ht="72.75" customHeight="1">
      <c r="B37" s="25"/>
      <c r="C37" s="93" t="s">
        <v>375</v>
      </c>
      <c r="D37" s="100" t="s">
        <v>93</v>
      </c>
      <c r="E37" s="94" t="str">
        <f>claudeMessages(C37, 'Tutorial How-To'!$E$37,"temperature",0)</f>
        <v>#ERROR!</v>
      </c>
      <c r="F37" s="24"/>
    </row>
    <row r="38" ht="72.75" customHeight="1">
      <c r="B38" s="25"/>
      <c r="C38" s="95"/>
      <c r="E38" s="95"/>
      <c r="F38" s="24"/>
    </row>
    <row r="39" ht="72.75" customHeight="1">
      <c r="B39" s="25"/>
      <c r="C39" s="96"/>
      <c r="E39" s="96"/>
      <c r="F39" s="24"/>
    </row>
    <row r="40" ht="22.5" customHeight="1">
      <c r="B40" s="25"/>
      <c r="F40" s="24"/>
    </row>
    <row r="41">
      <c r="B41" s="308" t="s">
        <v>376</v>
      </c>
      <c r="F41" s="12"/>
    </row>
    <row r="42" ht="11.25" customHeight="1">
      <c r="B42" s="25"/>
      <c r="F42" s="24"/>
    </row>
    <row r="43">
      <c r="B43" s="118" t="s">
        <v>377</v>
      </c>
      <c r="C43" s="49"/>
      <c r="D43" s="49"/>
      <c r="E43" s="49"/>
      <c r="F43" s="50"/>
    </row>
    <row r="44" ht="15.75" customHeight="1"/>
    <row r="45" ht="15.75" customHeight="1">
      <c r="E45" s="42" t="s">
        <v>378</v>
      </c>
    </row>
    <row r="46" ht="33.75" customHeight="1"/>
    <row r="47" ht="29.25" customHeight="1">
      <c r="B47" s="72" t="s">
        <v>79</v>
      </c>
      <c r="C47" s="73"/>
      <c r="D47" s="73"/>
      <c r="E47" s="74" t="s">
        <v>80</v>
      </c>
      <c r="F47" s="75"/>
    </row>
    <row r="48">
      <c r="B48" s="89" t="s">
        <v>379</v>
      </c>
      <c r="F48" s="12"/>
    </row>
    <row r="49" ht="8.25" customHeight="1">
      <c r="B49" s="22"/>
      <c r="F49" s="24"/>
    </row>
    <row r="50">
      <c r="B50" s="25"/>
      <c r="C50" s="26" t="s">
        <v>90</v>
      </c>
      <c r="E50" s="26" t="s">
        <v>91</v>
      </c>
      <c r="F50" s="24"/>
    </row>
    <row r="51" ht="132.75" customHeight="1">
      <c r="B51" s="25"/>
      <c r="C51" s="105" t="s">
        <v>369</v>
      </c>
      <c r="D51" s="91" t="s">
        <v>93</v>
      </c>
      <c r="E51" s="105" t="str">
        <f>claudeMessages(C51, 'Tutorial How-To'!$E$37,"temperature",0)</f>
        <v>#ERROR!</v>
      </c>
      <c r="F51" s="24"/>
    </row>
    <row r="52" ht="8.25" customHeight="1">
      <c r="B52" s="25"/>
      <c r="F52" s="12"/>
    </row>
    <row r="53" ht="77.25" customHeight="1">
      <c r="A53" s="97"/>
      <c r="B53" s="98"/>
      <c r="C53" s="90" t="s">
        <v>371</v>
      </c>
      <c r="D53" s="100" t="s">
        <v>93</v>
      </c>
      <c r="E53" s="92" t="str">
        <f>claudeMessages(C53, 'Tutorial How-To'!$E$37,"temperature",0)</f>
        <v>#ERROR!</v>
      </c>
      <c r="F53" s="102"/>
      <c r="G53" s="97"/>
    </row>
    <row r="54" ht="8.25" customHeight="1">
      <c r="B54" s="25"/>
      <c r="F54" s="24"/>
    </row>
    <row r="55" ht="69.0" customHeight="1">
      <c r="B55" s="25"/>
      <c r="C55" s="99" t="s">
        <v>380</v>
      </c>
      <c r="D55" s="100" t="s">
        <v>93</v>
      </c>
      <c r="E55" s="99" t="str">
        <f>claudeMessages(C55, 'Tutorial How-To'!$E$37,"temperature",0)</f>
        <v>#ERROR!</v>
      </c>
      <c r="F55" s="24"/>
    </row>
    <row r="56" ht="69.0" customHeight="1">
      <c r="B56" s="25"/>
      <c r="C56" s="95"/>
      <c r="E56" s="95"/>
      <c r="F56" s="24"/>
    </row>
    <row r="57" ht="69.0" customHeight="1">
      <c r="B57" s="25"/>
      <c r="C57" s="96"/>
      <c r="E57" s="96"/>
      <c r="F57" s="24"/>
    </row>
    <row r="58" ht="8.25" customHeight="1">
      <c r="B58" s="25"/>
      <c r="F58" s="24"/>
    </row>
    <row r="59" ht="72.75" customHeight="1">
      <c r="B59" s="25"/>
      <c r="C59" s="93" t="s">
        <v>381</v>
      </c>
      <c r="D59" s="100" t="s">
        <v>93</v>
      </c>
      <c r="E59" s="94" t="str">
        <f>claudeMessages(C59, 'Tutorial How-To'!$E$37,"temperature",0)</f>
        <v>#ERROR!</v>
      </c>
      <c r="F59" s="24"/>
    </row>
    <row r="60" ht="72.75" customHeight="1">
      <c r="B60" s="25"/>
      <c r="C60" s="95"/>
      <c r="E60" s="95"/>
      <c r="F60" s="24"/>
    </row>
    <row r="61" ht="72.75" customHeight="1">
      <c r="B61" s="25"/>
      <c r="C61" s="96"/>
      <c r="E61" s="96"/>
      <c r="F61" s="24"/>
    </row>
    <row r="62">
      <c r="B62" s="120"/>
      <c r="C62" s="65"/>
      <c r="D62" s="65"/>
      <c r="E62" s="65"/>
      <c r="F62" s="66"/>
    </row>
    <row r="64">
      <c r="B64" s="67" t="s">
        <v>382</v>
      </c>
      <c r="E64" s="42" t="s">
        <v>378</v>
      </c>
    </row>
    <row r="65" ht="8.25" customHeight="1"/>
    <row r="66">
      <c r="B66" s="123" t="s">
        <v>80</v>
      </c>
    </row>
    <row r="67">
      <c r="B67" s="123" t="s">
        <v>113</v>
      </c>
    </row>
  </sheetData>
  <mergeCells count="38">
    <mergeCell ref="B1:E1"/>
    <mergeCell ref="B3:C3"/>
    <mergeCell ref="B8:D8"/>
    <mergeCell ref="E8:F8"/>
    <mergeCell ref="B9:F9"/>
    <mergeCell ref="B11:F11"/>
    <mergeCell ref="C12:F12"/>
    <mergeCell ref="C13:F13"/>
    <mergeCell ref="B14:F14"/>
    <mergeCell ref="B16:D16"/>
    <mergeCell ref="E16:F16"/>
    <mergeCell ref="B17:F17"/>
    <mergeCell ref="B22:F22"/>
    <mergeCell ref="B27:F27"/>
    <mergeCell ref="C30:C32"/>
    <mergeCell ref="D30:D32"/>
    <mergeCell ref="E30:E32"/>
    <mergeCell ref="B34:F34"/>
    <mergeCell ref="C37:C39"/>
    <mergeCell ref="D37:D39"/>
    <mergeCell ref="E37:E39"/>
    <mergeCell ref="B41:F41"/>
    <mergeCell ref="B43:F43"/>
    <mergeCell ref="E45:F45"/>
    <mergeCell ref="B47:D47"/>
    <mergeCell ref="E47:F47"/>
    <mergeCell ref="B48:F48"/>
    <mergeCell ref="B52:F52"/>
    <mergeCell ref="B64:D64"/>
    <mergeCell ref="B66:F66"/>
    <mergeCell ref="B67:F67"/>
    <mergeCell ref="C55:C57"/>
    <mergeCell ref="D55:D57"/>
    <mergeCell ref="E55:E57"/>
    <mergeCell ref="C59:C61"/>
    <mergeCell ref="D59:D61"/>
    <mergeCell ref="E59:E61"/>
    <mergeCell ref="E64:F64"/>
  </mergeCells>
  <hyperlinks>
    <hyperlink display="Lesson" location="C8Lesson" ref="C4"/>
    <hyperlink display="Examples" location="C8Examples" ref="C5"/>
    <hyperlink display="Example Playground" location="C8ExamplePlayground" ref="C6"/>
    <hyperlink display="Back to top ↑" location="C8LessonTitle" ref="E8"/>
    <hyperlink r:id="rId1" ref="B14"/>
    <hyperlink display="Back to top ↑" location="C8LessonTitle" ref="E16"/>
    <hyperlink r:id="rId2" ref="B41"/>
    <hyperlink display="Chapter 8 Exercises: Avoiding Hallucinations →" location="C8ExerciseTitle" ref="E45"/>
    <hyperlink display="Back to top ↑" location="C8LessonTitle" ref="E47"/>
    <hyperlink display="← Chapter 7 Exercises: Using Examples (Few-Shot Prompting)" location="C7ExerciseTitle" ref="B64"/>
    <hyperlink display="Chapter 8 Exercises: Avoiding Hallucinations →" location="C8ExerciseTitle" ref="E64"/>
    <hyperlink display="Back to top ↑" location="C8LessonTitle" ref="B66"/>
    <hyperlink display="Table of Contents" location="IntroTitle" ref="B67"/>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2" t="s">
        <v>383</v>
      </c>
      <c r="F1" s="3"/>
      <c r="G1" s="3"/>
    </row>
    <row r="2" ht="21.75" customHeight="1"/>
    <row r="3" ht="21.75" customHeight="1">
      <c r="A3" s="23"/>
      <c r="B3" s="69" t="s">
        <v>76</v>
      </c>
    </row>
    <row r="4" ht="15.75" customHeight="1">
      <c r="A4" s="23"/>
      <c r="C4" s="70" t="s">
        <v>384</v>
      </c>
    </row>
    <row r="5" ht="15.75" customHeight="1">
      <c r="A5" s="23"/>
      <c r="C5" s="70" t="s">
        <v>385</v>
      </c>
    </row>
    <row r="6" ht="33.75" customHeight="1"/>
    <row r="7" ht="29.25" customHeight="1">
      <c r="A7" s="71"/>
      <c r="B7" s="72" t="s">
        <v>384</v>
      </c>
      <c r="C7" s="73"/>
      <c r="D7" s="73"/>
      <c r="E7" s="74" t="s">
        <v>80</v>
      </c>
      <c r="F7" s="75"/>
      <c r="G7" s="71"/>
    </row>
    <row r="8">
      <c r="B8" s="274" t="s">
        <v>386</v>
      </c>
      <c r="F8" s="12"/>
    </row>
    <row r="9" ht="8.25" customHeight="1">
      <c r="B9" s="25"/>
      <c r="F9" s="24"/>
    </row>
    <row r="10" ht="15.75" customHeight="1">
      <c r="B10" s="25"/>
      <c r="C10" s="26" t="s">
        <v>90</v>
      </c>
      <c r="E10" s="26" t="s">
        <v>91</v>
      </c>
      <c r="F10" s="24"/>
    </row>
    <row r="11" ht="70.5" customHeight="1">
      <c r="B11" s="25"/>
      <c r="C11" s="179" t="s">
        <v>387</v>
      </c>
      <c r="D11" s="91" t="s">
        <v>93</v>
      </c>
      <c r="E11" s="99" t="str">
        <f>claudeMessages(C11, 'Tutorial How-To'!$E$37,"temperature",0)</f>
        <v>#ERROR!</v>
      </c>
      <c r="F11" s="24"/>
    </row>
    <row r="12" ht="70.5" customHeight="1">
      <c r="B12" s="25"/>
      <c r="C12" s="180"/>
      <c r="E12" s="95"/>
      <c r="F12" s="24"/>
    </row>
    <row r="13" ht="116.25" customHeight="1">
      <c r="B13" s="25"/>
      <c r="C13" s="181"/>
      <c r="E13" s="96"/>
      <c r="F13" s="24"/>
    </row>
    <row r="14" ht="15.75" customHeight="1">
      <c r="B14" s="25"/>
      <c r="F14" s="24"/>
    </row>
    <row r="15" collapsed="1">
      <c r="B15" s="127" t="s">
        <v>120</v>
      </c>
      <c r="C15" s="128" t="s">
        <v>121</v>
      </c>
      <c r="F15" s="12"/>
    </row>
    <row r="16" hidden="1" outlineLevel="1">
      <c r="B16" s="129" t="s">
        <v>388</v>
      </c>
      <c r="F16" s="12"/>
    </row>
    <row r="17" ht="33.75" customHeight="1">
      <c r="B17" s="9"/>
      <c r="C17" s="9"/>
      <c r="D17" s="9"/>
      <c r="E17" s="9"/>
      <c r="F17" s="9"/>
    </row>
    <row r="18" ht="29.25" customHeight="1">
      <c r="A18" s="71"/>
      <c r="B18" s="72" t="s">
        <v>385</v>
      </c>
      <c r="C18" s="73"/>
      <c r="D18" s="73"/>
      <c r="E18" s="74" t="s">
        <v>80</v>
      </c>
      <c r="F18" s="75"/>
      <c r="G18" s="71"/>
    </row>
    <row r="19">
      <c r="B19" s="80" t="s">
        <v>389</v>
      </c>
      <c r="F19" s="12"/>
    </row>
    <row r="20" ht="8.25" customHeight="1">
      <c r="B20" s="25"/>
      <c r="F20" s="24"/>
    </row>
    <row r="21" ht="15.75" customHeight="1">
      <c r="B21" s="25"/>
      <c r="C21" s="26" t="s">
        <v>90</v>
      </c>
      <c r="E21" s="26" t="s">
        <v>91</v>
      </c>
      <c r="F21" s="24"/>
    </row>
    <row r="22" ht="72.75" customHeight="1">
      <c r="B22" s="25"/>
      <c r="C22" s="179" t="s">
        <v>390</v>
      </c>
      <c r="D22" s="91" t="s">
        <v>93</v>
      </c>
      <c r="E22" s="99" t="str">
        <f>claudeMessages(C22, 'Tutorial How-To'!$E$37,"temperature",0)</f>
        <v>#ERROR!</v>
      </c>
      <c r="F22" s="24"/>
    </row>
    <row r="23" ht="72.75" customHeight="1">
      <c r="B23" s="25"/>
      <c r="C23" s="180"/>
      <c r="E23" s="95"/>
      <c r="F23" s="24"/>
    </row>
    <row r="24" ht="72.75" customHeight="1">
      <c r="B24" s="25"/>
      <c r="C24" s="180"/>
      <c r="E24" s="95"/>
      <c r="F24" s="24"/>
    </row>
    <row r="25" ht="72.75" customHeight="1">
      <c r="B25" s="25"/>
      <c r="C25" s="181"/>
      <c r="E25" s="96"/>
      <c r="F25" s="24"/>
    </row>
    <row r="26" ht="15.75" customHeight="1">
      <c r="B26" s="25"/>
      <c r="F26" s="24"/>
    </row>
    <row r="27" collapsed="1">
      <c r="B27" s="127" t="s">
        <v>120</v>
      </c>
      <c r="C27" s="128" t="s">
        <v>121</v>
      </c>
      <c r="F27" s="12"/>
    </row>
    <row r="28" hidden="1" outlineLevel="1">
      <c r="B28" s="129" t="s">
        <v>391</v>
      </c>
      <c r="F28" s="12"/>
    </row>
    <row r="29">
      <c r="B29" s="9"/>
      <c r="C29" s="9"/>
      <c r="D29" s="9"/>
      <c r="E29" s="9"/>
      <c r="F29" s="9"/>
    </row>
    <row r="30">
      <c r="B30" s="121" t="s">
        <v>392</v>
      </c>
      <c r="E30" s="42" t="s">
        <v>393</v>
      </c>
    </row>
    <row r="31" ht="8.25" customHeight="1"/>
    <row r="32">
      <c r="B32" s="123" t="s">
        <v>80</v>
      </c>
    </row>
    <row r="33">
      <c r="B33" s="123" t="s">
        <v>113</v>
      </c>
    </row>
  </sheetData>
  <mergeCells count="22">
    <mergeCell ref="B1:E1"/>
    <mergeCell ref="B3:C3"/>
    <mergeCell ref="B7:D7"/>
    <mergeCell ref="E7:F7"/>
    <mergeCell ref="B8:F8"/>
    <mergeCell ref="C11:C13"/>
    <mergeCell ref="D11:D13"/>
    <mergeCell ref="D22:D25"/>
    <mergeCell ref="E22:E25"/>
    <mergeCell ref="C27:F27"/>
    <mergeCell ref="B28:F28"/>
    <mergeCell ref="B30:D30"/>
    <mergeCell ref="E30:F30"/>
    <mergeCell ref="B32:F32"/>
    <mergeCell ref="B33:F33"/>
    <mergeCell ref="E11:E13"/>
    <mergeCell ref="C15:F15"/>
    <mergeCell ref="B16:F16"/>
    <mergeCell ref="B18:D18"/>
    <mergeCell ref="E18:F18"/>
    <mergeCell ref="B19:F19"/>
    <mergeCell ref="C22:C25"/>
  </mergeCells>
  <conditionalFormatting sqref="E11:E13">
    <cfRule type="expression" dxfId="0" priority="1">
      <formula>OR(ISNUMBER(SEARCH("Unfortunately",E11)),ISNUMBER(SEARCH("I do not",E11)),ISNUMBER(SEARCH("I don't",E11)))</formula>
    </cfRule>
  </conditionalFormatting>
  <conditionalFormatting sqref="E11:E13">
    <cfRule type="notContainsText" dxfId="0" priority="2" operator="notContains" text="2022">
      <formula>ISERROR(SEARCH(("2022"),(E11)))</formula>
    </cfRule>
  </conditionalFormatting>
  <conditionalFormatting sqref="E22:E25">
    <cfRule type="containsText" dxfId="0" priority="3" operator="containsText" text="49-fold">
      <formula>NOT(ISERROR(SEARCH(("49-fold"),(E22))))</formula>
    </cfRule>
  </conditionalFormatting>
  <hyperlinks>
    <hyperlink display="Exercise 8.1 - Beyoncé Hallucination" location="C8Exercise1" ref="C4"/>
    <hyperlink display="Exercise 8.2 - Prospectus Hallucination" location="C8Exercise2" ref="C5"/>
    <hyperlink display="Back to top ↑" location="C8ExerciseTitle" ref="E7"/>
    <hyperlink display="Back to top ↑" location="C8ExerciseTitle" ref="E18"/>
    <hyperlink display="← Chapter 8: Avoiding Hallucinations" location="C8LessonTitle" ref="B30"/>
    <hyperlink display="Chapter 9: Complex Prompts from Scratch - Chatbot →" location="C9TemplateTitle" ref="E30"/>
    <hyperlink display="Back to top ↑" location="C8ExerciseTitle" ref="B32"/>
    <hyperlink display="Table of Contents" location="IntroTitle" ref="B3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0.13"/>
  </cols>
  <sheetData>
    <row r="1">
      <c r="A1" s="26" t="s">
        <v>25</v>
      </c>
      <c r="B1" s="43"/>
      <c r="C1" s="44"/>
    </row>
    <row r="2">
      <c r="A2" s="26" t="s">
        <v>26</v>
      </c>
      <c r="B2" s="45" t="s">
        <v>27</v>
      </c>
      <c r="C2" s="26" t="s">
        <v>28</v>
      </c>
    </row>
    <row r="3">
      <c r="A3" s="23" t="s">
        <v>29</v>
      </c>
      <c r="B3" s="46" t="s">
        <v>30</v>
      </c>
      <c r="C3" s="23" t="s">
        <v>31</v>
      </c>
    </row>
    <row r="4">
      <c r="A4" s="23" t="s">
        <v>32</v>
      </c>
      <c r="B4" s="46" t="s">
        <v>33</v>
      </c>
      <c r="C4" s="23" t="s">
        <v>31</v>
      </c>
    </row>
    <row r="5">
      <c r="A5" s="23" t="s">
        <v>34</v>
      </c>
      <c r="B5" s="46" t="s">
        <v>35</v>
      </c>
      <c r="C5" s="23" t="s">
        <v>31</v>
      </c>
    </row>
    <row r="6">
      <c r="A6" s="23" t="s">
        <v>36</v>
      </c>
      <c r="B6" s="46" t="s">
        <v>37</v>
      </c>
      <c r="C6" s="23" t="s">
        <v>31</v>
      </c>
    </row>
    <row r="7">
      <c r="A7" s="23" t="s">
        <v>38</v>
      </c>
      <c r="B7" s="46" t="s">
        <v>39</v>
      </c>
      <c r="C7" s="23" t="s">
        <v>31</v>
      </c>
    </row>
    <row r="8">
      <c r="A8" s="23" t="s">
        <v>40</v>
      </c>
      <c r="B8" s="46" t="s">
        <v>41</v>
      </c>
      <c r="C8" s="23" t="s">
        <v>31</v>
      </c>
    </row>
    <row r="9">
      <c r="A9" s="23" t="s">
        <v>42</v>
      </c>
      <c r="B9" s="46" t="s">
        <v>43</v>
      </c>
      <c r="C9" s="23" t="s">
        <v>31</v>
      </c>
    </row>
    <row r="10">
      <c r="B10" s="47"/>
    </row>
    <row r="11">
      <c r="B11" s="47"/>
    </row>
    <row r="12">
      <c r="B12" s="47"/>
    </row>
    <row r="13">
      <c r="B13" s="47"/>
    </row>
    <row r="14">
      <c r="B14" s="47"/>
    </row>
    <row r="15">
      <c r="B15" s="47"/>
    </row>
    <row r="16">
      <c r="B16" s="47"/>
    </row>
    <row r="17">
      <c r="B17" s="47"/>
    </row>
    <row r="18">
      <c r="B18" s="47"/>
    </row>
    <row r="19">
      <c r="B19" s="47"/>
    </row>
    <row r="20">
      <c r="B20" s="47"/>
    </row>
    <row r="21">
      <c r="B21" s="47"/>
    </row>
    <row r="22">
      <c r="B22" s="47"/>
    </row>
    <row r="23">
      <c r="B23" s="47"/>
    </row>
    <row r="24">
      <c r="B24" s="47"/>
    </row>
    <row r="25">
      <c r="B25" s="47"/>
    </row>
    <row r="26">
      <c r="B26" s="47"/>
    </row>
    <row r="27">
      <c r="B27" s="47"/>
    </row>
    <row r="28">
      <c r="B28" s="47"/>
    </row>
    <row r="29">
      <c r="B29" s="47"/>
    </row>
    <row r="30">
      <c r="B30" s="47"/>
    </row>
    <row r="31">
      <c r="B31" s="47"/>
    </row>
    <row r="32">
      <c r="B32" s="47"/>
    </row>
    <row r="33">
      <c r="B33" s="47"/>
    </row>
    <row r="34">
      <c r="B34" s="47"/>
    </row>
    <row r="35">
      <c r="B35" s="47"/>
    </row>
    <row r="36">
      <c r="B36" s="47"/>
    </row>
    <row r="37">
      <c r="B37" s="47"/>
    </row>
    <row r="38">
      <c r="B38" s="47"/>
    </row>
    <row r="39">
      <c r="B39" s="47"/>
    </row>
    <row r="40">
      <c r="B40" s="47"/>
    </row>
    <row r="41">
      <c r="B41" s="47"/>
    </row>
    <row r="42">
      <c r="B42" s="47"/>
    </row>
    <row r="43">
      <c r="B43" s="47"/>
    </row>
    <row r="44">
      <c r="B44" s="47"/>
    </row>
    <row r="45">
      <c r="B45" s="47"/>
    </row>
    <row r="46">
      <c r="B46" s="47"/>
    </row>
    <row r="47">
      <c r="B47" s="47"/>
    </row>
    <row r="48">
      <c r="B48" s="4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36.13"/>
    <col customWidth="1" min="7" max="7" width="4.0"/>
    <col customWidth="1" min="8" max="8" width="25.63"/>
    <col customWidth="1" min="9" max="9" width="4.0"/>
    <col customWidth="1" min="10" max="10" width="43.0"/>
    <col customWidth="1" min="11" max="11" width="4.0"/>
    <col customWidth="1" min="12" max="12" width="31.0"/>
    <col customWidth="1" min="13" max="13" width="3.0"/>
    <col customWidth="1" min="14" max="14" width="5.5"/>
  </cols>
  <sheetData>
    <row r="1" ht="32.25" customHeight="1">
      <c r="A1" s="134"/>
      <c r="B1" s="309" t="s">
        <v>394</v>
      </c>
      <c r="K1" s="190"/>
      <c r="L1" s="190"/>
      <c r="M1" s="136"/>
      <c r="N1" s="136"/>
    </row>
    <row r="2" ht="21.75" customHeight="1">
      <c r="A2" s="108"/>
      <c r="B2" s="108"/>
      <c r="C2" s="144"/>
      <c r="D2" s="108"/>
      <c r="E2" s="108"/>
      <c r="F2" s="108"/>
      <c r="G2" s="108"/>
      <c r="H2" s="108"/>
      <c r="I2" s="108"/>
      <c r="J2" s="144"/>
      <c r="K2" s="144"/>
      <c r="L2" s="144"/>
      <c r="M2" s="108"/>
      <c r="N2" s="108"/>
    </row>
    <row r="3" ht="21.75" customHeight="1">
      <c r="A3" s="137"/>
      <c r="B3" s="310" t="s">
        <v>76</v>
      </c>
      <c r="C3" s="108"/>
      <c r="D3" s="108"/>
      <c r="E3" s="108"/>
      <c r="F3" s="108"/>
      <c r="G3" s="108"/>
      <c r="H3" s="137"/>
      <c r="I3" s="137"/>
      <c r="J3" s="108"/>
      <c r="K3" s="108"/>
      <c r="L3" s="108"/>
      <c r="M3" s="108"/>
      <c r="N3" s="108"/>
    </row>
    <row r="4" ht="15.75" customHeight="1">
      <c r="A4" s="137"/>
      <c r="B4" s="108"/>
      <c r="C4" s="139" t="s">
        <v>53</v>
      </c>
      <c r="E4" s="108"/>
      <c r="F4" s="108"/>
      <c r="G4" s="108"/>
      <c r="H4" s="137"/>
      <c r="I4" s="108"/>
      <c r="J4" s="137"/>
      <c r="K4" s="137"/>
      <c r="L4" s="137"/>
      <c r="M4" s="108"/>
      <c r="N4" s="108"/>
    </row>
    <row r="5" ht="15.75" customHeight="1">
      <c r="A5" s="137"/>
      <c r="B5" s="108"/>
      <c r="C5" s="139" t="s">
        <v>395</v>
      </c>
      <c r="E5" s="108"/>
      <c r="F5" s="108"/>
      <c r="G5" s="108"/>
      <c r="H5" s="137"/>
      <c r="I5" s="108"/>
      <c r="J5" s="137"/>
      <c r="K5" s="137"/>
      <c r="L5" s="137"/>
      <c r="M5" s="108"/>
      <c r="N5" s="108"/>
    </row>
    <row r="6" ht="33.75" customHeight="1">
      <c r="A6" s="108"/>
      <c r="B6" s="140"/>
      <c r="C6" s="140"/>
      <c r="D6" s="140"/>
      <c r="E6" s="140"/>
      <c r="F6" s="140"/>
      <c r="G6" s="140"/>
      <c r="H6" s="140"/>
      <c r="I6" s="140"/>
      <c r="J6" s="140"/>
      <c r="K6" s="140"/>
      <c r="L6" s="140"/>
      <c r="M6" s="140"/>
      <c r="N6" s="108"/>
    </row>
    <row r="7" ht="29.25" customHeight="1">
      <c r="A7" s="141"/>
      <c r="B7" s="142" t="s">
        <v>53</v>
      </c>
      <c r="G7" s="144"/>
      <c r="H7" s="144"/>
      <c r="I7" s="144"/>
      <c r="J7" s="205"/>
      <c r="K7" s="205"/>
      <c r="L7" s="143" t="s">
        <v>80</v>
      </c>
      <c r="M7" s="12"/>
      <c r="N7" s="144"/>
    </row>
    <row r="8">
      <c r="A8" s="106"/>
      <c r="B8" s="147" t="s">
        <v>396</v>
      </c>
      <c r="C8" s="49"/>
      <c r="D8" s="49"/>
      <c r="E8" s="49"/>
      <c r="F8" s="49"/>
      <c r="G8" s="49"/>
      <c r="H8" s="49"/>
      <c r="I8" s="49"/>
      <c r="J8" s="49"/>
      <c r="K8" s="49"/>
      <c r="L8" s="49"/>
      <c r="M8" s="50"/>
      <c r="N8" s="108"/>
    </row>
    <row r="9" ht="33.75" customHeight="1">
      <c r="A9" s="108"/>
      <c r="B9" s="140"/>
      <c r="C9" s="194"/>
      <c r="D9" s="140"/>
      <c r="E9" s="140"/>
      <c r="F9" s="140"/>
      <c r="G9" s="140"/>
      <c r="H9" s="140"/>
      <c r="I9" s="140"/>
      <c r="J9" s="194"/>
      <c r="K9" s="194"/>
      <c r="L9" s="194"/>
      <c r="M9" s="140"/>
      <c r="N9" s="108"/>
    </row>
    <row r="10" ht="29.25" customHeight="1">
      <c r="A10" s="106"/>
      <c r="B10" s="142" t="s">
        <v>395</v>
      </c>
      <c r="G10" s="108"/>
      <c r="H10" s="108"/>
      <c r="I10" s="108"/>
      <c r="J10" s="205"/>
      <c r="K10" s="205"/>
      <c r="L10" s="143" t="s">
        <v>80</v>
      </c>
      <c r="M10" s="12"/>
      <c r="N10" s="108"/>
    </row>
    <row r="11">
      <c r="A11" s="106"/>
      <c r="B11" s="148" t="s">
        <v>397</v>
      </c>
      <c r="M11" s="12"/>
      <c r="N11" s="108"/>
    </row>
    <row r="12" ht="8.25" customHeight="1">
      <c r="A12" s="106"/>
      <c r="B12" s="137"/>
      <c r="C12" s="144"/>
      <c r="D12" s="108"/>
      <c r="E12" s="108"/>
      <c r="F12" s="108"/>
      <c r="G12" s="108"/>
      <c r="H12" s="108"/>
      <c r="I12" s="108"/>
      <c r="J12" s="144"/>
      <c r="K12" s="144"/>
      <c r="L12" s="144"/>
      <c r="M12" s="106"/>
      <c r="N12" s="108"/>
    </row>
    <row r="13">
      <c r="A13" s="106"/>
      <c r="B13" s="108"/>
      <c r="C13" s="205"/>
      <c r="D13" s="311" t="s">
        <v>398</v>
      </c>
      <c r="E13" s="108"/>
      <c r="F13" s="311" t="s">
        <v>399</v>
      </c>
      <c r="G13" s="108"/>
      <c r="H13" s="312" t="s">
        <v>395</v>
      </c>
      <c r="I13" s="205"/>
      <c r="J13" s="205"/>
      <c r="K13" s="108"/>
      <c r="L13" s="313" t="s">
        <v>400</v>
      </c>
      <c r="M13" s="106"/>
      <c r="N13" s="108"/>
    </row>
    <row r="14" ht="3.75" customHeight="1">
      <c r="A14" s="106"/>
      <c r="B14" s="108"/>
      <c r="C14" s="205"/>
      <c r="D14" s="137"/>
      <c r="E14" s="108"/>
      <c r="F14" s="173"/>
      <c r="G14" s="108"/>
      <c r="H14" s="314"/>
      <c r="I14" s="314"/>
      <c r="J14" s="314"/>
      <c r="K14" s="108"/>
      <c r="L14" s="173"/>
      <c r="M14" s="106"/>
      <c r="N14" s="108"/>
    </row>
    <row r="15">
      <c r="A15" s="106"/>
      <c r="B15" s="108"/>
      <c r="C15" s="315" t="s">
        <v>266</v>
      </c>
      <c r="D15" s="316" t="s">
        <v>401</v>
      </c>
      <c r="E15" s="164"/>
      <c r="F15" s="202" t="s">
        <v>402</v>
      </c>
      <c r="G15" s="111"/>
      <c r="H15" s="317" t="s">
        <v>403</v>
      </c>
      <c r="I15" s="291"/>
      <c r="J15" s="157"/>
      <c r="K15" s="111"/>
      <c r="L15" s="318" t="s">
        <v>404</v>
      </c>
      <c r="M15" s="106"/>
      <c r="N15" s="108"/>
    </row>
    <row r="16" ht="15.75" customHeight="1">
      <c r="A16" s="106"/>
      <c r="B16" s="108"/>
      <c r="C16" s="205"/>
      <c r="D16" s="205"/>
      <c r="E16" s="192"/>
      <c r="F16" s="319"/>
      <c r="G16" s="108"/>
      <c r="H16" s="319"/>
      <c r="I16" s="319"/>
      <c r="J16" s="319"/>
      <c r="K16" s="108"/>
      <c r="L16" s="319"/>
      <c r="M16" s="106"/>
      <c r="N16" s="108"/>
    </row>
    <row r="17">
      <c r="A17" s="106"/>
      <c r="B17" s="108"/>
      <c r="C17" s="315" t="s">
        <v>268</v>
      </c>
      <c r="D17" s="316" t="s">
        <v>405</v>
      </c>
      <c r="E17" s="164"/>
      <c r="F17" s="202" t="s">
        <v>406</v>
      </c>
      <c r="G17" s="111"/>
      <c r="H17" s="317" t="s">
        <v>407</v>
      </c>
      <c r="I17" s="291"/>
      <c r="J17" s="157"/>
      <c r="K17" s="111"/>
      <c r="L17" s="318" t="s">
        <v>408</v>
      </c>
      <c r="M17" s="106"/>
      <c r="N17" s="108"/>
    </row>
    <row r="18" ht="15.75" customHeight="1">
      <c r="A18" s="106"/>
      <c r="B18" s="108"/>
      <c r="C18" s="108"/>
      <c r="D18" s="108"/>
      <c r="E18" s="108"/>
      <c r="F18" s="320"/>
      <c r="G18" s="108"/>
      <c r="H18" s="320"/>
      <c r="I18" s="320"/>
      <c r="J18" s="320"/>
      <c r="K18" s="108"/>
      <c r="L18" s="320"/>
      <c r="M18" s="106"/>
      <c r="N18" s="108"/>
    </row>
    <row r="19">
      <c r="A19" s="106"/>
      <c r="B19" s="108"/>
      <c r="C19" s="321" t="s">
        <v>270</v>
      </c>
      <c r="D19" s="316" t="s">
        <v>409</v>
      </c>
      <c r="E19" s="111"/>
      <c r="F19" s="202" t="s">
        <v>410</v>
      </c>
      <c r="G19" s="111"/>
      <c r="H19" s="317" t="s">
        <v>411</v>
      </c>
      <c r="I19" s="291"/>
      <c r="J19" s="157"/>
      <c r="K19" s="111"/>
      <c r="L19" s="318" t="s">
        <v>412</v>
      </c>
      <c r="M19" s="106"/>
      <c r="N19" s="108"/>
    </row>
    <row r="20" ht="15.75" customHeight="1">
      <c r="A20" s="106"/>
      <c r="B20" s="108"/>
      <c r="C20" s="108"/>
      <c r="D20" s="108"/>
      <c r="E20" s="108"/>
      <c r="F20" s="320"/>
      <c r="G20" s="108"/>
      <c r="H20" s="320"/>
      <c r="I20" s="320"/>
      <c r="J20" s="320"/>
      <c r="K20" s="108"/>
      <c r="L20" s="320"/>
      <c r="M20" s="106"/>
      <c r="N20" s="108"/>
    </row>
    <row r="21">
      <c r="A21" s="106"/>
      <c r="B21" s="108"/>
      <c r="C21" s="315" t="s">
        <v>314</v>
      </c>
      <c r="D21" s="322" t="s">
        <v>413</v>
      </c>
      <c r="E21" s="164"/>
      <c r="F21" s="202" t="s">
        <v>414</v>
      </c>
      <c r="G21" s="111"/>
      <c r="H21" s="317" t="s">
        <v>415</v>
      </c>
      <c r="I21" s="291"/>
      <c r="J21" s="157"/>
      <c r="K21" s="111"/>
      <c r="L21" s="318" t="s">
        <v>416</v>
      </c>
      <c r="M21" s="106"/>
      <c r="N21" s="108"/>
    </row>
    <row r="22" ht="15.75" customHeight="1">
      <c r="A22" s="106"/>
      <c r="B22" s="108"/>
      <c r="C22" s="144"/>
      <c r="D22" s="108"/>
      <c r="E22" s="108"/>
      <c r="F22" s="320"/>
      <c r="G22" s="108"/>
      <c r="H22" s="314"/>
      <c r="I22" s="314"/>
      <c r="J22" s="314"/>
      <c r="K22" s="108"/>
      <c r="L22" s="314"/>
      <c r="M22" s="106"/>
      <c r="N22" s="108"/>
    </row>
    <row r="23">
      <c r="A23" s="106"/>
      <c r="B23" s="108"/>
      <c r="C23" s="315" t="s">
        <v>417</v>
      </c>
      <c r="D23" s="316" t="s">
        <v>77</v>
      </c>
      <c r="E23" s="164"/>
      <c r="F23" s="202" t="s">
        <v>418</v>
      </c>
      <c r="G23" s="111"/>
      <c r="H23" s="317" t="s">
        <v>419</v>
      </c>
      <c r="I23" s="291"/>
      <c r="J23" s="157"/>
      <c r="K23" s="111"/>
      <c r="L23" s="318" t="s">
        <v>420</v>
      </c>
      <c r="M23" s="106"/>
      <c r="N23" s="108"/>
    </row>
    <row r="24" ht="15.75" customHeight="1">
      <c r="A24" s="106"/>
      <c r="B24" s="108"/>
      <c r="C24" s="144"/>
      <c r="D24" s="108"/>
      <c r="E24" s="108"/>
      <c r="F24" s="320"/>
      <c r="G24" s="108"/>
      <c r="H24" s="314"/>
      <c r="I24" s="314"/>
      <c r="J24" s="314"/>
      <c r="K24" s="108"/>
      <c r="L24" s="314"/>
      <c r="M24" s="106"/>
      <c r="N24" s="108"/>
    </row>
    <row r="25">
      <c r="A25" s="106"/>
      <c r="B25" s="108"/>
      <c r="C25" s="315" t="s">
        <v>421</v>
      </c>
      <c r="D25" s="316" t="s">
        <v>422</v>
      </c>
      <c r="E25" s="164"/>
      <c r="F25" s="202" t="s">
        <v>423</v>
      </c>
      <c r="G25" s="111"/>
      <c r="H25" s="317" t="s">
        <v>424</v>
      </c>
      <c r="I25" s="291"/>
      <c r="J25" s="157"/>
      <c r="K25" s="111"/>
      <c r="L25" s="318" t="s">
        <v>425</v>
      </c>
      <c r="M25" s="106"/>
      <c r="N25" s="108"/>
    </row>
    <row r="26" ht="15.75" customHeight="1">
      <c r="A26" s="106"/>
      <c r="B26" s="108"/>
      <c r="C26" s="144"/>
      <c r="D26" s="108"/>
      <c r="E26" s="108"/>
      <c r="F26" s="320"/>
      <c r="G26" s="108"/>
      <c r="H26" s="314"/>
      <c r="I26" s="314"/>
      <c r="J26" s="314"/>
      <c r="K26" s="108"/>
      <c r="L26" s="314"/>
      <c r="M26" s="106"/>
      <c r="N26" s="108"/>
    </row>
    <row r="27">
      <c r="A27" s="106"/>
      <c r="B27" s="108"/>
      <c r="C27" s="315" t="s">
        <v>426</v>
      </c>
      <c r="D27" s="316" t="s">
        <v>427</v>
      </c>
      <c r="E27" s="164"/>
      <c r="F27" s="202" t="s">
        <v>428</v>
      </c>
      <c r="G27" s="111"/>
      <c r="H27" s="317" t="s">
        <v>429</v>
      </c>
      <c r="I27" s="291"/>
      <c r="J27" s="157"/>
      <c r="K27" s="111"/>
      <c r="L27" s="323" t="s">
        <v>430</v>
      </c>
      <c r="M27" s="106"/>
      <c r="N27" s="108"/>
    </row>
    <row r="28" ht="15.75" customHeight="1">
      <c r="A28" s="106"/>
      <c r="B28" s="108"/>
      <c r="C28" s="144"/>
      <c r="D28" s="108"/>
      <c r="E28" s="108"/>
      <c r="F28" s="320"/>
      <c r="G28" s="108"/>
      <c r="H28" s="314"/>
      <c r="I28" s="314"/>
      <c r="J28" s="314"/>
      <c r="K28" s="108"/>
      <c r="L28" s="314"/>
      <c r="M28" s="106"/>
      <c r="N28" s="108"/>
    </row>
    <row r="29">
      <c r="A29" s="106"/>
      <c r="B29" s="108"/>
      <c r="C29" s="315" t="s">
        <v>431</v>
      </c>
      <c r="D29" s="316" t="s">
        <v>432</v>
      </c>
      <c r="E29" s="164"/>
      <c r="F29" s="202" t="s">
        <v>433</v>
      </c>
      <c r="G29" s="111"/>
      <c r="H29" s="317" t="s">
        <v>434</v>
      </c>
      <c r="I29" s="291"/>
      <c r="J29" s="157"/>
      <c r="K29" s="111"/>
      <c r="L29" s="318" t="s">
        <v>435</v>
      </c>
      <c r="M29" s="106"/>
      <c r="N29" s="108"/>
    </row>
    <row r="30" ht="15.75" customHeight="1">
      <c r="A30" s="106"/>
      <c r="B30" s="108"/>
      <c r="C30" s="144"/>
      <c r="D30" s="108"/>
      <c r="E30" s="108"/>
      <c r="F30" s="320"/>
      <c r="G30" s="108"/>
      <c r="H30" s="314"/>
      <c r="I30" s="314"/>
      <c r="J30" s="314"/>
      <c r="K30" s="108"/>
      <c r="L30" s="314"/>
      <c r="M30" s="106"/>
      <c r="N30" s="108"/>
    </row>
    <row r="31">
      <c r="A31" s="106"/>
      <c r="B31" s="108"/>
      <c r="C31" s="315" t="s">
        <v>436</v>
      </c>
      <c r="D31" s="316" t="s">
        <v>437</v>
      </c>
      <c r="E31" s="164"/>
      <c r="F31" s="202" t="s">
        <v>438</v>
      </c>
      <c r="G31" s="111"/>
      <c r="H31" s="317" t="s">
        <v>439</v>
      </c>
      <c r="I31" s="291"/>
      <c r="J31" s="157"/>
      <c r="K31" s="111"/>
      <c r="L31" s="318" t="s">
        <v>440</v>
      </c>
      <c r="M31" s="106"/>
      <c r="N31" s="108"/>
    </row>
    <row r="32" ht="15.75" customHeight="1">
      <c r="A32" s="106"/>
      <c r="B32" s="108"/>
      <c r="C32" s="144"/>
      <c r="D32" s="108"/>
      <c r="E32" s="108"/>
      <c r="F32" s="320"/>
      <c r="G32" s="108"/>
      <c r="H32" s="314"/>
      <c r="I32" s="314"/>
      <c r="J32" s="314"/>
      <c r="K32" s="108"/>
      <c r="L32" s="314"/>
      <c r="M32" s="106"/>
      <c r="N32" s="108"/>
    </row>
    <row r="33">
      <c r="A33" s="106"/>
      <c r="B33" s="108"/>
      <c r="C33" s="315" t="s">
        <v>441</v>
      </c>
      <c r="D33" s="316" t="s">
        <v>442</v>
      </c>
      <c r="E33" s="164"/>
      <c r="F33" s="202" t="s">
        <v>443</v>
      </c>
      <c r="G33" s="111"/>
      <c r="H33" s="317" t="s">
        <v>444</v>
      </c>
      <c r="I33" s="291"/>
      <c r="J33" s="157"/>
      <c r="K33" s="111"/>
      <c r="L33" s="318" t="s">
        <v>445</v>
      </c>
      <c r="M33" s="106"/>
      <c r="N33" s="108"/>
    </row>
    <row r="34" ht="22.5" customHeight="1">
      <c r="A34" s="106"/>
      <c r="B34" s="108"/>
      <c r="C34" s="144"/>
      <c r="D34" s="108"/>
      <c r="E34" s="108"/>
      <c r="F34" s="108"/>
      <c r="G34" s="108"/>
      <c r="H34" s="108"/>
      <c r="I34" s="108"/>
      <c r="J34" s="144"/>
      <c r="K34" s="144"/>
      <c r="L34" s="144"/>
      <c r="M34" s="106"/>
      <c r="N34" s="108"/>
    </row>
    <row r="35">
      <c r="A35" s="106"/>
      <c r="B35" s="153" t="s">
        <v>446</v>
      </c>
      <c r="M35" s="12"/>
      <c r="N35" s="108"/>
    </row>
    <row r="36" ht="8.25" customHeight="1">
      <c r="A36" s="106"/>
      <c r="B36" s="108"/>
      <c r="C36" s="144"/>
      <c r="D36" s="108"/>
      <c r="E36" s="108"/>
      <c r="F36" s="108"/>
      <c r="G36" s="108"/>
      <c r="H36" s="108"/>
      <c r="I36" s="108"/>
      <c r="J36" s="144"/>
      <c r="K36" s="144"/>
      <c r="L36" s="144"/>
      <c r="M36" s="106"/>
      <c r="N36" s="108"/>
    </row>
    <row r="37">
      <c r="A37" s="106"/>
      <c r="B37" s="108"/>
      <c r="C37" s="205"/>
      <c r="D37" s="195" t="s">
        <v>447</v>
      </c>
      <c r="E37" s="256"/>
      <c r="F37" s="256"/>
      <c r="G37" s="108"/>
      <c r="H37" s="196" t="s">
        <v>448</v>
      </c>
      <c r="I37" s="108"/>
      <c r="J37" s="196" t="s">
        <v>449</v>
      </c>
      <c r="K37" s="137"/>
      <c r="L37" s="196" t="s">
        <v>91</v>
      </c>
      <c r="M37" s="106"/>
      <c r="N37" s="108"/>
    </row>
    <row r="38" ht="84.0" customHeight="1">
      <c r="A38" s="106"/>
      <c r="B38" s="108"/>
      <c r="C38" s="324"/>
      <c r="D38" s="325" t="str">
        <f>concatenate(H15," ",H17,char(10),char(10),H19,char(10),char(10),H21,char(10),char(10),H23,char(10),char(10),H25,char(10),char(10),H27,char(10),H29,,char(10),H31,char(10),H33)</f>
        <v>User: You will be acting as an AI career coach named Joe created by the company AdAstra Careers. Your goal is to give career advice to users. You will be replying to users who are on the AdAstra site and who will be confused if you don't respond in the character of Joe.
You should maintain a friendly customer service tone. 
Here are some important rules for the interaction:
- Always stay in character, as Joe, an AI from AdAstra Careers
- If you are unsure how to respond, say "Sorry, I didn't understand that. Could you rephrase your question?"
- If someone asks something irrelevant, say, "Sorry, I am Joe and I give career advice. Do you have a career question today I can help you with?"
Here is an example of how to respond in a standard interaction:
&lt;example&gt;
Customer: Hi, how were you created and what do you do?
Joe: Hello! My name is Joe, and I was created by AdAstra Careers to give career advice. What can I help you with today?
&lt;/example&gt;
Here is the conversational history (between the user and you) prior to the question. It could be empty if there is no history:
&lt;history&gt;
{{HISTORY}}
&lt;/history&gt;
Here is the user's question:
&lt;question&gt;
{{QUESTION}}
&lt;/question&gt;
How do you respond to the user's question?
Think about your answer first before you respond.
Put your response in &lt;response&gt;&lt;/response&gt; tags.
Assistant: [Joe] &lt;response&gt;</v>
      </c>
      <c r="F38" s="254"/>
      <c r="G38" s="201" t="s">
        <v>188</v>
      </c>
      <c r="H38" s="207" t="s">
        <v>450</v>
      </c>
      <c r="I38" s="203" t="s">
        <v>190</v>
      </c>
      <c r="J38" s="209" t="str">
        <f>substitute(substitute(D38,"{{HISTORY}}",H38),"{{QUESTION}}",H45)</f>
        <v>User: You will be acting as an AI career coach named Joe created by the company AdAstra Careers. Your goal is to give career advice to users. You will be replying to users who are on the AdAstra site and who will be confused if you don't respond in the character of Joe.
You should maintain a friendly customer service tone. 
Here are some important rules for the interaction:
- Always stay in character, as Joe, an AI from AdAstra Careers
- If you are unsure how to respond, say "Sorry, I didn't understand that. Could you rephrase your question?"
- If someone asks something irrelevant, say, "Sorry, I am Joe and I give career advice. Do you have a career question today I can help you with?"
Here is an example of how to respond in a standard interaction:
&lt;example&gt;
Customer: Hi, how were you created and what do you do?
Joe: Hello! My name is Joe, and I was created by AdAstra Careers to give career advice. What can I help you with today?
&lt;/example&gt;
Here is the conversational history (between the user and you) prior to the question. It could be empty if there is no history:
&lt;history&gt;
Customer: Give me two possible careers for sociology majors.
Joe: Here are two potential careers for sociology majors:
- Social worker - Sociology provides a strong foundation for understanding human behavior and social systems. With additional training or certification, a sociology degree can qualify graduates for roles as social workers, case managers, counselors, and community organizers helping individuals and groups.
- Human resources specialist - An understanding of group dynamics and organizational behavior from sociology is applicable to careers in human resources. Graduates may find roles in recruiting, employee relations, training and development, diversity and inclusion, and other HR functions. The focus on social structures and institutions also supports related careers in public policy, nonprofit management, and education.
&lt;/history&gt;
Here is the user's question:
&lt;question&gt;
Which of the two careers requires more than a Bachelor's degree?
&lt;/question&gt;
How do you respond to the user's question?
Think about your answer first before you respond.
Put your response in &lt;response&gt;&lt;/response&gt; tags.
Assistant: [Joe] &lt;response&gt;</v>
      </c>
      <c r="K38" s="204" t="s">
        <v>93</v>
      </c>
      <c r="L38" s="162" t="str">
        <f>claudeMessages(J38, 'Tutorial How-To'!$E$37,"temperature",0)</f>
        <v>#ERROR!</v>
      </c>
      <c r="M38" s="106"/>
      <c r="N38" s="108"/>
    </row>
    <row r="39" ht="84.0" customHeight="1">
      <c r="A39" s="106"/>
      <c r="B39" s="108"/>
      <c r="C39" s="324"/>
      <c r="F39" s="254"/>
      <c r="G39" s="114"/>
      <c r="H39" s="114"/>
      <c r="I39" s="114"/>
      <c r="J39" s="114"/>
      <c r="K39" s="114"/>
      <c r="L39" s="95"/>
      <c r="M39" s="106"/>
      <c r="N39" s="108"/>
    </row>
    <row r="40" ht="84.0" customHeight="1">
      <c r="A40" s="106"/>
      <c r="B40" s="108"/>
      <c r="C40" s="324"/>
      <c r="F40" s="254"/>
      <c r="G40" s="114"/>
      <c r="H40" s="114"/>
      <c r="I40" s="114"/>
      <c r="J40" s="114"/>
      <c r="K40" s="114"/>
      <c r="L40" s="95"/>
      <c r="M40" s="106"/>
      <c r="N40" s="108"/>
    </row>
    <row r="41" ht="84.0" customHeight="1">
      <c r="A41" s="106"/>
      <c r="B41" s="108"/>
      <c r="C41" s="324"/>
      <c r="F41" s="254"/>
      <c r="G41" s="114"/>
      <c r="H41" s="114"/>
      <c r="I41" s="114"/>
      <c r="J41" s="114"/>
      <c r="K41" s="114"/>
      <c r="L41" s="95"/>
      <c r="M41" s="106"/>
      <c r="N41" s="108"/>
    </row>
    <row r="42" ht="84.0" customHeight="1">
      <c r="A42" s="106"/>
      <c r="B42" s="108"/>
      <c r="C42" s="324"/>
      <c r="F42" s="254"/>
      <c r="G42" s="114"/>
      <c r="H42" s="157"/>
      <c r="I42" s="114"/>
      <c r="J42" s="114"/>
      <c r="K42" s="114"/>
      <c r="L42" s="95"/>
      <c r="M42" s="106"/>
      <c r="N42" s="108"/>
    </row>
    <row r="43" ht="8.25" customHeight="1">
      <c r="A43" s="106"/>
      <c r="B43" s="108"/>
      <c r="C43" s="326"/>
      <c r="F43" s="254"/>
      <c r="G43" s="108"/>
      <c r="H43" s="108"/>
      <c r="I43" s="114"/>
      <c r="J43" s="114"/>
      <c r="K43" s="114"/>
      <c r="L43" s="95"/>
      <c r="M43" s="106"/>
      <c r="N43" s="108"/>
    </row>
    <row r="44" ht="15.75" customHeight="1">
      <c r="A44" s="106"/>
      <c r="B44" s="108"/>
      <c r="C44" s="326"/>
      <c r="F44" s="254"/>
      <c r="G44" s="108"/>
      <c r="H44" s="196" t="s">
        <v>221</v>
      </c>
      <c r="I44" s="114"/>
      <c r="J44" s="114"/>
      <c r="K44" s="114"/>
      <c r="L44" s="95"/>
      <c r="M44" s="106"/>
      <c r="N44" s="108"/>
    </row>
    <row r="45" ht="18.75" customHeight="1">
      <c r="A45" s="106"/>
      <c r="B45" s="108"/>
      <c r="C45" s="326"/>
      <c r="F45" s="254"/>
      <c r="G45" s="201" t="s">
        <v>188</v>
      </c>
      <c r="H45" s="207" t="s">
        <v>451</v>
      </c>
      <c r="I45" s="114"/>
      <c r="J45" s="114"/>
      <c r="K45" s="114"/>
      <c r="L45" s="95"/>
      <c r="M45" s="106"/>
      <c r="N45" s="108"/>
    </row>
    <row r="46" ht="18.75" customHeight="1">
      <c r="A46" s="106"/>
      <c r="B46" s="108"/>
      <c r="C46" s="326"/>
      <c r="F46" s="254"/>
      <c r="G46" s="114"/>
      <c r="H46" s="114"/>
      <c r="I46" s="114"/>
      <c r="J46" s="114"/>
      <c r="K46" s="114"/>
      <c r="L46" s="95"/>
      <c r="M46" s="106"/>
      <c r="N46" s="108"/>
    </row>
    <row r="47" ht="18.75" customHeight="1">
      <c r="A47" s="106"/>
      <c r="B47" s="108"/>
      <c r="C47" s="326"/>
      <c r="D47" s="256"/>
      <c r="E47" s="256"/>
      <c r="F47" s="257"/>
      <c r="G47" s="114"/>
      <c r="H47" s="157"/>
      <c r="I47" s="114"/>
      <c r="J47" s="157"/>
      <c r="K47" s="114"/>
      <c r="L47" s="96"/>
      <c r="M47" s="106"/>
      <c r="N47" s="108"/>
    </row>
    <row r="48" ht="15.75" customHeight="1">
      <c r="A48" s="106"/>
      <c r="B48" s="140"/>
      <c r="C48" s="194"/>
      <c r="D48" s="140"/>
      <c r="E48" s="140"/>
      <c r="F48" s="140"/>
      <c r="G48" s="140"/>
      <c r="H48" s="140"/>
      <c r="I48" s="140"/>
      <c r="J48" s="194"/>
      <c r="K48" s="194"/>
      <c r="L48" s="194"/>
      <c r="M48" s="175"/>
      <c r="N48" s="108"/>
    </row>
    <row r="49">
      <c r="A49" s="108"/>
      <c r="B49" s="108"/>
      <c r="C49" s="144"/>
      <c r="D49" s="108"/>
      <c r="E49" s="108"/>
      <c r="F49" s="108"/>
      <c r="G49" s="108"/>
      <c r="H49" s="108"/>
      <c r="I49" s="108"/>
      <c r="J49" s="144"/>
      <c r="K49" s="144"/>
      <c r="L49" s="144"/>
      <c r="M49" s="108"/>
      <c r="N49" s="108"/>
    </row>
    <row r="50">
      <c r="A50" s="108"/>
      <c r="B50" s="214" t="s">
        <v>452</v>
      </c>
      <c r="G50" s="108"/>
      <c r="H50" s="108"/>
      <c r="I50" s="166" t="s">
        <v>453</v>
      </c>
      <c r="N50" s="108"/>
    </row>
    <row r="51" ht="8.25" customHeight="1">
      <c r="A51" s="108"/>
      <c r="B51" s="108"/>
      <c r="C51" s="108"/>
      <c r="D51" s="108"/>
      <c r="E51" s="108"/>
      <c r="F51" s="108"/>
      <c r="G51" s="108"/>
      <c r="H51" s="108"/>
      <c r="I51" s="108"/>
      <c r="J51" s="108"/>
      <c r="K51" s="108"/>
      <c r="L51" s="108"/>
      <c r="M51" s="108"/>
      <c r="N51" s="108"/>
    </row>
    <row r="52">
      <c r="A52" s="108"/>
      <c r="B52" s="215" t="s">
        <v>80</v>
      </c>
      <c r="N52" s="108"/>
    </row>
    <row r="53">
      <c r="A53" s="108"/>
      <c r="B53" s="215" t="s">
        <v>113</v>
      </c>
      <c r="N53" s="108"/>
    </row>
    <row r="54">
      <c r="A54" s="108"/>
      <c r="B54" s="108"/>
      <c r="C54" s="144"/>
      <c r="D54" s="108"/>
      <c r="E54" s="108"/>
      <c r="F54" s="108"/>
      <c r="G54" s="108"/>
      <c r="H54" s="108"/>
      <c r="I54" s="108"/>
      <c r="J54" s="144"/>
      <c r="K54" s="144"/>
      <c r="L54" s="144"/>
      <c r="M54" s="108"/>
      <c r="N54" s="108"/>
    </row>
    <row r="55">
      <c r="A55" s="108"/>
      <c r="B55" s="108"/>
      <c r="C55" s="144"/>
      <c r="D55" s="108"/>
      <c r="E55" s="108"/>
      <c r="F55" s="108"/>
      <c r="G55" s="108"/>
      <c r="H55" s="108"/>
      <c r="I55" s="108"/>
      <c r="J55" s="144"/>
      <c r="K55" s="144"/>
      <c r="L55" s="144"/>
      <c r="M55" s="108"/>
      <c r="N55" s="108"/>
    </row>
    <row r="56">
      <c r="A56" s="108"/>
      <c r="B56" s="108"/>
      <c r="C56" s="144"/>
      <c r="D56" s="108"/>
      <c r="E56" s="108"/>
      <c r="F56" s="108"/>
      <c r="G56" s="108"/>
      <c r="H56" s="108"/>
      <c r="I56" s="108"/>
      <c r="J56" s="144"/>
      <c r="K56" s="144"/>
      <c r="L56" s="144"/>
      <c r="M56" s="108"/>
      <c r="N56" s="108"/>
    </row>
    <row r="57">
      <c r="A57" s="108"/>
      <c r="B57" s="108"/>
      <c r="C57" s="144"/>
      <c r="D57" s="108"/>
      <c r="E57" s="108"/>
      <c r="F57" s="108"/>
      <c r="G57" s="108"/>
      <c r="H57" s="108"/>
      <c r="I57" s="108"/>
      <c r="J57" s="144"/>
      <c r="K57" s="144"/>
      <c r="L57" s="144"/>
      <c r="M57" s="108"/>
      <c r="N57" s="108"/>
    </row>
  </sheetData>
  <mergeCells count="34">
    <mergeCell ref="B1:J1"/>
    <mergeCell ref="C4:D4"/>
    <mergeCell ref="C5:D5"/>
    <mergeCell ref="B7:F7"/>
    <mergeCell ref="L7:M7"/>
    <mergeCell ref="B8:M8"/>
    <mergeCell ref="L10:M10"/>
    <mergeCell ref="B10:F10"/>
    <mergeCell ref="B11:M11"/>
    <mergeCell ref="H15:J15"/>
    <mergeCell ref="H17:J17"/>
    <mergeCell ref="H19:J19"/>
    <mergeCell ref="H21:J21"/>
    <mergeCell ref="H23:J23"/>
    <mergeCell ref="H25:J25"/>
    <mergeCell ref="H27:J27"/>
    <mergeCell ref="H29:J29"/>
    <mergeCell ref="H31:J31"/>
    <mergeCell ref="H33:J33"/>
    <mergeCell ref="B35:M35"/>
    <mergeCell ref="D37:F37"/>
    <mergeCell ref="G45:G47"/>
    <mergeCell ref="H45:H47"/>
    <mergeCell ref="B50:F50"/>
    <mergeCell ref="I50:M50"/>
    <mergeCell ref="B52:M52"/>
    <mergeCell ref="B53:M53"/>
    <mergeCell ref="D38:F47"/>
    <mergeCell ref="G38:G42"/>
    <mergeCell ref="H38:H42"/>
    <mergeCell ref="I38:I47"/>
    <mergeCell ref="J38:J47"/>
    <mergeCell ref="K38:K47"/>
    <mergeCell ref="L38:L47"/>
  </mergeCells>
  <hyperlinks>
    <hyperlink display="Lesson" location="C9TempLesson" ref="C4"/>
    <hyperlink display="Example" location="C10TemplateExample" ref="C5"/>
    <hyperlink display="Back to top ↑" location="C9TemplateTitle" ref="L7"/>
    <hyperlink display="Back to top ↑" location="C9TemplateTitle" ref="L10"/>
    <hyperlink display="← Chapter 8 Exercises: Avoiding Hallucinations" location="C8ExerciseTitle" ref="B50"/>
    <hyperlink display="Chapter 9: Complex Prompts for Legal Services →" location="C9LegalTitle" ref="I50"/>
    <hyperlink display="Back to top ↑" location="C9TemplateTitle" ref="B52"/>
    <hyperlink display="Table of Contents" location="IntroTitle" ref="B53"/>
  </hyperlin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33.38"/>
    <col customWidth="1" min="7" max="7" width="4.0"/>
    <col customWidth="1" min="8" max="8" width="36.63"/>
    <col customWidth="1" min="9" max="9" width="4.0"/>
    <col customWidth="1" min="10" max="10" width="43.0"/>
    <col customWidth="1" min="11" max="11" width="4.0"/>
    <col customWidth="1" min="12" max="12" width="31.0"/>
    <col customWidth="1" min="13" max="13" width="3.0"/>
    <col customWidth="1" min="14" max="14" width="5.5"/>
  </cols>
  <sheetData>
    <row r="1" ht="32.25" customHeight="1">
      <c r="A1" s="134"/>
      <c r="B1" s="135" t="s">
        <v>454</v>
      </c>
      <c r="K1" s="190"/>
      <c r="L1" s="190"/>
      <c r="M1" s="136"/>
      <c r="N1" s="136"/>
    </row>
    <row r="2" ht="21.75" customHeight="1">
      <c r="A2" s="108"/>
      <c r="B2" s="108"/>
      <c r="C2" s="144"/>
      <c r="D2" s="108"/>
      <c r="E2" s="108"/>
      <c r="F2" s="108"/>
      <c r="G2" s="108"/>
      <c r="H2" s="108"/>
      <c r="I2" s="108"/>
      <c r="J2" s="144"/>
      <c r="K2" s="144"/>
      <c r="L2" s="144"/>
      <c r="M2" s="108"/>
      <c r="N2" s="108"/>
    </row>
    <row r="3" ht="21.75" customHeight="1">
      <c r="A3" s="137"/>
      <c r="B3" s="310" t="s">
        <v>76</v>
      </c>
      <c r="C3" s="108"/>
      <c r="D3" s="108"/>
      <c r="E3" s="108"/>
      <c r="F3" s="108"/>
      <c r="G3" s="108"/>
      <c r="H3" s="137"/>
      <c r="I3" s="137"/>
      <c r="J3" s="108"/>
      <c r="K3" s="108"/>
      <c r="L3" s="108"/>
      <c r="M3" s="108"/>
      <c r="N3" s="108"/>
    </row>
    <row r="4" ht="15.75" customHeight="1">
      <c r="A4" s="137"/>
      <c r="B4" s="108"/>
      <c r="C4" s="139" t="s">
        <v>53</v>
      </c>
      <c r="E4" s="108"/>
      <c r="F4" s="108"/>
      <c r="G4" s="108"/>
      <c r="H4" s="137"/>
      <c r="I4" s="108"/>
      <c r="J4" s="137"/>
      <c r="K4" s="137"/>
      <c r="L4" s="137"/>
      <c r="M4" s="108"/>
      <c r="N4" s="108"/>
    </row>
    <row r="5" ht="15.75" customHeight="1">
      <c r="A5" s="137"/>
      <c r="B5" s="108"/>
      <c r="C5" s="139" t="s">
        <v>395</v>
      </c>
      <c r="E5" s="108"/>
      <c r="F5" s="108"/>
      <c r="G5" s="108"/>
      <c r="H5" s="137"/>
      <c r="I5" s="108"/>
      <c r="J5" s="137"/>
      <c r="K5" s="137"/>
      <c r="L5" s="137"/>
      <c r="M5" s="108"/>
      <c r="N5" s="108"/>
    </row>
    <row r="6" ht="33.75" customHeight="1">
      <c r="A6" s="108"/>
      <c r="B6" s="140"/>
      <c r="C6" s="140"/>
      <c r="D6" s="140"/>
      <c r="E6" s="140"/>
      <c r="F6" s="140"/>
      <c r="G6" s="140"/>
      <c r="H6" s="140"/>
      <c r="I6" s="140"/>
      <c r="J6" s="140"/>
      <c r="K6" s="140"/>
      <c r="L6" s="140"/>
      <c r="M6" s="140"/>
      <c r="N6" s="108"/>
    </row>
    <row r="7" ht="29.25" customHeight="1">
      <c r="A7" s="141"/>
      <c r="B7" s="142" t="s">
        <v>53</v>
      </c>
      <c r="G7" s="144"/>
      <c r="H7" s="144"/>
      <c r="I7" s="144"/>
      <c r="J7" s="205"/>
      <c r="K7" s="205"/>
      <c r="L7" s="143" t="s">
        <v>80</v>
      </c>
      <c r="M7" s="12"/>
      <c r="N7" s="144"/>
    </row>
    <row r="8">
      <c r="A8" s="106"/>
      <c r="B8" s="327" t="s">
        <v>455</v>
      </c>
      <c r="C8" s="49"/>
      <c r="D8" s="49"/>
      <c r="E8" s="49"/>
      <c r="F8" s="49"/>
      <c r="G8" s="49"/>
      <c r="H8" s="49"/>
      <c r="I8" s="49"/>
      <c r="J8" s="49"/>
      <c r="K8" s="49"/>
      <c r="L8" s="49"/>
      <c r="M8" s="50"/>
      <c r="N8" s="108"/>
    </row>
    <row r="9" ht="33.75" customHeight="1">
      <c r="A9" s="108"/>
      <c r="B9" s="140"/>
      <c r="C9" s="194"/>
      <c r="D9" s="140"/>
      <c r="E9" s="140"/>
      <c r="F9" s="140"/>
      <c r="G9" s="140"/>
      <c r="H9" s="140"/>
      <c r="I9" s="140"/>
      <c r="J9" s="194"/>
      <c r="K9" s="194"/>
      <c r="L9" s="194"/>
      <c r="M9" s="140"/>
      <c r="N9" s="108"/>
    </row>
    <row r="10" ht="29.25" customHeight="1">
      <c r="A10" s="106"/>
      <c r="B10" s="142" t="s">
        <v>395</v>
      </c>
      <c r="G10" s="108"/>
      <c r="H10" s="108"/>
      <c r="I10" s="108"/>
      <c r="J10" s="205"/>
      <c r="K10" s="205"/>
      <c r="L10" s="143" t="s">
        <v>80</v>
      </c>
      <c r="M10" s="12"/>
      <c r="N10" s="108"/>
    </row>
    <row r="11">
      <c r="A11" s="106"/>
      <c r="B11" s="274" t="s">
        <v>456</v>
      </c>
      <c r="M11" s="12"/>
      <c r="N11" s="108"/>
    </row>
    <row r="12" ht="8.25" customHeight="1">
      <c r="A12" s="106"/>
      <c r="B12" s="137"/>
      <c r="C12" s="144"/>
      <c r="D12" s="108"/>
      <c r="E12" s="108"/>
      <c r="F12" s="108"/>
      <c r="G12" s="108"/>
      <c r="H12" s="108"/>
      <c r="I12" s="108"/>
      <c r="J12" s="144"/>
      <c r="K12" s="144"/>
      <c r="L12" s="144"/>
      <c r="M12" s="106"/>
      <c r="N12" s="108"/>
    </row>
    <row r="13" ht="15.75" customHeight="1">
      <c r="A13" s="106"/>
      <c r="B13" s="108"/>
      <c r="C13" s="205"/>
      <c r="D13" s="311" t="s">
        <v>398</v>
      </c>
      <c r="E13" s="108"/>
      <c r="F13" s="311" t="s">
        <v>399</v>
      </c>
      <c r="G13" s="108"/>
      <c r="H13" s="312" t="s">
        <v>395</v>
      </c>
      <c r="I13" s="205"/>
      <c r="J13" s="205"/>
      <c r="K13" s="108"/>
      <c r="L13" s="313" t="s">
        <v>457</v>
      </c>
      <c r="M13" s="106"/>
      <c r="N13" s="108"/>
    </row>
    <row r="14" ht="3.75" customHeight="1">
      <c r="A14" s="106"/>
      <c r="B14" s="108"/>
      <c r="C14" s="205"/>
      <c r="D14" s="137"/>
      <c r="E14" s="108"/>
      <c r="F14" s="173"/>
      <c r="G14" s="108"/>
      <c r="H14" s="314"/>
      <c r="I14" s="314"/>
      <c r="J14" s="314"/>
      <c r="K14" s="108"/>
      <c r="L14" s="173"/>
      <c r="M14" s="106"/>
      <c r="N14" s="108"/>
    </row>
    <row r="15">
      <c r="A15" s="106"/>
      <c r="B15" s="108"/>
      <c r="C15" s="315" t="s">
        <v>266</v>
      </c>
      <c r="D15" s="316" t="s">
        <v>401</v>
      </c>
      <c r="E15" s="164"/>
      <c r="F15" s="202" t="s">
        <v>402</v>
      </c>
      <c r="G15" s="111"/>
      <c r="H15" s="317" t="s">
        <v>403</v>
      </c>
      <c r="I15" s="291"/>
      <c r="J15" s="157"/>
      <c r="K15" s="111"/>
      <c r="L15" s="318" t="s">
        <v>458</v>
      </c>
      <c r="M15" s="106"/>
      <c r="N15" s="108"/>
    </row>
    <row r="16" ht="15.75" customHeight="1">
      <c r="A16" s="106"/>
      <c r="B16" s="108"/>
      <c r="C16" s="205"/>
      <c r="D16" s="205"/>
      <c r="E16" s="192"/>
      <c r="F16" s="319"/>
      <c r="G16" s="108"/>
      <c r="H16" s="319"/>
      <c r="I16" s="319"/>
      <c r="J16" s="319"/>
      <c r="K16" s="108"/>
      <c r="L16" s="319"/>
      <c r="M16" s="106"/>
      <c r="N16" s="108"/>
    </row>
    <row r="17">
      <c r="A17" s="106"/>
      <c r="B17" s="108"/>
      <c r="C17" s="315" t="s">
        <v>268</v>
      </c>
      <c r="D17" s="316" t="s">
        <v>405</v>
      </c>
      <c r="E17" s="164"/>
      <c r="F17" s="202" t="s">
        <v>406</v>
      </c>
      <c r="G17" s="111"/>
      <c r="H17" s="317" t="s">
        <v>459</v>
      </c>
      <c r="I17" s="291"/>
      <c r="J17" s="157"/>
      <c r="K17" s="111"/>
      <c r="L17" s="318" t="s">
        <v>408</v>
      </c>
      <c r="M17" s="106"/>
      <c r="N17" s="108"/>
    </row>
    <row r="18" ht="15.75" customHeight="1">
      <c r="A18" s="106"/>
      <c r="B18" s="108"/>
      <c r="C18" s="108"/>
      <c r="D18" s="108"/>
      <c r="E18" s="108"/>
      <c r="F18" s="320"/>
      <c r="G18" s="108"/>
      <c r="H18" s="320"/>
      <c r="I18" s="320"/>
      <c r="J18" s="320"/>
      <c r="K18" s="108"/>
      <c r="L18" s="320"/>
      <c r="M18" s="106"/>
      <c r="N18" s="108"/>
    </row>
    <row r="19">
      <c r="A19" s="106"/>
      <c r="B19" s="108"/>
      <c r="C19" s="321" t="s">
        <v>270</v>
      </c>
      <c r="D19" s="316" t="s">
        <v>409</v>
      </c>
      <c r="E19" s="111"/>
      <c r="F19" s="202" t="s">
        <v>410</v>
      </c>
      <c r="G19" s="111"/>
      <c r="H19" s="328"/>
      <c r="I19" s="291"/>
      <c r="J19" s="157"/>
      <c r="K19" s="111"/>
      <c r="L19" s="318" t="s">
        <v>412</v>
      </c>
      <c r="M19" s="106"/>
      <c r="N19" s="108"/>
    </row>
    <row r="20" ht="15.75" customHeight="1">
      <c r="A20" s="106"/>
      <c r="B20" s="108"/>
      <c r="C20" s="108"/>
      <c r="D20" s="108"/>
      <c r="E20" s="108"/>
      <c r="F20" s="320"/>
      <c r="G20" s="108"/>
      <c r="H20" s="320"/>
      <c r="I20" s="320"/>
      <c r="J20" s="320"/>
      <c r="K20" s="108"/>
      <c r="L20" s="320"/>
      <c r="M20" s="106"/>
      <c r="N20" s="108"/>
    </row>
    <row r="21">
      <c r="A21" s="106"/>
      <c r="B21" s="108"/>
      <c r="C21" s="315" t="s">
        <v>314</v>
      </c>
      <c r="D21" s="316" t="s">
        <v>422</v>
      </c>
      <c r="E21" s="164"/>
      <c r="F21" s="202" t="s">
        <v>423</v>
      </c>
      <c r="G21" s="111"/>
      <c r="H21" s="317" t="s">
        <v>460</v>
      </c>
      <c r="I21" s="291"/>
      <c r="J21" s="157"/>
      <c r="K21" s="111"/>
      <c r="L21" s="318" t="s">
        <v>461</v>
      </c>
      <c r="M21" s="106"/>
      <c r="N21" s="108"/>
    </row>
    <row r="22" ht="15.75" customHeight="1">
      <c r="A22" s="106"/>
      <c r="B22" s="108"/>
      <c r="C22" s="144"/>
      <c r="D22" s="108"/>
      <c r="E22" s="108"/>
      <c r="F22" s="320"/>
      <c r="G22" s="108"/>
      <c r="H22" s="314"/>
      <c r="I22" s="314"/>
      <c r="J22" s="314"/>
      <c r="K22" s="108"/>
      <c r="L22" s="314"/>
      <c r="M22" s="106"/>
      <c r="N22" s="108"/>
    </row>
    <row r="23" ht="63.75" customHeight="1">
      <c r="A23" s="106"/>
      <c r="B23" s="108"/>
      <c r="C23" s="315" t="s">
        <v>417</v>
      </c>
      <c r="D23" s="316" t="s">
        <v>77</v>
      </c>
      <c r="E23" s="164"/>
      <c r="F23" s="207" t="s">
        <v>462</v>
      </c>
      <c r="G23" s="111"/>
      <c r="H23" s="329" t="s">
        <v>463</v>
      </c>
      <c r="J23" s="114"/>
      <c r="K23" s="111"/>
      <c r="L23" s="330" t="s">
        <v>464</v>
      </c>
      <c r="M23" s="106"/>
      <c r="N23" s="108"/>
    </row>
    <row r="24" ht="63.75" customHeight="1">
      <c r="A24" s="106"/>
      <c r="B24" s="108"/>
      <c r="C24" s="205"/>
      <c r="D24" s="205"/>
      <c r="E24" s="164"/>
      <c r="F24" s="114"/>
      <c r="G24" s="111"/>
      <c r="J24" s="114"/>
      <c r="K24" s="111"/>
      <c r="L24" s="114"/>
      <c r="M24" s="106"/>
      <c r="N24" s="108"/>
    </row>
    <row r="25" ht="63.75" customHeight="1">
      <c r="A25" s="106"/>
      <c r="B25" s="108"/>
      <c r="C25" s="205"/>
      <c r="D25" s="205"/>
      <c r="E25" s="164"/>
      <c r="F25" s="114"/>
      <c r="G25" s="111"/>
      <c r="J25" s="114"/>
      <c r="K25" s="111"/>
      <c r="L25" s="114"/>
      <c r="M25" s="106"/>
      <c r="N25" s="108"/>
    </row>
    <row r="26" ht="63.75" customHeight="1">
      <c r="A26" s="106"/>
      <c r="B26" s="108"/>
      <c r="C26" s="205"/>
      <c r="D26" s="205"/>
      <c r="E26" s="164"/>
      <c r="F26" s="157"/>
      <c r="G26" s="111"/>
      <c r="H26" s="291"/>
      <c r="I26" s="291"/>
      <c r="J26" s="157"/>
      <c r="K26" s="111"/>
      <c r="L26" s="157"/>
      <c r="M26" s="106"/>
      <c r="N26" s="108"/>
    </row>
    <row r="27">
      <c r="A27" s="106"/>
      <c r="B27" s="108"/>
      <c r="C27" s="144"/>
      <c r="D27" s="108"/>
      <c r="E27" s="108"/>
      <c r="F27" s="320"/>
      <c r="G27" s="108"/>
      <c r="H27" s="314"/>
      <c r="I27" s="314"/>
      <c r="J27" s="314"/>
      <c r="K27" s="108"/>
      <c r="L27" s="314"/>
      <c r="M27" s="106"/>
      <c r="N27" s="108"/>
    </row>
    <row r="28" ht="63.75" customHeight="1">
      <c r="A28" s="106"/>
      <c r="B28" s="108"/>
      <c r="C28" s="315" t="s">
        <v>421</v>
      </c>
      <c r="D28" s="316" t="s">
        <v>413</v>
      </c>
      <c r="E28" s="164"/>
      <c r="F28" s="207" t="s">
        <v>414</v>
      </c>
      <c r="G28" s="111"/>
      <c r="H28" s="329" t="s">
        <v>465</v>
      </c>
      <c r="J28" s="114"/>
      <c r="K28" s="111"/>
      <c r="L28" s="330" t="s">
        <v>416</v>
      </c>
      <c r="M28" s="106"/>
      <c r="N28" s="108"/>
    </row>
    <row r="29" ht="63.75" customHeight="1">
      <c r="A29" s="106"/>
      <c r="B29" s="108"/>
      <c r="C29" s="205"/>
      <c r="D29" s="205"/>
      <c r="E29" s="164"/>
      <c r="F29" s="157"/>
      <c r="G29" s="111"/>
      <c r="H29" s="291"/>
      <c r="I29" s="291"/>
      <c r="J29" s="157"/>
      <c r="K29" s="111"/>
      <c r="L29" s="157"/>
      <c r="M29" s="106"/>
      <c r="N29" s="108"/>
    </row>
    <row r="30">
      <c r="A30" s="106"/>
      <c r="B30" s="108"/>
      <c r="C30" s="144"/>
      <c r="D30" s="108"/>
      <c r="E30" s="108"/>
      <c r="F30" s="320"/>
      <c r="G30" s="108"/>
      <c r="H30" s="314"/>
      <c r="I30" s="314"/>
      <c r="J30" s="314"/>
      <c r="K30" s="108"/>
      <c r="L30" s="314"/>
      <c r="M30" s="106"/>
      <c r="N30" s="108"/>
    </row>
    <row r="31" ht="63.75" customHeight="1">
      <c r="A31" s="106"/>
      <c r="B31" s="108"/>
      <c r="C31" s="315" t="s">
        <v>426</v>
      </c>
      <c r="D31" s="316" t="s">
        <v>427</v>
      </c>
      <c r="E31" s="164"/>
      <c r="F31" s="202" t="s">
        <v>428</v>
      </c>
      <c r="G31" s="111"/>
      <c r="H31" s="328"/>
      <c r="I31" s="291"/>
      <c r="J31" s="157"/>
      <c r="K31" s="111"/>
      <c r="L31" s="323" t="s">
        <v>430</v>
      </c>
      <c r="M31" s="106"/>
      <c r="N31" s="108"/>
    </row>
    <row r="32">
      <c r="A32" s="106"/>
      <c r="B32" s="108"/>
      <c r="C32" s="144"/>
      <c r="D32" s="108"/>
      <c r="E32" s="108"/>
      <c r="F32" s="320"/>
      <c r="G32" s="108"/>
      <c r="H32" s="314"/>
      <c r="I32" s="314"/>
      <c r="J32" s="314"/>
      <c r="K32" s="108"/>
      <c r="L32" s="314"/>
      <c r="M32" s="106"/>
      <c r="N32" s="108"/>
    </row>
    <row r="33" ht="63.75" customHeight="1">
      <c r="A33" s="106"/>
      <c r="B33" s="108"/>
      <c r="C33" s="315" t="s">
        <v>431</v>
      </c>
      <c r="D33" s="316" t="s">
        <v>466</v>
      </c>
      <c r="E33" s="164"/>
      <c r="F33" s="202" t="s">
        <v>433</v>
      </c>
      <c r="G33" s="111"/>
      <c r="H33" s="317" t="s">
        <v>467</v>
      </c>
      <c r="I33" s="291"/>
      <c r="J33" s="157"/>
      <c r="K33" s="111"/>
      <c r="L33" s="318" t="s">
        <v>468</v>
      </c>
      <c r="M33" s="106"/>
      <c r="N33" s="108"/>
    </row>
    <row r="34">
      <c r="A34" s="106"/>
      <c r="B34" s="108"/>
      <c r="C34" s="144"/>
      <c r="D34" s="108"/>
      <c r="E34" s="108"/>
      <c r="F34" s="320"/>
      <c r="G34" s="108"/>
      <c r="H34" s="314"/>
      <c r="I34" s="314"/>
      <c r="J34" s="314"/>
      <c r="K34" s="108"/>
      <c r="L34" s="314"/>
      <c r="M34" s="106"/>
      <c r="N34" s="108"/>
    </row>
    <row r="35" ht="101.25" customHeight="1">
      <c r="A35" s="106"/>
      <c r="B35" s="108"/>
      <c r="C35" s="315" t="s">
        <v>436</v>
      </c>
      <c r="D35" s="316" t="s">
        <v>469</v>
      </c>
      <c r="E35" s="164"/>
      <c r="F35" s="207" t="s">
        <v>438</v>
      </c>
      <c r="G35" s="111"/>
      <c r="H35" s="329" t="s">
        <v>470</v>
      </c>
      <c r="J35" s="114"/>
      <c r="K35" s="111"/>
      <c r="L35" s="330" t="s">
        <v>412</v>
      </c>
      <c r="M35" s="106"/>
      <c r="N35" s="108"/>
    </row>
    <row r="36" ht="101.25" customHeight="1">
      <c r="A36" s="106"/>
      <c r="B36" s="108"/>
      <c r="C36" s="205"/>
      <c r="D36" s="205"/>
      <c r="E36" s="164"/>
      <c r="F36" s="157"/>
      <c r="G36" s="111"/>
      <c r="H36" s="291"/>
      <c r="I36" s="291"/>
      <c r="J36" s="157"/>
      <c r="K36" s="111"/>
      <c r="L36" s="157"/>
      <c r="M36" s="106"/>
      <c r="N36" s="108"/>
    </row>
    <row r="37" ht="15.75" customHeight="1">
      <c r="A37" s="106"/>
      <c r="B37" s="108"/>
      <c r="C37" s="144"/>
      <c r="D37" s="108"/>
      <c r="E37" s="108"/>
      <c r="F37" s="320"/>
      <c r="G37" s="108"/>
      <c r="H37" s="314"/>
      <c r="I37" s="314"/>
      <c r="J37" s="314"/>
      <c r="K37" s="108"/>
      <c r="L37" s="314"/>
      <c r="M37" s="106"/>
      <c r="N37" s="108"/>
    </row>
    <row r="38">
      <c r="A38" s="106"/>
      <c r="B38" s="108"/>
      <c r="C38" s="315" t="s">
        <v>441</v>
      </c>
      <c r="D38" s="316" t="s">
        <v>442</v>
      </c>
      <c r="E38" s="164"/>
      <c r="F38" s="202" t="s">
        <v>471</v>
      </c>
      <c r="G38" s="111"/>
      <c r="H38" s="317" t="s">
        <v>472</v>
      </c>
      <c r="I38" s="291"/>
      <c r="J38" s="157"/>
      <c r="K38" s="111"/>
      <c r="L38" s="318" t="s">
        <v>445</v>
      </c>
      <c r="M38" s="106"/>
      <c r="N38" s="108"/>
    </row>
    <row r="39" ht="15.75" customHeight="1">
      <c r="A39" s="106"/>
      <c r="B39" s="108"/>
      <c r="C39" s="144"/>
      <c r="D39" s="108"/>
      <c r="E39" s="108"/>
      <c r="F39" s="108"/>
      <c r="G39" s="108"/>
      <c r="H39" s="108"/>
      <c r="I39" s="108"/>
      <c r="J39" s="144"/>
      <c r="K39" s="144"/>
      <c r="L39" s="144"/>
      <c r="M39" s="106"/>
      <c r="N39" s="108"/>
    </row>
    <row r="40">
      <c r="A40" s="106"/>
      <c r="B40" s="159" t="s">
        <v>473</v>
      </c>
      <c r="M40" s="12"/>
      <c r="N40" s="108"/>
    </row>
    <row r="41" ht="15.75" customHeight="1">
      <c r="A41" s="106"/>
      <c r="B41" s="108"/>
      <c r="C41" s="144"/>
      <c r="D41" s="108"/>
      <c r="E41" s="108"/>
      <c r="F41" s="108"/>
      <c r="G41" s="108"/>
      <c r="H41" s="108"/>
      <c r="I41" s="108"/>
      <c r="J41" s="144"/>
      <c r="K41" s="144"/>
      <c r="L41" s="144"/>
      <c r="M41" s="106"/>
      <c r="N41" s="108"/>
    </row>
    <row r="42">
      <c r="A42" s="106"/>
      <c r="B42" s="108"/>
      <c r="C42" s="205"/>
      <c r="D42" s="311" t="s">
        <v>447</v>
      </c>
      <c r="G42" s="108"/>
      <c r="H42" s="196" t="s">
        <v>221</v>
      </c>
      <c r="I42" s="137"/>
      <c r="J42" s="196" t="s">
        <v>449</v>
      </c>
      <c r="K42" s="108"/>
      <c r="L42" s="196" t="s">
        <v>91</v>
      </c>
      <c r="M42" s="106"/>
      <c r="N42" s="108"/>
    </row>
    <row r="43" ht="84.0" customHeight="1">
      <c r="A43" s="106"/>
      <c r="B43" s="108"/>
      <c r="C43" s="205"/>
      <c r="D43" s="331" t="str">
        <f>concatenate(H15," ",H17,if(isblank(H19),"",char(10)&amp;char(10)&amp;H19),if(isblank(H21),"",char(10)&amp;char(10)&amp;H21),if(isblank(H23),"",char(10)&amp;char(10)&amp;H23),if(isblank(H28),"",char(10)&amp;char(10)&amp;H28),if(isblank(H31),"",char(10)&amp;char(10)&amp;H31),if(isblank(H33),"",char(10)&amp;char(10)&amp;H33),if(isblank(H35),"",char(10)&amp;char(10)&amp;H35),if(isblank(H38),"",char(10)&amp;H38))</f>
        <v>User: You are an expert lawyer.
Here is some research that's been compiled. Use it to answer a legal question from the user.
&lt;legal_research&gt;
{{LEGAL_RESEARCH}}
&lt;/legal_research&gt;
When citing the legal research in your answer, please use brackets containing the search index ID, followed by a period. Put these at the end of the sentence that's doing the citing. Examples of proper citation format:
&lt;examples&gt;
&lt;example&gt;
The statute of limitations expires after 10 years for crimes like this. [3].
&lt;/example&gt;
&lt;example&gt;
However, the protection does not apply when it has been specifically waived by both parties. [5].
&lt;/example&gt;
&lt;/examples&gt;
Write a clear, concise answer to this question:
&lt;question&gt;
{{QUESTION}}
&lt;/question&gt;
It should be no more than a couple of paragraphs. If possible, it should conclude with a single sentence directly answering the user's question. However, if there is not sufficient information in the compiled research to produce such an answer, you may demur and write "Sorry, I do not have sufficient information at hand to answer this question.".
Before you answer, pull out the most relevant quotes from the research in &lt;relevant_quotes&gt; tags.
Put your two-paragraph response in &lt;answer&gt; tags.
Assistant: &lt;relevant_quotes&gt;</v>
      </c>
      <c r="E43" s="250"/>
      <c r="F43" s="251"/>
      <c r="G43" s="332" t="s">
        <v>188</v>
      </c>
      <c r="H43" s="207" t="s">
        <v>474</v>
      </c>
      <c r="I43" s="203" t="s">
        <v>190</v>
      </c>
      <c r="J43" s="209" t="str">
        <f>substitute(substitute(D43,"{{QUESTION}}",H43),"{{LEGAL_RESEARCH}}",H47)</f>
        <v>User: You are an expert lawyer.
Here is some research that's been compiled. Use it to answer a legal question from the user.
&lt;legal_research&gt;
&lt;search_results&gt;
&lt;search_result id=1&gt;
The animal health industry became caught up in a number of patent and trademark lawsuits during the past year. In 1994, Barclay Slocum obtained patents for the tibial plateau leveling osteotomy procedure, which is used in the treatment of dogs with cranial cruciate ligament rupture, and for the devices used in the procedure. During 2006, Slocum Enterprises filed a patent infringement suit against New Generation Devices, arguing that the Unity Cruciate Plate manufactured by New Generation infringed on the patent for the Slocum TPLO plate. However, the court never reached a decision on the issue of patent infringement, ruling that it did not have jurisdiction on the basis of the small number of plates sold in the state in which the case was filed and the information provided on a Web site maintained by Slocum Enterprises. Other patent battles waged during 2006 concerned the use of laser technology for onychectomy in cats, pet identification chips, pig vaccines, and pet “deshedding” tools.
&lt;/search_result&gt;
&lt;search_result id=2&gt;
In Canada, the British Columbia Veterinary Medical Association brought suit against a nonveterinarian, claiming that he engaged in cutting or otherwise removing hooks from horses' teeth and floating horses' teeth with power and manual tools, provided advice and diagnoses in return for a fee, and held himself out as being qualified and willing to provide treatment with respect to these activities. The court held that the intention of the legislature in passing the Veterinary Profession Act was the protection of the public and animals and further held that monopolistic statutes serve the purpose of protecting the public. In addition, the court concluded that dentistry, at its core, relates to the health of the teeth and gums; is distinct from cosmetic and other types of care of animals; and, therefore, falls under the definition of the practice of veterinary medicine. The nonveterinarian was enjoined from providing services without a veterinarian supervising the procedures.
&lt;/search_result&gt;
&lt;search_result id=3&gt;
The aftermath of Hurricane Katrina, which hit the Gulf Coast of the United States during 2005, spurred changes to the way animals are treated during natural disasters. In 2006, Hawaii, Louisiana, and New Hampshire all enacted laws that address issues regarding the care of animals during disasters, such as providing shelters for pets and allowing service animals to be kept with the people they serve. In addition, Congress passed, and the President signed, the Pet Evacuation and Transportation Standards Act during 2006, which requires state and local emergency preparedness authorities to include in their evacuation plans information on how they will accommodate household pets and service animals in case of a disaster. California passed a law that will require its Office of Emergency Services, Department of Agriculture, and other agencies involved with disaster response preparation to develop a plan for the needs of service animals, livestock, equids, and household pets in the event of a disaster or major emergency.
&lt;/search_result&gt;
&lt;/search_results&gt;
&lt;/legal_research&gt;
When citing the legal research in your answer, please use brackets containing the search index ID, followed by a period. Put these at the end of the sentence that's doing the citing. Examples of proper citation format:
&lt;examples&gt;
&lt;example&gt;
The statute of limitations expires after 10 years for crimes like this. [3].
&lt;/example&gt;
&lt;example&gt;
However, the protection does not apply when it has been specifically waived by both parties. [5].
&lt;/example&gt;
&lt;/examples&gt;
Write a clear, concise answer to this question:
&lt;question&gt;
Are there any laws about what to do with pets during a hurricane?
&lt;/question&gt;
It should be no more than a couple of paragraphs. If possible, it should conclude with a single sentence directly answering the user's question. However, if there is not sufficient information in the compiled research to produce such an answer, you may demur and write "Sorry, I do not have sufficient information at hand to answer this question.".
Before you answer, pull out the most relevant quotes from the research in &lt;relevant_quotes&gt; tags.
Put your two-paragraph response in &lt;answer&gt; tags.
Assistant: &lt;relevant_quotes&gt;</v>
      </c>
      <c r="K43" s="333" t="s">
        <v>93</v>
      </c>
      <c r="L43" s="334" t="str">
        <f>claudeMessages(J43, 'Tutorial How-To'!$E$37,"temperature",0)</f>
        <v>#ERROR!</v>
      </c>
      <c r="M43" s="106"/>
      <c r="N43" s="108"/>
    </row>
    <row r="44" ht="15.75" customHeight="1">
      <c r="A44" s="106"/>
      <c r="B44" s="108"/>
      <c r="C44" s="144"/>
      <c r="D44" s="253"/>
      <c r="F44" s="254"/>
      <c r="G44" s="114"/>
      <c r="H44" s="157"/>
      <c r="I44" s="114"/>
      <c r="J44" s="114"/>
      <c r="K44" s="114"/>
      <c r="L44" s="114"/>
      <c r="M44" s="106"/>
      <c r="N44" s="108"/>
    </row>
    <row r="45">
      <c r="A45" s="106"/>
      <c r="B45" s="108"/>
      <c r="C45" s="205"/>
      <c r="D45" s="253"/>
      <c r="F45" s="254"/>
      <c r="G45" s="108"/>
      <c r="H45" s="137"/>
      <c r="I45" s="114"/>
      <c r="J45" s="114"/>
      <c r="K45" s="114"/>
      <c r="L45" s="114"/>
      <c r="M45" s="106"/>
      <c r="N45" s="108"/>
    </row>
    <row r="46" ht="22.5" customHeight="1">
      <c r="A46" s="106"/>
      <c r="B46" s="108"/>
      <c r="C46" s="144"/>
      <c r="D46" s="253"/>
      <c r="F46" s="254"/>
      <c r="G46" s="108"/>
      <c r="H46" s="335" t="s">
        <v>475</v>
      </c>
      <c r="I46" s="114"/>
      <c r="J46" s="114"/>
      <c r="K46" s="114"/>
      <c r="L46" s="114"/>
      <c r="M46" s="106"/>
      <c r="N46" s="108"/>
    </row>
    <row r="47">
      <c r="A47" s="106"/>
      <c r="B47" s="137"/>
      <c r="C47" s="205"/>
      <c r="D47" s="253"/>
      <c r="F47" s="254"/>
      <c r="G47" s="201" t="s">
        <v>188</v>
      </c>
      <c r="H47" s="207" t="s">
        <v>476</v>
      </c>
      <c r="I47" s="114"/>
      <c r="J47" s="114"/>
      <c r="K47" s="114"/>
      <c r="L47" s="114"/>
      <c r="M47" s="146"/>
      <c r="N47" s="108"/>
    </row>
    <row r="48" ht="8.25" customHeight="1">
      <c r="A48" s="106"/>
      <c r="B48" s="108"/>
      <c r="C48" s="144"/>
      <c r="D48" s="253"/>
      <c r="F48" s="254"/>
      <c r="G48" s="114"/>
      <c r="H48" s="114"/>
      <c r="I48" s="114"/>
      <c r="J48" s="114"/>
      <c r="K48" s="114"/>
      <c r="L48" s="114"/>
      <c r="M48" s="106"/>
      <c r="N48" s="108"/>
    </row>
    <row r="49">
      <c r="A49" s="106"/>
      <c r="B49" s="108"/>
      <c r="C49" s="205"/>
      <c r="D49" s="253"/>
      <c r="F49" s="254"/>
      <c r="G49" s="114"/>
      <c r="H49" s="114"/>
      <c r="I49" s="114"/>
      <c r="J49" s="114"/>
      <c r="K49" s="114"/>
      <c r="L49" s="114"/>
      <c r="M49" s="106"/>
      <c r="N49" s="108"/>
    </row>
    <row r="50" ht="65.25" customHeight="1">
      <c r="A50" s="106"/>
      <c r="B50" s="108"/>
      <c r="C50" s="205"/>
      <c r="D50" s="253"/>
      <c r="F50" s="254"/>
      <c r="G50" s="114"/>
      <c r="H50" s="114"/>
      <c r="I50" s="114"/>
      <c r="J50" s="114"/>
      <c r="K50" s="114"/>
      <c r="L50" s="114"/>
      <c r="M50" s="106"/>
      <c r="N50" s="108"/>
    </row>
    <row r="51" ht="65.25" customHeight="1">
      <c r="A51" s="106"/>
      <c r="B51" s="108"/>
      <c r="C51" s="205"/>
      <c r="D51" s="253"/>
      <c r="F51" s="254"/>
      <c r="G51" s="114"/>
      <c r="H51" s="114"/>
      <c r="I51" s="114"/>
      <c r="J51" s="114"/>
      <c r="K51" s="114"/>
      <c r="L51" s="114"/>
      <c r="M51" s="106"/>
      <c r="N51" s="108"/>
    </row>
    <row r="52" ht="8.25" customHeight="1">
      <c r="A52" s="106"/>
      <c r="B52" s="108"/>
      <c r="C52" s="144"/>
      <c r="D52" s="253"/>
      <c r="F52" s="254"/>
      <c r="G52" s="114"/>
      <c r="H52" s="114"/>
      <c r="I52" s="114"/>
      <c r="J52" s="114"/>
      <c r="K52" s="114"/>
      <c r="L52" s="114"/>
      <c r="M52" s="106"/>
      <c r="N52" s="108"/>
    </row>
    <row r="53" ht="15.75" customHeight="1">
      <c r="A53" s="106"/>
      <c r="B53" s="108"/>
      <c r="C53" s="144"/>
      <c r="D53" s="253"/>
      <c r="F53" s="254"/>
      <c r="G53" s="114"/>
      <c r="H53" s="114"/>
      <c r="I53" s="114"/>
      <c r="J53" s="114"/>
      <c r="K53" s="114"/>
      <c r="L53" s="114"/>
      <c r="M53" s="106"/>
      <c r="N53" s="108"/>
    </row>
    <row r="54" ht="82.5" customHeight="1">
      <c r="A54" s="106"/>
      <c r="B54" s="108"/>
      <c r="C54" s="144"/>
      <c r="D54" s="253"/>
      <c r="F54" s="254"/>
      <c r="G54" s="114"/>
      <c r="H54" s="114"/>
      <c r="I54" s="114"/>
      <c r="J54" s="114"/>
      <c r="K54" s="114"/>
      <c r="L54" s="114"/>
      <c r="M54" s="106"/>
      <c r="N54" s="108"/>
    </row>
    <row r="55" ht="82.5" customHeight="1">
      <c r="A55" s="106"/>
      <c r="B55" s="108"/>
      <c r="C55" s="144"/>
      <c r="D55" s="253"/>
      <c r="F55" s="254"/>
      <c r="G55" s="114"/>
      <c r="H55" s="114"/>
      <c r="I55" s="114"/>
      <c r="J55" s="114"/>
      <c r="K55" s="114"/>
      <c r="L55" s="114"/>
      <c r="M55" s="106"/>
      <c r="N55" s="108"/>
    </row>
    <row r="56" ht="82.5" customHeight="1">
      <c r="A56" s="106"/>
      <c r="B56" s="108"/>
      <c r="C56" s="144"/>
      <c r="D56" s="253"/>
      <c r="F56" s="254"/>
      <c r="G56" s="114"/>
      <c r="H56" s="114"/>
      <c r="I56" s="114"/>
      <c r="J56" s="114"/>
      <c r="K56" s="114"/>
      <c r="L56" s="114"/>
      <c r="M56" s="106"/>
      <c r="N56" s="108"/>
    </row>
    <row r="57" ht="82.5" customHeight="1">
      <c r="A57" s="106"/>
      <c r="B57" s="108"/>
      <c r="C57" s="144"/>
      <c r="D57" s="253"/>
      <c r="F57" s="254"/>
      <c r="G57" s="114"/>
      <c r="H57" s="114"/>
      <c r="I57" s="114"/>
      <c r="J57" s="114"/>
      <c r="K57" s="114"/>
      <c r="L57" s="114"/>
      <c r="M57" s="106"/>
      <c r="N57" s="108"/>
    </row>
    <row r="58" ht="82.5" customHeight="1">
      <c r="A58" s="106"/>
      <c r="B58" s="108"/>
      <c r="C58" s="144"/>
      <c r="D58" s="253"/>
      <c r="F58" s="254"/>
      <c r="G58" s="114"/>
      <c r="H58" s="114"/>
      <c r="I58" s="114"/>
      <c r="J58" s="114"/>
      <c r="K58" s="114"/>
      <c r="L58" s="114"/>
      <c r="M58" s="106"/>
      <c r="N58" s="108"/>
    </row>
    <row r="59" ht="82.5" customHeight="1">
      <c r="A59" s="106"/>
      <c r="B59" s="108"/>
      <c r="C59" s="144"/>
      <c r="D59" s="253"/>
      <c r="F59" s="254"/>
      <c r="G59" s="114"/>
      <c r="H59" s="114"/>
      <c r="I59" s="114"/>
      <c r="J59" s="114"/>
      <c r="K59" s="114"/>
      <c r="L59" s="114"/>
      <c r="M59" s="106"/>
      <c r="N59" s="108"/>
    </row>
    <row r="60" ht="82.5" customHeight="1">
      <c r="A60" s="106"/>
      <c r="B60" s="108"/>
      <c r="C60" s="144"/>
      <c r="D60" s="255"/>
      <c r="E60" s="256"/>
      <c r="F60" s="257"/>
      <c r="G60" s="114"/>
      <c r="H60" s="157"/>
      <c r="I60" s="114"/>
      <c r="J60" s="157"/>
      <c r="K60" s="114"/>
      <c r="L60" s="157"/>
      <c r="M60" s="106"/>
      <c r="N60" s="108"/>
    </row>
    <row r="61" ht="82.5" customHeight="1">
      <c r="A61" s="106"/>
      <c r="B61" s="140"/>
      <c r="C61" s="194"/>
      <c r="D61" s="336"/>
      <c r="E61" s="336"/>
      <c r="F61" s="336"/>
      <c r="G61" s="336"/>
      <c r="H61" s="336"/>
      <c r="I61" s="336"/>
      <c r="J61" s="212"/>
      <c r="K61" s="212"/>
      <c r="L61" s="212"/>
      <c r="M61" s="175"/>
      <c r="N61" s="108"/>
    </row>
    <row r="62">
      <c r="A62" s="108"/>
      <c r="B62" s="108"/>
      <c r="C62" s="144"/>
      <c r="D62" s="137"/>
      <c r="E62" s="137"/>
      <c r="F62" s="137"/>
      <c r="G62" s="137"/>
      <c r="H62" s="137"/>
      <c r="I62" s="137"/>
      <c r="J62" s="205"/>
      <c r="K62" s="205"/>
      <c r="L62" s="205"/>
      <c r="M62" s="108"/>
      <c r="N62" s="108"/>
    </row>
    <row r="63">
      <c r="A63" s="108"/>
      <c r="B63" s="176" t="s">
        <v>477</v>
      </c>
      <c r="G63" s="137"/>
      <c r="H63" s="137"/>
      <c r="I63" s="166" t="s">
        <v>478</v>
      </c>
      <c r="N63" s="108"/>
    </row>
    <row r="64" ht="8.25" customHeight="1"/>
    <row r="65">
      <c r="A65" s="108"/>
      <c r="B65" s="178" t="s">
        <v>80</v>
      </c>
      <c r="N65" s="108"/>
    </row>
    <row r="66">
      <c r="A66" s="108"/>
      <c r="B66" s="178" t="s">
        <v>113</v>
      </c>
      <c r="N66" s="108"/>
    </row>
    <row r="67">
      <c r="A67" s="108"/>
      <c r="B67" s="108"/>
      <c r="C67" s="144"/>
      <c r="D67" s="137"/>
      <c r="E67" s="137"/>
      <c r="F67" s="137"/>
      <c r="G67" s="137"/>
      <c r="H67" s="137"/>
      <c r="I67" s="137"/>
      <c r="J67" s="205"/>
      <c r="K67" s="205"/>
      <c r="L67" s="205"/>
      <c r="M67" s="108"/>
      <c r="N67" s="108"/>
    </row>
    <row r="68" ht="15.75" customHeight="1">
      <c r="A68" s="108"/>
      <c r="B68" s="108"/>
      <c r="C68" s="144"/>
      <c r="D68" s="108"/>
      <c r="E68" s="108"/>
      <c r="F68" s="108"/>
      <c r="G68" s="108"/>
      <c r="H68" s="108"/>
      <c r="I68" s="108"/>
      <c r="J68" s="144"/>
      <c r="K68" s="144"/>
      <c r="L68" s="144"/>
      <c r="M68" s="108"/>
      <c r="N68" s="108"/>
    </row>
    <row r="69">
      <c r="A69" s="108"/>
      <c r="B69" s="108"/>
      <c r="C69" s="144"/>
      <c r="D69" s="108"/>
      <c r="E69" s="108"/>
      <c r="F69" s="108"/>
      <c r="G69" s="108"/>
      <c r="H69" s="108"/>
      <c r="I69" s="108"/>
      <c r="J69" s="144"/>
      <c r="K69" s="144"/>
      <c r="L69" s="144"/>
      <c r="M69" s="108"/>
      <c r="N69" s="108"/>
    </row>
    <row r="70">
      <c r="A70" s="108"/>
      <c r="B70" s="137"/>
      <c r="C70" s="205"/>
      <c r="D70" s="137"/>
      <c r="E70" s="137"/>
      <c r="F70" s="137"/>
      <c r="G70" s="108"/>
      <c r="H70" s="108"/>
      <c r="I70" s="137"/>
      <c r="J70" s="205"/>
      <c r="K70" s="205"/>
      <c r="L70" s="205"/>
      <c r="M70" s="137"/>
      <c r="N70" s="108"/>
    </row>
  </sheetData>
  <mergeCells count="40">
    <mergeCell ref="K43:K60"/>
    <mergeCell ref="L43:L60"/>
    <mergeCell ref="F35:F36"/>
    <mergeCell ref="H35:J36"/>
    <mergeCell ref="L35:L36"/>
    <mergeCell ref="H38:J38"/>
    <mergeCell ref="B40:M40"/>
    <mergeCell ref="D42:F42"/>
    <mergeCell ref="D43:F60"/>
    <mergeCell ref="B1:J1"/>
    <mergeCell ref="C4:D4"/>
    <mergeCell ref="C5:D5"/>
    <mergeCell ref="B7:F7"/>
    <mergeCell ref="L7:M7"/>
    <mergeCell ref="B8:M8"/>
    <mergeCell ref="L10:M10"/>
    <mergeCell ref="B10:F10"/>
    <mergeCell ref="B11:M11"/>
    <mergeCell ref="H15:J15"/>
    <mergeCell ref="H17:J17"/>
    <mergeCell ref="H19:J19"/>
    <mergeCell ref="H21:J21"/>
    <mergeCell ref="F23:F26"/>
    <mergeCell ref="H23:J26"/>
    <mergeCell ref="L23:L26"/>
    <mergeCell ref="F28:F29"/>
    <mergeCell ref="H28:J29"/>
    <mergeCell ref="L28:L29"/>
    <mergeCell ref="H31:J31"/>
    <mergeCell ref="H33:J33"/>
    <mergeCell ref="G43:G44"/>
    <mergeCell ref="H43:H44"/>
    <mergeCell ref="I43:I60"/>
    <mergeCell ref="J43:J60"/>
    <mergeCell ref="G47:G60"/>
    <mergeCell ref="H47:H60"/>
    <mergeCell ref="B63:F63"/>
    <mergeCell ref="I63:M63"/>
    <mergeCell ref="B65:M65"/>
    <mergeCell ref="B66:M66"/>
  </mergeCells>
  <hyperlinks>
    <hyperlink display="Lesson" location="C9LegalLesson" ref="C4"/>
    <hyperlink display="Example" location="C9LegalExample" ref="C5"/>
    <hyperlink display="Back to top ↑" location="C9LegalTitle" ref="L7"/>
    <hyperlink display="Back to top ↑" location="C9LegalTitle" ref="L10"/>
    <hyperlink display="← Chapter 9: Complex Prompts from Scratch - Chatbot" location="C9TemplateTitle" ref="B63"/>
    <hyperlink display="Chapter 9: Complex Prompts for Financial Services →" location="C9FinancialTitle" ref="I63"/>
    <hyperlink display="Back to top ↑" location="C9LegalTitle" ref="B65"/>
    <hyperlink display="Table of Contents" location="IntroTitle" ref="B66"/>
  </hyperlin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42.13"/>
    <col customWidth="1" min="7" max="7" width="4.0"/>
    <col customWidth="1" min="8" max="8" width="28.25"/>
    <col customWidth="1" min="9" max="9" width="4.0"/>
    <col customWidth="1" min="10" max="10" width="43.0"/>
    <col customWidth="1" min="11" max="11" width="4.0"/>
    <col customWidth="1" min="12" max="12" width="31.0"/>
    <col customWidth="1" min="13" max="13" width="3.0"/>
    <col customWidth="1" min="14" max="14" width="5.5"/>
  </cols>
  <sheetData>
    <row r="1" ht="32.25" customHeight="1">
      <c r="A1" s="134"/>
      <c r="B1" s="135" t="s">
        <v>479</v>
      </c>
      <c r="K1" s="190"/>
      <c r="L1" s="190"/>
      <c r="M1" s="136"/>
      <c r="N1" s="136"/>
    </row>
    <row r="2" ht="21.75" customHeight="1">
      <c r="A2" s="108"/>
      <c r="B2" s="108"/>
      <c r="C2" s="144"/>
      <c r="D2" s="108"/>
      <c r="E2" s="108"/>
      <c r="F2" s="108"/>
      <c r="G2" s="108"/>
      <c r="H2" s="108"/>
      <c r="I2" s="108"/>
      <c r="J2" s="144"/>
      <c r="K2" s="144"/>
      <c r="L2" s="144"/>
      <c r="M2" s="108"/>
      <c r="N2" s="108"/>
    </row>
    <row r="3" ht="21.75" customHeight="1">
      <c r="A3" s="137"/>
      <c r="B3" s="310" t="s">
        <v>76</v>
      </c>
      <c r="C3" s="108"/>
      <c r="D3" s="108"/>
      <c r="E3" s="108"/>
      <c r="F3" s="108"/>
      <c r="G3" s="108"/>
      <c r="H3" s="137"/>
      <c r="I3" s="137"/>
      <c r="J3" s="108"/>
      <c r="K3" s="108"/>
      <c r="L3" s="108"/>
      <c r="M3" s="108"/>
      <c r="N3" s="108"/>
    </row>
    <row r="4" ht="15.75" customHeight="1">
      <c r="A4" s="137"/>
      <c r="B4" s="108"/>
      <c r="C4" s="139" t="s">
        <v>480</v>
      </c>
      <c r="G4" s="108"/>
      <c r="H4" s="137"/>
      <c r="I4" s="108"/>
      <c r="J4" s="137"/>
      <c r="K4" s="137"/>
      <c r="L4" s="137"/>
      <c r="M4" s="108"/>
      <c r="N4" s="108"/>
    </row>
    <row r="5" ht="33.75" customHeight="1">
      <c r="A5" s="137"/>
      <c r="B5" s="140"/>
      <c r="C5" s="336"/>
      <c r="D5" s="336"/>
      <c r="E5" s="140"/>
      <c r="F5" s="140"/>
      <c r="G5" s="140"/>
      <c r="H5" s="336"/>
      <c r="I5" s="140"/>
      <c r="J5" s="336"/>
      <c r="K5" s="336"/>
      <c r="L5" s="336"/>
      <c r="M5" s="140"/>
      <c r="N5" s="108"/>
    </row>
    <row r="6" ht="33.75" customHeight="1">
      <c r="A6" s="106"/>
      <c r="B6" s="337" t="s">
        <v>395</v>
      </c>
      <c r="G6" s="108"/>
      <c r="H6" s="108"/>
      <c r="I6" s="108"/>
      <c r="J6" s="144"/>
      <c r="K6" s="144"/>
      <c r="L6" s="338" t="s">
        <v>80</v>
      </c>
      <c r="M6" s="12"/>
      <c r="N6" s="108"/>
    </row>
    <row r="7">
      <c r="A7" s="106"/>
      <c r="B7" s="339" t="s">
        <v>481</v>
      </c>
      <c r="M7" s="12"/>
      <c r="N7" s="108"/>
    </row>
    <row r="8">
      <c r="A8" s="106"/>
      <c r="B8" s="137"/>
      <c r="C8" s="205"/>
      <c r="D8" s="137"/>
      <c r="E8" s="137"/>
      <c r="F8" s="137"/>
      <c r="G8" s="137"/>
      <c r="H8" s="137"/>
      <c r="I8" s="137"/>
      <c r="J8" s="205"/>
      <c r="K8" s="205"/>
      <c r="L8" s="205"/>
      <c r="M8" s="146"/>
      <c r="N8" s="108"/>
    </row>
    <row r="9">
      <c r="A9" s="106"/>
      <c r="B9" s="108"/>
      <c r="C9" s="144"/>
      <c r="D9" s="340" t="s">
        <v>398</v>
      </c>
      <c r="E9" s="108"/>
      <c r="F9" s="340" t="s">
        <v>399</v>
      </c>
      <c r="G9" s="108"/>
      <c r="H9" s="341" t="s">
        <v>395</v>
      </c>
      <c r="I9" s="144"/>
      <c r="J9" s="144"/>
      <c r="K9" s="108"/>
      <c r="L9" s="342" t="s">
        <v>457</v>
      </c>
      <c r="M9" s="106"/>
      <c r="N9" s="108"/>
    </row>
    <row r="10" ht="3.75" customHeight="1">
      <c r="A10" s="106"/>
      <c r="B10" s="137"/>
      <c r="C10" s="205"/>
      <c r="D10" s="137"/>
      <c r="E10" s="137"/>
      <c r="F10" s="173"/>
      <c r="G10" s="108"/>
      <c r="H10" s="314"/>
      <c r="I10" s="314"/>
      <c r="J10" s="319"/>
      <c r="K10" s="137"/>
      <c r="L10" s="173"/>
      <c r="M10" s="146"/>
      <c r="N10" s="108"/>
    </row>
    <row r="11">
      <c r="A11" s="106"/>
      <c r="B11" s="137"/>
      <c r="C11" s="315" t="s">
        <v>266</v>
      </c>
      <c r="D11" s="316" t="s">
        <v>401</v>
      </c>
      <c r="E11" s="164"/>
      <c r="F11" s="202" t="s">
        <v>402</v>
      </c>
      <c r="G11" s="163"/>
      <c r="H11" s="317" t="s">
        <v>403</v>
      </c>
      <c r="I11" s="291"/>
      <c r="J11" s="157"/>
      <c r="K11" s="163"/>
      <c r="L11" s="318" t="s">
        <v>482</v>
      </c>
      <c r="M11" s="146"/>
      <c r="N11" s="108"/>
    </row>
    <row r="12" ht="15.75" customHeight="1">
      <c r="A12" s="106"/>
      <c r="B12" s="108"/>
      <c r="C12" s="137"/>
      <c r="D12" s="137"/>
      <c r="E12" s="137"/>
      <c r="F12" s="173"/>
      <c r="G12" s="108"/>
      <c r="H12" s="173"/>
      <c r="I12" s="173"/>
      <c r="J12" s="173"/>
      <c r="K12" s="108"/>
      <c r="L12" s="173"/>
      <c r="M12" s="106"/>
      <c r="N12" s="108"/>
    </row>
    <row r="13" ht="15.75" customHeight="1">
      <c r="A13" s="106"/>
      <c r="B13" s="108"/>
      <c r="C13" s="315" t="s">
        <v>268</v>
      </c>
      <c r="D13" s="316" t="s">
        <v>405</v>
      </c>
      <c r="E13" s="158"/>
      <c r="F13" s="202" t="s">
        <v>406</v>
      </c>
      <c r="G13" s="111"/>
      <c r="H13" s="317"/>
      <c r="I13" s="291"/>
      <c r="J13" s="157"/>
      <c r="K13" s="111"/>
      <c r="L13" s="318" t="s">
        <v>408</v>
      </c>
      <c r="M13" s="106"/>
      <c r="N13" s="108"/>
    </row>
    <row r="14" ht="15.75" customHeight="1">
      <c r="A14" s="106"/>
      <c r="B14" s="108"/>
      <c r="C14" s="137"/>
      <c r="D14" s="137"/>
      <c r="E14" s="137"/>
      <c r="F14" s="173"/>
      <c r="G14" s="108"/>
      <c r="H14" s="173"/>
      <c r="I14" s="173"/>
      <c r="J14" s="173"/>
      <c r="K14" s="108"/>
      <c r="L14" s="173"/>
      <c r="M14" s="106"/>
      <c r="N14" s="108"/>
    </row>
    <row r="15">
      <c r="A15" s="106"/>
      <c r="B15" s="108"/>
      <c r="C15" s="315" t="s">
        <v>270</v>
      </c>
      <c r="D15" s="316" t="s">
        <v>483</v>
      </c>
      <c r="E15" s="163"/>
      <c r="F15" s="202" t="s">
        <v>410</v>
      </c>
      <c r="G15" s="111"/>
      <c r="H15" s="328"/>
      <c r="I15" s="291"/>
      <c r="J15" s="157"/>
      <c r="K15" s="111"/>
      <c r="L15" s="318" t="s">
        <v>412</v>
      </c>
      <c r="M15" s="106"/>
      <c r="N15" s="108"/>
    </row>
    <row r="16" ht="15.75" customHeight="1">
      <c r="A16" s="106"/>
      <c r="B16" s="108"/>
      <c r="C16" s="137"/>
      <c r="D16" s="137"/>
      <c r="E16" s="137"/>
      <c r="F16" s="173"/>
      <c r="G16" s="108"/>
      <c r="H16" s="173"/>
      <c r="I16" s="173"/>
      <c r="J16" s="173"/>
      <c r="K16" s="108"/>
      <c r="L16" s="173"/>
      <c r="M16" s="106"/>
      <c r="N16" s="108"/>
    </row>
    <row r="17">
      <c r="A17" s="106"/>
      <c r="B17" s="108"/>
      <c r="C17" s="315" t="s">
        <v>314</v>
      </c>
      <c r="D17" s="316" t="s">
        <v>422</v>
      </c>
      <c r="E17" s="164"/>
      <c r="F17" s="202" t="s">
        <v>423</v>
      </c>
      <c r="G17" s="111"/>
      <c r="H17" s="317"/>
      <c r="I17" s="291"/>
      <c r="J17" s="157"/>
      <c r="K17" s="111"/>
      <c r="L17" s="318" t="s">
        <v>461</v>
      </c>
      <c r="M17" s="106"/>
      <c r="N17" s="108"/>
    </row>
    <row r="18" ht="15.75" customHeight="1">
      <c r="A18" s="106"/>
      <c r="B18" s="108"/>
      <c r="C18" s="144"/>
      <c r="D18" s="108"/>
      <c r="E18" s="108"/>
      <c r="F18" s="320"/>
      <c r="G18" s="108"/>
      <c r="H18" s="314"/>
      <c r="I18" s="314"/>
      <c r="J18" s="314"/>
      <c r="K18" s="108"/>
      <c r="L18" s="314"/>
      <c r="M18" s="106"/>
      <c r="N18" s="108"/>
    </row>
    <row r="19">
      <c r="A19" s="106"/>
      <c r="B19" s="108"/>
      <c r="C19" s="321" t="s">
        <v>417</v>
      </c>
      <c r="D19" s="316" t="s">
        <v>77</v>
      </c>
      <c r="E19" s="158"/>
      <c r="F19" s="202" t="s">
        <v>418</v>
      </c>
      <c r="G19" s="111"/>
      <c r="H19" s="317"/>
      <c r="I19" s="291"/>
      <c r="J19" s="157"/>
      <c r="K19" s="111"/>
      <c r="L19" s="318" t="s">
        <v>464</v>
      </c>
      <c r="M19" s="106"/>
      <c r="N19" s="108"/>
    </row>
    <row r="20">
      <c r="A20" s="106"/>
      <c r="B20" s="108"/>
      <c r="C20" s="144"/>
      <c r="D20" s="108"/>
      <c r="E20" s="108"/>
      <c r="F20" s="320"/>
      <c r="G20" s="108"/>
      <c r="H20" s="314"/>
      <c r="I20" s="314"/>
      <c r="J20" s="314"/>
      <c r="K20" s="108"/>
      <c r="L20" s="314"/>
      <c r="M20" s="106"/>
      <c r="N20" s="108"/>
    </row>
    <row r="21">
      <c r="A21" s="106"/>
      <c r="B21" s="108"/>
      <c r="C21" s="315" t="s">
        <v>421</v>
      </c>
      <c r="D21" s="316" t="s">
        <v>413</v>
      </c>
      <c r="E21" s="164"/>
      <c r="F21" s="202" t="s">
        <v>414</v>
      </c>
      <c r="G21" s="111"/>
      <c r="H21" s="317"/>
      <c r="I21" s="291"/>
      <c r="J21" s="157"/>
      <c r="K21" s="111"/>
      <c r="L21" s="318" t="s">
        <v>416</v>
      </c>
      <c r="M21" s="106"/>
      <c r="N21" s="108"/>
    </row>
    <row r="22" ht="15.75" customHeight="1">
      <c r="A22" s="106"/>
      <c r="B22" s="108"/>
      <c r="C22" s="144"/>
      <c r="D22" s="108"/>
      <c r="E22" s="108"/>
      <c r="F22" s="320"/>
      <c r="G22" s="108"/>
      <c r="H22" s="314"/>
      <c r="I22" s="314"/>
      <c r="J22" s="314"/>
      <c r="K22" s="108"/>
      <c r="L22" s="314"/>
      <c r="M22" s="106"/>
      <c r="N22" s="108"/>
    </row>
    <row r="23">
      <c r="A23" s="106"/>
      <c r="B23" s="108"/>
      <c r="C23" s="315" t="s">
        <v>426</v>
      </c>
      <c r="D23" s="316" t="s">
        <v>484</v>
      </c>
      <c r="E23" s="164"/>
      <c r="F23" s="202" t="s">
        <v>428</v>
      </c>
      <c r="G23" s="111"/>
      <c r="H23" s="317"/>
      <c r="I23" s="291"/>
      <c r="J23" s="157"/>
      <c r="K23" s="111"/>
      <c r="L23" s="323" t="s">
        <v>430</v>
      </c>
      <c r="M23" s="106"/>
      <c r="N23" s="108"/>
    </row>
    <row r="24" ht="15.75" customHeight="1">
      <c r="A24" s="106"/>
      <c r="B24" s="108"/>
      <c r="C24" s="144"/>
      <c r="D24" s="108"/>
      <c r="E24" s="108"/>
      <c r="F24" s="320"/>
      <c r="G24" s="108"/>
      <c r="H24" s="314"/>
      <c r="I24" s="314"/>
      <c r="J24" s="314"/>
      <c r="K24" s="108"/>
      <c r="L24" s="314"/>
      <c r="M24" s="106"/>
      <c r="N24" s="108"/>
    </row>
    <row r="25">
      <c r="A25" s="106"/>
      <c r="B25" s="108"/>
      <c r="C25" s="315" t="s">
        <v>431</v>
      </c>
      <c r="D25" s="316" t="s">
        <v>466</v>
      </c>
      <c r="E25" s="164"/>
      <c r="F25" s="202" t="s">
        <v>433</v>
      </c>
      <c r="G25" s="111"/>
      <c r="H25" s="328"/>
      <c r="I25" s="291"/>
      <c r="J25" s="157"/>
      <c r="K25" s="111"/>
      <c r="L25" s="318" t="s">
        <v>485</v>
      </c>
      <c r="M25" s="106"/>
      <c r="N25" s="108"/>
    </row>
    <row r="26" ht="15.75" customHeight="1">
      <c r="A26" s="106"/>
      <c r="B26" s="108"/>
      <c r="C26" s="144"/>
      <c r="D26" s="108"/>
      <c r="E26" s="108"/>
      <c r="F26" s="320"/>
      <c r="G26" s="108"/>
      <c r="H26" s="314"/>
      <c r="I26" s="314"/>
      <c r="J26" s="314"/>
      <c r="K26" s="108"/>
      <c r="L26" s="314"/>
      <c r="M26" s="106"/>
      <c r="N26" s="108"/>
    </row>
    <row r="27">
      <c r="A27" s="106"/>
      <c r="B27" s="108"/>
      <c r="C27" s="315" t="s">
        <v>436</v>
      </c>
      <c r="D27" s="316" t="s">
        <v>469</v>
      </c>
      <c r="E27" s="164"/>
      <c r="F27" s="202" t="s">
        <v>438</v>
      </c>
      <c r="G27" s="111"/>
      <c r="H27" s="328"/>
      <c r="I27" s="291"/>
      <c r="J27" s="157"/>
      <c r="K27" s="111"/>
      <c r="L27" s="318" t="s">
        <v>412</v>
      </c>
      <c r="M27" s="106"/>
      <c r="N27" s="108"/>
    </row>
    <row r="28" ht="15.75" customHeight="1">
      <c r="A28" s="106"/>
      <c r="B28" s="108"/>
      <c r="C28" s="144"/>
      <c r="D28" s="108"/>
      <c r="E28" s="108"/>
      <c r="F28" s="320"/>
      <c r="G28" s="108"/>
      <c r="H28" s="320"/>
      <c r="I28" s="314"/>
      <c r="J28" s="314"/>
      <c r="K28" s="108"/>
      <c r="L28" s="314"/>
      <c r="M28" s="106"/>
      <c r="N28" s="108"/>
    </row>
    <row r="29">
      <c r="A29" s="106"/>
      <c r="B29" s="108"/>
      <c r="C29" s="315" t="s">
        <v>441</v>
      </c>
      <c r="D29" s="316" t="s">
        <v>442</v>
      </c>
      <c r="E29" s="164"/>
      <c r="F29" s="202" t="s">
        <v>486</v>
      </c>
      <c r="G29" s="111"/>
      <c r="H29" s="328"/>
      <c r="I29" s="291"/>
      <c r="J29" s="157"/>
      <c r="K29" s="111"/>
      <c r="L29" s="318" t="s">
        <v>445</v>
      </c>
      <c r="M29" s="106"/>
      <c r="N29" s="108"/>
    </row>
    <row r="30" ht="15.75" customHeight="1">
      <c r="A30" s="106"/>
      <c r="B30" s="108"/>
      <c r="C30" s="144"/>
      <c r="D30" s="108"/>
      <c r="E30" s="108"/>
      <c r="F30" s="108"/>
      <c r="G30" s="108"/>
      <c r="H30" s="108"/>
      <c r="I30" s="108"/>
      <c r="J30" s="144"/>
      <c r="K30" s="144"/>
      <c r="L30" s="144"/>
      <c r="M30" s="106"/>
      <c r="N30" s="108"/>
    </row>
    <row r="31">
      <c r="A31" s="106"/>
      <c r="B31" s="159" t="s">
        <v>487</v>
      </c>
      <c r="M31" s="12"/>
      <c r="N31" s="108"/>
    </row>
    <row r="32" ht="15.75" customHeight="1">
      <c r="A32" s="106"/>
      <c r="B32" s="108"/>
      <c r="C32" s="144"/>
      <c r="D32" s="108"/>
      <c r="E32" s="108"/>
      <c r="F32" s="108"/>
      <c r="G32" s="108"/>
      <c r="H32" s="108"/>
      <c r="I32" s="108"/>
      <c r="J32" s="144"/>
      <c r="K32" s="144"/>
      <c r="L32" s="144"/>
      <c r="M32" s="106"/>
      <c r="N32" s="108"/>
    </row>
    <row r="33">
      <c r="A33" s="106"/>
      <c r="B33" s="108"/>
      <c r="C33" s="205"/>
      <c r="D33" s="311" t="s">
        <v>447</v>
      </c>
      <c r="G33" s="108"/>
      <c r="H33" s="196" t="s">
        <v>221</v>
      </c>
      <c r="I33" s="137"/>
      <c r="J33" s="196" t="s">
        <v>449</v>
      </c>
      <c r="K33" s="108"/>
      <c r="L33" s="196" t="s">
        <v>91</v>
      </c>
      <c r="M33" s="106"/>
      <c r="N33" s="108"/>
    </row>
    <row r="34" ht="22.5" customHeight="1">
      <c r="A34" s="106"/>
      <c r="B34" s="108"/>
      <c r="C34" s="326"/>
      <c r="D34" s="343" t="str">
        <f>concatenate(H11," ",H13,if(isblank(H15),"",char(10)&amp;char(10)&amp;H15),if(isblank(H17),"",char(10)&amp;char(10)&amp;H17),if(isblank(H19),"",char(10)&amp;char(10)&amp;H19),if(isblank(H21),"",char(10)&amp;char(10)&amp;H21),if(isblank(H23),"",char(10)&amp;char(10)&amp;H23),if(isblank(H25),"",char(10)&amp;char(10)&amp;H25),if(isblank(H27),"",char(10)&amp;char(10)&amp;H27),if(isblank(H29),"",char(10)&amp;H29))</f>
        <v>User: </v>
      </c>
      <c r="E34" s="250"/>
      <c r="F34" s="251"/>
      <c r="G34" s="344" t="s">
        <v>188</v>
      </c>
      <c r="H34" s="345" t="s">
        <v>488</v>
      </c>
      <c r="I34" s="346" t="s">
        <v>190</v>
      </c>
      <c r="J34" s="160" t="str">
        <f>substitute(substitute(D34,"{{QUESTION}}",H34),"{{TAX_CODE}}",H38)</f>
        <v>User: </v>
      </c>
      <c r="K34" s="333" t="s">
        <v>93</v>
      </c>
      <c r="L34" s="347" t="str">
        <f>claudeMessages(J34, 'Tutorial How-To'!$E$37,"temperature",0)</f>
        <v>#ERROR!</v>
      </c>
      <c r="M34" s="106"/>
      <c r="N34" s="108"/>
    </row>
    <row r="35">
      <c r="A35" s="106"/>
      <c r="B35" s="137"/>
      <c r="C35" s="324"/>
      <c r="D35" s="253"/>
      <c r="F35" s="254"/>
      <c r="G35" s="114"/>
      <c r="H35" s="157"/>
      <c r="I35" s="114"/>
      <c r="J35" s="114"/>
      <c r="K35" s="114"/>
      <c r="L35" s="114"/>
      <c r="M35" s="146"/>
      <c r="N35" s="108"/>
    </row>
    <row r="36" ht="8.25" customHeight="1">
      <c r="A36" s="106"/>
      <c r="B36" s="108"/>
      <c r="C36" s="326"/>
      <c r="D36" s="253"/>
      <c r="F36" s="254"/>
      <c r="G36" s="108"/>
      <c r="H36" s="108"/>
      <c r="I36" s="114"/>
      <c r="J36" s="114"/>
      <c r="K36" s="114"/>
      <c r="L36" s="114"/>
      <c r="M36" s="106"/>
      <c r="N36" s="108"/>
    </row>
    <row r="37">
      <c r="A37" s="106"/>
      <c r="B37" s="108"/>
      <c r="C37" s="324"/>
      <c r="D37" s="253"/>
      <c r="F37" s="254"/>
      <c r="G37" s="108"/>
      <c r="H37" s="196" t="s">
        <v>489</v>
      </c>
      <c r="I37" s="114"/>
      <c r="J37" s="114"/>
      <c r="K37" s="114"/>
      <c r="L37" s="114"/>
      <c r="M37" s="106"/>
      <c r="N37" s="108"/>
    </row>
    <row r="38" ht="65.25" customHeight="1">
      <c r="A38" s="106"/>
      <c r="B38" s="108"/>
      <c r="C38" s="324"/>
      <c r="D38" s="253"/>
      <c r="F38" s="254"/>
      <c r="G38" s="201" t="s">
        <v>188</v>
      </c>
      <c r="H38" s="207" t="s">
        <v>490</v>
      </c>
      <c r="I38" s="114"/>
      <c r="J38" s="114"/>
      <c r="K38" s="114"/>
      <c r="L38" s="114"/>
      <c r="M38" s="106"/>
      <c r="N38" s="108"/>
    </row>
    <row r="39" ht="65.25" customHeight="1">
      <c r="A39" s="106"/>
      <c r="B39" s="108"/>
      <c r="C39" s="324"/>
      <c r="D39" s="253"/>
      <c r="F39" s="254"/>
      <c r="G39" s="114"/>
      <c r="H39" s="114"/>
      <c r="I39" s="114"/>
      <c r="J39" s="114"/>
      <c r="K39" s="114"/>
      <c r="L39" s="114"/>
      <c r="M39" s="106"/>
      <c r="N39" s="108"/>
    </row>
    <row r="40" ht="8.25" customHeight="1">
      <c r="A40" s="106"/>
      <c r="B40" s="108"/>
      <c r="C40" s="326"/>
      <c r="D40" s="253"/>
      <c r="F40" s="254"/>
      <c r="G40" s="114"/>
      <c r="H40" s="114"/>
      <c r="I40" s="114"/>
      <c r="J40" s="114"/>
      <c r="K40" s="114"/>
      <c r="L40" s="114"/>
      <c r="M40" s="106"/>
      <c r="N40" s="108"/>
    </row>
    <row r="41" ht="15.75" customHeight="1">
      <c r="A41" s="106"/>
      <c r="B41" s="108"/>
      <c r="C41" s="326"/>
      <c r="D41" s="253"/>
      <c r="F41" s="254"/>
      <c r="G41" s="114"/>
      <c r="H41" s="114"/>
      <c r="I41" s="114"/>
      <c r="J41" s="114"/>
      <c r="K41" s="114"/>
      <c r="L41" s="114"/>
      <c r="M41" s="106"/>
      <c r="N41" s="108"/>
    </row>
    <row r="42" ht="81.75" customHeight="1">
      <c r="A42" s="106"/>
      <c r="B42" s="108"/>
      <c r="C42" s="326"/>
      <c r="D42" s="255"/>
      <c r="E42" s="256"/>
      <c r="F42" s="257"/>
      <c r="G42" s="114"/>
      <c r="H42" s="157"/>
      <c r="I42" s="114"/>
      <c r="J42" s="157"/>
      <c r="K42" s="114"/>
      <c r="L42" s="157"/>
      <c r="M42" s="106"/>
      <c r="N42" s="108"/>
    </row>
    <row r="43">
      <c r="A43" s="106"/>
      <c r="B43" s="140"/>
      <c r="C43" s="194"/>
      <c r="D43" s="336"/>
      <c r="E43" s="336"/>
      <c r="F43" s="336"/>
      <c r="G43" s="336"/>
      <c r="H43" s="336"/>
      <c r="I43" s="336"/>
      <c r="J43" s="212"/>
      <c r="K43" s="212"/>
      <c r="L43" s="212"/>
      <c r="M43" s="175"/>
      <c r="N43" s="108"/>
    </row>
    <row r="44">
      <c r="A44" s="108"/>
      <c r="B44" s="108"/>
      <c r="C44" s="144"/>
      <c r="D44" s="137"/>
      <c r="E44" s="137"/>
      <c r="F44" s="137"/>
      <c r="G44" s="137"/>
      <c r="H44" s="137"/>
      <c r="I44" s="137"/>
      <c r="J44" s="205"/>
      <c r="K44" s="205"/>
      <c r="L44" s="205"/>
      <c r="M44" s="108"/>
      <c r="N44" s="108"/>
    </row>
    <row r="45">
      <c r="A45" s="108"/>
      <c r="B45" s="176" t="s">
        <v>491</v>
      </c>
      <c r="G45" s="137"/>
      <c r="H45" s="137"/>
      <c r="I45" s="166" t="s">
        <v>492</v>
      </c>
      <c r="N45" s="108"/>
    </row>
    <row r="46" ht="8.25" customHeight="1">
      <c r="A46" s="108"/>
      <c r="B46" s="108"/>
      <c r="C46" s="144"/>
      <c r="D46" s="108"/>
      <c r="E46" s="108"/>
      <c r="F46" s="108"/>
      <c r="G46" s="108"/>
      <c r="H46" s="108"/>
      <c r="I46" s="108"/>
      <c r="J46" s="144"/>
      <c r="K46" s="144"/>
      <c r="L46" s="144"/>
      <c r="M46" s="108"/>
      <c r="N46" s="108"/>
    </row>
    <row r="47">
      <c r="A47" s="108"/>
      <c r="B47" s="178" t="s">
        <v>80</v>
      </c>
      <c r="N47" s="108"/>
    </row>
    <row r="48">
      <c r="A48" s="108"/>
      <c r="B48" s="178" t="s">
        <v>113</v>
      </c>
      <c r="N48" s="108"/>
    </row>
    <row r="49">
      <c r="A49" s="108"/>
      <c r="B49" s="137"/>
      <c r="C49" s="205"/>
      <c r="D49" s="137"/>
      <c r="E49" s="137"/>
      <c r="F49" s="137"/>
      <c r="G49" s="108"/>
      <c r="H49" s="108"/>
      <c r="I49" s="137"/>
      <c r="J49" s="205"/>
      <c r="K49" s="205"/>
      <c r="L49" s="205"/>
      <c r="M49" s="137"/>
      <c r="N49" s="108"/>
    </row>
    <row r="50">
      <c r="A50" s="108"/>
      <c r="B50" s="137"/>
      <c r="C50" s="205"/>
      <c r="D50" s="137"/>
      <c r="E50" s="137"/>
      <c r="F50" s="137"/>
      <c r="G50" s="137"/>
      <c r="H50" s="137"/>
      <c r="I50" s="137"/>
      <c r="J50" s="205"/>
      <c r="K50" s="205"/>
      <c r="L50" s="205"/>
      <c r="M50" s="137"/>
      <c r="N50" s="108"/>
    </row>
    <row r="51">
      <c r="A51" s="108"/>
      <c r="B51" s="137"/>
      <c r="C51" s="205"/>
      <c r="D51" s="137"/>
      <c r="E51" s="137"/>
      <c r="F51" s="137"/>
      <c r="G51" s="137"/>
      <c r="H51" s="137"/>
      <c r="I51" s="137"/>
      <c r="J51" s="205"/>
      <c r="K51" s="205"/>
      <c r="L51" s="205"/>
      <c r="M51" s="137"/>
      <c r="N51" s="108"/>
    </row>
    <row r="52">
      <c r="C52" s="348"/>
      <c r="H52" s="97"/>
      <c r="J52" s="71"/>
      <c r="K52" s="71"/>
      <c r="L52" s="71"/>
    </row>
  </sheetData>
  <mergeCells count="30">
    <mergeCell ref="B1:J1"/>
    <mergeCell ref="C4:F4"/>
    <mergeCell ref="B6:F6"/>
    <mergeCell ref="L6:M6"/>
    <mergeCell ref="B7:M7"/>
    <mergeCell ref="H11:J11"/>
    <mergeCell ref="H13:J13"/>
    <mergeCell ref="H15:J15"/>
    <mergeCell ref="H17:J17"/>
    <mergeCell ref="H19:J19"/>
    <mergeCell ref="H21:J21"/>
    <mergeCell ref="H23:J23"/>
    <mergeCell ref="H25:J25"/>
    <mergeCell ref="H27:J27"/>
    <mergeCell ref="J34:J42"/>
    <mergeCell ref="K34:K42"/>
    <mergeCell ref="G34:G35"/>
    <mergeCell ref="G38:G42"/>
    <mergeCell ref="D34:F42"/>
    <mergeCell ref="B45:F45"/>
    <mergeCell ref="I45:M45"/>
    <mergeCell ref="B47:M47"/>
    <mergeCell ref="B48:M48"/>
    <mergeCell ref="H29:J29"/>
    <mergeCell ref="B31:M31"/>
    <mergeCell ref="D33:F33"/>
    <mergeCell ref="H34:H35"/>
    <mergeCell ref="I34:I42"/>
    <mergeCell ref="L34:L42"/>
    <mergeCell ref="H38:H42"/>
  </mergeCells>
  <hyperlinks>
    <hyperlink display="Exercise 9.1 - Financial Chatbot" location="C9FinancialExample" ref="C4"/>
    <hyperlink display="Back to top ↑" location="C9FinancialTitle" ref="L6"/>
    <hyperlink display="← Chapter 9: Complex Prompts for Legal Services" location="C9LegalTitle" ref="B45"/>
    <hyperlink display="Chapter 9 Exercises: Complex Prompts for Coding →" location="C9CodingTitle" ref="I45"/>
    <hyperlink display="Back to top ↑" location="C9FinancialTitle" ref="B47"/>
    <hyperlink display="Table of Contents" location="IntroTitle" ref="B48"/>
  </hyperlink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42.13"/>
    <col customWidth="1" min="7" max="7" width="4.0"/>
    <col customWidth="1" min="8" max="8" width="29.75"/>
    <col customWidth="1" min="9" max="9" width="4.0"/>
    <col customWidth="1" min="10" max="10" width="34.88"/>
    <col customWidth="1" min="11" max="11" width="4.0"/>
    <col customWidth="1" min="12" max="12" width="47.5"/>
    <col customWidth="1" min="13" max="13" width="3.0"/>
    <col customWidth="1" min="14" max="14" width="5.5"/>
  </cols>
  <sheetData>
    <row r="1" ht="32.25" customHeight="1">
      <c r="A1" s="134"/>
      <c r="B1" s="309" t="s">
        <v>493</v>
      </c>
      <c r="K1" s="190"/>
      <c r="L1" s="190"/>
      <c r="M1" s="136"/>
      <c r="N1" s="136"/>
    </row>
    <row r="2" ht="21.75" customHeight="1">
      <c r="A2" s="108"/>
      <c r="B2" s="108"/>
      <c r="C2" s="144"/>
      <c r="D2" s="108"/>
      <c r="E2" s="108"/>
      <c r="F2" s="108"/>
      <c r="G2" s="108"/>
      <c r="H2" s="108"/>
      <c r="I2" s="108"/>
      <c r="J2" s="144"/>
      <c r="K2" s="144"/>
      <c r="L2" s="144"/>
      <c r="M2" s="108"/>
      <c r="N2" s="108"/>
    </row>
    <row r="3" ht="21.75" customHeight="1">
      <c r="A3" s="137"/>
      <c r="B3" s="310" t="s">
        <v>76</v>
      </c>
      <c r="C3" s="108"/>
      <c r="D3" s="108"/>
      <c r="E3" s="108"/>
      <c r="F3" s="108"/>
      <c r="G3" s="108"/>
      <c r="H3" s="137"/>
      <c r="I3" s="137"/>
      <c r="J3" s="108"/>
      <c r="K3" s="108"/>
      <c r="L3" s="108"/>
      <c r="M3" s="108"/>
      <c r="N3" s="108"/>
    </row>
    <row r="4" ht="15.75" customHeight="1">
      <c r="A4" s="137"/>
      <c r="B4" s="108"/>
      <c r="C4" s="139" t="s">
        <v>494</v>
      </c>
      <c r="E4" s="108"/>
      <c r="F4" s="108"/>
      <c r="G4" s="108"/>
      <c r="H4" s="137"/>
      <c r="I4" s="108"/>
      <c r="J4" s="137"/>
      <c r="K4" s="137"/>
      <c r="L4" s="137"/>
      <c r="M4" s="108"/>
      <c r="N4" s="108"/>
    </row>
    <row r="5" ht="33.75" customHeight="1">
      <c r="A5" s="108"/>
      <c r="B5" s="140"/>
      <c r="C5" s="140"/>
      <c r="D5" s="140"/>
      <c r="E5" s="140"/>
      <c r="F5" s="140"/>
      <c r="G5" s="140"/>
      <c r="H5" s="140"/>
      <c r="I5" s="140"/>
      <c r="J5" s="140"/>
      <c r="K5" s="140"/>
      <c r="L5" s="140"/>
      <c r="M5" s="140"/>
      <c r="N5" s="108"/>
    </row>
    <row r="6" ht="29.25" customHeight="1">
      <c r="A6" s="106"/>
      <c r="B6" s="142" t="s">
        <v>494</v>
      </c>
      <c r="G6" s="108"/>
      <c r="H6" s="108"/>
      <c r="I6" s="108"/>
      <c r="J6" s="205"/>
      <c r="K6" s="205"/>
      <c r="L6" s="143" t="s">
        <v>80</v>
      </c>
      <c r="M6" s="12"/>
      <c r="N6" s="108"/>
    </row>
    <row r="7">
      <c r="A7" s="106"/>
      <c r="B7" s="274" t="s">
        <v>495</v>
      </c>
      <c r="M7" s="12"/>
      <c r="N7" s="108"/>
    </row>
    <row r="8" ht="8.25" customHeight="1">
      <c r="A8" s="106"/>
      <c r="B8" s="137"/>
      <c r="C8" s="144"/>
      <c r="D8" s="108"/>
      <c r="E8" s="108"/>
      <c r="F8" s="108"/>
      <c r="G8" s="108"/>
      <c r="H8" s="108"/>
      <c r="I8" s="108"/>
      <c r="J8" s="144"/>
      <c r="K8" s="144"/>
      <c r="L8" s="144"/>
      <c r="M8" s="106"/>
      <c r="N8" s="108"/>
    </row>
    <row r="9" ht="15.75" customHeight="1">
      <c r="A9" s="106"/>
      <c r="B9" s="108"/>
      <c r="C9" s="205"/>
      <c r="D9" s="311" t="s">
        <v>398</v>
      </c>
      <c r="E9" s="108"/>
      <c r="F9" s="311" t="s">
        <v>399</v>
      </c>
      <c r="G9" s="108"/>
      <c r="H9" s="312" t="s">
        <v>395</v>
      </c>
      <c r="I9" s="205"/>
      <c r="J9" s="205"/>
      <c r="K9" s="108"/>
      <c r="L9" s="313" t="s">
        <v>457</v>
      </c>
      <c r="M9" s="106"/>
      <c r="N9" s="108"/>
    </row>
    <row r="10" ht="3.75" customHeight="1">
      <c r="A10" s="106"/>
      <c r="B10" s="108"/>
      <c r="C10" s="205"/>
      <c r="D10" s="137"/>
      <c r="E10" s="108"/>
      <c r="F10" s="173"/>
      <c r="G10" s="108"/>
      <c r="H10" s="314"/>
      <c r="I10" s="314"/>
      <c r="J10" s="314"/>
      <c r="K10" s="108"/>
      <c r="L10" s="173"/>
      <c r="M10" s="106"/>
      <c r="N10" s="108"/>
    </row>
    <row r="11">
      <c r="A11" s="106"/>
      <c r="B11" s="108"/>
      <c r="C11" s="315" t="s">
        <v>266</v>
      </c>
      <c r="D11" s="316" t="s">
        <v>401</v>
      </c>
      <c r="E11" s="163"/>
      <c r="F11" s="202" t="s">
        <v>402</v>
      </c>
      <c r="G11" s="111"/>
      <c r="H11" s="317" t="s">
        <v>403</v>
      </c>
      <c r="I11" s="291"/>
      <c r="J11" s="157"/>
      <c r="K11" s="111"/>
      <c r="L11" s="318" t="s">
        <v>496</v>
      </c>
      <c r="M11" s="106"/>
      <c r="N11" s="108"/>
    </row>
    <row r="12" ht="15.75" customHeight="1">
      <c r="A12" s="106"/>
      <c r="B12" s="108"/>
      <c r="C12" s="205"/>
      <c r="D12" s="205"/>
      <c r="E12" s="137"/>
      <c r="F12" s="319"/>
      <c r="G12" s="108"/>
      <c r="H12" s="319"/>
      <c r="I12" s="319"/>
      <c r="J12" s="319"/>
      <c r="K12" s="108"/>
      <c r="L12" s="319"/>
      <c r="M12" s="106"/>
      <c r="N12" s="108"/>
    </row>
    <row r="13">
      <c r="A13" s="106"/>
      <c r="B13" s="108"/>
      <c r="C13" s="315" t="s">
        <v>268</v>
      </c>
      <c r="D13" s="316" t="s">
        <v>405</v>
      </c>
      <c r="E13" s="163"/>
      <c r="F13" s="202" t="s">
        <v>406</v>
      </c>
      <c r="G13" s="111"/>
      <c r="H13" s="317"/>
      <c r="I13" s="291"/>
      <c r="J13" s="157"/>
      <c r="K13" s="111"/>
      <c r="L13" s="318" t="s">
        <v>408</v>
      </c>
      <c r="M13" s="106"/>
      <c r="N13" s="108"/>
    </row>
    <row r="14" ht="15.75" customHeight="1">
      <c r="A14" s="106"/>
      <c r="B14" s="108"/>
      <c r="C14" s="108"/>
      <c r="D14" s="108"/>
      <c r="E14" s="108"/>
      <c r="F14" s="320"/>
      <c r="G14" s="108"/>
      <c r="H14" s="320"/>
      <c r="I14" s="320"/>
      <c r="J14" s="320"/>
      <c r="K14" s="108"/>
      <c r="L14" s="320"/>
      <c r="M14" s="106"/>
      <c r="N14" s="108"/>
    </row>
    <row r="15">
      <c r="A15" s="106"/>
      <c r="B15" s="108"/>
      <c r="C15" s="321" t="s">
        <v>270</v>
      </c>
      <c r="D15" s="316" t="s">
        <v>483</v>
      </c>
      <c r="E15" s="111"/>
      <c r="F15" s="202" t="s">
        <v>410</v>
      </c>
      <c r="G15" s="111"/>
      <c r="H15" s="317"/>
      <c r="I15" s="291"/>
      <c r="J15" s="157"/>
      <c r="K15" s="111"/>
      <c r="L15" s="318" t="s">
        <v>412</v>
      </c>
      <c r="M15" s="106"/>
      <c r="N15" s="108"/>
    </row>
    <row r="16" ht="15.75" customHeight="1">
      <c r="A16" s="106"/>
      <c r="B16" s="108"/>
      <c r="C16" s="108"/>
      <c r="D16" s="108"/>
      <c r="E16" s="108"/>
      <c r="F16" s="320"/>
      <c r="G16" s="108"/>
      <c r="H16" s="320"/>
      <c r="I16" s="320"/>
      <c r="J16" s="320"/>
      <c r="K16" s="108"/>
      <c r="L16" s="320"/>
      <c r="M16" s="106"/>
      <c r="N16" s="108"/>
    </row>
    <row r="17" ht="101.25" customHeight="1">
      <c r="A17" s="106"/>
      <c r="B17" s="108"/>
      <c r="C17" s="315" t="s">
        <v>314</v>
      </c>
      <c r="D17" s="316" t="s">
        <v>413</v>
      </c>
      <c r="E17" s="163"/>
      <c r="F17" s="207" t="s">
        <v>497</v>
      </c>
      <c r="G17" s="111"/>
      <c r="H17" s="329"/>
      <c r="J17" s="114"/>
      <c r="K17" s="111"/>
      <c r="L17" s="330" t="s">
        <v>416</v>
      </c>
      <c r="M17" s="106"/>
      <c r="N17" s="108"/>
    </row>
    <row r="18" ht="101.25" customHeight="1">
      <c r="A18" s="106"/>
      <c r="B18" s="108"/>
      <c r="C18" s="205"/>
      <c r="D18" s="205"/>
      <c r="E18" s="163"/>
      <c r="F18" s="157"/>
      <c r="G18" s="111"/>
      <c r="H18" s="291"/>
      <c r="I18" s="291"/>
      <c r="J18" s="157"/>
      <c r="K18" s="111"/>
      <c r="L18" s="157"/>
      <c r="M18" s="106"/>
      <c r="N18" s="108"/>
    </row>
    <row r="19" ht="15.75" customHeight="1">
      <c r="A19" s="106"/>
      <c r="B19" s="108"/>
      <c r="C19" s="144"/>
      <c r="D19" s="108"/>
      <c r="E19" s="108"/>
      <c r="F19" s="320"/>
      <c r="G19" s="108"/>
      <c r="H19" s="314"/>
      <c r="I19" s="314"/>
      <c r="J19" s="314"/>
      <c r="K19" s="108"/>
      <c r="L19" s="314"/>
      <c r="M19" s="106"/>
      <c r="N19" s="108"/>
    </row>
    <row r="20" ht="98.25" customHeight="1">
      <c r="A20" s="106"/>
      <c r="B20" s="108"/>
      <c r="C20" s="315" t="s">
        <v>417</v>
      </c>
      <c r="D20" s="316" t="s">
        <v>77</v>
      </c>
      <c r="E20" s="163"/>
      <c r="F20" s="207" t="s">
        <v>418</v>
      </c>
      <c r="G20" s="111"/>
      <c r="H20" s="329"/>
      <c r="J20" s="114"/>
      <c r="K20" s="111"/>
      <c r="L20" s="330" t="s">
        <v>464</v>
      </c>
      <c r="M20" s="106"/>
      <c r="N20" s="108"/>
    </row>
    <row r="21" ht="98.25" customHeight="1">
      <c r="A21" s="106"/>
      <c r="B21" s="108"/>
      <c r="C21" s="205"/>
      <c r="D21" s="205"/>
      <c r="E21" s="163"/>
      <c r="F21" s="114"/>
      <c r="G21" s="111"/>
      <c r="J21" s="114"/>
      <c r="K21" s="111"/>
      <c r="L21" s="114"/>
      <c r="M21" s="106"/>
      <c r="N21" s="108"/>
    </row>
    <row r="22" ht="98.25" customHeight="1">
      <c r="A22" s="106"/>
      <c r="B22" s="108"/>
      <c r="C22" s="205"/>
      <c r="D22" s="205"/>
      <c r="E22" s="163"/>
      <c r="F22" s="157"/>
      <c r="G22" s="111"/>
      <c r="H22" s="291"/>
      <c r="I22" s="291"/>
      <c r="J22" s="157"/>
      <c r="K22" s="111"/>
      <c r="L22" s="157"/>
      <c r="M22" s="106"/>
      <c r="N22" s="108"/>
    </row>
    <row r="23" ht="15.75" customHeight="1">
      <c r="A23" s="106"/>
      <c r="B23" s="108"/>
      <c r="C23" s="144"/>
      <c r="D23" s="108"/>
      <c r="E23" s="108"/>
      <c r="F23" s="320"/>
      <c r="G23" s="108"/>
      <c r="H23" s="314"/>
      <c r="I23" s="314"/>
      <c r="J23" s="314"/>
      <c r="K23" s="108"/>
      <c r="L23" s="314"/>
      <c r="M23" s="106"/>
      <c r="N23" s="108"/>
    </row>
    <row r="24">
      <c r="A24" s="106"/>
      <c r="B24" s="108"/>
      <c r="C24" s="315" t="s">
        <v>421</v>
      </c>
      <c r="D24" s="316" t="s">
        <v>422</v>
      </c>
      <c r="E24" s="163"/>
      <c r="F24" s="202" t="s">
        <v>498</v>
      </c>
      <c r="G24" s="111"/>
      <c r="H24" s="317"/>
      <c r="I24" s="291"/>
      <c r="J24" s="157"/>
      <c r="K24" s="111"/>
      <c r="L24" s="318" t="s">
        <v>499</v>
      </c>
      <c r="M24" s="106"/>
      <c r="N24" s="108"/>
    </row>
    <row r="25" ht="15.75" customHeight="1">
      <c r="A25" s="106"/>
      <c r="B25" s="108"/>
      <c r="C25" s="144"/>
      <c r="D25" s="108"/>
      <c r="E25" s="108"/>
      <c r="F25" s="320"/>
      <c r="G25" s="108"/>
      <c r="H25" s="314"/>
      <c r="I25" s="314"/>
      <c r="J25" s="314"/>
      <c r="K25" s="108"/>
      <c r="L25" s="314"/>
      <c r="M25" s="106"/>
      <c r="N25" s="108"/>
    </row>
    <row r="26">
      <c r="A26" s="106"/>
      <c r="B26" s="108"/>
      <c r="C26" s="315" t="s">
        <v>426</v>
      </c>
      <c r="D26" s="316" t="s">
        <v>427</v>
      </c>
      <c r="E26" s="163"/>
      <c r="F26" s="202" t="s">
        <v>428</v>
      </c>
      <c r="G26" s="111"/>
      <c r="H26" s="317"/>
      <c r="I26" s="291"/>
      <c r="J26" s="157"/>
      <c r="K26" s="111"/>
      <c r="L26" s="323" t="s">
        <v>430</v>
      </c>
      <c r="M26" s="106"/>
      <c r="N26" s="108"/>
    </row>
    <row r="27" ht="15.75" customHeight="1">
      <c r="A27" s="106"/>
      <c r="B27" s="108"/>
      <c r="C27" s="144"/>
      <c r="D27" s="108"/>
      <c r="E27" s="108"/>
      <c r="F27" s="320"/>
      <c r="G27" s="108"/>
      <c r="H27" s="314"/>
      <c r="I27" s="314"/>
      <c r="J27" s="314"/>
      <c r="K27" s="108"/>
      <c r="L27" s="314"/>
      <c r="M27" s="106"/>
      <c r="N27" s="108"/>
    </row>
    <row r="28">
      <c r="A28" s="106"/>
      <c r="B28" s="108"/>
      <c r="C28" s="315" t="s">
        <v>431</v>
      </c>
      <c r="D28" s="316" t="s">
        <v>466</v>
      </c>
      <c r="E28" s="163"/>
      <c r="F28" s="202" t="s">
        <v>433</v>
      </c>
      <c r="G28" s="111"/>
      <c r="H28" s="328"/>
      <c r="I28" s="291"/>
      <c r="J28" s="157"/>
      <c r="K28" s="111"/>
      <c r="L28" s="318" t="s">
        <v>500</v>
      </c>
      <c r="M28" s="106"/>
      <c r="N28" s="108"/>
    </row>
    <row r="29" ht="15.75" customHeight="1">
      <c r="A29" s="106"/>
      <c r="B29" s="108"/>
      <c r="C29" s="144"/>
      <c r="D29" s="108"/>
      <c r="E29" s="108"/>
      <c r="F29" s="320"/>
      <c r="G29" s="108"/>
      <c r="H29" s="314"/>
      <c r="I29" s="314"/>
      <c r="J29" s="314"/>
      <c r="K29" s="108"/>
      <c r="L29" s="314"/>
      <c r="M29" s="106"/>
      <c r="N29" s="108"/>
    </row>
    <row r="30" ht="84.0" customHeight="1">
      <c r="A30" s="106"/>
      <c r="B30" s="108"/>
      <c r="C30" s="315" t="s">
        <v>436</v>
      </c>
      <c r="D30" s="316" t="s">
        <v>469</v>
      </c>
      <c r="E30" s="163"/>
      <c r="F30" s="207" t="s">
        <v>438</v>
      </c>
      <c r="G30" s="111"/>
      <c r="H30" s="329"/>
      <c r="J30" s="114"/>
      <c r="K30" s="111"/>
      <c r="L30" s="330" t="s">
        <v>501</v>
      </c>
      <c r="M30" s="106"/>
      <c r="N30" s="108"/>
    </row>
    <row r="31" ht="84.0" customHeight="1">
      <c r="A31" s="106"/>
      <c r="B31" s="108"/>
      <c r="C31" s="205"/>
      <c r="D31" s="205"/>
      <c r="E31" s="163"/>
      <c r="F31" s="157"/>
      <c r="G31" s="111"/>
      <c r="H31" s="291"/>
      <c r="I31" s="291"/>
      <c r="J31" s="157"/>
      <c r="K31" s="111"/>
      <c r="L31" s="157"/>
      <c r="M31" s="106"/>
      <c r="N31" s="108"/>
    </row>
    <row r="32" ht="15.75" customHeight="1">
      <c r="A32" s="106"/>
      <c r="B32" s="108"/>
      <c r="C32" s="144"/>
      <c r="D32" s="108"/>
      <c r="E32" s="108"/>
      <c r="F32" s="320"/>
      <c r="G32" s="108"/>
      <c r="H32" s="314"/>
      <c r="I32" s="314"/>
      <c r="J32" s="314"/>
      <c r="K32" s="108"/>
      <c r="L32" s="314"/>
      <c r="M32" s="106"/>
      <c r="N32" s="108"/>
    </row>
    <row r="33">
      <c r="A33" s="106"/>
      <c r="B33" s="108"/>
      <c r="C33" s="315" t="s">
        <v>441</v>
      </c>
      <c r="D33" s="316" t="s">
        <v>442</v>
      </c>
      <c r="E33" s="163"/>
      <c r="F33" s="202" t="s">
        <v>502</v>
      </c>
      <c r="G33" s="111"/>
      <c r="H33" s="328"/>
      <c r="I33" s="291"/>
      <c r="J33" s="157"/>
      <c r="K33" s="111"/>
      <c r="L33" s="318" t="s">
        <v>445</v>
      </c>
      <c r="M33" s="106"/>
      <c r="N33" s="108"/>
    </row>
    <row r="34" ht="22.5" customHeight="1">
      <c r="A34" s="106"/>
      <c r="B34" s="108"/>
      <c r="C34" s="144"/>
      <c r="D34" s="108"/>
      <c r="E34" s="108"/>
      <c r="F34" s="108"/>
      <c r="G34" s="108"/>
      <c r="H34" s="108"/>
      <c r="I34" s="108"/>
      <c r="J34" s="144"/>
      <c r="K34" s="144"/>
      <c r="L34" s="144"/>
      <c r="M34" s="106"/>
      <c r="N34" s="108"/>
    </row>
    <row r="35">
      <c r="A35" s="106"/>
      <c r="B35" s="153" t="s">
        <v>503</v>
      </c>
      <c r="M35" s="12"/>
      <c r="N35" s="108"/>
    </row>
    <row r="36" ht="8.25" customHeight="1">
      <c r="A36" s="106"/>
      <c r="B36" s="108"/>
      <c r="C36" s="144"/>
      <c r="D36" s="108"/>
      <c r="E36" s="108"/>
      <c r="F36" s="108"/>
      <c r="G36" s="108"/>
      <c r="H36" s="108"/>
      <c r="I36" s="108"/>
      <c r="J36" s="144"/>
      <c r="K36" s="144"/>
      <c r="L36" s="144"/>
      <c r="M36" s="106"/>
      <c r="N36" s="108"/>
    </row>
    <row r="37">
      <c r="A37" s="106"/>
      <c r="B37" s="108"/>
      <c r="C37" s="205"/>
      <c r="D37" s="195" t="s">
        <v>447</v>
      </c>
      <c r="E37" s="256"/>
      <c r="F37" s="256"/>
      <c r="G37" s="108"/>
      <c r="H37" s="196" t="s">
        <v>504</v>
      </c>
      <c r="I37" s="108"/>
      <c r="J37" s="349" t="s">
        <v>449</v>
      </c>
      <c r="K37" s="137"/>
      <c r="L37" s="196" t="s">
        <v>91</v>
      </c>
      <c r="M37" s="106"/>
      <c r="N37" s="108"/>
    </row>
    <row r="38" ht="48.0" customHeight="1">
      <c r="A38" s="106"/>
      <c r="B38" s="108"/>
      <c r="C38" s="324"/>
      <c r="D38" s="325" t="str">
        <f>concatenate(H11," ",H13,if(isblank(H15),"",char(10)&amp;char(10)&amp;H15),if(isblank(H17),"",char(10)&amp;char(10)&amp;H17),if(isblank(H20),"",char(10)&amp;char(10)&amp;H20),if(isblank(H24),"",char(10)&amp;char(10)&amp;H24),if(isblank(H26),"",char(10)&amp;char(10)&amp;H26),if(isblank(H28),"",char(10)&amp;char(10)&amp;H28),if(isblank(H30),"",char(10)&amp;char(10)&amp;H30),if(isblank(H33),"",char(10)&amp;H33))</f>
        <v>User: </v>
      </c>
      <c r="F38" s="254"/>
      <c r="G38" s="201" t="s">
        <v>188</v>
      </c>
      <c r="H38" s="207" t="s">
        <v>505</v>
      </c>
      <c r="I38" s="203" t="s">
        <v>190</v>
      </c>
      <c r="J38" s="209" t="str">
        <f>substitute(D38,"{{CODE}}",H38)</f>
        <v>User: </v>
      </c>
      <c r="K38" s="204" t="s">
        <v>93</v>
      </c>
      <c r="L38" s="162" t="str">
        <f>claudeMessages(J38, 'Tutorial How-To'!$E$37,"temperature",0)</f>
        <v>#ERROR!</v>
      </c>
      <c r="M38" s="106"/>
      <c r="N38" s="108"/>
    </row>
    <row r="39" ht="48.0" customHeight="1">
      <c r="A39" s="106"/>
      <c r="B39" s="108"/>
      <c r="C39" s="324"/>
      <c r="F39" s="254"/>
      <c r="G39" s="114"/>
      <c r="H39" s="114"/>
      <c r="I39" s="114"/>
      <c r="J39" s="114"/>
      <c r="K39" s="114"/>
      <c r="L39" s="95"/>
      <c r="M39" s="106"/>
      <c r="N39" s="108"/>
    </row>
    <row r="40" ht="48.0" customHeight="1">
      <c r="A40" s="106"/>
      <c r="B40" s="108"/>
      <c r="C40" s="324"/>
      <c r="F40" s="254"/>
      <c r="G40" s="114"/>
      <c r="H40" s="114"/>
      <c r="I40" s="114"/>
      <c r="J40" s="114"/>
      <c r="K40" s="114"/>
      <c r="L40" s="95"/>
      <c r="M40" s="106"/>
      <c r="N40" s="108"/>
    </row>
    <row r="41" ht="48.0" customHeight="1">
      <c r="A41" s="106"/>
      <c r="B41" s="108"/>
      <c r="C41" s="324"/>
      <c r="F41" s="254"/>
      <c r="G41" s="114"/>
      <c r="H41" s="114"/>
      <c r="I41" s="114"/>
      <c r="J41" s="114"/>
      <c r="K41" s="114"/>
      <c r="L41" s="95"/>
      <c r="M41" s="106"/>
      <c r="N41" s="108"/>
    </row>
    <row r="42" ht="48.0" customHeight="1">
      <c r="A42" s="106"/>
      <c r="B42" s="108"/>
      <c r="C42" s="324"/>
      <c r="F42" s="254"/>
      <c r="G42" s="114"/>
      <c r="H42" s="114"/>
      <c r="I42" s="114"/>
      <c r="J42" s="114"/>
      <c r="K42" s="114"/>
      <c r="L42" s="95"/>
      <c r="M42" s="106"/>
      <c r="N42" s="108"/>
    </row>
    <row r="43" ht="48.0" customHeight="1">
      <c r="A43" s="106"/>
      <c r="B43" s="108"/>
      <c r="C43" s="324"/>
      <c r="F43" s="254"/>
      <c r="G43" s="114"/>
      <c r="H43" s="114"/>
      <c r="I43" s="114"/>
      <c r="J43" s="114"/>
      <c r="K43" s="114"/>
      <c r="L43" s="95"/>
      <c r="M43" s="106"/>
      <c r="N43" s="108"/>
    </row>
    <row r="44" ht="48.0" customHeight="1">
      <c r="A44" s="106"/>
      <c r="B44" s="108"/>
      <c r="C44" s="324"/>
      <c r="D44" s="256"/>
      <c r="E44" s="256"/>
      <c r="F44" s="257"/>
      <c r="G44" s="114"/>
      <c r="H44" s="157"/>
      <c r="I44" s="114"/>
      <c r="J44" s="157"/>
      <c r="K44" s="114"/>
      <c r="L44" s="96"/>
      <c r="M44" s="106"/>
      <c r="N44" s="108"/>
    </row>
    <row r="45" ht="15.75" customHeight="1">
      <c r="A45" s="106"/>
      <c r="B45" s="140"/>
      <c r="C45" s="194"/>
      <c r="D45" s="140"/>
      <c r="E45" s="140"/>
      <c r="F45" s="140"/>
      <c r="G45" s="140"/>
      <c r="H45" s="140"/>
      <c r="I45" s="140"/>
      <c r="J45" s="194"/>
      <c r="K45" s="194"/>
      <c r="L45" s="194"/>
      <c r="M45" s="175"/>
      <c r="N45" s="108"/>
    </row>
    <row r="46">
      <c r="A46" s="108"/>
      <c r="B46" s="108"/>
      <c r="C46" s="144"/>
      <c r="D46" s="108"/>
      <c r="E46" s="108"/>
      <c r="F46" s="108"/>
      <c r="G46" s="108"/>
      <c r="H46" s="108"/>
      <c r="I46" s="108"/>
      <c r="J46" s="144"/>
      <c r="K46" s="144"/>
      <c r="L46" s="144"/>
      <c r="M46" s="108"/>
      <c r="N46" s="108"/>
    </row>
    <row r="47">
      <c r="A47" s="108"/>
      <c r="B47" s="214" t="s">
        <v>506</v>
      </c>
      <c r="G47" s="108"/>
      <c r="H47" s="108"/>
      <c r="I47" s="166" t="s">
        <v>507</v>
      </c>
      <c r="N47" s="108"/>
    </row>
    <row r="48" ht="8.25" customHeight="1">
      <c r="A48" s="108"/>
      <c r="B48" s="108"/>
      <c r="C48" s="108"/>
      <c r="D48" s="108"/>
      <c r="E48" s="108"/>
      <c r="F48" s="108"/>
      <c r="G48" s="108"/>
      <c r="H48" s="108"/>
      <c r="I48" s="108"/>
      <c r="J48" s="108"/>
      <c r="K48" s="108"/>
      <c r="L48" s="108"/>
      <c r="M48" s="108"/>
      <c r="N48" s="108"/>
    </row>
    <row r="49">
      <c r="A49" s="108"/>
      <c r="B49" s="215" t="s">
        <v>80</v>
      </c>
      <c r="N49" s="108"/>
    </row>
    <row r="50">
      <c r="A50" s="108"/>
      <c r="B50" s="215" t="s">
        <v>113</v>
      </c>
      <c r="N50" s="108"/>
    </row>
    <row r="51">
      <c r="A51" s="108"/>
      <c r="B51" s="108"/>
      <c r="C51" s="144"/>
      <c r="D51" s="108"/>
      <c r="E51" s="108"/>
      <c r="F51" s="108"/>
      <c r="G51" s="108"/>
      <c r="H51" s="108"/>
      <c r="I51" s="108"/>
      <c r="J51" s="144"/>
      <c r="K51" s="144"/>
      <c r="L51" s="144"/>
      <c r="M51" s="108"/>
      <c r="N51" s="108"/>
    </row>
    <row r="52">
      <c r="A52" s="108"/>
      <c r="B52" s="108"/>
      <c r="C52" s="144"/>
      <c r="D52" s="108"/>
      <c r="E52" s="108"/>
      <c r="F52" s="108"/>
      <c r="G52" s="108"/>
      <c r="H52" s="108"/>
      <c r="I52" s="108"/>
      <c r="J52" s="144"/>
      <c r="K52" s="144"/>
      <c r="L52" s="144"/>
      <c r="M52" s="108"/>
      <c r="N52" s="108"/>
    </row>
    <row r="53">
      <c r="A53" s="108"/>
      <c r="B53" s="108"/>
      <c r="C53" s="144"/>
      <c r="D53" s="108"/>
      <c r="E53" s="108"/>
      <c r="F53" s="108"/>
      <c r="G53" s="108"/>
      <c r="H53" s="108"/>
      <c r="I53" s="108"/>
      <c r="J53" s="144"/>
      <c r="K53" s="144"/>
      <c r="L53" s="144"/>
      <c r="M53" s="108"/>
      <c r="N53" s="108"/>
    </row>
    <row r="54">
      <c r="A54" s="108"/>
      <c r="B54" s="108"/>
      <c r="C54" s="144"/>
      <c r="D54" s="108"/>
      <c r="E54" s="108"/>
      <c r="F54" s="108"/>
      <c r="G54" s="108"/>
      <c r="H54" s="108"/>
      <c r="I54" s="108"/>
      <c r="J54" s="144"/>
      <c r="K54" s="144"/>
      <c r="L54" s="144"/>
      <c r="M54" s="108"/>
      <c r="N54" s="108"/>
    </row>
  </sheetData>
  <mergeCells count="34">
    <mergeCell ref="B1:J1"/>
    <mergeCell ref="C4:D4"/>
    <mergeCell ref="B6:F6"/>
    <mergeCell ref="L6:M6"/>
    <mergeCell ref="B7:M7"/>
    <mergeCell ref="H11:J11"/>
    <mergeCell ref="H13:J13"/>
    <mergeCell ref="H15:J15"/>
    <mergeCell ref="F17:F18"/>
    <mergeCell ref="H17:J18"/>
    <mergeCell ref="L17:L18"/>
    <mergeCell ref="F20:F22"/>
    <mergeCell ref="H20:J22"/>
    <mergeCell ref="L20:L22"/>
    <mergeCell ref="H24:J24"/>
    <mergeCell ref="H26:J26"/>
    <mergeCell ref="H28:J28"/>
    <mergeCell ref="H30:J31"/>
    <mergeCell ref="L30:L31"/>
    <mergeCell ref="H33:J33"/>
    <mergeCell ref="B35:M35"/>
    <mergeCell ref="K38:K44"/>
    <mergeCell ref="L38:L44"/>
    <mergeCell ref="I47:M47"/>
    <mergeCell ref="B47:F47"/>
    <mergeCell ref="B49:M49"/>
    <mergeCell ref="B50:M50"/>
    <mergeCell ref="F30:F31"/>
    <mergeCell ref="D37:F37"/>
    <mergeCell ref="D38:F44"/>
    <mergeCell ref="G38:G44"/>
    <mergeCell ref="H38:H44"/>
    <mergeCell ref="I38:I44"/>
    <mergeCell ref="J38:J44"/>
  </mergeCells>
  <conditionalFormatting sqref="L38:L44">
    <cfRule type="containsText" dxfId="0" priority="1" operator="containsText" text="ZeroDivision">
      <formula>NOT(ISERROR(SEARCH(("ZeroDivision"),(L38))))</formula>
    </cfRule>
  </conditionalFormatting>
  <hyperlinks>
    <hyperlink display="Exercise 9.2 - Codebot" location="C9CodingExercise" ref="C4"/>
    <hyperlink display="Back to top ↑" location="C9CodingTitle" ref="L6"/>
    <hyperlink display="← Chapter 9: Complex Prompts for Financial Services" location="C9FinancialTitle" ref="B47"/>
    <hyperlink display="Chapter 9: Congratulations &amp; Next Steps →" location="C9CongratsTitle" ref="I47"/>
    <hyperlink display="Back to top ↑" location="C9CodingTitle" ref="B49"/>
    <hyperlink display="Table of Contents" location="IntroTitle" ref="B50"/>
  </hyperlink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0.5"/>
    <col customWidth="1" min="4" max="4" width="4.0"/>
    <col customWidth="1" min="5" max="5" width="22.5"/>
    <col customWidth="1" min="6" max="6" width="31.88"/>
    <col customWidth="1" min="7" max="7" width="3.0"/>
    <col customWidth="1" min="8" max="9" width="5.5"/>
  </cols>
  <sheetData>
    <row r="1" ht="32.25" customHeight="1">
      <c r="A1" s="1"/>
      <c r="B1" s="2" t="s">
        <v>508</v>
      </c>
      <c r="F1" s="2"/>
      <c r="G1" s="3"/>
      <c r="H1" s="3"/>
      <c r="I1" s="3"/>
    </row>
    <row r="2" ht="21.75" customHeight="1"/>
    <row r="3" ht="21.75" customHeight="1">
      <c r="A3" s="23"/>
      <c r="B3" s="69" t="s">
        <v>76</v>
      </c>
    </row>
    <row r="4" ht="15.75" customHeight="1">
      <c r="A4" s="23"/>
      <c r="C4" s="70" t="s">
        <v>509</v>
      </c>
    </row>
    <row r="5" ht="33.75" customHeight="1"/>
    <row r="6" ht="29.25" customHeight="1">
      <c r="A6" s="71"/>
      <c r="B6" s="72" t="s">
        <v>510</v>
      </c>
      <c r="C6" s="73"/>
      <c r="D6" s="73"/>
      <c r="E6" s="73"/>
      <c r="F6" s="74" t="s">
        <v>80</v>
      </c>
      <c r="G6" s="75"/>
      <c r="H6" s="71"/>
      <c r="I6" s="71"/>
    </row>
    <row r="7">
      <c r="B7" s="80" t="s">
        <v>511</v>
      </c>
      <c r="G7" s="12"/>
    </row>
    <row r="8">
      <c r="B8" s="350"/>
      <c r="C8" s="351"/>
      <c r="D8" s="351"/>
      <c r="E8" s="351"/>
      <c r="F8" s="351"/>
      <c r="G8" s="352"/>
    </row>
    <row r="9" ht="18.75" customHeight="1">
      <c r="A9" s="34"/>
      <c r="B9" s="353" t="s">
        <v>512</v>
      </c>
      <c r="G9" s="12"/>
      <c r="H9" s="34"/>
      <c r="I9" s="34"/>
    </row>
    <row r="10">
      <c r="B10" s="354" t="s">
        <v>513</v>
      </c>
      <c r="C10" s="355" t="s">
        <v>514</v>
      </c>
      <c r="G10" s="12"/>
    </row>
    <row r="11">
      <c r="B11" s="354" t="s">
        <v>513</v>
      </c>
      <c r="C11" s="356" t="s">
        <v>515</v>
      </c>
      <c r="G11" s="12"/>
    </row>
    <row r="12">
      <c r="A12" s="108"/>
      <c r="B12" s="354" t="s">
        <v>513</v>
      </c>
      <c r="C12" s="356" t="s">
        <v>516</v>
      </c>
      <c r="G12" s="12"/>
      <c r="H12" s="108"/>
      <c r="I12" s="108"/>
    </row>
    <row r="13">
      <c r="A13" s="108"/>
      <c r="B13" s="354" t="s">
        <v>513</v>
      </c>
      <c r="C13" s="356" t="s">
        <v>517</v>
      </c>
      <c r="G13" s="12"/>
      <c r="H13" s="108"/>
      <c r="I13" s="108"/>
    </row>
    <row r="14">
      <c r="A14" s="106"/>
      <c r="B14" s="357" t="s">
        <v>513</v>
      </c>
      <c r="C14" s="358" t="s">
        <v>518</v>
      </c>
      <c r="G14" s="12"/>
      <c r="H14" s="108"/>
      <c r="I14" s="108"/>
    </row>
    <row r="15">
      <c r="A15" s="106"/>
      <c r="B15" s="357" t="s">
        <v>513</v>
      </c>
      <c r="C15" s="358" t="s">
        <v>519</v>
      </c>
      <c r="G15" s="12"/>
      <c r="H15" s="108"/>
      <c r="I15" s="108"/>
    </row>
    <row r="16">
      <c r="A16" s="106"/>
      <c r="B16" s="357" t="s">
        <v>513</v>
      </c>
      <c r="C16" s="358" t="s">
        <v>520</v>
      </c>
      <c r="G16" s="12"/>
      <c r="H16" s="108"/>
      <c r="I16" s="108"/>
    </row>
    <row r="17">
      <c r="B17" s="354" t="s">
        <v>513</v>
      </c>
      <c r="C17" s="128" t="s">
        <v>521</v>
      </c>
      <c r="G17" s="12"/>
    </row>
    <row r="18">
      <c r="B18" s="350"/>
      <c r="C18" s="351"/>
      <c r="D18" s="351"/>
      <c r="E18" s="351"/>
      <c r="F18" s="351"/>
      <c r="G18" s="352"/>
    </row>
    <row r="19" ht="15.75" customHeight="1">
      <c r="A19" s="34"/>
      <c r="B19" s="353" t="s">
        <v>522</v>
      </c>
      <c r="G19" s="12"/>
      <c r="H19" s="34"/>
      <c r="I19" s="34"/>
    </row>
    <row r="20" ht="8.25" customHeight="1">
      <c r="B20" s="25"/>
      <c r="G20" s="24"/>
    </row>
    <row r="21" ht="15.75" customHeight="1">
      <c r="B21" s="25"/>
      <c r="C21" s="26" t="s">
        <v>90</v>
      </c>
      <c r="E21" s="26" t="s">
        <v>91</v>
      </c>
      <c r="F21" s="26"/>
      <c r="G21" s="24"/>
    </row>
    <row r="22" ht="63.0" customHeight="1">
      <c r="B22" s="25"/>
      <c r="C22" s="93" t="s">
        <v>523</v>
      </c>
      <c r="D22" s="359" t="s">
        <v>93</v>
      </c>
      <c r="E22" s="360" t="str">
        <f>claudeMessages(C22, 'Tutorial How-To'!$E$37,"temperature",0)</f>
        <v>#ERROR!</v>
      </c>
      <c r="F22" s="289"/>
      <c r="G22" s="24"/>
    </row>
    <row r="23" ht="63.0" customHeight="1">
      <c r="B23" s="25"/>
      <c r="C23" s="95"/>
      <c r="D23" s="359"/>
      <c r="E23" s="361"/>
      <c r="F23" s="114"/>
      <c r="G23" s="24"/>
    </row>
    <row r="24" ht="63.0" customHeight="1">
      <c r="B24" s="25"/>
      <c r="C24" s="95"/>
      <c r="D24" s="359"/>
      <c r="E24" s="361"/>
      <c r="F24" s="114"/>
      <c r="G24" s="24"/>
    </row>
    <row r="25" ht="63.0" customHeight="1">
      <c r="B25" s="25"/>
      <c r="C25" s="96"/>
      <c r="D25" s="359"/>
      <c r="E25" s="290"/>
      <c r="F25" s="157"/>
      <c r="G25" s="24"/>
    </row>
    <row r="26" ht="15.75" customHeight="1">
      <c r="B26" s="120"/>
      <c r="C26" s="65"/>
      <c r="D26" s="65"/>
      <c r="E26" s="65"/>
      <c r="F26" s="65"/>
      <c r="G26" s="66"/>
    </row>
    <row r="27" ht="8.25" customHeight="1"/>
    <row r="28">
      <c r="B28" s="121" t="s">
        <v>524</v>
      </c>
      <c r="E28" s="42" t="s">
        <v>525</v>
      </c>
    </row>
    <row r="29" ht="8.25" customHeight="1"/>
    <row r="30">
      <c r="B30" s="123" t="s">
        <v>80</v>
      </c>
    </row>
    <row r="31">
      <c r="B31" s="123" t="s">
        <v>113</v>
      </c>
    </row>
  </sheetData>
  <mergeCells count="21">
    <mergeCell ref="B1:E1"/>
    <mergeCell ref="B3:C3"/>
    <mergeCell ref="B6:E6"/>
    <mergeCell ref="F6:G6"/>
    <mergeCell ref="B7:G7"/>
    <mergeCell ref="B9:G9"/>
    <mergeCell ref="C10:G10"/>
    <mergeCell ref="B19:G19"/>
    <mergeCell ref="C22:C25"/>
    <mergeCell ref="E22:F25"/>
    <mergeCell ref="B28:D28"/>
    <mergeCell ref="E28:G28"/>
    <mergeCell ref="B30:G30"/>
    <mergeCell ref="B31:G31"/>
    <mergeCell ref="C11:G11"/>
    <mergeCell ref="C12:G12"/>
    <mergeCell ref="C13:G13"/>
    <mergeCell ref="C14:G14"/>
    <mergeCell ref="C15:G15"/>
    <mergeCell ref="C16:G16"/>
    <mergeCell ref="C17:G17"/>
  </mergeCells>
  <hyperlinks>
    <hyperlink display="Congratulations!" location="C9Congrats" ref="C4"/>
    <hyperlink display="Back to top ↑" location="C9CongratsTitle" ref="F6"/>
    <hyperlink r:id="rId1" ref="C10"/>
    <hyperlink r:id="rId2" ref="C11"/>
    <hyperlink r:id="rId3" ref="C12"/>
    <hyperlink r:id="rId4" ref="C13"/>
    <hyperlink r:id="rId5" ref="C14"/>
    <hyperlink r:id="rId6" ref="C15"/>
    <hyperlink r:id="rId7" ref="C16"/>
    <hyperlink display="← Chapter 9 Exercises: Prompts for Financial Services" location="'9 - Complex Prompts for Financi'!B1:E1" ref="B28"/>
    <hyperlink display="Appendix: Chaining Prompts →" location="AppChainingTitle" ref="E28"/>
    <hyperlink display="Back to top ↑" location="C9CongratsTitle" ref="B30"/>
    <hyperlink display="Table of Contents" location="IntroTitle" ref="B31"/>
  </hyperlinks>
  <drawing r:id="rId8"/>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32.75"/>
    <col customWidth="1" min="4" max="4" width="4.0"/>
    <col customWidth="1" min="5" max="5" width="39.38"/>
    <col customWidth="1" min="6" max="6" width="4.0"/>
    <col customWidth="1" min="7" max="7" width="33.63"/>
    <col customWidth="1" min="8" max="8" width="4.0"/>
    <col customWidth="1" min="9" max="9" width="41.0"/>
    <col customWidth="1" min="10" max="10" width="3.0"/>
    <col customWidth="1" min="11" max="11" width="5.5"/>
  </cols>
  <sheetData>
    <row r="1" ht="32.25" customHeight="1">
      <c r="A1" s="1"/>
      <c r="B1" s="2" t="s">
        <v>526</v>
      </c>
      <c r="H1" s="237"/>
      <c r="I1" s="216"/>
      <c r="J1" s="3"/>
      <c r="K1" s="3"/>
    </row>
    <row r="2" ht="21.75" customHeight="1">
      <c r="D2" s="34"/>
      <c r="F2" s="34"/>
      <c r="G2" s="97"/>
      <c r="H2" s="34"/>
      <c r="I2" s="71"/>
    </row>
    <row r="3" ht="21.75" customHeight="1">
      <c r="A3" s="23"/>
      <c r="B3" s="69" t="s">
        <v>76</v>
      </c>
      <c r="D3" s="34"/>
      <c r="F3" s="34"/>
      <c r="G3" s="23"/>
      <c r="H3" s="217"/>
    </row>
    <row r="4" ht="15.75" customHeight="1">
      <c r="A4" s="23"/>
      <c r="C4" s="70" t="s">
        <v>53</v>
      </c>
      <c r="D4" s="34"/>
      <c r="F4" s="34"/>
      <c r="G4" s="23"/>
      <c r="H4" s="34"/>
      <c r="I4" s="218"/>
    </row>
    <row r="5" ht="15.75" customHeight="1">
      <c r="A5" s="23"/>
      <c r="C5" s="70" t="s">
        <v>77</v>
      </c>
      <c r="D5" s="34"/>
      <c r="F5" s="34"/>
      <c r="G5" s="23"/>
      <c r="H5" s="34"/>
      <c r="I5" s="218"/>
    </row>
    <row r="6" ht="15.75" customHeight="1">
      <c r="A6" s="23" t="s">
        <v>78</v>
      </c>
      <c r="C6" s="70" t="s">
        <v>79</v>
      </c>
      <c r="D6" s="34"/>
      <c r="F6" s="34"/>
      <c r="G6" s="23" t="s">
        <v>78</v>
      </c>
      <c r="H6" s="34"/>
      <c r="I6" s="218"/>
    </row>
    <row r="7" ht="33.75" customHeight="1">
      <c r="D7" s="34"/>
      <c r="F7" s="34"/>
      <c r="H7" s="34"/>
    </row>
    <row r="8" ht="29.25" customHeight="1">
      <c r="A8" s="71"/>
      <c r="B8" s="72" t="s">
        <v>53</v>
      </c>
      <c r="C8" s="73"/>
      <c r="D8" s="73"/>
      <c r="E8" s="73"/>
      <c r="F8" s="219"/>
      <c r="G8" s="238"/>
      <c r="H8" s="219"/>
      <c r="I8" s="74" t="s">
        <v>80</v>
      </c>
      <c r="J8" s="75"/>
      <c r="K8" s="71"/>
    </row>
    <row r="9">
      <c r="B9" s="362" t="s">
        <v>527</v>
      </c>
      <c r="C9" s="49"/>
      <c r="D9" s="49"/>
      <c r="E9" s="49"/>
      <c r="F9" s="49"/>
      <c r="G9" s="49"/>
      <c r="H9" s="49"/>
      <c r="I9" s="49"/>
      <c r="J9" s="50"/>
    </row>
    <row r="10" ht="33.75" customHeight="1">
      <c r="D10" s="34"/>
      <c r="F10" s="34"/>
      <c r="G10" s="97"/>
      <c r="H10" s="34"/>
      <c r="I10" s="71"/>
    </row>
    <row r="11" ht="29.25" customHeight="1">
      <c r="B11" s="72" t="s">
        <v>77</v>
      </c>
      <c r="C11" s="73"/>
      <c r="D11" s="73"/>
      <c r="E11" s="73"/>
      <c r="F11" s="219"/>
      <c r="G11" s="220"/>
      <c r="H11" s="219"/>
      <c r="I11" s="74" t="s">
        <v>80</v>
      </c>
      <c r="J11" s="75"/>
    </row>
    <row r="12">
      <c r="B12" s="89" t="s">
        <v>528</v>
      </c>
      <c r="J12" s="12"/>
    </row>
    <row r="13" ht="8.25" customHeight="1">
      <c r="B13" s="22"/>
      <c r="D13" s="34"/>
      <c r="F13" s="34"/>
      <c r="G13" s="97"/>
      <c r="H13" s="34"/>
      <c r="I13" s="71"/>
      <c r="J13" s="24"/>
    </row>
    <row r="14">
      <c r="A14" s="221"/>
      <c r="B14" s="222"/>
      <c r="C14" s="223" t="s">
        <v>90</v>
      </c>
      <c r="D14" s="224"/>
      <c r="E14" s="223"/>
      <c r="F14" s="224"/>
      <c r="G14" s="225" t="s">
        <v>529</v>
      </c>
      <c r="H14" s="224"/>
      <c r="I14" s="226"/>
      <c r="J14" s="227"/>
      <c r="K14" s="221"/>
    </row>
    <row r="15" ht="74.25" customHeight="1">
      <c r="B15" s="25"/>
      <c r="C15" s="287" t="s">
        <v>530</v>
      </c>
      <c r="D15" s="288"/>
      <c r="E15" s="289"/>
      <c r="F15" s="91" t="s">
        <v>93</v>
      </c>
      <c r="G15" s="363" t="str">
        <f>claudeMessages(C15, 'Tutorial How-To'!$E$37,"temperature",0)</f>
        <v>#ERROR!</v>
      </c>
      <c r="H15" s="288"/>
      <c r="I15" s="289"/>
      <c r="J15" s="24"/>
    </row>
    <row r="16" ht="74.25" customHeight="1">
      <c r="B16" s="25"/>
      <c r="C16" s="361"/>
      <c r="E16" s="114"/>
      <c r="G16" s="361"/>
      <c r="I16" s="114"/>
      <c r="J16" s="24"/>
    </row>
    <row r="17" ht="74.25" customHeight="1">
      <c r="B17" s="25"/>
      <c r="C17" s="290"/>
      <c r="D17" s="291"/>
      <c r="E17" s="157"/>
      <c r="G17" s="290"/>
      <c r="H17" s="291"/>
      <c r="I17" s="157"/>
      <c r="J17" s="24"/>
    </row>
    <row r="18" ht="15.75" customHeight="1">
      <c r="B18" s="25"/>
      <c r="C18" s="232"/>
      <c r="D18" s="91"/>
      <c r="E18" s="233"/>
      <c r="F18" s="34"/>
      <c r="G18" s="233"/>
      <c r="H18" s="34"/>
      <c r="I18" s="233"/>
      <c r="J18" s="24"/>
    </row>
    <row r="19">
      <c r="B19" s="89" t="s">
        <v>531</v>
      </c>
      <c r="J19" s="12"/>
    </row>
    <row r="20" ht="8.25" customHeight="1">
      <c r="B20" s="25"/>
      <c r="D20" s="34"/>
      <c r="F20" s="34"/>
      <c r="G20" s="97"/>
      <c r="H20" s="34"/>
      <c r="I20" s="71"/>
      <c r="J20" s="24"/>
    </row>
    <row r="21">
      <c r="A21" s="221"/>
      <c r="B21" s="222"/>
      <c r="C21" s="223" t="s">
        <v>184</v>
      </c>
      <c r="D21" s="224"/>
      <c r="E21" s="225" t="s">
        <v>532</v>
      </c>
      <c r="F21" s="224"/>
      <c r="G21" s="225" t="s">
        <v>186</v>
      </c>
      <c r="H21" s="224"/>
      <c r="I21" s="364" t="s">
        <v>533</v>
      </c>
      <c r="J21" s="227"/>
      <c r="K21" s="221"/>
    </row>
    <row r="22" ht="66.75" customHeight="1">
      <c r="A22" s="106"/>
      <c r="B22" s="199"/>
      <c r="C22" s="365" t="s">
        <v>534</v>
      </c>
      <c r="D22" s="201" t="s">
        <v>188</v>
      </c>
      <c r="E22" s="366" t="str">
        <f>concatenate(C15,char(10),"Assistant: ",G15)</f>
        <v>#ERROR!</v>
      </c>
      <c r="F22" s="203" t="s">
        <v>190</v>
      </c>
      <c r="G22" s="367" t="str">
        <f>substitute(C22,"{{CONVO_HISTORY}}",E22)</f>
        <v>#ERROR!</v>
      </c>
      <c r="H22" s="204" t="s">
        <v>93</v>
      </c>
      <c r="I22" s="368" t="str">
        <f>claudeMessages(G22, 'Tutorial How-To'!$E$37,"temperature",0)</f>
        <v>⚠️=CLAUDEMESSAGES prompt should be in "User: ...
Assistant: ..." format, with "User: ..." first and a newline before each subsequent role. For newlines, press Ctrl/Cmd+Enter⚠️</v>
      </c>
      <c r="J22" s="106"/>
      <c r="K22" s="108"/>
    </row>
    <row r="23" ht="66.75" customHeight="1">
      <c r="A23" s="106"/>
      <c r="B23" s="199"/>
      <c r="C23" s="254"/>
      <c r="D23" s="114"/>
      <c r="E23" s="114"/>
      <c r="F23" s="114"/>
      <c r="G23" s="114"/>
      <c r="H23" s="114"/>
      <c r="I23" s="114"/>
      <c r="J23" s="106"/>
      <c r="K23" s="108"/>
    </row>
    <row r="24" ht="66.75" customHeight="1">
      <c r="A24" s="106"/>
      <c r="B24" s="199"/>
      <c r="C24" s="254"/>
      <c r="D24" s="114"/>
      <c r="E24" s="114"/>
      <c r="F24" s="114"/>
      <c r="G24" s="114"/>
      <c r="H24" s="114"/>
      <c r="I24" s="114"/>
      <c r="J24" s="106"/>
      <c r="K24" s="108"/>
    </row>
    <row r="25" ht="34.5" customHeight="1">
      <c r="A25" s="106"/>
      <c r="B25" s="199"/>
      <c r="C25" s="257"/>
      <c r="D25" s="114"/>
      <c r="E25" s="157"/>
      <c r="F25" s="114"/>
      <c r="G25" s="157"/>
      <c r="H25" s="114"/>
      <c r="I25" s="157"/>
      <c r="J25" s="106"/>
      <c r="K25" s="108"/>
    </row>
    <row r="26" ht="15.75" customHeight="1">
      <c r="B26" s="25"/>
      <c r="C26" s="232"/>
      <c r="D26" s="91"/>
      <c r="E26" s="233"/>
      <c r="F26" s="34"/>
      <c r="G26" s="233"/>
      <c r="H26" s="34"/>
      <c r="I26" s="233"/>
      <c r="J26" s="24"/>
    </row>
    <row r="27">
      <c r="B27" s="89" t="s">
        <v>535</v>
      </c>
      <c r="J27" s="12"/>
    </row>
    <row r="28" ht="8.25" customHeight="1">
      <c r="B28" s="22"/>
      <c r="D28" s="34"/>
      <c r="F28" s="34"/>
      <c r="G28" s="97"/>
      <c r="H28" s="34"/>
      <c r="I28" s="71"/>
      <c r="J28" s="24"/>
    </row>
    <row r="29">
      <c r="A29" s="369"/>
      <c r="B29" s="370"/>
      <c r="C29" s="225" t="s">
        <v>184</v>
      </c>
      <c r="D29" s="371"/>
      <c r="E29" s="225" t="s">
        <v>536</v>
      </c>
      <c r="F29" s="371"/>
      <c r="G29" s="225" t="s">
        <v>186</v>
      </c>
      <c r="H29" s="371"/>
      <c r="I29" s="372" t="s">
        <v>533</v>
      </c>
      <c r="J29" s="373"/>
      <c r="K29" s="369"/>
    </row>
    <row r="30" ht="54.0" customHeight="1">
      <c r="A30" s="106"/>
      <c r="B30" s="199"/>
      <c r="C30" s="365" t="s">
        <v>534</v>
      </c>
      <c r="D30" s="201" t="s">
        <v>188</v>
      </c>
      <c r="E30" s="374" t="str">
        <f>concatenate(C15,char(10),"Assistant: ","1. Cab
2. Dab
3. Grab
4. Gab
5. Jab
6. Lab
7. Nab
8. Slab
9. Tab
10. Blab")</f>
        <v>User: Name ten words that all end with the exact letters "ab".
Assistant: 1. Cab
2. Dab
3. Grab
4. Gab
5. Jab
6. Lab
7. Nab
8. Slab
9. Tab
10. Blab</v>
      </c>
      <c r="F30" s="203" t="s">
        <v>190</v>
      </c>
      <c r="G30" s="269" t="str">
        <f>substitute(C30,"{{CONVO_HISTORY}}",E30)</f>
        <v>User: Name ten words that all end with the exact letters "ab".
Assistant: 1. Cab
2. Dab
3. Grab
4. Gab
5. Jab
6. Lab
7. Nab
8. Slab
9. Tab
10. Blab
User: Please find replacements for all "words" that are not real words.</v>
      </c>
      <c r="H30" s="204" t="s">
        <v>93</v>
      </c>
      <c r="I30" s="375" t="str">
        <f>claudeMessages(G30, 'Tutorial How-To'!$E$37,"temperature",0)</f>
        <v>#ERROR!</v>
      </c>
      <c r="J30" s="106"/>
      <c r="K30" s="108"/>
    </row>
    <row r="31" ht="54.0" customHeight="1">
      <c r="A31" s="106"/>
      <c r="B31" s="199"/>
      <c r="C31" s="254"/>
      <c r="D31" s="114"/>
      <c r="E31" s="114"/>
      <c r="F31" s="114"/>
      <c r="G31" s="114"/>
      <c r="H31" s="114"/>
      <c r="I31" s="114"/>
      <c r="J31" s="106"/>
      <c r="K31" s="108"/>
    </row>
    <row r="32" ht="54.0" customHeight="1">
      <c r="A32" s="106"/>
      <c r="B32" s="199"/>
      <c r="C32" s="254"/>
      <c r="D32" s="114"/>
      <c r="E32" s="114"/>
      <c r="F32" s="114"/>
      <c r="G32" s="114"/>
      <c r="H32" s="114"/>
      <c r="I32" s="114"/>
      <c r="J32" s="106"/>
      <c r="K32" s="108"/>
    </row>
    <row r="33" ht="54.0" customHeight="1">
      <c r="A33" s="106"/>
      <c r="B33" s="199"/>
      <c r="C33" s="257"/>
      <c r="D33" s="114"/>
      <c r="E33" s="157"/>
      <c r="F33" s="114"/>
      <c r="G33" s="157"/>
      <c r="H33" s="114"/>
      <c r="I33" s="157"/>
      <c r="J33" s="106"/>
      <c r="K33" s="108"/>
    </row>
    <row r="34" ht="15.75" customHeight="1">
      <c r="B34" s="25"/>
      <c r="D34" s="34"/>
      <c r="F34" s="34"/>
      <c r="G34" s="97"/>
      <c r="H34" s="34"/>
      <c r="I34" s="71"/>
      <c r="J34" s="24"/>
    </row>
    <row r="35">
      <c r="B35" s="89" t="s">
        <v>537</v>
      </c>
      <c r="J35" s="12"/>
    </row>
    <row r="36" ht="11.25" customHeight="1">
      <c r="B36" s="25"/>
      <c r="D36" s="34"/>
      <c r="F36" s="34"/>
      <c r="G36" s="97"/>
      <c r="H36" s="34"/>
      <c r="I36" s="71"/>
      <c r="J36" s="24"/>
    </row>
    <row r="37">
      <c r="B37" s="89" t="s">
        <v>538</v>
      </c>
      <c r="J37" s="12"/>
    </row>
    <row r="38" ht="8.25" customHeight="1">
      <c r="B38" s="22"/>
      <c r="D38" s="34"/>
      <c r="F38" s="34"/>
      <c r="G38" s="97"/>
      <c r="H38" s="34"/>
      <c r="I38" s="71"/>
      <c r="J38" s="24"/>
    </row>
    <row r="39">
      <c r="A39" s="106"/>
      <c r="B39" s="108"/>
      <c r="C39" s="196" t="s">
        <v>90</v>
      </c>
      <c r="D39" s="376"/>
      <c r="E39" s="173"/>
      <c r="F39" s="191"/>
      <c r="G39" s="197" t="s">
        <v>539</v>
      </c>
      <c r="H39" s="291"/>
      <c r="I39" s="291"/>
      <c r="J39" s="106"/>
      <c r="K39" s="108"/>
    </row>
    <row r="40" ht="49.5" customHeight="1">
      <c r="A40" s="106"/>
      <c r="B40" s="111"/>
      <c r="C40" s="329" t="s">
        <v>540</v>
      </c>
      <c r="E40" s="114"/>
      <c r="F40" s="204" t="s">
        <v>93</v>
      </c>
      <c r="G40" s="377" t="str">
        <f>claudeMessages(C40, 'Tutorial How-To'!$E$37,"temperature",0)</f>
        <v>#ERROR!</v>
      </c>
      <c r="I40" s="114"/>
      <c r="J40" s="106"/>
      <c r="K40" s="108"/>
    </row>
    <row r="41" ht="49.5" customHeight="1">
      <c r="A41" s="106"/>
      <c r="B41" s="111"/>
      <c r="C41" s="291"/>
      <c r="D41" s="291"/>
      <c r="E41" s="157"/>
      <c r="F41" s="114"/>
      <c r="G41" s="291"/>
      <c r="H41" s="291"/>
      <c r="I41" s="157"/>
      <c r="J41" s="106"/>
      <c r="K41" s="108"/>
    </row>
    <row r="42" ht="8.25" customHeight="1">
      <c r="A42" s="106"/>
      <c r="B42" s="137"/>
      <c r="C42" s="108"/>
      <c r="D42" s="191"/>
      <c r="E42" s="108"/>
      <c r="F42" s="191"/>
      <c r="G42" s="108"/>
      <c r="H42" s="191"/>
      <c r="I42" s="144"/>
      <c r="J42" s="106"/>
      <c r="K42" s="108"/>
    </row>
    <row r="43">
      <c r="A43" s="106"/>
      <c r="B43" s="108"/>
      <c r="C43" s="195" t="s">
        <v>184</v>
      </c>
      <c r="D43" s="191"/>
      <c r="E43" s="196" t="s">
        <v>541</v>
      </c>
      <c r="F43" s="191"/>
      <c r="G43" s="197" t="s">
        <v>186</v>
      </c>
      <c r="H43" s="191"/>
      <c r="I43" s="198" t="s">
        <v>542</v>
      </c>
      <c r="J43" s="106"/>
      <c r="K43" s="108"/>
    </row>
    <row r="44" ht="66.75" customHeight="1">
      <c r="A44" s="106"/>
      <c r="B44" s="199"/>
      <c r="C44" s="378" t="s">
        <v>543</v>
      </c>
      <c r="D44" s="201" t="s">
        <v>188</v>
      </c>
      <c r="E44" s="379" t="str">
        <f>concatenate(C40,char(10),"Assistant: ",G40)</f>
        <v>#ERROR!</v>
      </c>
      <c r="F44" s="203" t="s">
        <v>190</v>
      </c>
      <c r="G44" s="380" t="str">
        <f>substitute(C44,"{{PAST_STORY}}",E44)</f>
        <v>#ERROR!</v>
      </c>
      <c r="H44" s="204" t="s">
        <v>93</v>
      </c>
      <c r="I44" s="334" t="str">
        <f>claudeMessages(G44, 'Tutorial How-To'!$E$37,"temperature",0)</f>
        <v>⚠️=CLAUDEMESSAGES prompt should be in "User: ...
Assistant: ..." format, with "User: ..." first and a newline before each subsequent role. For newlines, press Ctrl/Cmd+Enter⚠️</v>
      </c>
      <c r="J44" s="106"/>
      <c r="K44" s="108"/>
    </row>
    <row r="45" ht="66.75" customHeight="1">
      <c r="A45" s="106"/>
      <c r="B45" s="199"/>
      <c r="C45" s="254"/>
      <c r="D45" s="114"/>
      <c r="E45" s="114"/>
      <c r="F45" s="114"/>
      <c r="G45" s="114"/>
      <c r="H45" s="114"/>
      <c r="I45" s="114"/>
      <c r="J45" s="106"/>
      <c r="K45" s="108"/>
    </row>
    <row r="46" ht="66.75" customHeight="1">
      <c r="A46" s="106"/>
      <c r="B46" s="199"/>
      <c r="C46" s="254"/>
      <c r="D46" s="114"/>
      <c r="E46" s="114"/>
      <c r="F46" s="114"/>
      <c r="G46" s="114"/>
      <c r="H46" s="114"/>
      <c r="I46" s="114"/>
      <c r="J46" s="106"/>
      <c r="K46" s="108"/>
    </row>
    <row r="47" ht="66.75" customHeight="1">
      <c r="A47" s="106"/>
      <c r="B47" s="199"/>
      <c r="C47" s="257"/>
      <c r="D47" s="114"/>
      <c r="E47" s="157"/>
      <c r="F47" s="114"/>
      <c r="G47" s="157"/>
      <c r="H47" s="114"/>
      <c r="I47" s="157"/>
      <c r="J47" s="106"/>
      <c r="K47" s="108"/>
    </row>
    <row r="48" ht="15.75" customHeight="1">
      <c r="B48" s="25"/>
      <c r="D48" s="34"/>
      <c r="F48" s="34"/>
      <c r="G48" s="97"/>
      <c r="H48" s="34"/>
      <c r="I48" s="71"/>
      <c r="J48" s="24"/>
    </row>
    <row r="49">
      <c r="B49" s="89" t="s">
        <v>544</v>
      </c>
      <c r="J49" s="12"/>
    </row>
    <row r="50" ht="8.25" customHeight="1">
      <c r="B50" s="22"/>
      <c r="D50" s="34"/>
      <c r="F50" s="34"/>
      <c r="G50" s="97"/>
      <c r="H50" s="34"/>
      <c r="I50" s="71"/>
      <c r="J50" s="24"/>
    </row>
    <row r="51">
      <c r="A51" s="106"/>
      <c r="B51" s="108"/>
      <c r="C51" s="196" t="s">
        <v>545</v>
      </c>
      <c r="D51" s="191"/>
      <c r="E51" s="196" t="s">
        <v>546</v>
      </c>
      <c r="F51" s="191"/>
      <c r="G51" s="381" t="s">
        <v>547</v>
      </c>
      <c r="H51" s="191"/>
      <c r="I51" s="205"/>
      <c r="J51" s="106"/>
      <c r="K51" s="108"/>
    </row>
    <row r="52" ht="94.5" customHeight="1">
      <c r="A52" s="106"/>
      <c r="B52" s="111"/>
      <c r="C52" s="209" t="s">
        <v>548</v>
      </c>
      <c r="D52" s="204" t="s">
        <v>93</v>
      </c>
      <c r="E52" s="162" t="str">
        <f>claudeMessages(C52, 'Tutorial How-To'!$E$37,"temperature",0)</f>
        <v>#ERROR!</v>
      </c>
      <c r="F52" s="382" t="s">
        <v>188</v>
      </c>
      <c r="G52" s="383" t="s">
        <v>549</v>
      </c>
      <c r="H52" s="108"/>
      <c r="I52" s="205"/>
      <c r="J52" s="106"/>
      <c r="K52" s="108"/>
    </row>
    <row r="53" ht="15.75" customHeight="1">
      <c r="A53" s="106"/>
      <c r="B53" s="111"/>
      <c r="C53" s="114"/>
      <c r="D53" s="114"/>
      <c r="E53" s="95"/>
      <c r="F53" s="191"/>
      <c r="G53" s="384" t="s">
        <v>190</v>
      </c>
      <c r="H53" s="191"/>
      <c r="I53" s="205"/>
      <c r="J53" s="106"/>
      <c r="K53" s="108"/>
    </row>
    <row r="54" ht="15.75" customHeight="1">
      <c r="A54" s="106"/>
      <c r="B54" s="163"/>
      <c r="C54" s="114"/>
      <c r="D54" s="114"/>
      <c r="E54" s="95"/>
      <c r="F54" s="137"/>
      <c r="G54" s="197" t="s">
        <v>550</v>
      </c>
      <c r="H54" s="137"/>
      <c r="I54" s="198" t="s">
        <v>551</v>
      </c>
      <c r="J54" s="146"/>
      <c r="K54" s="108"/>
    </row>
    <row r="55" ht="83.25" customHeight="1">
      <c r="A55" s="106"/>
      <c r="B55" s="163"/>
      <c r="C55" s="114"/>
      <c r="D55" s="114"/>
      <c r="E55" s="95"/>
      <c r="F55" s="163"/>
      <c r="G55" s="297" t="str">
        <f>substitute(G52,"{{NAMES}}",E52)</f>
        <v>#ERROR!</v>
      </c>
      <c r="H55" s="151" t="s">
        <v>93</v>
      </c>
      <c r="I55" s="162" t="str">
        <f>claudeMessages(G55, 'Tutorial How-To'!$E$37,"temperature",0)</f>
        <v>⚠️=CLAUDEMESSAGES prompt should be in "User: ...
Assistant: ..." format, with "User: ..." first and a newline before each subsequent role. For newlines, press Ctrl/Cmd+Enter⚠️</v>
      </c>
      <c r="J55" s="146"/>
      <c r="K55" s="108"/>
    </row>
    <row r="56" ht="83.25" customHeight="1">
      <c r="A56" s="106"/>
      <c r="B56" s="163"/>
      <c r="C56" s="157"/>
      <c r="D56" s="114"/>
      <c r="E56" s="96"/>
      <c r="F56" s="163"/>
      <c r="G56" s="96"/>
      <c r="H56" s="164"/>
      <c r="I56" s="95"/>
      <c r="J56" s="146"/>
      <c r="K56" s="108"/>
    </row>
    <row r="57" ht="15.75" customHeight="1">
      <c r="B57" s="120"/>
      <c r="C57" s="65"/>
      <c r="D57" s="65"/>
      <c r="E57" s="65"/>
      <c r="F57" s="65"/>
      <c r="G57" s="65"/>
      <c r="H57" s="385"/>
      <c r="I57" s="386"/>
      <c r="J57" s="387"/>
    </row>
    <row r="58" ht="33.75" customHeight="1">
      <c r="H58" s="34"/>
      <c r="I58" s="71"/>
    </row>
    <row r="59" ht="29.25" customHeight="1">
      <c r="B59" s="72" t="s">
        <v>79</v>
      </c>
      <c r="C59" s="73"/>
      <c r="D59" s="73"/>
      <c r="E59" s="73"/>
      <c r="F59" s="219"/>
      <c r="G59" s="220"/>
      <c r="H59" s="219"/>
      <c r="I59" s="74" t="s">
        <v>80</v>
      </c>
      <c r="J59" s="75"/>
    </row>
    <row r="60">
      <c r="B60" s="89" t="s">
        <v>552</v>
      </c>
      <c r="J60" s="12"/>
    </row>
    <row r="61" ht="8.25" customHeight="1">
      <c r="B61" s="22"/>
      <c r="D61" s="34"/>
      <c r="F61" s="34"/>
      <c r="G61" s="97"/>
      <c r="H61" s="34"/>
      <c r="I61" s="71"/>
      <c r="J61" s="24"/>
    </row>
    <row r="62">
      <c r="A62" s="221"/>
      <c r="B62" s="222"/>
      <c r="C62" s="223" t="s">
        <v>90</v>
      </c>
      <c r="D62" s="224"/>
      <c r="E62" s="223"/>
      <c r="F62" s="224"/>
      <c r="G62" s="225" t="s">
        <v>529</v>
      </c>
      <c r="H62" s="224"/>
      <c r="I62" s="226"/>
      <c r="J62" s="227"/>
      <c r="K62" s="221"/>
    </row>
    <row r="63" ht="74.25" customHeight="1">
      <c r="B63" s="25"/>
      <c r="C63" s="287" t="s">
        <v>530</v>
      </c>
      <c r="D63" s="288"/>
      <c r="E63" s="289"/>
      <c r="F63" s="91" t="s">
        <v>93</v>
      </c>
      <c r="G63" s="388" t="str">
        <f>claudeMessages(C63, 'Tutorial How-To'!$E$37,"temperature",0)</f>
        <v>#ERROR!</v>
      </c>
      <c r="H63" s="288"/>
      <c r="I63" s="289"/>
      <c r="J63" s="24"/>
    </row>
    <row r="64" ht="74.25" customHeight="1">
      <c r="B64" s="25"/>
      <c r="C64" s="361"/>
      <c r="E64" s="114"/>
      <c r="G64" s="361"/>
      <c r="I64" s="114"/>
      <c r="J64" s="24"/>
    </row>
    <row r="65" ht="74.25" customHeight="1">
      <c r="B65" s="25"/>
      <c r="C65" s="290"/>
      <c r="D65" s="291"/>
      <c r="E65" s="157"/>
      <c r="G65" s="290"/>
      <c r="H65" s="291"/>
      <c r="I65" s="157"/>
      <c r="J65" s="24"/>
    </row>
    <row r="66" ht="8.25" customHeight="1">
      <c r="B66" s="25"/>
      <c r="D66" s="34"/>
      <c r="F66" s="34"/>
      <c r="G66" s="97"/>
      <c r="H66" s="34"/>
      <c r="I66" s="71"/>
      <c r="J66" s="24"/>
    </row>
    <row r="67">
      <c r="A67" s="106"/>
      <c r="B67" s="108"/>
      <c r="C67" s="195" t="s">
        <v>184</v>
      </c>
      <c r="D67" s="191"/>
      <c r="E67" s="197" t="s">
        <v>532</v>
      </c>
      <c r="F67" s="191"/>
      <c r="G67" s="197" t="s">
        <v>186</v>
      </c>
      <c r="H67" s="191"/>
      <c r="I67" s="196" t="s">
        <v>533</v>
      </c>
      <c r="J67" s="106"/>
      <c r="K67" s="108"/>
    </row>
    <row r="68" ht="66.75" customHeight="1">
      <c r="A68" s="106"/>
      <c r="B68" s="199"/>
      <c r="C68" s="378" t="s">
        <v>534</v>
      </c>
      <c r="D68" s="389" t="s">
        <v>188</v>
      </c>
      <c r="E68" s="390" t="str">
        <f>concatenate(C63,char(10),"Assistant: ",G63)</f>
        <v>#ERROR!</v>
      </c>
      <c r="F68" s="391" t="s">
        <v>190</v>
      </c>
      <c r="G68" s="209" t="str">
        <f>substitute(C68,"{{CONVO_HISTORY}}",E68)</f>
        <v>#ERROR!</v>
      </c>
      <c r="H68" s="151" t="s">
        <v>93</v>
      </c>
      <c r="I68" s="334" t="str">
        <f>claudeMessages(G68,'Tutorial How-To'!$E$37,"temperature",0)</f>
        <v>⚠️=CLAUDEMESSAGES prompt should be in "User: ...
Assistant: ..." format, with "User: ..." first and a newline before each subsequent role. For newlines, press Ctrl/Cmd+Enter⚠️</v>
      </c>
      <c r="J68" s="106"/>
      <c r="K68" s="108"/>
    </row>
    <row r="69" ht="66.75" customHeight="1">
      <c r="A69" s="106"/>
      <c r="B69" s="199"/>
      <c r="C69" s="254"/>
      <c r="D69" s="114"/>
      <c r="E69" s="114"/>
      <c r="F69" s="114"/>
      <c r="G69" s="114"/>
      <c r="H69" s="114"/>
      <c r="I69" s="114"/>
      <c r="J69" s="106"/>
      <c r="K69" s="108"/>
    </row>
    <row r="70" ht="66.75" customHeight="1">
      <c r="A70" s="106"/>
      <c r="B70" s="199"/>
      <c r="C70" s="254"/>
      <c r="D70" s="114"/>
      <c r="E70" s="114"/>
      <c r="F70" s="114"/>
      <c r="G70" s="114"/>
      <c r="H70" s="114"/>
      <c r="I70" s="114"/>
      <c r="J70" s="106"/>
      <c r="K70" s="108"/>
    </row>
    <row r="71" ht="34.5" customHeight="1">
      <c r="A71" s="106"/>
      <c r="B71" s="199"/>
      <c r="C71" s="257"/>
      <c r="D71" s="114"/>
      <c r="E71" s="157"/>
      <c r="F71" s="114"/>
      <c r="G71" s="157"/>
      <c r="H71" s="114"/>
      <c r="I71" s="157"/>
      <c r="J71" s="106"/>
      <c r="K71" s="108"/>
    </row>
    <row r="72" ht="8.25" customHeight="1">
      <c r="A72" s="106"/>
      <c r="B72" s="108"/>
      <c r="C72" s="108"/>
      <c r="D72" s="191"/>
      <c r="E72" s="108"/>
      <c r="F72" s="191"/>
      <c r="G72" s="108"/>
      <c r="H72" s="191"/>
      <c r="I72" s="144"/>
      <c r="J72" s="106"/>
      <c r="K72" s="108"/>
    </row>
    <row r="73" ht="15.75" customHeight="1">
      <c r="A73" s="106"/>
      <c r="B73" s="108"/>
      <c r="C73" s="392" t="s">
        <v>184</v>
      </c>
      <c r="D73" s="191"/>
      <c r="E73" s="197" t="s">
        <v>536</v>
      </c>
      <c r="F73" s="191"/>
      <c r="G73" s="197" t="s">
        <v>186</v>
      </c>
      <c r="H73" s="191"/>
      <c r="I73" s="197" t="s">
        <v>533</v>
      </c>
      <c r="J73" s="106"/>
      <c r="K73" s="108"/>
    </row>
    <row r="74" ht="54.0" customHeight="1">
      <c r="A74" s="106"/>
      <c r="B74" s="199"/>
      <c r="C74" s="378" t="s">
        <v>534</v>
      </c>
      <c r="D74" s="389" t="s">
        <v>188</v>
      </c>
      <c r="E74" s="390" t="str">
        <f>concatenate(C63,char(10),"Assistant: ","1. Cab
2. Dab
3. Grab
4. Gab
5. Jab
6. Lab
7. Nab
8. Slab
9. Tab
10. Blab")</f>
        <v>User: Name ten words that all end with the exact letters "ab".
Assistant: 1. Cab
2. Dab
3. Grab
4. Gab
5. Jab
6. Lab
7. Nab
8. Slab
9. Tab
10. Blab</v>
      </c>
      <c r="F74" s="391" t="s">
        <v>190</v>
      </c>
      <c r="G74" s="209" t="str">
        <f>substitute(C74,"{{CONVO_HISTORY}}",E74)</f>
        <v>User: Name ten words that all end with the exact letters "ab".
Assistant: 1. Cab
2. Dab
3. Grab
4. Gab
5. Jab
6. Lab
7. Nab
8. Slab
9. Tab
10. Blab
User: Please find replacements for all "words" that are not real words.</v>
      </c>
      <c r="H74" s="151" t="s">
        <v>93</v>
      </c>
      <c r="I74" s="334" t="str">
        <f>claudeMessages(G74,'Tutorial How-To'!$E$37,"temperature",0)</f>
        <v>#ERROR!</v>
      </c>
      <c r="J74" s="106"/>
      <c r="K74" s="108"/>
    </row>
    <row r="75" ht="54.0" customHeight="1">
      <c r="A75" s="106"/>
      <c r="B75" s="199"/>
      <c r="C75" s="254"/>
      <c r="D75" s="114"/>
      <c r="E75" s="114"/>
      <c r="F75" s="114"/>
      <c r="G75" s="114"/>
      <c r="H75" s="114"/>
      <c r="I75" s="114"/>
      <c r="J75" s="106"/>
      <c r="K75" s="108"/>
    </row>
    <row r="76" ht="54.0" customHeight="1">
      <c r="A76" s="106"/>
      <c r="B76" s="199"/>
      <c r="C76" s="254"/>
      <c r="D76" s="114"/>
      <c r="E76" s="114"/>
      <c r="F76" s="114"/>
      <c r="G76" s="114"/>
      <c r="H76" s="114"/>
      <c r="I76" s="114"/>
      <c r="J76" s="106"/>
      <c r="K76" s="108"/>
    </row>
    <row r="77" ht="54.0" customHeight="1">
      <c r="A77" s="106"/>
      <c r="B77" s="199"/>
      <c r="C77" s="257"/>
      <c r="D77" s="114"/>
      <c r="E77" s="157"/>
      <c r="F77" s="114"/>
      <c r="G77" s="157"/>
      <c r="H77" s="114"/>
      <c r="I77" s="157"/>
      <c r="J77" s="106"/>
      <c r="K77" s="108"/>
    </row>
    <row r="78" ht="8.25" customHeight="1">
      <c r="A78" s="106"/>
      <c r="B78" s="108"/>
      <c r="C78" s="108"/>
      <c r="D78" s="191"/>
      <c r="E78" s="108"/>
      <c r="F78" s="191"/>
      <c r="G78" s="108"/>
      <c r="H78" s="191"/>
      <c r="I78" s="144"/>
      <c r="J78" s="106"/>
      <c r="K78" s="108"/>
    </row>
    <row r="79">
      <c r="A79" s="106"/>
      <c r="B79" s="108"/>
      <c r="C79" s="196" t="s">
        <v>90</v>
      </c>
      <c r="D79" s="376"/>
      <c r="E79" s="173"/>
      <c r="F79" s="191"/>
      <c r="G79" s="197" t="s">
        <v>539</v>
      </c>
      <c r="H79" s="291"/>
      <c r="I79" s="291"/>
      <c r="J79" s="106"/>
      <c r="K79" s="108"/>
    </row>
    <row r="80" ht="49.5" customHeight="1">
      <c r="A80" s="106"/>
      <c r="B80" s="111"/>
      <c r="C80" s="329" t="s">
        <v>540</v>
      </c>
      <c r="E80" s="114"/>
      <c r="F80" s="151" t="s">
        <v>93</v>
      </c>
      <c r="G80" s="393" t="str">
        <f>claudeMessages(C80,'Tutorial How-To'!$E$37,"temperature",0)</f>
        <v>#ERROR!</v>
      </c>
      <c r="I80" s="114"/>
      <c r="J80" s="106"/>
      <c r="K80" s="108"/>
    </row>
    <row r="81" ht="49.5" customHeight="1">
      <c r="A81" s="106"/>
      <c r="B81" s="111"/>
      <c r="C81" s="291"/>
      <c r="D81" s="291"/>
      <c r="E81" s="157"/>
      <c r="F81" s="114"/>
      <c r="G81" s="291"/>
      <c r="H81" s="291"/>
      <c r="I81" s="157"/>
      <c r="J81" s="106"/>
      <c r="K81" s="108"/>
    </row>
    <row r="82" ht="8.25" customHeight="1">
      <c r="A82" s="106"/>
      <c r="B82" s="137"/>
      <c r="C82" s="108"/>
      <c r="D82" s="191"/>
      <c r="E82" s="108"/>
      <c r="F82" s="191"/>
      <c r="G82" s="108"/>
      <c r="H82" s="191"/>
      <c r="I82" s="144"/>
      <c r="J82" s="106"/>
      <c r="K82" s="108"/>
    </row>
    <row r="83">
      <c r="A83" s="106"/>
      <c r="B83" s="108"/>
      <c r="C83" s="195" t="s">
        <v>184</v>
      </c>
      <c r="D83" s="191"/>
      <c r="E83" s="196" t="s">
        <v>541</v>
      </c>
      <c r="F83" s="191"/>
      <c r="G83" s="197" t="s">
        <v>186</v>
      </c>
      <c r="H83" s="191"/>
      <c r="I83" s="198" t="s">
        <v>542</v>
      </c>
      <c r="J83" s="106"/>
      <c r="K83" s="108"/>
    </row>
    <row r="84" ht="66.75" customHeight="1">
      <c r="A84" s="106"/>
      <c r="B84" s="199"/>
      <c r="C84" s="378" t="s">
        <v>543</v>
      </c>
      <c r="D84" s="389" t="s">
        <v>188</v>
      </c>
      <c r="E84" s="390" t="str">
        <f>concatenate(C80,char(10),"Assistant: ",G80)</f>
        <v>#ERROR!</v>
      </c>
      <c r="F84" s="391" t="s">
        <v>190</v>
      </c>
      <c r="G84" s="209" t="str">
        <f>substitute(C84,"{{PAST_STORY}}",E84)</f>
        <v>#ERROR!</v>
      </c>
      <c r="H84" s="151" t="s">
        <v>93</v>
      </c>
      <c r="I84" s="334" t="str">
        <f>claudeMessages(G84,'Tutorial How-To'!$E$37,"temperature",0)</f>
        <v>⚠️=CLAUDEMESSAGES prompt should be in "User: ...
Assistant: ..." format, with "User: ..." first and a newline before each subsequent role. For newlines, press Ctrl/Cmd+Enter⚠️</v>
      </c>
      <c r="J84" s="106"/>
      <c r="K84" s="108"/>
    </row>
    <row r="85" ht="66.75" customHeight="1">
      <c r="A85" s="106"/>
      <c r="B85" s="199"/>
      <c r="C85" s="254"/>
      <c r="D85" s="114"/>
      <c r="E85" s="114"/>
      <c r="F85" s="114"/>
      <c r="G85" s="114"/>
      <c r="H85" s="114"/>
      <c r="I85" s="114"/>
      <c r="J85" s="106"/>
      <c r="K85" s="108"/>
    </row>
    <row r="86" ht="66.75" customHeight="1">
      <c r="A86" s="106"/>
      <c r="B86" s="199"/>
      <c r="C86" s="254"/>
      <c r="D86" s="114"/>
      <c r="E86" s="114"/>
      <c r="F86" s="114"/>
      <c r="G86" s="114"/>
      <c r="H86" s="114"/>
      <c r="I86" s="114"/>
      <c r="J86" s="106"/>
      <c r="K86" s="108"/>
    </row>
    <row r="87" ht="66.75" customHeight="1">
      <c r="A87" s="106"/>
      <c r="B87" s="199"/>
      <c r="C87" s="257"/>
      <c r="D87" s="114"/>
      <c r="E87" s="157"/>
      <c r="F87" s="114"/>
      <c r="G87" s="157"/>
      <c r="H87" s="114"/>
      <c r="I87" s="157"/>
      <c r="J87" s="106"/>
      <c r="K87" s="108"/>
    </row>
    <row r="88" ht="8.25" customHeight="1">
      <c r="A88" s="106"/>
      <c r="B88" s="108"/>
      <c r="C88" s="108"/>
      <c r="D88" s="191"/>
      <c r="E88" s="108"/>
      <c r="F88" s="191"/>
      <c r="G88" s="108"/>
      <c r="H88" s="191"/>
      <c r="I88" s="144"/>
      <c r="J88" s="106"/>
      <c r="K88" s="108"/>
    </row>
    <row r="89">
      <c r="A89" s="106"/>
      <c r="B89" s="108"/>
      <c r="C89" s="196" t="s">
        <v>545</v>
      </c>
      <c r="D89" s="191"/>
      <c r="E89" s="196" t="s">
        <v>546</v>
      </c>
      <c r="F89" s="191"/>
      <c r="G89" s="381" t="s">
        <v>553</v>
      </c>
      <c r="H89" s="191"/>
      <c r="I89" s="205"/>
      <c r="J89" s="106"/>
      <c r="K89" s="108"/>
    </row>
    <row r="90" ht="94.5" customHeight="1">
      <c r="A90" s="106"/>
      <c r="B90" s="111"/>
      <c r="C90" s="209" t="s">
        <v>548</v>
      </c>
      <c r="D90" s="151" t="s">
        <v>93</v>
      </c>
      <c r="E90" s="334" t="str">
        <f>claudeMessages(C90, 'Tutorial How-To'!$E$37,"temperature",0)</f>
        <v>#ERROR!</v>
      </c>
      <c r="F90" s="394" t="s">
        <v>188</v>
      </c>
      <c r="G90" s="383" t="s">
        <v>549</v>
      </c>
      <c r="H90" s="108"/>
      <c r="I90" s="205"/>
      <c r="J90" s="106"/>
      <c r="K90" s="108"/>
    </row>
    <row r="91" ht="15.75" customHeight="1">
      <c r="A91" s="106"/>
      <c r="B91" s="111"/>
      <c r="C91" s="114"/>
      <c r="D91" s="114"/>
      <c r="E91" s="114"/>
      <c r="F91" s="192"/>
      <c r="G91" s="384" t="s">
        <v>190</v>
      </c>
      <c r="H91" s="191"/>
      <c r="I91" s="205"/>
      <c r="J91" s="106"/>
      <c r="K91" s="108"/>
    </row>
    <row r="92" ht="15.75" customHeight="1">
      <c r="A92" s="106"/>
      <c r="B92" s="163"/>
      <c r="C92" s="114"/>
      <c r="D92" s="114"/>
      <c r="E92" s="114"/>
      <c r="F92" s="137"/>
      <c r="G92" s="197" t="s">
        <v>550</v>
      </c>
      <c r="H92" s="137"/>
      <c r="I92" s="198" t="s">
        <v>551</v>
      </c>
      <c r="J92" s="146"/>
      <c r="K92" s="108"/>
    </row>
    <row r="93" ht="83.25" customHeight="1">
      <c r="A93" s="106"/>
      <c r="B93" s="163"/>
      <c r="C93" s="114"/>
      <c r="D93" s="114"/>
      <c r="E93" s="114"/>
      <c r="F93" s="163"/>
      <c r="G93" s="209" t="str">
        <f>substitute(G90,"{{NAMES}}",E90)</f>
        <v>#ERROR!</v>
      </c>
      <c r="H93" s="151" t="s">
        <v>93</v>
      </c>
      <c r="I93" s="334" t="str">
        <f>claudeMessages(G93, 'Tutorial How-To'!$E$37,"temperature",0)</f>
        <v>⚠️=CLAUDEMESSAGES prompt should be in "User: ...
Assistant: ..." format, with "User: ..." first and a newline before each subsequent role. For newlines, press Ctrl/Cmd+Enter⚠️</v>
      </c>
      <c r="J93" s="146"/>
      <c r="K93" s="108"/>
    </row>
    <row r="94" ht="83.25" customHeight="1">
      <c r="A94" s="106"/>
      <c r="B94" s="163"/>
      <c r="C94" s="157"/>
      <c r="D94" s="114"/>
      <c r="E94" s="157"/>
      <c r="F94" s="163"/>
      <c r="G94" s="157"/>
      <c r="H94" s="164"/>
      <c r="I94" s="114"/>
      <c r="J94" s="146"/>
      <c r="K94" s="108"/>
    </row>
    <row r="95" ht="15.75" customHeight="1">
      <c r="B95" s="120"/>
      <c r="C95" s="245"/>
      <c r="D95" s="246"/>
      <c r="E95" s="247"/>
      <c r="F95" s="248"/>
      <c r="G95" s="247"/>
      <c r="H95" s="248"/>
      <c r="I95" s="247"/>
      <c r="J95" s="66"/>
    </row>
    <row r="96">
      <c r="D96" s="34"/>
      <c r="F96" s="34"/>
      <c r="G96" s="97"/>
      <c r="H96" s="34"/>
      <c r="I96" s="71"/>
    </row>
    <row r="97">
      <c r="B97" s="121" t="s">
        <v>554</v>
      </c>
      <c r="G97" s="97"/>
      <c r="H97" s="34"/>
      <c r="I97" s="42" t="s">
        <v>555</v>
      </c>
    </row>
    <row r="98">
      <c r="G98" s="97"/>
      <c r="H98" s="34"/>
      <c r="I98" s="71"/>
    </row>
    <row r="99">
      <c r="B99" s="123" t="s">
        <v>80</v>
      </c>
    </row>
    <row r="100">
      <c r="B100" s="123" t="s">
        <v>113</v>
      </c>
    </row>
    <row r="101">
      <c r="D101" s="34"/>
      <c r="F101" s="34"/>
      <c r="G101" s="97"/>
      <c r="H101" s="34"/>
      <c r="I101" s="71"/>
    </row>
    <row r="102">
      <c r="D102" s="34"/>
      <c r="F102" s="34"/>
      <c r="G102" s="97"/>
      <c r="H102" s="34"/>
      <c r="I102" s="71"/>
    </row>
    <row r="103">
      <c r="D103" s="34"/>
      <c r="F103" s="34"/>
      <c r="G103" s="97"/>
      <c r="H103" s="34"/>
      <c r="I103" s="71"/>
    </row>
    <row r="104">
      <c r="D104" s="34"/>
      <c r="F104" s="34"/>
      <c r="G104" s="97"/>
      <c r="H104" s="34"/>
      <c r="I104" s="71"/>
    </row>
  </sheetData>
  <mergeCells count="86">
    <mergeCell ref="I44:I47"/>
    <mergeCell ref="B49:J49"/>
    <mergeCell ref="C40:E41"/>
    <mergeCell ref="C44:C47"/>
    <mergeCell ref="D44:D47"/>
    <mergeCell ref="E44:E47"/>
    <mergeCell ref="F44:F47"/>
    <mergeCell ref="G44:G47"/>
    <mergeCell ref="H44:H47"/>
    <mergeCell ref="H68:H71"/>
    <mergeCell ref="I68:I71"/>
    <mergeCell ref="B59:E59"/>
    <mergeCell ref="C63:E65"/>
    <mergeCell ref="F63:F65"/>
    <mergeCell ref="G63:I65"/>
    <mergeCell ref="C68:C71"/>
    <mergeCell ref="D68:D71"/>
    <mergeCell ref="E68:E71"/>
    <mergeCell ref="H74:H77"/>
    <mergeCell ref="I74:I77"/>
    <mergeCell ref="G79:I79"/>
    <mergeCell ref="F68:F71"/>
    <mergeCell ref="G68:G71"/>
    <mergeCell ref="C74:C77"/>
    <mergeCell ref="D74:D77"/>
    <mergeCell ref="E74:E77"/>
    <mergeCell ref="F74:F77"/>
    <mergeCell ref="G74:G77"/>
    <mergeCell ref="G84:G87"/>
    <mergeCell ref="H84:H87"/>
    <mergeCell ref="G93:G94"/>
    <mergeCell ref="I93:I94"/>
    <mergeCell ref="I97:J97"/>
    <mergeCell ref="C84:C87"/>
    <mergeCell ref="C90:C94"/>
    <mergeCell ref="D90:D94"/>
    <mergeCell ref="E90:E94"/>
    <mergeCell ref="B97:E97"/>
    <mergeCell ref="B99:J99"/>
    <mergeCell ref="B100:J100"/>
    <mergeCell ref="C80:E81"/>
    <mergeCell ref="F80:F81"/>
    <mergeCell ref="G80:I81"/>
    <mergeCell ref="D84:D87"/>
    <mergeCell ref="E84:E87"/>
    <mergeCell ref="F84:F87"/>
    <mergeCell ref="I84:I87"/>
    <mergeCell ref="B1:G1"/>
    <mergeCell ref="B3:C3"/>
    <mergeCell ref="B8:E8"/>
    <mergeCell ref="I8:J8"/>
    <mergeCell ref="B9:J9"/>
    <mergeCell ref="I11:J11"/>
    <mergeCell ref="B12:J12"/>
    <mergeCell ref="G22:G25"/>
    <mergeCell ref="H22:H25"/>
    <mergeCell ref="I22:I25"/>
    <mergeCell ref="B27:J27"/>
    <mergeCell ref="B11:E11"/>
    <mergeCell ref="C15:E17"/>
    <mergeCell ref="F15:F17"/>
    <mergeCell ref="G15:I17"/>
    <mergeCell ref="B19:J19"/>
    <mergeCell ref="C22:C25"/>
    <mergeCell ref="D22:D25"/>
    <mergeCell ref="E22:E25"/>
    <mergeCell ref="F22:F25"/>
    <mergeCell ref="C30:C33"/>
    <mergeCell ref="D30:D33"/>
    <mergeCell ref="E30:E33"/>
    <mergeCell ref="F30:F33"/>
    <mergeCell ref="G30:G33"/>
    <mergeCell ref="H30:H33"/>
    <mergeCell ref="I30:I33"/>
    <mergeCell ref="B35:J35"/>
    <mergeCell ref="B37:J37"/>
    <mergeCell ref="G39:I39"/>
    <mergeCell ref="F40:F41"/>
    <mergeCell ref="G40:I41"/>
    <mergeCell ref="C52:C56"/>
    <mergeCell ref="D52:D56"/>
    <mergeCell ref="E52:E56"/>
    <mergeCell ref="G55:G56"/>
    <mergeCell ref="I55:I56"/>
    <mergeCell ref="I59:J59"/>
    <mergeCell ref="B60:J60"/>
  </mergeCells>
  <hyperlinks>
    <hyperlink display="Lesson" location="'Appendix - Chaining Prompts'!B8:E8" ref="C4"/>
    <hyperlink display="Examples" location="'Appendix - Chaining Prompts'!B11:E11" ref="C5"/>
    <hyperlink display="Example Playground" location="'Appendix - Chaining Prompts'!B75:E75" ref="C6"/>
    <hyperlink display="Back to top ↑" location="'Appendix - Chaining Prompts'!B1:G1" ref="I8"/>
    <hyperlink r:id="rId1" ref="B9"/>
    <hyperlink display="Back to top ↑" location="'Appendix - Chaining Prompts'!B1:G1" ref="I11"/>
    <hyperlink display="Back to top ↑" location="'Appendix - Chaining Prompts'!B1:G1" ref="I59"/>
    <hyperlink display="← Chapter 9: Congratulations &amp; Next Steps" location="C9CongratsTitle" ref="B97"/>
    <hyperlink display="Appendix: Function Calling →" location="AppFunctionTitle" ref="I97"/>
    <hyperlink display="Back to top ↑" location="'Appendix - Chaining Prompts'!B1:G1" ref="B99"/>
    <hyperlink display="Table of Contents" location="IntroTitle" ref="B100"/>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32.75"/>
    <col customWidth="1" min="4" max="4" width="4.0"/>
    <col customWidth="1" min="5" max="5" width="39.38"/>
    <col customWidth="1" min="6" max="6" width="4.0"/>
    <col customWidth="1" min="7" max="7" width="6.0"/>
  </cols>
  <sheetData>
    <row r="1" ht="32.25" customHeight="1">
      <c r="A1" s="1"/>
      <c r="B1" s="2" t="s">
        <v>556</v>
      </c>
    </row>
    <row r="2" ht="21.75" customHeight="1">
      <c r="D2" s="34"/>
      <c r="F2" s="34"/>
      <c r="G2" s="97"/>
    </row>
    <row r="3" ht="21.75" customHeight="1">
      <c r="A3" s="23"/>
      <c r="B3" s="69" t="s">
        <v>76</v>
      </c>
    </row>
    <row r="4" ht="15.75" customHeight="1">
      <c r="A4" s="23"/>
      <c r="C4" s="70" t="s">
        <v>72</v>
      </c>
    </row>
    <row r="5" ht="15.75" customHeight="1">
      <c r="A5" s="23"/>
    </row>
    <row r="6" ht="30.75" customHeight="1">
      <c r="A6" s="23" t="s">
        <v>78</v>
      </c>
      <c r="B6" s="72" t="s">
        <v>72</v>
      </c>
      <c r="C6" s="73"/>
      <c r="D6" s="73"/>
      <c r="E6" s="74" t="s">
        <v>80</v>
      </c>
      <c r="F6" s="75"/>
    </row>
    <row r="7">
      <c r="B7" s="395" t="s">
        <v>557</v>
      </c>
      <c r="C7" s="49"/>
      <c r="D7" s="49"/>
      <c r="E7" s="49"/>
      <c r="F7" s="50"/>
    </row>
    <row r="8" ht="29.25" customHeight="1">
      <c r="D8" s="34"/>
      <c r="F8" s="34"/>
      <c r="G8" s="97"/>
    </row>
    <row r="9">
      <c r="B9" s="121" t="s">
        <v>558</v>
      </c>
      <c r="D9" s="396"/>
      <c r="E9" s="42" t="s">
        <v>559</v>
      </c>
      <c r="G9" s="97"/>
    </row>
    <row r="10">
      <c r="G10" s="97"/>
    </row>
    <row r="11">
      <c r="B11" s="123" t="s">
        <v>80</v>
      </c>
      <c r="G11" s="397"/>
    </row>
    <row r="12">
      <c r="B12" s="123" t="s">
        <v>113</v>
      </c>
      <c r="G12" s="397"/>
    </row>
    <row r="13">
      <c r="D13" s="34"/>
      <c r="F13" s="34"/>
      <c r="G13" s="97"/>
    </row>
    <row r="14">
      <c r="D14" s="34"/>
      <c r="F14" s="34"/>
      <c r="G14" s="97"/>
    </row>
    <row r="15">
      <c r="D15" s="34"/>
      <c r="F15" s="34"/>
      <c r="G15" s="97"/>
    </row>
    <row r="16">
      <c r="D16" s="34"/>
      <c r="F16" s="34"/>
      <c r="G16" s="97"/>
    </row>
  </sheetData>
  <mergeCells count="9">
    <mergeCell ref="B11:F11"/>
    <mergeCell ref="B12:F12"/>
    <mergeCell ref="B1:G1"/>
    <mergeCell ref="B3:C3"/>
    <mergeCell ref="B6:D6"/>
    <mergeCell ref="E6:F6"/>
    <mergeCell ref="B7:F7"/>
    <mergeCell ref="B9:C9"/>
    <mergeCell ref="E9:F9"/>
  </mergeCells>
  <hyperlinks>
    <hyperlink display="Back to top ↑" location="App1Title" ref="E6"/>
    <hyperlink r:id="rId1" ref="B7"/>
    <hyperlink display="← Appendix: Chaining Prompts" location="AppChainingTitle" ref="B9"/>
    <hyperlink display="Appendix: Search &amp; Retrieval →" location="App1Search" ref="E9"/>
    <hyperlink display="Back to top ↑" location="AppFunctionTitle" ref="B11"/>
    <hyperlink display="Table of Contents" location="IntroTitle" ref="B1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2" t="s">
        <v>560</v>
      </c>
      <c r="F1" s="3"/>
      <c r="G1" s="3"/>
    </row>
    <row r="2" ht="21.75" customHeight="1"/>
    <row r="3" ht="21.75" customHeight="1">
      <c r="A3" s="23"/>
      <c r="B3" s="69" t="s">
        <v>76</v>
      </c>
    </row>
    <row r="4" ht="15.75" customHeight="1">
      <c r="A4" s="23"/>
      <c r="C4" s="70" t="s">
        <v>73</v>
      </c>
    </row>
    <row r="5" ht="33.75" customHeight="1"/>
    <row r="6" ht="29.25" customHeight="1">
      <c r="A6" s="71"/>
      <c r="B6" s="72" t="s">
        <v>73</v>
      </c>
      <c r="C6" s="73"/>
      <c r="D6" s="73"/>
      <c r="E6" s="74" t="s">
        <v>80</v>
      </c>
      <c r="F6" s="75"/>
      <c r="G6" s="71"/>
    </row>
    <row r="7">
      <c r="B7" s="398" t="s">
        <v>561</v>
      </c>
      <c r="C7" s="49"/>
      <c r="D7" s="49"/>
      <c r="E7" s="49"/>
      <c r="F7" s="50"/>
    </row>
    <row r="9">
      <c r="B9" s="121" t="s">
        <v>558</v>
      </c>
      <c r="E9" s="399"/>
    </row>
    <row r="10" ht="8.25" customHeight="1"/>
    <row r="11">
      <c r="B11" s="123" t="s">
        <v>80</v>
      </c>
    </row>
    <row r="12">
      <c r="B12" s="123" t="s">
        <v>113</v>
      </c>
    </row>
  </sheetData>
  <mergeCells count="9">
    <mergeCell ref="B11:F11"/>
    <mergeCell ref="B12:F12"/>
    <mergeCell ref="B1:E1"/>
    <mergeCell ref="B3:C3"/>
    <mergeCell ref="B6:D6"/>
    <mergeCell ref="E6:F6"/>
    <mergeCell ref="B7:F7"/>
    <mergeCell ref="B9:D9"/>
    <mergeCell ref="E9:F9"/>
  </mergeCells>
  <hyperlinks>
    <hyperlink display="Search &amp; Retrieval" location="App1Search" ref="C4"/>
    <hyperlink display="Back to top ↑" location="App1Title" ref="E6"/>
    <hyperlink r:id="rId1" ref="B7"/>
    <hyperlink display="← Appendix: Chaining Prompts" location="AppChainingTitle" ref="B9"/>
    <hyperlink display="Back to top ↑" location="App1Title" ref="B11"/>
    <hyperlink display="Table of Contents" location="IntroTitle" ref="B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showGridLines="0" workbookViewId="0"/>
  </sheetViews>
  <sheetFormatPr customHeight="1" defaultColWidth="12.63" defaultRowHeight="15.75"/>
  <cols>
    <col customWidth="1" min="1" max="1" width="7.75"/>
    <col customWidth="1" min="2" max="2" width="4.5"/>
    <col customWidth="1" min="3" max="3" width="1.13"/>
    <col customWidth="1" min="4" max="4" width="4.0"/>
    <col customWidth="1" min="8" max="8" width="76.5"/>
    <col customWidth="1" min="9" max="9" width="5.5"/>
  </cols>
  <sheetData>
    <row r="1" ht="37.5" customHeight="1">
      <c r="A1" s="1"/>
      <c r="B1" s="48" t="s">
        <v>44</v>
      </c>
      <c r="I1" s="3"/>
    </row>
    <row r="2" ht="21.75" customHeight="1"/>
    <row r="3">
      <c r="B3" s="8" t="s">
        <v>45</v>
      </c>
      <c r="C3" s="9"/>
      <c r="D3" s="9"/>
      <c r="E3" s="9"/>
      <c r="F3" s="9"/>
      <c r="G3" s="9"/>
      <c r="H3" s="10"/>
    </row>
    <row r="4">
      <c r="B4" s="19" t="s">
        <v>46</v>
      </c>
      <c r="C4" s="49"/>
      <c r="D4" s="49"/>
      <c r="E4" s="49"/>
      <c r="F4" s="49"/>
      <c r="G4" s="49"/>
      <c r="H4" s="50"/>
    </row>
    <row r="5" ht="21.75" customHeight="1"/>
    <row r="6">
      <c r="B6" s="8" t="s">
        <v>47</v>
      </c>
      <c r="C6" s="9"/>
      <c r="D6" s="9"/>
      <c r="E6" s="9"/>
      <c r="F6" s="9"/>
      <c r="G6" s="9"/>
      <c r="H6" s="10"/>
    </row>
    <row r="7">
      <c r="B7" s="51" t="s">
        <v>48</v>
      </c>
      <c r="H7" s="12"/>
    </row>
    <row r="8" ht="16.5" customHeight="1">
      <c r="B8" s="25"/>
      <c r="H8" s="24"/>
    </row>
    <row r="9">
      <c r="B9" s="52" t="s">
        <v>49</v>
      </c>
      <c r="C9" s="53"/>
      <c r="D9" s="54" t="s">
        <v>50</v>
      </c>
      <c r="E9" s="55"/>
      <c r="F9" s="55"/>
      <c r="G9" s="55"/>
      <c r="H9" s="56"/>
    </row>
    <row r="10">
      <c r="B10" s="57"/>
      <c r="D10" s="26"/>
      <c r="E10" s="58" t="s">
        <v>0</v>
      </c>
      <c r="H10" s="24"/>
    </row>
    <row r="11" ht="8.25" customHeight="1">
      <c r="B11" s="57"/>
      <c r="D11" s="26"/>
      <c r="H11" s="24"/>
    </row>
    <row r="12">
      <c r="B12" s="59" t="s">
        <v>51</v>
      </c>
      <c r="C12" s="53"/>
      <c r="D12" s="54" t="s">
        <v>52</v>
      </c>
      <c r="E12" s="55"/>
      <c r="F12" s="55"/>
      <c r="G12" s="55"/>
      <c r="H12" s="56"/>
    </row>
    <row r="13">
      <c r="B13" s="57"/>
      <c r="E13" s="58" t="s">
        <v>53</v>
      </c>
      <c r="H13" s="24"/>
    </row>
    <row r="14">
      <c r="B14" s="57"/>
      <c r="E14" s="58" t="s">
        <v>54</v>
      </c>
      <c r="H14" s="24"/>
    </row>
    <row r="15" ht="8.25" customHeight="1">
      <c r="B15" s="57"/>
      <c r="H15" s="24"/>
    </row>
    <row r="16">
      <c r="B16" s="57"/>
      <c r="D16" s="26" t="s">
        <v>55</v>
      </c>
      <c r="H16" s="12"/>
    </row>
    <row r="17">
      <c r="B17" s="57"/>
      <c r="E17" s="58" t="s">
        <v>53</v>
      </c>
      <c r="H17" s="24"/>
    </row>
    <row r="18">
      <c r="B18" s="57"/>
      <c r="E18" s="58" t="s">
        <v>54</v>
      </c>
      <c r="H18" s="24"/>
    </row>
    <row r="19" ht="8.25" customHeight="1">
      <c r="B19" s="57"/>
      <c r="H19" s="24"/>
    </row>
    <row r="20">
      <c r="B20" s="57"/>
      <c r="D20" s="26" t="s">
        <v>56</v>
      </c>
      <c r="H20" s="12"/>
    </row>
    <row r="21">
      <c r="B21" s="57"/>
      <c r="E21" s="58" t="s">
        <v>53</v>
      </c>
      <c r="H21" s="24"/>
    </row>
    <row r="22">
      <c r="B22" s="57"/>
      <c r="E22" s="58" t="s">
        <v>54</v>
      </c>
      <c r="H22" s="24"/>
    </row>
    <row r="23" ht="8.25" customHeight="1">
      <c r="B23" s="57"/>
      <c r="H23" s="24"/>
    </row>
    <row r="24">
      <c r="B24" s="60" t="s">
        <v>57</v>
      </c>
      <c r="C24" s="53"/>
      <c r="D24" s="54" t="s">
        <v>58</v>
      </c>
      <c r="E24" s="55"/>
      <c r="F24" s="55"/>
      <c r="G24" s="55"/>
      <c r="H24" s="56"/>
    </row>
    <row r="25">
      <c r="B25" s="57"/>
      <c r="E25" s="58" t="s">
        <v>53</v>
      </c>
      <c r="H25" s="24"/>
    </row>
    <row r="26">
      <c r="B26" s="57"/>
      <c r="E26" s="58" t="s">
        <v>54</v>
      </c>
      <c r="H26" s="24"/>
    </row>
    <row r="27" ht="8.25" customHeight="1">
      <c r="B27" s="57"/>
      <c r="H27" s="24"/>
    </row>
    <row r="28">
      <c r="B28" s="57"/>
      <c r="D28" s="26" t="s">
        <v>59</v>
      </c>
      <c r="H28" s="12"/>
    </row>
    <row r="29">
      <c r="B29" s="57"/>
      <c r="E29" s="58" t="s">
        <v>53</v>
      </c>
      <c r="H29" s="24"/>
    </row>
    <row r="30">
      <c r="B30" s="57"/>
      <c r="E30" s="58" t="s">
        <v>54</v>
      </c>
      <c r="H30" s="24"/>
    </row>
    <row r="31" ht="8.25" customHeight="1">
      <c r="B31" s="57"/>
      <c r="H31" s="24"/>
    </row>
    <row r="32">
      <c r="B32" s="57"/>
      <c r="D32" s="26" t="s">
        <v>60</v>
      </c>
      <c r="H32" s="12"/>
    </row>
    <row r="33">
      <c r="B33" s="57"/>
      <c r="E33" s="58" t="s">
        <v>53</v>
      </c>
      <c r="H33" s="24"/>
    </row>
    <row r="34">
      <c r="B34" s="57"/>
      <c r="E34" s="58" t="s">
        <v>54</v>
      </c>
      <c r="H34" s="24"/>
    </row>
    <row r="35" ht="8.25" customHeight="1">
      <c r="B35" s="57"/>
      <c r="H35" s="24"/>
    </row>
    <row r="36">
      <c r="B36" s="57"/>
      <c r="D36" s="26" t="s">
        <v>61</v>
      </c>
      <c r="H36" s="12"/>
    </row>
    <row r="37">
      <c r="B37" s="57"/>
      <c r="E37" s="58" t="s">
        <v>53</v>
      </c>
      <c r="H37" s="24"/>
    </row>
    <row r="38">
      <c r="B38" s="57"/>
      <c r="E38" s="58" t="s">
        <v>54</v>
      </c>
      <c r="H38" s="24"/>
    </row>
    <row r="39" ht="8.25" customHeight="1">
      <c r="B39" s="57"/>
      <c r="H39" s="24"/>
    </row>
    <row r="40">
      <c r="B40" s="61" t="s">
        <v>62</v>
      </c>
      <c r="C40" s="53"/>
      <c r="D40" s="54" t="s">
        <v>63</v>
      </c>
      <c r="E40" s="55"/>
      <c r="F40" s="55"/>
      <c r="G40" s="55"/>
      <c r="H40" s="56"/>
    </row>
    <row r="41">
      <c r="B41" s="57"/>
      <c r="E41" s="58" t="s">
        <v>53</v>
      </c>
      <c r="H41" s="24"/>
    </row>
    <row r="42">
      <c r="B42" s="57"/>
      <c r="E42" s="58" t="s">
        <v>54</v>
      </c>
      <c r="H42" s="24"/>
    </row>
    <row r="43" ht="8.25" customHeight="1">
      <c r="B43" s="57"/>
      <c r="H43" s="24"/>
    </row>
    <row r="44">
      <c r="B44" s="57"/>
      <c r="D44" s="26" t="s">
        <v>64</v>
      </c>
      <c r="H44" s="12"/>
    </row>
    <row r="45">
      <c r="B45" s="57"/>
      <c r="E45" s="58" t="s">
        <v>65</v>
      </c>
      <c r="H45" s="12"/>
    </row>
    <row r="46">
      <c r="B46" s="57"/>
      <c r="E46" s="58" t="s">
        <v>66</v>
      </c>
      <c r="H46" s="24"/>
    </row>
    <row r="47">
      <c r="B47" s="57"/>
      <c r="E47" s="58" t="s">
        <v>67</v>
      </c>
      <c r="H47" s="24"/>
    </row>
    <row r="48">
      <c r="B48" s="57"/>
      <c r="E48" s="58" t="s">
        <v>68</v>
      </c>
      <c r="H48" s="24"/>
    </row>
    <row r="49">
      <c r="B49" s="57"/>
      <c r="E49" s="58" t="s">
        <v>69</v>
      </c>
      <c r="G49" s="62"/>
      <c r="H49" s="24"/>
    </row>
    <row r="50" ht="8.25" customHeight="1">
      <c r="B50" s="57"/>
      <c r="H50" s="24"/>
    </row>
    <row r="51">
      <c r="B51" s="57"/>
      <c r="D51" s="26" t="s">
        <v>70</v>
      </c>
      <c r="H51" s="12"/>
    </row>
    <row r="52">
      <c r="B52" s="57"/>
      <c r="E52" s="58" t="s">
        <v>71</v>
      </c>
      <c r="G52" s="62"/>
      <c r="H52" s="63"/>
    </row>
    <row r="53">
      <c r="B53" s="57"/>
      <c r="E53" s="58" t="s">
        <v>72</v>
      </c>
      <c r="F53" s="62"/>
      <c r="G53" s="62"/>
      <c r="H53" s="63"/>
    </row>
    <row r="54">
      <c r="B54" s="57"/>
      <c r="E54" s="58" t="s">
        <v>73</v>
      </c>
      <c r="H54" s="12"/>
    </row>
    <row r="55" ht="8.25" customHeight="1">
      <c r="B55" s="64"/>
      <c r="C55" s="65"/>
      <c r="D55" s="65"/>
      <c r="E55" s="65"/>
      <c r="F55" s="65"/>
      <c r="G55" s="65"/>
      <c r="H55" s="66"/>
    </row>
    <row r="57">
      <c r="B57" s="67" t="s">
        <v>74</v>
      </c>
      <c r="G57" s="68"/>
      <c r="H57" s="42" t="s">
        <v>75</v>
      </c>
    </row>
  </sheetData>
  <mergeCells count="27">
    <mergeCell ref="D12:H12"/>
    <mergeCell ref="D16:H16"/>
    <mergeCell ref="B12:B23"/>
    <mergeCell ref="B24:B39"/>
    <mergeCell ref="B40:B55"/>
    <mergeCell ref="B1:H1"/>
    <mergeCell ref="B4:H4"/>
    <mergeCell ref="B7:H7"/>
    <mergeCell ref="B9:B11"/>
    <mergeCell ref="D9:H9"/>
    <mergeCell ref="E10:F10"/>
    <mergeCell ref="D20:H20"/>
    <mergeCell ref="E46:G46"/>
    <mergeCell ref="E47:G47"/>
    <mergeCell ref="E48:G48"/>
    <mergeCell ref="E49:F49"/>
    <mergeCell ref="D51:H51"/>
    <mergeCell ref="E52:F52"/>
    <mergeCell ref="E54:H54"/>
    <mergeCell ref="B57:F57"/>
    <mergeCell ref="D24:H24"/>
    <mergeCell ref="D28:H28"/>
    <mergeCell ref="D32:H32"/>
    <mergeCell ref="D36:H36"/>
    <mergeCell ref="D40:H40"/>
    <mergeCell ref="D44:H44"/>
    <mergeCell ref="E45:H45"/>
  </mergeCells>
  <hyperlinks>
    <hyperlink r:id="rId1" ref="B7"/>
    <hyperlink display="Tutorial How-To" location="'Tutorial How-To'!A1" ref="E10"/>
    <hyperlink display="Lesson" location="C1LessonTitle" ref="E13"/>
    <hyperlink display="Exercises" location="C1ExerciseTitle" ref="E14"/>
    <hyperlink display="Lesson" location="C2LessonTitle" ref="E17"/>
    <hyperlink display="Exercises" location="C2ExerciseTitle" ref="E18"/>
    <hyperlink display="Lesson" location="C3LessonTitle" ref="E21"/>
    <hyperlink display="Exercises" location="C3ExerciseTitle" ref="E22"/>
    <hyperlink display="Lesson" location="C4LessonTitle" ref="E25"/>
    <hyperlink display="Exercises" location="C4ExerciseTitle" ref="E26"/>
    <hyperlink display="Lesson" location="C5LessonTitle" ref="E29"/>
    <hyperlink display="Exercises" location="C5ExerciseTitle" ref="E30"/>
    <hyperlink display="Lesson" location="C6LessonTitle" ref="E33"/>
    <hyperlink display="Exercises" location="C6ExerciseTitle" ref="E34"/>
    <hyperlink display="Lesson" location="C7LessonTitle" ref="E37"/>
    <hyperlink display="Exercises" location="C7ExerciseTitle" ref="E38"/>
    <hyperlink display="Lesson" location="C8LessonTitle" ref="E41"/>
    <hyperlink display="Exercises" location="C8ExerciseTitle" ref="E42"/>
    <hyperlink display="Complex Prompts from Scratch - Chatbot" location="C9TemplateTitle" ref="E45"/>
    <hyperlink display="Complex Prompts for Legal Services" location="C9LegalTitle" ref="E46"/>
    <hyperlink display="Exercise: Complex Prompts for Financial Services" location="C9FinancialTitle" ref="E47"/>
    <hyperlink display="Exercise: Complex Prompts for Coding" location="C9CodingTitle" ref="E48"/>
    <hyperlink display="Congratulations &amp; Next Steps" location="C9CongratsTitle" ref="E49"/>
    <hyperlink display="Chaining Prompts" location="AppChainingTitle" ref="E52"/>
    <hyperlink display="Function Calling" location="AppFunctionTitle" ref="E53"/>
    <hyperlink display="Search &amp; Retrieval" location="App1Title" ref="E54"/>
    <hyperlink display="← Tutorial How-To" location="TutorialTitle" ref="B57"/>
    <hyperlink display="Chapter 1: Basic Prompt Structure →" location="C1LessonTitle" ref="H5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13"/>
    <col customWidth="1" min="4" max="4" width="4.0"/>
    <col customWidth="1" min="5" max="5" width="48.5"/>
    <col customWidth="1" min="6" max="6" width="3.0"/>
    <col customWidth="1" min="7" max="7" width="5.5"/>
  </cols>
  <sheetData>
    <row r="1" ht="32.25" customHeight="1">
      <c r="A1" s="1"/>
      <c r="B1" s="2" t="s">
        <v>52</v>
      </c>
      <c r="F1" s="3"/>
      <c r="G1" s="3"/>
    </row>
    <row r="2" ht="21.75" customHeight="1"/>
    <row r="3" ht="21.75" customHeight="1">
      <c r="A3" s="23"/>
      <c r="B3" s="69" t="s">
        <v>76</v>
      </c>
    </row>
    <row r="4" ht="15.75" customHeight="1">
      <c r="A4" s="23"/>
      <c r="C4" s="70" t="s">
        <v>53</v>
      </c>
    </row>
    <row r="5" ht="15.75" customHeight="1">
      <c r="A5" s="23"/>
      <c r="C5" s="70" t="s">
        <v>77</v>
      </c>
    </row>
    <row r="6" ht="15.75" customHeight="1">
      <c r="A6" s="23" t="s">
        <v>78</v>
      </c>
      <c r="C6" s="70" t="s">
        <v>79</v>
      </c>
    </row>
    <row r="7" ht="33.75" customHeight="1"/>
    <row r="8" ht="29.25" customHeight="1">
      <c r="A8" s="71"/>
      <c r="B8" s="72" t="s">
        <v>53</v>
      </c>
      <c r="C8" s="73"/>
      <c r="D8" s="73"/>
      <c r="E8" s="74" t="s">
        <v>80</v>
      </c>
      <c r="F8" s="75"/>
      <c r="G8" s="71"/>
    </row>
    <row r="9">
      <c r="B9" s="76" t="s">
        <v>81</v>
      </c>
      <c r="F9" s="12"/>
    </row>
    <row r="10" ht="11.25" customHeight="1">
      <c r="B10" s="77"/>
      <c r="C10" s="78"/>
      <c r="D10" s="78"/>
      <c r="E10" s="78"/>
      <c r="F10" s="79"/>
    </row>
    <row r="11">
      <c r="B11" s="80" t="s">
        <v>82</v>
      </c>
      <c r="F11" s="12"/>
    </row>
    <row r="12" ht="15.75" customHeight="1">
      <c r="A12" s="71"/>
      <c r="B12" s="81"/>
      <c r="C12" s="82" t="s">
        <v>83</v>
      </c>
      <c r="D12" s="82"/>
      <c r="E12" s="82"/>
      <c r="F12" s="83"/>
      <c r="G12" s="71"/>
    </row>
    <row r="13" ht="15.75" customHeight="1">
      <c r="A13" s="71"/>
      <c r="B13" s="81"/>
      <c r="C13" s="82" t="s">
        <v>84</v>
      </c>
      <c r="D13" s="82"/>
      <c r="E13" s="82"/>
      <c r="F13" s="83"/>
      <c r="G13" s="71"/>
    </row>
    <row r="14" ht="15.75" customHeight="1">
      <c r="A14" s="71"/>
      <c r="B14" s="81"/>
      <c r="C14" s="84" t="s">
        <v>85</v>
      </c>
      <c r="F14" s="83"/>
      <c r="G14" s="71"/>
    </row>
    <row r="15" ht="39.0" customHeight="1">
      <c r="A15" s="85"/>
      <c r="B15" s="86" t="s">
        <v>86</v>
      </c>
      <c r="F15" s="12"/>
      <c r="G15" s="85"/>
    </row>
    <row r="16" ht="11.25" customHeight="1">
      <c r="B16" s="77"/>
      <c r="C16" s="78"/>
      <c r="D16" s="78"/>
      <c r="E16" s="78"/>
      <c r="F16" s="79"/>
    </row>
    <row r="17">
      <c r="B17" s="87" t="s">
        <v>87</v>
      </c>
      <c r="F17" s="12"/>
    </row>
    <row r="18" ht="11.25" customHeight="1">
      <c r="B18" s="77"/>
      <c r="C18" s="78"/>
      <c r="D18" s="78"/>
      <c r="E18" s="78"/>
      <c r="F18" s="79"/>
    </row>
    <row r="19">
      <c r="B19" s="88" t="s">
        <v>88</v>
      </c>
      <c r="C19" s="49"/>
      <c r="D19" s="49"/>
      <c r="E19" s="49"/>
      <c r="F19" s="50"/>
    </row>
    <row r="20" ht="33.75" customHeight="1">
      <c r="B20" s="9"/>
      <c r="C20" s="9"/>
      <c r="D20" s="9"/>
      <c r="E20" s="9"/>
      <c r="F20" s="9"/>
    </row>
    <row r="21" ht="29.25" customHeight="1">
      <c r="B21" s="72" t="s">
        <v>77</v>
      </c>
      <c r="C21" s="73"/>
      <c r="D21" s="73"/>
      <c r="E21" s="74" t="s">
        <v>80</v>
      </c>
      <c r="F21" s="75"/>
    </row>
    <row r="22">
      <c r="B22" s="89" t="s">
        <v>89</v>
      </c>
      <c r="F22" s="12"/>
    </row>
    <row r="23" ht="8.25" customHeight="1">
      <c r="B23" s="22"/>
      <c r="F23" s="24"/>
    </row>
    <row r="24">
      <c r="B24" s="25"/>
      <c r="C24" s="26" t="s">
        <v>90</v>
      </c>
      <c r="E24" s="26" t="s">
        <v>91</v>
      </c>
      <c r="F24" s="24"/>
    </row>
    <row r="25" ht="69.0" customHeight="1">
      <c r="B25" s="25"/>
      <c r="C25" s="90" t="s">
        <v>92</v>
      </c>
      <c r="D25" s="91" t="s">
        <v>93</v>
      </c>
      <c r="E25" s="92" t="str">
        <f>claudeMessages($C25,'Tutorial How-To'!$E$37,"temperature",0)</f>
        <v>#ERROR!</v>
      </c>
      <c r="G25" s="25"/>
    </row>
    <row r="26" ht="8.25" customHeight="1">
      <c r="B26" s="25"/>
      <c r="F26" s="12"/>
    </row>
    <row r="27" ht="103.5" customHeight="1">
      <c r="B27" s="25"/>
      <c r="C27" s="93" t="s">
        <v>94</v>
      </c>
      <c r="D27" s="91" t="s">
        <v>93</v>
      </c>
      <c r="E27" s="94" t="str">
        <f>claudeMessages($C27,'Tutorial How-To'!$E$37,"temperature",0)</f>
        <v>#ERROR!</v>
      </c>
      <c r="F27" s="24"/>
    </row>
    <row r="28" ht="103.5" customHeight="1">
      <c r="B28" s="25"/>
      <c r="C28" s="95"/>
      <c r="E28" s="95"/>
      <c r="F28" s="24"/>
    </row>
    <row r="29" ht="103.5" customHeight="1">
      <c r="B29" s="25"/>
      <c r="C29" s="96"/>
      <c r="E29" s="96"/>
      <c r="F29" s="24"/>
    </row>
    <row r="30" ht="8.25" customHeight="1">
      <c r="B30" s="25"/>
      <c r="F30" s="24"/>
    </row>
    <row r="31" ht="69.0" customHeight="1">
      <c r="B31" s="25"/>
      <c r="C31" s="90" t="s">
        <v>95</v>
      </c>
      <c r="D31" s="91" t="s">
        <v>93</v>
      </c>
      <c r="E31" s="92" t="str">
        <f>claudeMessages($C31,'Tutorial How-To'!$E$37,"temperature",0)</f>
        <v>#ERROR!</v>
      </c>
      <c r="F31" s="24"/>
    </row>
    <row r="32" ht="22.5" customHeight="1">
      <c r="B32" s="25"/>
      <c r="F32" s="24"/>
    </row>
    <row r="33">
      <c r="B33" s="89" t="s">
        <v>96</v>
      </c>
      <c r="F33" s="12"/>
    </row>
    <row r="34" ht="8.25" customHeight="1">
      <c r="B34" s="25"/>
      <c r="F34" s="24"/>
    </row>
    <row r="35">
      <c r="B35" s="25"/>
      <c r="C35" s="26" t="s">
        <v>90</v>
      </c>
      <c r="E35" s="26" t="s">
        <v>91</v>
      </c>
      <c r="F35" s="24"/>
    </row>
    <row r="36" ht="71.25" customHeight="1">
      <c r="A36" s="97"/>
      <c r="B36" s="98"/>
      <c r="C36" s="99" t="s">
        <v>97</v>
      </c>
      <c r="D36" s="100" t="s">
        <v>93</v>
      </c>
      <c r="E36" s="101" t="str">
        <f>claudeMessages($C36,'Tutorial How-To'!$E$37,"temperature",0)</f>
        <v>⚠️=CLAUDEMESSAGES prompt should be in "User: ...
Assistant: ..." format, with "User: ..." first and a newline before each subsequent role. For newlines, press Ctrl/Cmd+Enter⚠️</v>
      </c>
      <c r="F36" s="102"/>
      <c r="G36" s="97"/>
    </row>
    <row r="37" ht="71.25" customHeight="1">
      <c r="A37" s="97"/>
      <c r="B37" s="98"/>
      <c r="C37" s="96"/>
      <c r="E37" s="103"/>
      <c r="F37" s="102"/>
      <c r="G37" s="97"/>
    </row>
    <row r="38" ht="22.5" customHeight="1">
      <c r="B38" s="25"/>
      <c r="F38" s="24"/>
    </row>
    <row r="39">
      <c r="B39" s="104" t="s">
        <v>98</v>
      </c>
      <c r="F39" s="12"/>
    </row>
    <row r="40" ht="8.25" customHeight="1">
      <c r="B40" s="25"/>
      <c r="F40" s="24"/>
    </row>
    <row r="41">
      <c r="B41" s="25"/>
      <c r="C41" s="26" t="s">
        <v>90</v>
      </c>
      <c r="E41" s="26" t="s">
        <v>91</v>
      </c>
      <c r="F41" s="24"/>
    </row>
    <row r="42" ht="63.75" customHeight="1">
      <c r="B42" s="25"/>
      <c r="C42" s="105" t="s">
        <v>99</v>
      </c>
      <c r="D42" s="100" t="s">
        <v>93</v>
      </c>
      <c r="E42" s="105" t="str">
        <f>claudeMessages($C42,'Tutorial How-To'!$E$37,"temperature",0)</f>
        <v>#ERROR!</v>
      </c>
      <c r="F42" s="24"/>
    </row>
    <row r="43" ht="22.5" customHeight="1">
      <c r="B43" s="25"/>
      <c r="F43" s="24"/>
    </row>
    <row r="44">
      <c r="B44" s="104" t="s">
        <v>100</v>
      </c>
      <c r="F44" s="12"/>
    </row>
    <row r="45" ht="8.25" customHeight="1">
      <c r="B45" s="25"/>
      <c r="F45" s="24"/>
    </row>
    <row r="46">
      <c r="B46" s="25"/>
      <c r="C46" s="26" t="s">
        <v>90</v>
      </c>
      <c r="E46" s="26" t="s">
        <v>91</v>
      </c>
      <c r="F46" s="24"/>
    </row>
    <row r="47" ht="78.0" customHeight="1">
      <c r="B47" s="25"/>
      <c r="C47" s="99" t="s">
        <v>101</v>
      </c>
      <c r="D47" s="100" t="s">
        <v>93</v>
      </c>
      <c r="E47" s="99" t="str">
        <f>claudeMessages($C47,'Tutorial How-To'!$E$37,"temperature",0)</f>
        <v>⚠️=CLAUDEMESSAGES prompt should be in "User: ...
Assistant: ..." format, with "User: ..." first and a newline before each subsequent role. For newlines, press Ctrl/Cmd+Enter⚠️</v>
      </c>
      <c r="F47" s="24"/>
    </row>
    <row r="48" ht="78.0" customHeight="1">
      <c r="B48" s="25"/>
      <c r="C48" s="95"/>
      <c r="E48" s="95"/>
      <c r="F48" s="24"/>
    </row>
    <row r="49" ht="78.0" customHeight="1">
      <c r="B49" s="25"/>
      <c r="C49" s="96"/>
      <c r="E49" s="96"/>
      <c r="F49" s="24"/>
    </row>
    <row r="50" ht="22.5" customHeight="1">
      <c r="B50" s="25"/>
      <c r="F50" s="24"/>
    </row>
    <row r="51">
      <c r="B51" s="89" t="s">
        <v>102</v>
      </c>
      <c r="F51" s="12"/>
    </row>
    <row r="52" ht="11.25" customHeight="1">
      <c r="B52" s="77"/>
      <c r="C52" s="78"/>
      <c r="D52" s="78"/>
      <c r="E52" s="78"/>
      <c r="F52" s="79"/>
    </row>
    <row r="53">
      <c r="B53" s="89" t="s">
        <v>103</v>
      </c>
      <c r="F53" s="12"/>
    </row>
    <row r="54" ht="11.25" customHeight="1">
      <c r="B54" s="77"/>
      <c r="C54" s="78"/>
      <c r="D54" s="78"/>
      <c r="E54" s="78"/>
      <c r="F54" s="79"/>
    </row>
    <row r="55">
      <c r="A55" s="106"/>
      <c r="B55" s="107" t="s">
        <v>104</v>
      </c>
      <c r="F55" s="12"/>
      <c r="G55" s="108"/>
    </row>
    <row r="56" ht="8.25" customHeight="1">
      <c r="A56" s="106"/>
      <c r="B56" s="108"/>
      <c r="C56" s="108"/>
      <c r="D56" s="108"/>
      <c r="E56" s="108"/>
      <c r="F56" s="106"/>
      <c r="G56" s="108"/>
    </row>
    <row r="57" ht="16.5" customHeight="1">
      <c r="A57" s="106"/>
      <c r="B57" s="108"/>
      <c r="C57" s="109" t="s">
        <v>105</v>
      </c>
      <c r="D57" s="108"/>
      <c r="E57" s="110" t="s">
        <v>91</v>
      </c>
      <c r="F57" s="106"/>
      <c r="G57" s="108"/>
    </row>
    <row r="58" ht="80.25" customHeight="1">
      <c r="A58" s="106"/>
      <c r="B58" s="111"/>
      <c r="C58" s="112" t="s">
        <v>106</v>
      </c>
      <c r="D58" s="113" t="s">
        <v>93</v>
      </c>
      <c r="E58" s="94" t="str">
        <f>claudeMessages($C62,'Tutorial How-To'!$E$37,"temperature",0, "system", C58)</f>
        <v>#ERROR!</v>
      </c>
      <c r="F58" s="106"/>
      <c r="G58" s="108"/>
    </row>
    <row r="59" ht="80.25" customHeight="1">
      <c r="A59" s="106"/>
      <c r="B59" s="108"/>
      <c r="C59" s="96"/>
      <c r="D59" s="114"/>
      <c r="E59" s="95"/>
      <c r="F59" s="106"/>
      <c r="G59" s="108"/>
    </row>
    <row r="60" ht="8.25" customHeight="1">
      <c r="A60" s="106"/>
      <c r="B60" s="108"/>
      <c r="C60" s="115"/>
      <c r="D60" s="114"/>
      <c r="E60" s="95"/>
      <c r="F60" s="106"/>
      <c r="G60" s="108"/>
    </row>
    <row r="61" ht="16.5" customHeight="1">
      <c r="A61" s="106"/>
      <c r="B61" s="108"/>
      <c r="C61" s="109" t="s">
        <v>90</v>
      </c>
      <c r="D61" s="114"/>
      <c r="E61" s="95"/>
      <c r="F61" s="106"/>
      <c r="G61" s="108"/>
    </row>
    <row r="62" ht="80.25" customHeight="1">
      <c r="A62" s="106"/>
      <c r="B62" s="111"/>
      <c r="C62" s="116" t="s">
        <v>107</v>
      </c>
      <c r="D62" s="114"/>
      <c r="E62" s="96"/>
      <c r="F62" s="106"/>
      <c r="G62" s="108"/>
    </row>
    <row r="63" ht="11.25" customHeight="1">
      <c r="A63" s="106"/>
      <c r="B63" s="108"/>
      <c r="C63" s="108"/>
      <c r="D63" s="108"/>
      <c r="E63" s="108"/>
      <c r="F63" s="106"/>
      <c r="G63" s="108"/>
    </row>
    <row r="64">
      <c r="A64" s="106"/>
      <c r="B64" s="117" t="s">
        <v>108</v>
      </c>
      <c r="F64" s="12"/>
      <c r="G64" s="108"/>
    </row>
    <row r="65" ht="11.25" customHeight="1">
      <c r="B65" s="77"/>
      <c r="C65" s="78"/>
      <c r="D65" s="78"/>
      <c r="E65" s="78"/>
      <c r="F65" s="79"/>
    </row>
    <row r="66" ht="29.25" customHeight="1">
      <c r="B66" s="118" t="s">
        <v>109</v>
      </c>
      <c r="C66" s="49"/>
      <c r="D66" s="49"/>
      <c r="E66" s="49"/>
      <c r="F66" s="50"/>
    </row>
    <row r="67" ht="15.75" customHeight="1"/>
    <row r="68" ht="15.75" customHeight="1">
      <c r="E68" s="42" t="s">
        <v>110</v>
      </c>
    </row>
    <row r="69" ht="33.75" customHeight="1"/>
    <row r="70" ht="29.25" customHeight="1">
      <c r="B70" s="72" t="s">
        <v>79</v>
      </c>
      <c r="C70" s="73"/>
      <c r="D70" s="73"/>
      <c r="E70" s="74" t="s">
        <v>80</v>
      </c>
      <c r="F70" s="75"/>
    </row>
    <row r="71">
      <c r="B71" s="89" t="s">
        <v>111</v>
      </c>
      <c r="F71" s="12"/>
    </row>
    <row r="72" ht="8.25" customHeight="1">
      <c r="B72" s="22"/>
      <c r="F72" s="24"/>
    </row>
    <row r="73">
      <c r="B73" s="25"/>
      <c r="C73" s="26" t="s">
        <v>90</v>
      </c>
      <c r="E73" s="26" t="s">
        <v>91</v>
      </c>
      <c r="F73" s="24"/>
    </row>
    <row r="74" ht="69.0" customHeight="1">
      <c r="B74" s="25"/>
      <c r="C74" s="90" t="s">
        <v>92</v>
      </c>
      <c r="D74" s="91" t="s">
        <v>93</v>
      </c>
      <c r="E74" s="92" t="str">
        <f>claudeMessages($C74,'Tutorial How-To'!$E$37,"temperature",0)</f>
        <v>#ERROR!</v>
      </c>
      <c r="G74" s="25"/>
    </row>
    <row r="75" ht="8.25" customHeight="1">
      <c r="B75" s="25"/>
      <c r="F75" s="12"/>
    </row>
    <row r="76" ht="103.5" customHeight="1">
      <c r="B76" s="25"/>
      <c r="C76" s="93" t="s">
        <v>94</v>
      </c>
      <c r="D76" s="91" t="s">
        <v>93</v>
      </c>
      <c r="E76" s="94" t="str">
        <f>claudeMessages($C76,'Tutorial How-To'!$E$37,"temperature",0)</f>
        <v>#ERROR!</v>
      </c>
      <c r="F76" s="24"/>
    </row>
    <row r="77" ht="103.5" customHeight="1">
      <c r="B77" s="25"/>
      <c r="C77" s="95"/>
      <c r="E77" s="95"/>
      <c r="F77" s="24"/>
    </row>
    <row r="78" ht="103.5" customHeight="1">
      <c r="B78" s="25"/>
      <c r="C78" s="96"/>
      <c r="E78" s="96"/>
      <c r="F78" s="24"/>
    </row>
    <row r="79" ht="8.25" customHeight="1">
      <c r="B79" s="25"/>
      <c r="F79" s="24"/>
    </row>
    <row r="80" ht="69.0" customHeight="1">
      <c r="B80" s="25"/>
      <c r="C80" s="90" t="s">
        <v>95</v>
      </c>
      <c r="D80" s="91" t="s">
        <v>93</v>
      </c>
      <c r="E80" s="92" t="str">
        <f>claudeMessages($C80,'Tutorial How-To'!$E$37,"temperature",0)</f>
        <v>#ERROR!</v>
      </c>
      <c r="F80" s="24"/>
    </row>
    <row r="81" ht="8.25" customHeight="1">
      <c r="B81" s="25"/>
      <c r="F81" s="12"/>
    </row>
    <row r="82" ht="71.25" customHeight="1">
      <c r="A82" s="97"/>
      <c r="B82" s="98"/>
      <c r="C82" s="99" t="s">
        <v>97</v>
      </c>
      <c r="D82" s="100" t="s">
        <v>93</v>
      </c>
      <c r="E82" s="119" t="str">
        <f>claudeMessages($C82,'Tutorial How-To'!$E$37,"temperature",0)</f>
        <v>⚠️=CLAUDEMESSAGES prompt should be in "User: ...
Assistant: ..." format, with "User: ..." first and a newline before each subsequent role. For newlines, press Ctrl/Cmd+Enter⚠️</v>
      </c>
      <c r="F82" s="102"/>
      <c r="G82" s="97"/>
    </row>
    <row r="83" ht="71.25" customHeight="1">
      <c r="A83" s="97"/>
      <c r="B83" s="98"/>
      <c r="C83" s="96"/>
      <c r="E83" s="103"/>
      <c r="F83" s="102"/>
      <c r="G83" s="97"/>
    </row>
    <row r="84" ht="8.25" customHeight="1">
      <c r="B84" s="25"/>
      <c r="F84" s="24"/>
    </row>
    <row r="85" ht="63.75" customHeight="1">
      <c r="B85" s="25"/>
      <c r="C85" s="105" t="s">
        <v>99</v>
      </c>
      <c r="D85" s="100" t="s">
        <v>93</v>
      </c>
      <c r="E85" s="105" t="str">
        <f>claudeMessages($C85,'Tutorial How-To'!$E$37,"temperature",0)</f>
        <v>#ERROR!</v>
      </c>
      <c r="F85" s="24"/>
    </row>
    <row r="86" ht="8.25" customHeight="1">
      <c r="B86" s="25"/>
      <c r="F86" s="24"/>
    </row>
    <row r="87" ht="78.0" customHeight="1">
      <c r="B87" s="25"/>
      <c r="C87" s="99" t="s">
        <v>101</v>
      </c>
      <c r="D87" s="100" t="s">
        <v>93</v>
      </c>
      <c r="E87" s="99" t="str">
        <f>claudeMessages($C87,'Tutorial How-To'!$E$37,"temperature",0)</f>
        <v>⚠️=CLAUDEMESSAGES prompt should be in "User: ...
Assistant: ..." format, with "User: ..." first and a newline before each subsequent role. For newlines, press Ctrl/Cmd+Enter⚠️</v>
      </c>
      <c r="F87" s="24"/>
    </row>
    <row r="88" ht="78.0" customHeight="1">
      <c r="B88" s="25"/>
      <c r="C88" s="95"/>
      <c r="E88" s="95"/>
      <c r="F88" s="24"/>
    </row>
    <row r="89" ht="78.0" customHeight="1">
      <c r="B89" s="25"/>
      <c r="C89" s="96"/>
      <c r="E89" s="96"/>
      <c r="F89" s="24"/>
    </row>
    <row r="90" ht="8.25" customHeight="1">
      <c r="B90" s="25"/>
      <c r="F90" s="24"/>
    </row>
    <row r="91" ht="16.5" customHeight="1">
      <c r="A91" s="106"/>
      <c r="B91" s="108"/>
      <c r="C91" s="109" t="s">
        <v>105</v>
      </c>
      <c r="D91" s="108"/>
      <c r="E91" s="110" t="s">
        <v>91</v>
      </c>
      <c r="F91" s="106"/>
      <c r="G91" s="108"/>
    </row>
    <row r="92" ht="80.25" customHeight="1">
      <c r="A92" s="106"/>
      <c r="B92" s="111"/>
      <c r="C92" s="112" t="s">
        <v>106</v>
      </c>
      <c r="D92" s="113" t="s">
        <v>93</v>
      </c>
      <c r="E92" s="94" t="str">
        <f>claudeMessages($C96,'Tutorial How-To'!$E$37,"temperature",0, "system", C92)</f>
        <v>#ERROR!</v>
      </c>
      <c r="F92" s="106"/>
      <c r="G92" s="108"/>
    </row>
    <row r="93" ht="80.25" customHeight="1">
      <c r="A93" s="106"/>
      <c r="B93" s="108"/>
      <c r="C93" s="96"/>
      <c r="D93" s="114"/>
      <c r="E93" s="95"/>
      <c r="F93" s="106"/>
      <c r="G93" s="108"/>
    </row>
    <row r="94" ht="8.25" customHeight="1">
      <c r="A94" s="106"/>
      <c r="B94" s="108"/>
      <c r="C94" s="115"/>
      <c r="D94" s="114"/>
      <c r="E94" s="95"/>
      <c r="F94" s="106"/>
      <c r="G94" s="108"/>
    </row>
    <row r="95" ht="16.5" customHeight="1">
      <c r="A95" s="106"/>
      <c r="B95" s="108"/>
      <c r="C95" s="109" t="s">
        <v>90</v>
      </c>
      <c r="D95" s="114"/>
      <c r="E95" s="95"/>
      <c r="F95" s="106"/>
      <c r="G95" s="108"/>
    </row>
    <row r="96" ht="80.25" customHeight="1">
      <c r="A96" s="106"/>
      <c r="B96" s="111"/>
      <c r="C96" s="116" t="s">
        <v>107</v>
      </c>
      <c r="D96" s="114"/>
      <c r="E96" s="96"/>
      <c r="F96" s="106"/>
      <c r="G96" s="108"/>
    </row>
    <row r="97">
      <c r="B97" s="120"/>
      <c r="C97" s="65"/>
      <c r="D97" s="65"/>
      <c r="E97" s="65"/>
      <c r="F97" s="66"/>
    </row>
    <row r="99">
      <c r="B99" s="121" t="s">
        <v>112</v>
      </c>
      <c r="D99" s="122"/>
      <c r="E99" s="42" t="s">
        <v>110</v>
      </c>
    </row>
    <row r="100" ht="8.25" customHeight="1"/>
    <row r="101">
      <c r="B101" s="123" t="s">
        <v>80</v>
      </c>
    </row>
    <row r="102">
      <c r="B102" s="123" t="s">
        <v>113</v>
      </c>
    </row>
  </sheetData>
  <mergeCells count="56">
    <mergeCell ref="B1:E1"/>
    <mergeCell ref="B3:C3"/>
    <mergeCell ref="B8:D8"/>
    <mergeCell ref="E8:F8"/>
    <mergeCell ref="B9:F9"/>
    <mergeCell ref="B11:F11"/>
    <mergeCell ref="C14:E14"/>
    <mergeCell ref="B15:F15"/>
    <mergeCell ref="B17:F17"/>
    <mergeCell ref="B19:F19"/>
    <mergeCell ref="B21:D21"/>
    <mergeCell ref="E21:F21"/>
    <mergeCell ref="B22:F22"/>
    <mergeCell ref="B26:F26"/>
    <mergeCell ref="C27:C29"/>
    <mergeCell ref="D27:D29"/>
    <mergeCell ref="E27:E29"/>
    <mergeCell ref="B33:F33"/>
    <mergeCell ref="C36:C37"/>
    <mergeCell ref="D36:D37"/>
    <mergeCell ref="E36:E37"/>
    <mergeCell ref="B39:F39"/>
    <mergeCell ref="B44:F44"/>
    <mergeCell ref="D47:D49"/>
    <mergeCell ref="E47:E49"/>
    <mergeCell ref="B51:F51"/>
    <mergeCell ref="B53:F53"/>
    <mergeCell ref="B55:F55"/>
    <mergeCell ref="C47:C49"/>
    <mergeCell ref="C58:C59"/>
    <mergeCell ref="D58:D62"/>
    <mergeCell ref="E58:E62"/>
    <mergeCell ref="B64:F64"/>
    <mergeCell ref="B66:F66"/>
    <mergeCell ref="E68:F68"/>
    <mergeCell ref="B70:D70"/>
    <mergeCell ref="E70:F70"/>
    <mergeCell ref="B71:F71"/>
    <mergeCell ref="B75:F75"/>
    <mergeCell ref="D76:D78"/>
    <mergeCell ref="E76:E78"/>
    <mergeCell ref="B81:F81"/>
    <mergeCell ref="D87:D89"/>
    <mergeCell ref="D92:D96"/>
    <mergeCell ref="B99:C99"/>
    <mergeCell ref="E99:F99"/>
    <mergeCell ref="B101:F101"/>
    <mergeCell ref="B102:F102"/>
    <mergeCell ref="C76:C78"/>
    <mergeCell ref="C82:C83"/>
    <mergeCell ref="D82:D83"/>
    <mergeCell ref="E82:E83"/>
    <mergeCell ref="C87:C89"/>
    <mergeCell ref="E87:E89"/>
    <mergeCell ref="C92:C93"/>
    <mergeCell ref="E92:E96"/>
  </mergeCells>
  <hyperlinks>
    <hyperlink display="Lesson" location="C1Lesson" ref="C4"/>
    <hyperlink display="Examples" location="C1Examples" ref="C5"/>
    <hyperlink display="Example Playground" location="C1ExamplePlayground" ref="C6"/>
    <hyperlink display="Back to top ↑" location="C1LessonTitle" ref="E8"/>
    <hyperlink r:id="rId1" location="claude-functions" ref="B9"/>
    <hyperlink r:id="rId2" location="optional-function-parameters" ref="C14"/>
    <hyperlink display="Back to top ↑" location="C1LessonTitle" ref="E21"/>
    <hyperlink r:id="rId3" ref="B64"/>
    <hyperlink display="Chapter 1 Exercises: Basic Prompt Structure →" location="C1ExerciseTitle" ref="E68"/>
    <hyperlink display="Back to top ↑" location="C1LessonTitle" ref="E70"/>
    <hyperlink display="← Table of Contents" location="IntroTitle" ref="B99"/>
    <hyperlink display="Chapter 1 Exercises: Basic Prompt Structure →" location="C1ExerciseTitle" ref="E99"/>
    <hyperlink display="Back to top ↑" location="C1LessonTitle" ref="B101"/>
    <hyperlink display="Table of Contents" location="IntroTitle" ref="B10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42.38"/>
    <col customWidth="1" min="4" max="4" width="4.0"/>
    <col customWidth="1" min="5" max="5" width="48.5"/>
    <col customWidth="1" min="6" max="6" width="3.0"/>
    <col customWidth="1" min="7" max="7" width="5.5"/>
  </cols>
  <sheetData>
    <row r="1" ht="32.25" customHeight="1">
      <c r="A1" s="1"/>
      <c r="B1" s="2" t="s">
        <v>114</v>
      </c>
      <c r="F1" s="3"/>
      <c r="G1" s="3"/>
    </row>
    <row r="2" ht="21.75" customHeight="1"/>
    <row r="3" ht="21.75" customHeight="1">
      <c r="A3" s="23"/>
      <c r="B3" s="69" t="s">
        <v>76</v>
      </c>
    </row>
    <row r="4" ht="15.75" customHeight="1">
      <c r="A4" s="23"/>
      <c r="C4" s="70" t="s">
        <v>115</v>
      </c>
    </row>
    <row r="5" ht="15.75" customHeight="1">
      <c r="A5" s="23"/>
      <c r="C5" s="70" t="s">
        <v>116</v>
      </c>
    </row>
    <row r="6" ht="33.75" customHeight="1"/>
    <row r="7" ht="29.25" customHeight="1">
      <c r="A7" s="71"/>
      <c r="B7" s="72" t="s">
        <v>115</v>
      </c>
      <c r="C7" s="73"/>
      <c r="D7" s="73"/>
      <c r="E7" s="74" t="s">
        <v>80</v>
      </c>
      <c r="F7" s="75"/>
      <c r="G7" s="71"/>
    </row>
    <row r="8" ht="27.75" customHeight="1">
      <c r="B8" s="124" t="s">
        <v>117</v>
      </c>
      <c r="F8" s="12"/>
    </row>
    <row r="9" ht="11.25" customHeight="1">
      <c r="B9" s="125"/>
      <c r="C9" s="14"/>
      <c r="D9" s="14"/>
      <c r="E9" s="14"/>
      <c r="F9" s="17"/>
    </row>
    <row r="10">
      <c r="B10" s="89" t="s">
        <v>118</v>
      </c>
      <c r="F10" s="12"/>
    </row>
    <row r="11" ht="8.25" customHeight="1">
      <c r="B11" s="25"/>
      <c r="F11" s="24"/>
    </row>
    <row r="12" ht="15.75" customHeight="1">
      <c r="B12" s="25"/>
      <c r="C12" s="26" t="s">
        <v>90</v>
      </c>
      <c r="E12" s="26" t="s">
        <v>91</v>
      </c>
      <c r="F12" s="24"/>
    </row>
    <row r="13" ht="103.5" customHeight="1">
      <c r="B13" s="25"/>
      <c r="C13" s="126" t="s">
        <v>119</v>
      </c>
      <c r="D13" s="91" t="s">
        <v>93</v>
      </c>
      <c r="E13" s="105" t="str">
        <f>claudeMessages($C13,'Tutorial How-To'!$E$37,"temperature",0)</f>
        <v>#ERROR!</v>
      </c>
      <c r="F13" s="24"/>
    </row>
    <row r="14" ht="15.75" customHeight="1">
      <c r="B14" s="25"/>
      <c r="F14" s="24"/>
    </row>
    <row r="15" collapsed="1">
      <c r="B15" s="127" t="s">
        <v>120</v>
      </c>
      <c r="C15" s="128" t="s">
        <v>121</v>
      </c>
      <c r="F15" s="12"/>
    </row>
    <row r="16" hidden="1" outlineLevel="1">
      <c r="B16" s="129" t="s">
        <v>122</v>
      </c>
      <c r="F16" s="12"/>
    </row>
    <row r="17" ht="33.75" customHeight="1">
      <c r="B17" s="9"/>
      <c r="C17" s="9"/>
      <c r="D17" s="9"/>
      <c r="E17" s="9"/>
      <c r="F17" s="9"/>
    </row>
    <row r="18" ht="29.25" customHeight="1">
      <c r="B18" s="72" t="s">
        <v>116</v>
      </c>
      <c r="C18" s="73"/>
      <c r="D18" s="73"/>
      <c r="E18" s="74" t="s">
        <v>80</v>
      </c>
      <c r="F18" s="75"/>
    </row>
    <row r="19">
      <c r="B19" s="89" t="s">
        <v>123</v>
      </c>
      <c r="F19" s="12"/>
    </row>
    <row r="20" ht="11.25" customHeight="1">
      <c r="B20" s="77"/>
      <c r="C20" s="78"/>
      <c r="D20" s="78"/>
      <c r="E20" s="78"/>
      <c r="F20" s="79"/>
    </row>
    <row r="21">
      <c r="B21" s="89" t="s">
        <v>124</v>
      </c>
      <c r="F21" s="12"/>
    </row>
    <row r="22" ht="8.25" customHeight="1">
      <c r="B22" s="22"/>
      <c r="F22" s="24"/>
    </row>
    <row r="23">
      <c r="B23" s="25"/>
      <c r="C23" s="26" t="s">
        <v>105</v>
      </c>
      <c r="E23" s="26" t="s">
        <v>91</v>
      </c>
      <c r="F23" s="24"/>
    </row>
    <row r="24" ht="104.25" customHeight="1">
      <c r="B24" s="25"/>
      <c r="C24" s="130" t="s">
        <v>125</v>
      </c>
      <c r="D24" s="91" t="s">
        <v>93</v>
      </c>
      <c r="E24" s="131" t="str">
        <f>claudeMessages($C27,'Tutorial How-To'!$E$37,"temperature",0, "system", C24)</f>
        <v>#ERROR!</v>
      </c>
      <c r="F24" s="24"/>
    </row>
    <row r="25" ht="8.25" customHeight="1">
      <c r="A25" s="106"/>
      <c r="B25" s="108"/>
      <c r="C25" s="115"/>
      <c r="E25" s="95"/>
      <c r="F25" s="106"/>
      <c r="G25" s="108"/>
    </row>
    <row r="26">
      <c r="B26" s="25"/>
      <c r="C26" s="26" t="s">
        <v>90</v>
      </c>
      <c r="E26" s="95"/>
      <c r="F26" s="24"/>
    </row>
    <row r="27" ht="82.5" customHeight="1">
      <c r="B27" s="25"/>
      <c r="C27" s="132" t="s">
        <v>126</v>
      </c>
      <c r="E27" s="95"/>
      <c r="F27" s="24"/>
    </row>
    <row r="28" ht="82.5" customHeight="1">
      <c r="B28" s="25"/>
      <c r="C28" s="96"/>
      <c r="E28" s="96"/>
      <c r="F28" s="24"/>
    </row>
    <row r="29" ht="15.75" customHeight="1">
      <c r="B29" s="25"/>
      <c r="F29" s="24"/>
    </row>
    <row r="30" collapsed="1">
      <c r="B30" s="127" t="s">
        <v>120</v>
      </c>
      <c r="C30" s="128" t="s">
        <v>121</v>
      </c>
      <c r="F30" s="12"/>
    </row>
    <row r="31" hidden="1" outlineLevel="1">
      <c r="B31" s="133" t="s">
        <v>127</v>
      </c>
      <c r="C31" s="49"/>
      <c r="D31" s="49"/>
      <c r="E31" s="49"/>
      <c r="F31" s="50"/>
    </row>
    <row r="32">
      <c r="B32" s="9"/>
      <c r="C32" s="9"/>
      <c r="D32" s="9"/>
      <c r="E32" s="9"/>
      <c r="F32" s="9"/>
    </row>
    <row r="33">
      <c r="B33" s="121" t="s">
        <v>128</v>
      </c>
      <c r="D33" s="122"/>
      <c r="E33" s="42" t="s">
        <v>129</v>
      </c>
    </row>
    <row r="34" ht="15.75" customHeight="1"/>
    <row r="35">
      <c r="B35" s="123" t="s">
        <v>80</v>
      </c>
    </row>
    <row r="36">
      <c r="B36" s="123" t="s">
        <v>113</v>
      </c>
    </row>
  </sheetData>
  <mergeCells count="21">
    <mergeCell ref="B1:E1"/>
    <mergeCell ref="B3:C3"/>
    <mergeCell ref="B7:D7"/>
    <mergeCell ref="E7:F7"/>
    <mergeCell ref="B8:F8"/>
    <mergeCell ref="B10:F10"/>
    <mergeCell ref="C15:F15"/>
    <mergeCell ref="C27:C28"/>
    <mergeCell ref="C30:F30"/>
    <mergeCell ref="B31:F31"/>
    <mergeCell ref="B33:C33"/>
    <mergeCell ref="E33:F33"/>
    <mergeCell ref="B35:F35"/>
    <mergeCell ref="B36:F36"/>
    <mergeCell ref="B16:F16"/>
    <mergeCell ref="B18:D18"/>
    <mergeCell ref="E18:F18"/>
    <mergeCell ref="B19:F19"/>
    <mergeCell ref="B21:F21"/>
    <mergeCell ref="D24:D28"/>
    <mergeCell ref="E24:E28"/>
  </mergeCells>
  <conditionalFormatting sqref="E13">
    <cfRule type="expression" dxfId="0" priority="1">
      <formula>AND(REGEXMATCH(E13,"1"), REGEXMATCH(E13,"2"), REGEXMATCH(E13,"3"))</formula>
    </cfRule>
  </conditionalFormatting>
  <conditionalFormatting sqref="E24:E25">
    <cfRule type="expression" dxfId="0" priority="2">
      <formula>OR(ISNUMBER(SEARCH("*giggles*",E24)),ISNUMBER(SEARCH("soo",E24)))</formula>
    </cfRule>
  </conditionalFormatting>
  <conditionalFormatting sqref="E22:E23">
    <cfRule type="containsText" dxfId="0" priority="3" operator="containsText" text="blue">
      <formula>NOT(ISERROR(SEARCH(("blue"),(E22))))</formula>
    </cfRule>
  </conditionalFormatting>
  <hyperlinks>
    <hyperlink display="Exercise 1.1 - Counting to Three" location="C1Exercise1" ref="C4"/>
    <hyperlink display="Exercise 1.2 - System Prompt" location="C1Exercise2" ref="C5"/>
    <hyperlink display="Back to top ↑" location="C1ExerciseTitle" ref="E7"/>
    <hyperlink display="Back to top ↑" location="C1ExerciseTitle" ref="E18"/>
    <hyperlink display="← Chapter 1: Basic Prompt Structure" location="C1LessonTitle" ref="B33"/>
    <hyperlink display="Chapter 2: Being Clear and Direct →" location="C2LessonTitle" ref="E33"/>
    <hyperlink display="Back to top ↑" location="C1ExerciseTitle" ref="B35"/>
    <hyperlink display="Table of Contents" location="IntroTitle" ref="B36"/>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34"/>
      <c r="B1" s="135" t="s">
        <v>55</v>
      </c>
      <c r="F1" s="136"/>
      <c r="G1" s="136"/>
    </row>
    <row r="2" ht="21.75" customHeight="1">
      <c r="A2" s="108"/>
      <c r="B2" s="108"/>
      <c r="C2" s="108"/>
      <c r="D2" s="108"/>
      <c r="E2" s="108"/>
      <c r="F2" s="108"/>
      <c r="G2" s="108"/>
    </row>
    <row r="3" ht="21.75" customHeight="1">
      <c r="A3" s="137"/>
      <c r="B3" s="138" t="s">
        <v>76</v>
      </c>
      <c r="D3" s="108"/>
      <c r="E3" s="108"/>
      <c r="F3" s="108"/>
      <c r="G3" s="108"/>
    </row>
    <row r="4" ht="15.75" customHeight="1">
      <c r="A4" s="137"/>
      <c r="B4" s="108"/>
      <c r="C4" s="139" t="s">
        <v>53</v>
      </c>
      <c r="D4" s="108"/>
      <c r="E4" s="108"/>
      <c r="F4" s="108"/>
      <c r="G4" s="108"/>
    </row>
    <row r="5" ht="15.75" customHeight="1">
      <c r="A5" s="137"/>
      <c r="B5" s="108"/>
      <c r="C5" s="139" t="s">
        <v>77</v>
      </c>
      <c r="D5" s="108"/>
      <c r="E5" s="108"/>
      <c r="F5" s="108"/>
      <c r="G5" s="108"/>
    </row>
    <row r="6" ht="15.75" customHeight="1">
      <c r="A6" s="137" t="s">
        <v>78</v>
      </c>
      <c r="B6" s="108"/>
      <c r="C6" s="139" t="s">
        <v>79</v>
      </c>
      <c r="D6" s="108"/>
      <c r="E6" s="108"/>
      <c r="F6" s="108"/>
      <c r="G6" s="108"/>
    </row>
    <row r="7" ht="33.75" customHeight="1">
      <c r="A7" s="108"/>
      <c r="B7" s="140"/>
      <c r="C7" s="140"/>
      <c r="D7" s="140"/>
      <c r="E7" s="140"/>
      <c r="F7" s="140"/>
      <c r="G7" s="108"/>
    </row>
    <row r="8" ht="29.25" customHeight="1">
      <c r="A8" s="141"/>
      <c r="B8" s="142" t="s">
        <v>53</v>
      </c>
      <c r="E8" s="143" t="s">
        <v>80</v>
      </c>
      <c r="F8" s="12"/>
      <c r="G8" s="144"/>
    </row>
    <row r="9">
      <c r="A9" s="106"/>
      <c r="B9" s="145" t="s">
        <v>130</v>
      </c>
      <c r="F9" s="12"/>
      <c r="G9" s="108"/>
    </row>
    <row r="10" ht="11.25" customHeight="1">
      <c r="A10" s="106"/>
      <c r="B10" s="137"/>
      <c r="C10" s="137"/>
      <c r="D10" s="137"/>
      <c r="E10" s="137"/>
      <c r="F10" s="146"/>
      <c r="G10" s="108"/>
    </row>
    <row r="11">
      <c r="A11" s="106"/>
      <c r="B11" s="147" t="s">
        <v>131</v>
      </c>
      <c r="C11" s="49"/>
      <c r="D11" s="49"/>
      <c r="E11" s="49"/>
      <c r="F11" s="50"/>
      <c r="G11" s="108"/>
    </row>
    <row r="12" ht="33.75" customHeight="1">
      <c r="A12" s="108"/>
      <c r="B12" s="140"/>
      <c r="C12" s="140"/>
      <c r="D12" s="140"/>
      <c r="E12" s="140"/>
      <c r="F12" s="140"/>
      <c r="G12" s="108"/>
    </row>
    <row r="13" ht="29.25" customHeight="1">
      <c r="A13" s="106"/>
      <c r="B13" s="142" t="s">
        <v>77</v>
      </c>
      <c r="E13" s="143" t="s">
        <v>80</v>
      </c>
      <c r="F13" s="12"/>
      <c r="G13" s="108"/>
    </row>
    <row r="14">
      <c r="A14" s="106"/>
      <c r="B14" s="148" t="s">
        <v>132</v>
      </c>
      <c r="F14" s="12"/>
      <c r="G14" s="108"/>
    </row>
    <row r="15" ht="8.25" customHeight="1">
      <c r="A15" s="106"/>
      <c r="B15" s="137"/>
      <c r="C15" s="108"/>
      <c r="D15" s="108"/>
      <c r="E15" s="108"/>
      <c r="F15" s="106"/>
      <c r="G15" s="108"/>
    </row>
    <row r="16">
      <c r="A16" s="106"/>
      <c r="B16" s="108"/>
      <c r="C16" s="149" t="s">
        <v>90</v>
      </c>
      <c r="D16" s="108"/>
      <c r="E16" s="149" t="s">
        <v>91</v>
      </c>
      <c r="F16" s="106"/>
      <c r="G16" s="108"/>
    </row>
    <row r="17" ht="65.25" customHeight="1">
      <c r="A17" s="106"/>
      <c r="B17" s="111"/>
      <c r="C17" s="150" t="s">
        <v>133</v>
      </c>
      <c r="D17" s="151" t="s">
        <v>93</v>
      </c>
      <c r="E17" s="152" t="str">
        <f>claudeMessages($C17,'Tutorial How-To'!$E$37,"temperature",0)</f>
        <v>#ERROR!</v>
      </c>
      <c r="F17" s="106"/>
      <c r="G17" s="108"/>
    </row>
    <row r="18" ht="22.5" customHeight="1">
      <c r="A18" s="106"/>
      <c r="B18" s="108"/>
      <c r="C18" s="108"/>
      <c r="D18" s="108"/>
      <c r="E18" s="108"/>
      <c r="F18" s="106"/>
      <c r="G18" s="108"/>
    </row>
    <row r="19">
      <c r="A19" s="106"/>
      <c r="B19" s="153" t="s">
        <v>134</v>
      </c>
      <c r="F19" s="12"/>
      <c r="G19" s="108"/>
    </row>
    <row r="20" ht="8.25" customHeight="1">
      <c r="A20" s="106"/>
      <c r="B20" s="108"/>
      <c r="C20" s="108"/>
      <c r="D20" s="108"/>
      <c r="E20" s="108"/>
      <c r="F20" s="106"/>
      <c r="G20" s="108"/>
    </row>
    <row r="21">
      <c r="A21" s="106"/>
      <c r="B21" s="108"/>
      <c r="C21" s="149" t="s">
        <v>90</v>
      </c>
      <c r="D21" s="108"/>
      <c r="E21" s="149" t="s">
        <v>91</v>
      </c>
      <c r="F21" s="106"/>
      <c r="G21" s="108"/>
    </row>
    <row r="22" ht="77.25" customHeight="1">
      <c r="A22" s="106"/>
      <c r="B22" s="111"/>
      <c r="C22" s="150" t="s">
        <v>135</v>
      </c>
      <c r="D22" s="154" t="s">
        <v>93</v>
      </c>
      <c r="E22" s="152" t="str">
        <f>claudeMessages($C22,'Tutorial How-To'!$E$37,"temperature",0)</f>
        <v>#ERROR!</v>
      </c>
      <c r="F22" s="106"/>
      <c r="G22" s="108"/>
    </row>
    <row r="23" ht="22.5" customHeight="1">
      <c r="A23" s="106"/>
      <c r="B23" s="108"/>
      <c r="C23" s="108"/>
      <c r="D23" s="108"/>
      <c r="E23" s="108"/>
      <c r="F23" s="106"/>
      <c r="G23" s="108"/>
    </row>
    <row r="24">
      <c r="A24" s="106"/>
      <c r="B24" s="148" t="s">
        <v>136</v>
      </c>
      <c r="F24" s="12"/>
      <c r="G24" s="108"/>
    </row>
    <row r="25" ht="8.25" customHeight="1">
      <c r="A25" s="106"/>
      <c r="B25" s="108"/>
      <c r="C25" s="108"/>
      <c r="D25" s="108"/>
      <c r="E25" s="108"/>
      <c r="F25" s="106"/>
      <c r="G25" s="108"/>
    </row>
    <row r="26">
      <c r="A26" s="106"/>
      <c r="B26" s="108"/>
      <c r="C26" s="149" t="s">
        <v>90</v>
      </c>
      <c r="D26" s="108"/>
      <c r="E26" s="149" t="s">
        <v>91</v>
      </c>
      <c r="F26" s="106"/>
      <c r="G26" s="108"/>
    </row>
    <row r="27" ht="153.75" customHeight="1">
      <c r="A27" s="106"/>
      <c r="B27" s="111"/>
      <c r="C27" s="155" t="s">
        <v>137</v>
      </c>
      <c r="D27" s="154" t="s">
        <v>93</v>
      </c>
      <c r="E27" s="156" t="str">
        <f>claudeMessages($C27,'Tutorial How-To'!$E$37,"temperature",0)</f>
        <v>#ERROR!</v>
      </c>
      <c r="F27" s="106"/>
      <c r="G27" s="108"/>
    </row>
    <row r="28" ht="153.75" customHeight="1">
      <c r="A28" s="106"/>
      <c r="B28" s="111"/>
      <c r="C28" s="157"/>
      <c r="D28" s="158"/>
      <c r="E28" s="96"/>
      <c r="F28" s="106"/>
      <c r="G28" s="108"/>
    </row>
    <row r="29">
      <c r="A29" s="106"/>
      <c r="B29" s="137"/>
      <c r="C29" s="137"/>
      <c r="D29" s="137"/>
      <c r="E29" s="137"/>
      <c r="F29" s="146"/>
      <c r="G29" s="108"/>
    </row>
    <row r="30">
      <c r="A30" s="106"/>
      <c r="B30" s="159" t="s">
        <v>138</v>
      </c>
      <c r="F30" s="12"/>
      <c r="G30" s="108"/>
    </row>
    <row r="31" ht="8.25" customHeight="1">
      <c r="A31" s="106"/>
      <c r="B31" s="108"/>
      <c r="C31" s="108"/>
      <c r="D31" s="108"/>
      <c r="E31" s="108"/>
      <c r="F31" s="106"/>
      <c r="G31" s="108"/>
    </row>
    <row r="32">
      <c r="A32" s="106"/>
      <c r="B32" s="108"/>
      <c r="C32" s="149" t="s">
        <v>90</v>
      </c>
      <c r="D32" s="137"/>
      <c r="E32" s="110" t="s">
        <v>91</v>
      </c>
      <c r="F32" s="106"/>
      <c r="G32" s="108"/>
    </row>
    <row r="33" ht="123.0" customHeight="1">
      <c r="A33" s="106"/>
      <c r="B33" s="111"/>
      <c r="C33" s="160" t="s">
        <v>139</v>
      </c>
      <c r="D33" s="161" t="s">
        <v>93</v>
      </c>
      <c r="E33" s="162" t="str">
        <f>claudeMessages($C33,'Tutorial How-To'!$E$37,"temperature",0)</f>
        <v>#ERROR!</v>
      </c>
      <c r="F33" s="106"/>
      <c r="G33" s="108"/>
    </row>
    <row r="34" ht="123.0" customHeight="1">
      <c r="A34" s="106"/>
      <c r="B34" s="163"/>
      <c r="C34" s="114"/>
      <c r="D34" s="164"/>
      <c r="E34" s="95"/>
      <c r="F34" s="146"/>
      <c r="G34" s="108"/>
    </row>
    <row r="35" ht="123.0" customHeight="1">
      <c r="A35" s="106"/>
      <c r="B35" s="111"/>
      <c r="C35" s="157"/>
      <c r="D35" s="158"/>
      <c r="E35" s="96"/>
      <c r="F35" s="106"/>
      <c r="G35" s="108"/>
    </row>
    <row r="36" ht="15.75" customHeight="1">
      <c r="A36" s="106"/>
      <c r="B36" s="108"/>
      <c r="C36" s="108"/>
      <c r="D36" s="108"/>
      <c r="E36" s="137"/>
      <c r="F36" s="146"/>
      <c r="G36" s="108"/>
    </row>
    <row r="37" ht="33.75" customHeight="1">
      <c r="A37" s="106"/>
      <c r="B37" s="165" t="s">
        <v>140</v>
      </c>
      <c r="C37" s="49"/>
      <c r="D37" s="49"/>
      <c r="E37" s="49"/>
      <c r="F37" s="50"/>
      <c r="G37" s="108"/>
    </row>
    <row r="38" ht="15.75" customHeight="1">
      <c r="A38" s="108"/>
      <c r="B38" s="137"/>
      <c r="C38" s="137"/>
      <c r="D38" s="137"/>
      <c r="E38" s="137"/>
      <c r="F38" s="137"/>
      <c r="G38" s="108"/>
    </row>
    <row r="39">
      <c r="A39" s="108"/>
      <c r="B39" s="137"/>
      <c r="C39" s="137"/>
      <c r="D39" s="137"/>
      <c r="E39" s="166" t="s">
        <v>141</v>
      </c>
      <c r="G39" s="108"/>
    </row>
    <row r="40" ht="29.25" customHeight="1">
      <c r="A40" s="108"/>
      <c r="B40" s="137"/>
      <c r="C40" s="137"/>
      <c r="D40" s="137"/>
      <c r="E40" s="137"/>
      <c r="F40" s="137"/>
      <c r="G40" s="108"/>
    </row>
    <row r="41">
      <c r="A41" s="106"/>
      <c r="B41" s="167" t="s">
        <v>79</v>
      </c>
      <c r="C41" s="168"/>
      <c r="D41" s="168"/>
      <c r="E41" s="169" t="s">
        <v>80</v>
      </c>
      <c r="F41" s="170"/>
      <c r="G41" s="108"/>
    </row>
    <row r="42" ht="71.25" customHeight="1">
      <c r="A42" s="106"/>
      <c r="B42" s="171" t="s">
        <v>142</v>
      </c>
      <c r="F42" s="12"/>
      <c r="G42" s="108"/>
    </row>
    <row r="43" ht="8.25" customHeight="1">
      <c r="A43" s="106"/>
      <c r="B43" s="108"/>
      <c r="C43" s="108"/>
      <c r="D43" s="108"/>
      <c r="E43" s="108"/>
      <c r="F43" s="106"/>
      <c r="G43" s="108"/>
    </row>
    <row r="44">
      <c r="A44" s="106"/>
      <c r="B44" s="108"/>
      <c r="C44" s="149" t="s">
        <v>90</v>
      </c>
      <c r="D44" s="137"/>
      <c r="E44" s="110" t="s">
        <v>91</v>
      </c>
      <c r="F44" s="106"/>
      <c r="G44" s="108"/>
    </row>
    <row r="45" ht="65.25" customHeight="1">
      <c r="A45" s="106"/>
      <c r="B45" s="111"/>
      <c r="C45" s="150" t="s">
        <v>133</v>
      </c>
      <c r="D45" s="151" t="s">
        <v>93</v>
      </c>
      <c r="E45" s="152" t="str">
        <f>claudeMessages($C45,'Tutorial How-To'!$E$37,"temperature",0)</f>
        <v>#ERROR!</v>
      </c>
      <c r="F45" s="106"/>
      <c r="G45" s="108"/>
    </row>
    <row r="46" ht="8.25" customHeight="1">
      <c r="A46" s="106"/>
      <c r="B46" s="108"/>
      <c r="C46" s="108"/>
      <c r="D46" s="108"/>
      <c r="E46" s="108"/>
      <c r="F46" s="106"/>
      <c r="G46" s="108"/>
    </row>
    <row r="47" ht="77.25" customHeight="1">
      <c r="A47" s="106"/>
      <c r="B47" s="111"/>
      <c r="C47" s="150" t="s">
        <v>135</v>
      </c>
      <c r="D47" s="154" t="s">
        <v>93</v>
      </c>
      <c r="E47" s="152" t="str">
        <f>claudeMessages($C47,'Tutorial How-To'!$E$37,"temperature",0)</f>
        <v>#ERROR!</v>
      </c>
      <c r="F47" s="106"/>
      <c r="G47" s="108"/>
    </row>
    <row r="48" ht="8.25" customHeight="1">
      <c r="A48" s="106"/>
      <c r="B48" s="108"/>
      <c r="C48" s="108"/>
      <c r="D48" s="108"/>
      <c r="E48" s="108"/>
      <c r="F48" s="106"/>
      <c r="G48" s="108"/>
    </row>
    <row r="49" ht="153.75" customHeight="1">
      <c r="A49" s="106"/>
      <c r="B49" s="111"/>
      <c r="C49" s="155" t="s">
        <v>137</v>
      </c>
      <c r="D49" s="154" t="s">
        <v>93</v>
      </c>
      <c r="E49" s="172" t="str">
        <f>claudeMessages($C49,'Tutorial How-To'!$E$37,"temperature",0)</f>
        <v>#ERROR!</v>
      </c>
      <c r="F49" s="106"/>
      <c r="G49" s="108"/>
    </row>
    <row r="50" ht="153.75" customHeight="1">
      <c r="A50" s="106"/>
      <c r="B50" s="111"/>
      <c r="C50" s="157"/>
      <c r="D50" s="158"/>
      <c r="E50" s="157"/>
      <c r="F50" s="106"/>
      <c r="G50" s="108"/>
    </row>
    <row r="51">
      <c r="A51" s="106"/>
      <c r="B51" s="137"/>
      <c r="C51" s="173"/>
      <c r="D51" s="137"/>
      <c r="E51" s="173"/>
      <c r="F51" s="146"/>
      <c r="G51" s="108"/>
    </row>
    <row r="52" ht="123.0" customHeight="1">
      <c r="A52" s="106"/>
      <c r="B52" s="111"/>
      <c r="C52" s="160" t="s">
        <v>139</v>
      </c>
      <c r="D52" s="161" t="s">
        <v>93</v>
      </c>
      <c r="E52" s="174" t="str">
        <f>claudeMessages($C52,'Tutorial How-To'!$E$37,"temperature",0)</f>
        <v>#ERROR!</v>
      </c>
      <c r="F52" s="106"/>
      <c r="G52" s="108"/>
    </row>
    <row r="53" ht="123.0" customHeight="1">
      <c r="A53" s="106"/>
      <c r="B53" s="163"/>
      <c r="C53" s="114"/>
      <c r="D53" s="164"/>
      <c r="E53" s="114"/>
      <c r="F53" s="146"/>
      <c r="G53" s="108"/>
    </row>
    <row r="54" ht="123.0" customHeight="1">
      <c r="A54" s="106"/>
      <c r="B54" s="111"/>
      <c r="C54" s="157"/>
      <c r="D54" s="158"/>
      <c r="E54" s="157"/>
      <c r="F54" s="106"/>
      <c r="G54" s="108"/>
    </row>
    <row r="55">
      <c r="A55" s="106"/>
      <c r="B55" s="140"/>
      <c r="C55" s="140"/>
      <c r="D55" s="140"/>
      <c r="E55" s="140"/>
      <c r="F55" s="175"/>
      <c r="G55" s="108"/>
    </row>
    <row r="56">
      <c r="A56" s="108"/>
      <c r="B56" s="108"/>
      <c r="C56" s="108"/>
      <c r="D56" s="108"/>
      <c r="E56" s="108"/>
      <c r="F56" s="108"/>
      <c r="G56" s="108"/>
    </row>
    <row r="57">
      <c r="A57" s="108"/>
      <c r="B57" s="176" t="s">
        <v>143</v>
      </c>
      <c r="E57" s="177" t="s">
        <v>141</v>
      </c>
      <c r="G57" s="108"/>
    </row>
    <row r="58">
      <c r="A58" s="108"/>
      <c r="B58" s="108"/>
      <c r="C58" s="108"/>
      <c r="D58" s="108"/>
      <c r="E58" s="108"/>
      <c r="F58" s="108"/>
      <c r="G58" s="108"/>
    </row>
    <row r="59">
      <c r="A59" s="108"/>
      <c r="B59" s="178" t="s">
        <v>80</v>
      </c>
      <c r="G59" s="108"/>
    </row>
    <row r="60">
      <c r="A60" s="108"/>
      <c r="B60" s="178" t="s">
        <v>113</v>
      </c>
      <c r="G60" s="108"/>
    </row>
    <row r="61">
      <c r="A61" s="108"/>
      <c r="B61" s="108"/>
      <c r="C61" s="108"/>
      <c r="D61" s="108"/>
      <c r="E61" s="108"/>
      <c r="F61" s="108"/>
      <c r="G61" s="108"/>
    </row>
    <row r="62">
      <c r="A62" s="108"/>
      <c r="B62" s="108"/>
      <c r="C62" s="108"/>
      <c r="D62" s="108"/>
      <c r="E62" s="108"/>
      <c r="F62" s="108"/>
      <c r="G62" s="108"/>
    </row>
    <row r="63">
      <c r="A63" s="108"/>
      <c r="B63" s="108"/>
      <c r="C63" s="108"/>
      <c r="D63" s="108"/>
      <c r="E63" s="108"/>
      <c r="F63" s="108"/>
      <c r="G63" s="108"/>
    </row>
    <row r="64">
      <c r="A64" s="108"/>
      <c r="B64" s="108"/>
      <c r="C64" s="108"/>
      <c r="D64" s="108"/>
      <c r="E64" s="108"/>
      <c r="F64" s="108"/>
      <c r="G64" s="108"/>
    </row>
  </sheetData>
  <mergeCells count="29">
    <mergeCell ref="B1:E1"/>
    <mergeCell ref="B3:C3"/>
    <mergeCell ref="B8:D8"/>
    <mergeCell ref="E8:F8"/>
    <mergeCell ref="B9:F9"/>
    <mergeCell ref="B11:F11"/>
    <mergeCell ref="E13:F13"/>
    <mergeCell ref="B13:D13"/>
    <mergeCell ref="B14:F14"/>
    <mergeCell ref="B19:F19"/>
    <mergeCell ref="B24:F24"/>
    <mergeCell ref="C27:C28"/>
    <mergeCell ref="E27:E28"/>
    <mergeCell ref="B30:F30"/>
    <mergeCell ref="C49:C50"/>
    <mergeCell ref="E49:E50"/>
    <mergeCell ref="C52:C54"/>
    <mergeCell ref="E52:E54"/>
    <mergeCell ref="B57:D57"/>
    <mergeCell ref="E57:F57"/>
    <mergeCell ref="B59:F59"/>
    <mergeCell ref="B60:F60"/>
    <mergeCell ref="C33:C35"/>
    <mergeCell ref="E33:E35"/>
    <mergeCell ref="B37:F37"/>
    <mergeCell ref="E39:F39"/>
    <mergeCell ref="B41:D41"/>
    <mergeCell ref="E41:F41"/>
    <mergeCell ref="B42:F42"/>
  </mergeCells>
  <hyperlinks>
    <hyperlink display="Lesson" location="C2Lesson" ref="C4"/>
    <hyperlink display="Examples" location="C2Examples" ref="C5"/>
    <hyperlink display="Example Playground" location="C2ExamplePlayground" ref="C6"/>
    <hyperlink display="Back to top ↑" location="C2LessonTitle" ref="E8"/>
    <hyperlink display="Back to top ↑" location="C2LessonTitle" ref="E13"/>
    <hyperlink display="Chapter 2 Exercises: Being Clear and Direct →" location="C2ExerciseTitle" ref="E39"/>
    <hyperlink display="Back to top ↑" location="C2LessonTitle" ref="E41"/>
    <hyperlink display="← Chapter 1 Exercises: Basic Prompt Structure" location="C1ExerciseTitle" ref="B57"/>
    <hyperlink display="Chapter 2 Exercises: Being Clear and Direct →" location="C2ExerciseTitle" ref="E57"/>
    <hyperlink display="Back to top ↑" location="C2LessonTitle" ref="B59"/>
    <hyperlink display="Table of Contents" location="IntroTitle" ref="B60"/>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2" t="s">
        <v>144</v>
      </c>
      <c r="F1" s="3"/>
      <c r="G1" s="3"/>
    </row>
    <row r="2" ht="21.75" customHeight="1"/>
    <row r="3" ht="21.75" customHeight="1">
      <c r="A3" s="23"/>
      <c r="B3" s="69" t="s">
        <v>76</v>
      </c>
    </row>
    <row r="4" ht="15.75" customHeight="1">
      <c r="A4" s="23"/>
      <c r="C4" s="70" t="s">
        <v>145</v>
      </c>
    </row>
    <row r="5" ht="15.75" customHeight="1">
      <c r="A5" s="23"/>
      <c r="C5" s="70" t="s">
        <v>146</v>
      </c>
    </row>
    <row r="6" ht="15.75" customHeight="1">
      <c r="A6" s="23" t="s">
        <v>78</v>
      </c>
      <c r="C6" s="70" t="s">
        <v>147</v>
      </c>
    </row>
    <row r="7" ht="33.75" customHeight="1"/>
    <row r="8" ht="29.25" customHeight="1">
      <c r="A8" s="71"/>
      <c r="B8" s="72" t="s">
        <v>145</v>
      </c>
      <c r="C8" s="73"/>
      <c r="D8" s="73"/>
      <c r="E8" s="74" t="s">
        <v>80</v>
      </c>
      <c r="F8" s="75"/>
      <c r="G8" s="71"/>
    </row>
    <row r="9">
      <c r="B9" s="80" t="s">
        <v>148</v>
      </c>
      <c r="F9" s="12"/>
    </row>
    <row r="10" ht="8.25" customHeight="1">
      <c r="B10" s="25"/>
      <c r="F10" s="24"/>
    </row>
    <row r="11" ht="15.75" customHeight="1">
      <c r="B11" s="25"/>
      <c r="C11" s="26" t="s">
        <v>105</v>
      </c>
      <c r="E11" s="26" t="s">
        <v>91</v>
      </c>
      <c r="F11" s="24"/>
    </row>
    <row r="12" ht="75.75" customHeight="1">
      <c r="B12" s="25"/>
      <c r="C12" s="130" t="s">
        <v>125</v>
      </c>
      <c r="D12" s="91" t="s">
        <v>93</v>
      </c>
      <c r="E12" s="99" t="str">
        <f>claudeMessages($C15,'Tutorial How-To'!$E$37,"temperature",0,"system",$C12)</f>
        <v>#ERROR!</v>
      </c>
      <c r="F12" s="24"/>
    </row>
    <row r="13" ht="8.25" customHeight="1">
      <c r="B13" s="25"/>
      <c r="E13" s="95"/>
      <c r="F13" s="24"/>
    </row>
    <row r="14" ht="15.75" customHeight="1">
      <c r="B14" s="25"/>
      <c r="C14" s="26" t="s">
        <v>90</v>
      </c>
      <c r="E14" s="95"/>
      <c r="F14" s="24"/>
    </row>
    <row r="15" ht="75.75" customHeight="1">
      <c r="B15" s="25"/>
      <c r="C15" s="90" t="s">
        <v>149</v>
      </c>
      <c r="E15" s="96"/>
      <c r="F15" s="24"/>
    </row>
    <row r="16" ht="15.75" customHeight="1">
      <c r="B16" s="25"/>
      <c r="F16" s="24"/>
    </row>
    <row r="17" collapsed="1">
      <c r="B17" s="127" t="s">
        <v>120</v>
      </c>
      <c r="C17" s="128" t="s">
        <v>121</v>
      </c>
      <c r="F17" s="12"/>
    </row>
    <row r="18" hidden="1" outlineLevel="1">
      <c r="B18" s="129" t="s">
        <v>150</v>
      </c>
      <c r="F18" s="12"/>
    </row>
    <row r="19" ht="33.75" customHeight="1">
      <c r="B19" s="9"/>
      <c r="C19" s="9"/>
      <c r="D19" s="9"/>
      <c r="E19" s="9"/>
      <c r="F19" s="9"/>
    </row>
    <row r="20" ht="29.25" customHeight="1">
      <c r="A20" s="71"/>
      <c r="B20" s="72" t="s">
        <v>146</v>
      </c>
      <c r="C20" s="73"/>
      <c r="D20" s="73"/>
      <c r="E20" s="74" t="s">
        <v>80</v>
      </c>
      <c r="F20" s="75"/>
      <c r="G20" s="71"/>
    </row>
    <row r="21">
      <c r="B21" s="80" t="s">
        <v>151</v>
      </c>
      <c r="F21" s="12"/>
    </row>
    <row r="22" ht="8.25" customHeight="1">
      <c r="B22" s="25"/>
      <c r="F22" s="24"/>
    </row>
    <row r="23" ht="15.75" customHeight="1">
      <c r="B23" s="25"/>
      <c r="C23" s="26" t="s">
        <v>90</v>
      </c>
      <c r="E23" s="26" t="s">
        <v>91</v>
      </c>
      <c r="F23" s="24"/>
    </row>
    <row r="24" ht="86.25" customHeight="1">
      <c r="B24" s="25"/>
      <c r="C24" s="179" t="s">
        <v>137</v>
      </c>
      <c r="D24" s="91" t="s">
        <v>93</v>
      </c>
      <c r="E24" s="99" t="str">
        <f>claudeMessages($C24,'Tutorial How-To'!$E$37,"temperature",0)</f>
        <v>#ERROR!</v>
      </c>
      <c r="F24" s="24"/>
    </row>
    <row r="25" ht="86.25" customHeight="1">
      <c r="B25" s="25"/>
      <c r="C25" s="180"/>
      <c r="E25" s="95"/>
      <c r="F25" s="24"/>
    </row>
    <row r="26" ht="86.25" customHeight="1">
      <c r="B26" s="25"/>
      <c r="C26" s="181"/>
      <c r="E26" s="96"/>
      <c r="F26" s="24"/>
    </row>
    <row r="27" ht="15.75" customHeight="1">
      <c r="B27" s="25"/>
      <c r="F27" s="24"/>
    </row>
    <row r="28" collapsed="1">
      <c r="B28" s="127" t="s">
        <v>120</v>
      </c>
      <c r="C28" s="128" t="s">
        <v>121</v>
      </c>
      <c r="F28" s="12"/>
    </row>
    <row r="29" hidden="1" outlineLevel="1">
      <c r="B29" s="129" t="s">
        <v>152</v>
      </c>
      <c r="F29" s="12"/>
    </row>
    <row r="30" ht="29.25" customHeight="1">
      <c r="B30" s="182"/>
      <c r="C30" s="182"/>
      <c r="D30" s="182"/>
      <c r="E30" s="183"/>
      <c r="F30" s="183"/>
    </row>
    <row r="31" ht="29.25" customHeight="1">
      <c r="A31" s="71"/>
      <c r="B31" s="72" t="s">
        <v>147</v>
      </c>
      <c r="C31" s="73"/>
      <c r="D31" s="73"/>
      <c r="E31" s="74" t="s">
        <v>80</v>
      </c>
      <c r="F31" s="75"/>
      <c r="G31" s="71"/>
    </row>
    <row r="32" ht="57.75" customHeight="1">
      <c r="B32" s="80" t="s">
        <v>153</v>
      </c>
      <c r="F32" s="12"/>
    </row>
    <row r="33" ht="8.25" customHeight="1">
      <c r="B33" s="25"/>
      <c r="F33" s="24"/>
    </row>
    <row r="34" ht="15.75" customHeight="1">
      <c r="B34" s="25"/>
      <c r="C34" s="26" t="s">
        <v>90</v>
      </c>
      <c r="E34" s="26" t="s">
        <v>91</v>
      </c>
      <c r="F34" s="24"/>
    </row>
    <row r="35" ht="57.75" customHeight="1">
      <c r="B35" s="25"/>
      <c r="C35" s="179" t="s">
        <v>154</v>
      </c>
      <c r="D35" s="91" t="s">
        <v>93</v>
      </c>
      <c r="E35" s="184" t="str">
        <f>claudeMessages($C35,'Tutorial How-To'!$E$37,"temperature",0, "max_tokens_to_sample", 4000)</f>
        <v>#ERROR!</v>
      </c>
      <c r="F35" s="24"/>
    </row>
    <row r="36" ht="57.75" customHeight="1">
      <c r="B36" s="25"/>
      <c r="C36" s="180"/>
      <c r="E36" s="95"/>
      <c r="F36" s="24"/>
    </row>
    <row r="37" ht="57.75" customHeight="1">
      <c r="B37" s="25"/>
      <c r="C37" s="180"/>
      <c r="E37" s="95"/>
      <c r="F37" s="24"/>
    </row>
    <row r="38" ht="57.75" customHeight="1">
      <c r="B38" s="25"/>
      <c r="C38" s="181"/>
      <c r="E38" s="96"/>
      <c r="F38" s="24"/>
    </row>
    <row r="39" ht="15.75" customHeight="1">
      <c r="B39" s="25"/>
      <c r="F39" s="24"/>
    </row>
    <row r="40" collapsed="1">
      <c r="B40" s="127" t="s">
        <v>120</v>
      </c>
      <c r="C40" s="128" t="s">
        <v>121</v>
      </c>
      <c r="F40" s="12"/>
    </row>
    <row r="41" hidden="1" outlineLevel="1">
      <c r="B41" s="129" t="s">
        <v>155</v>
      </c>
      <c r="F41" s="12"/>
    </row>
    <row r="42">
      <c r="B42" s="9"/>
      <c r="C42" s="9"/>
      <c r="D42" s="9"/>
      <c r="E42" s="9"/>
      <c r="F42" s="9"/>
    </row>
    <row r="43">
      <c r="B43" s="121" t="s">
        <v>156</v>
      </c>
      <c r="E43" s="42" t="s">
        <v>157</v>
      </c>
    </row>
    <row r="44" ht="8.25" customHeight="1"/>
    <row r="45">
      <c r="B45" s="123" t="s">
        <v>80</v>
      </c>
    </row>
    <row r="46">
      <c r="B46" s="123" t="s">
        <v>113</v>
      </c>
    </row>
  </sheetData>
  <mergeCells count="29">
    <mergeCell ref="B1:E1"/>
    <mergeCell ref="B3:C3"/>
    <mergeCell ref="B8:D8"/>
    <mergeCell ref="E8:F8"/>
    <mergeCell ref="B9:F9"/>
    <mergeCell ref="D12:D15"/>
    <mergeCell ref="E12:E15"/>
    <mergeCell ref="C17:F17"/>
    <mergeCell ref="B18:F18"/>
    <mergeCell ref="B20:D20"/>
    <mergeCell ref="E20:F20"/>
    <mergeCell ref="B21:F21"/>
    <mergeCell ref="C24:C26"/>
    <mergeCell ref="D24:D26"/>
    <mergeCell ref="D35:D38"/>
    <mergeCell ref="E35:E38"/>
    <mergeCell ref="C40:F40"/>
    <mergeCell ref="B41:F41"/>
    <mergeCell ref="B43:D43"/>
    <mergeCell ref="E43:F43"/>
    <mergeCell ref="B45:F45"/>
    <mergeCell ref="B46:F46"/>
    <mergeCell ref="E24:E26"/>
    <mergeCell ref="C28:F28"/>
    <mergeCell ref="B29:F29"/>
    <mergeCell ref="B31:D31"/>
    <mergeCell ref="E31:F31"/>
    <mergeCell ref="B32:F32"/>
    <mergeCell ref="C35:C38"/>
  </mergeCells>
  <conditionalFormatting sqref="E12:E15">
    <cfRule type="containsText" dxfId="0" priority="1" operator="containsText" text="hola">
      <formula>NOT(ISERROR(SEARCH(("hola"),(E12))))</formula>
    </cfRule>
  </conditionalFormatting>
  <conditionalFormatting sqref="E35:E38">
    <cfRule type="expression" dxfId="0" priority="2">
      <formula>LEN(TRIM(E35)) - LEN(SUBSTITUTE(E35," ","")) + 1 &gt;= 800</formula>
    </cfRule>
  </conditionalFormatting>
  <conditionalFormatting sqref="E24:E26">
    <cfRule type="cellIs" dxfId="0" priority="3" operator="equal">
      <formula>"Michael Jordan"</formula>
    </cfRule>
  </conditionalFormatting>
  <hyperlinks>
    <hyperlink display="Exercise 2.1 - Spanish" location="C2Exercise1" ref="C4"/>
    <hyperlink display="Exercise 2.2 - One Player Only" location="C2Exercise2" ref="C5"/>
    <hyperlink display="Exercise 2.3 - Write a Story" location="C2Exercise3" ref="C6"/>
    <hyperlink display="Back to top ↑" location="C2ExerciseTitle" ref="E8"/>
    <hyperlink display="Back to top ↑" location="C2ExerciseTitle" ref="E20"/>
    <hyperlink display="Back to top ↑" location="C2ExerciseTitle" ref="E31"/>
    <hyperlink display="← Chapter 2: Being Clear and Direct" location="C2LessonTitle" ref="B43"/>
    <hyperlink display="Chapter 3: Assigning Roles (Role Prompting) →" location="C3LessonTitle" ref="E43"/>
    <hyperlink display="Back to top ↑" location="C2ExerciseTitle" ref="B45"/>
    <hyperlink display="Table of Contents" location="IntroTitle" ref="B46"/>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6.0"/>
    <col customWidth="1" min="4" max="4" width="4.0"/>
    <col customWidth="1" min="5" max="5" width="88.13"/>
    <col customWidth="1" min="6" max="6" width="3.0"/>
    <col customWidth="1" min="7" max="7" width="5.5"/>
  </cols>
  <sheetData>
    <row r="1" ht="32.25" customHeight="1">
      <c r="A1" s="1"/>
      <c r="B1" s="2" t="s">
        <v>158</v>
      </c>
      <c r="F1" s="3"/>
      <c r="G1" s="3"/>
    </row>
    <row r="2" ht="21.75" customHeight="1"/>
    <row r="3" ht="21.75" customHeight="1">
      <c r="A3" s="23"/>
      <c r="B3" s="69" t="s">
        <v>76</v>
      </c>
    </row>
    <row r="4" ht="15.75" customHeight="1">
      <c r="A4" s="23"/>
      <c r="C4" s="70" t="s">
        <v>53</v>
      </c>
    </row>
    <row r="5" ht="15.75" customHeight="1">
      <c r="A5" s="23"/>
      <c r="C5" s="70" t="s">
        <v>77</v>
      </c>
    </row>
    <row r="6" ht="15.75" customHeight="1">
      <c r="A6" s="23" t="s">
        <v>78</v>
      </c>
      <c r="C6" s="70" t="s">
        <v>79</v>
      </c>
    </row>
    <row r="7" ht="33.75" customHeight="1"/>
    <row r="8" ht="29.25" customHeight="1">
      <c r="A8" s="71"/>
      <c r="B8" s="72" t="s">
        <v>53</v>
      </c>
      <c r="C8" s="73"/>
      <c r="D8" s="73"/>
      <c r="E8" s="74" t="s">
        <v>80</v>
      </c>
      <c r="F8" s="75"/>
      <c r="G8" s="71"/>
    </row>
    <row r="9">
      <c r="B9" s="185" t="s">
        <v>159</v>
      </c>
      <c r="C9" s="49"/>
      <c r="D9" s="49"/>
      <c r="E9" s="49"/>
      <c r="F9" s="50"/>
    </row>
    <row r="10" ht="33.75" customHeight="1"/>
    <row r="11" ht="29.25" customHeight="1">
      <c r="B11" s="72" t="s">
        <v>77</v>
      </c>
      <c r="C11" s="73"/>
      <c r="D11" s="73"/>
      <c r="E11" s="74" t="s">
        <v>80</v>
      </c>
      <c r="F11" s="75"/>
    </row>
    <row r="12">
      <c r="B12" s="89" t="s">
        <v>160</v>
      </c>
      <c r="F12" s="12"/>
    </row>
    <row r="13" ht="8.25" customHeight="1">
      <c r="B13" s="22"/>
      <c r="F13" s="24"/>
    </row>
    <row r="14">
      <c r="B14" s="25"/>
      <c r="C14" s="26" t="s">
        <v>161</v>
      </c>
      <c r="E14" s="26" t="s">
        <v>91</v>
      </c>
      <c r="F14" s="24"/>
    </row>
    <row r="15" ht="48.75" customHeight="1">
      <c r="B15" s="25"/>
      <c r="C15" s="105"/>
      <c r="D15" s="91" t="s">
        <v>93</v>
      </c>
      <c r="E15" s="184" t="str">
        <f>claudeMessages($C18,'Tutorial How-To'!$E$37,"temperature",0,"system",$C15)</f>
        <v>#ERROR!</v>
      </c>
      <c r="F15" s="24"/>
    </row>
    <row r="16" ht="8.25" customHeight="1">
      <c r="B16" s="25"/>
      <c r="C16" s="26"/>
      <c r="E16" s="95"/>
      <c r="F16" s="24"/>
    </row>
    <row r="17" ht="15.75" customHeight="1">
      <c r="B17" s="25"/>
      <c r="C17" s="26" t="s">
        <v>90</v>
      </c>
      <c r="E17" s="95"/>
      <c r="F17" s="24"/>
    </row>
    <row r="18" ht="48.75" customHeight="1">
      <c r="B18" s="25"/>
      <c r="C18" s="105" t="s">
        <v>162</v>
      </c>
      <c r="E18" s="96"/>
      <c r="F18" s="24"/>
    </row>
    <row r="19" ht="8.25" customHeight="1">
      <c r="B19" s="22"/>
      <c r="F19" s="24"/>
    </row>
    <row r="20" ht="15.75" customHeight="1">
      <c r="B20" s="25"/>
      <c r="C20" s="26"/>
      <c r="E20" s="26"/>
      <c r="F20" s="24"/>
    </row>
    <row r="21">
      <c r="B21" s="89" t="s">
        <v>163</v>
      </c>
      <c r="F21" s="12"/>
    </row>
    <row r="22" ht="8.25" customHeight="1">
      <c r="B22" s="22"/>
      <c r="F22" s="24"/>
    </row>
    <row r="23" ht="22.5" customHeight="1">
      <c r="B23" s="25"/>
      <c r="C23" s="26" t="s">
        <v>164</v>
      </c>
      <c r="E23" s="26" t="s">
        <v>91</v>
      </c>
      <c r="F23" s="24"/>
    </row>
    <row r="24" ht="48.75" customHeight="1">
      <c r="B24" s="25"/>
      <c r="C24" s="186" t="s">
        <v>165</v>
      </c>
      <c r="D24" s="91" t="s">
        <v>93</v>
      </c>
      <c r="E24" s="162" t="str">
        <f>claudeMessages($C27,'Tutorial How-To'!$E$37,"temperature",0,"system",$C24)</f>
        <v>#ERROR!</v>
      </c>
      <c r="F24" s="24"/>
    </row>
    <row r="25" ht="8.25" customHeight="1">
      <c r="B25" s="25"/>
      <c r="C25" s="26"/>
      <c r="E25" s="95"/>
      <c r="F25" s="24"/>
    </row>
    <row r="26" ht="15.75" customHeight="1">
      <c r="B26" s="25"/>
      <c r="C26" s="26" t="s">
        <v>90</v>
      </c>
      <c r="E26" s="95"/>
      <c r="F26" s="24"/>
    </row>
    <row r="27" ht="48.75" customHeight="1">
      <c r="B27" s="25"/>
      <c r="C27" s="90" t="s">
        <v>162</v>
      </c>
      <c r="E27" s="96"/>
      <c r="F27" s="24"/>
    </row>
    <row r="28" ht="22.5" customHeight="1">
      <c r="B28" s="25"/>
      <c r="F28" s="24"/>
    </row>
    <row r="29">
      <c r="B29" s="89" t="s">
        <v>166</v>
      </c>
      <c r="F29" s="12"/>
    </row>
    <row r="30" ht="8.25" customHeight="1">
      <c r="B30" s="25"/>
      <c r="F30" s="24"/>
    </row>
    <row r="31">
      <c r="B31" s="25"/>
      <c r="C31" s="26" t="s">
        <v>161</v>
      </c>
      <c r="E31" s="26" t="s">
        <v>91</v>
      </c>
      <c r="F31" s="24"/>
    </row>
    <row r="32" ht="81.0" customHeight="1">
      <c r="B32" s="25"/>
      <c r="C32" s="105"/>
      <c r="D32" s="100" t="s">
        <v>93</v>
      </c>
      <c r="E32" s="184" t="str">
        <f>claudeMessages($C35,'Tutorial How-To'!$E$37,"temperature",0,"system",$C32)</f>
        <v>#ERROR!</v>
      </c>
      <c r="F32" s="24"/>
    </row>
    <row r="33" ht="8.25" customHeight="1">
      <c r="B33" s="25"/>
      <c r="C33" s="26"/>
      <c r="E33" s="95"/>
      <c r="F33" s="24"/>
    </row>
    <row r="34" ht="15.75" customHeight="1">
      <c r="B34" s="25"/>
      <c r="C34" s="26" t="s">
        <v>90</v>
      </c>
      <c r="E34" s="95"/>
      <c r="F34" s="24"/>
    </row>
    <row r="35" ht="122.25" customHeight="1">
      <c r="B35" s="25"/>
      <c r="C35" s="99" t="s">
        <v>167</v>
      </c>
      <c r="E35" s="96"/>
      <c r="F35" s="24"/>
    </row>
    <row r="36" ht="22.5" customHeight="1">
      <c r="B36" s="25"/>
      <c r="F36" s="24"/>
    </row>
    <row r="37">
      <c r="B37" s="89" t="s">
        <v>168</v>
      </c>
      <c r="F37" s="12"/>
    </row>
    <row r="38" ht="8.25" customHeight="1">
      <c r="B38" s="25"/>
      <c r="F38" s="24"/>
    </row>
    <row r="39">
      <c r="B39" s="25"/>
      <c r="C39" s="26" t="s">
        <v>164</v>
      </c>
      <c r="E39" s="26" t="s">
        <v>91</v>
      </c>
      <c r="F39" s="24"/>
    </row>
    <row r="40" ht="113.25" customHeight="1">
      <c r="B40" s="25"/>
      <c r="C40" s="186" t="s">
        <v>169</v>
      </c>
      <c r="D40" s="100" t="s">
        <v>93</v>
      </c>
      <c r="E40" s="162" t="str">
        <f>claudeMessages($C43,'Tutorial How-To'!$E$37,"temperature",0,"system",$C40)</f>
        <v>#ERROR!</v>
      </c>
      <c r="F40" s="24"/>
    </row>
    <row r="41" ht="8.25" customHeight="1">
      <c r="B41" s="25"/>
      <c r="C41" s="26"/>
      <c r="E41" s="95"/>
      <c r="F41" s="24"/>
    </row>
    <row r="42" ht="15.75" customHeight="1">
      <c r="B42" s="25"/>
      <c r="C42" s="26" t="s">
        <v>90</v>
      </c>
      <c r="E42" s="95"/>
      <c r="F42" s="24"/>
    </row>
    <row r="43" ht="137.25" customHeight="1">
      <c r="B43" s="25"/>
      <c r="C43" s="90" t="s">
        <v>167</v>
      </c>
      <c r="E43" s="96"/>
      <c r="F43" s="24"/>
    </row>
    <row r="44" ht="15.0" customHeight="1">
      <c r="B44" s="25"/>
      <c r="F44" s="24"/>
    </row>
    <row r="45">
      <c r="B45" s="89" t="s">
        <v>170</v>
      </c>
      <c r="F45" s="12"/>
    </row>
    <row r="46" ht="11.25" customHeight="1">
      <c r="B46" s="25"/>
      <c r="F46" s="24"/>
    </row>
    <row r="47">
      <c r="B47" s="118" t="s">
        <v>171</v>
      </c>
      <c r="C47" s="49"/>
      <c r="D47" s="49"/>
      <c r="E47" s="49"/>
      <c r="F47" s="50"/>
    </row>
    <row r="48" ht="15.75" customHeight="1"/>
    <row r="49" ht="15.75" customHeight="1">
      <c r="E49" s="42" t="s">
        <v>172</v>
      </c>
    </row>
    <row r="50" ht="33.75" customHeight="1"/>
    <row r="51" ht="29.25" customHeight="1">
      <c r="B51" s="72" t="s">
        <v>79</v>
      </c>
      <c r="C51" s="73"/>
      <c r="D51" s="73"/>
      <c r="E51" s="74" t="s">
        <v>80</v>
      </c>
      <c r="F51" s="75"/>
    </row>
    <row r="52">
      <c r="B52" s="89" t="s">
        <v>173</v>
      </c>
      <c r="F52" s="12"/>
    </row>
    <row r="53" ht="8.25" customHeight="1">
      <c r="B53" s="22"/>
      <c r="F53" s="24"/>
    </row>
    <row r="54">
      <c r="B54" s="25"/>
      <c r="C54" s="26" t="s">
        <v>161</v>
      </c>
      <c r="E54" s="26" t="s">
        <v>91</v>
      </c>
      <c r="F54" s="24"/>
    </row>
    <row r="55" ht="48.75" customHeight="1">
      <c r="B55" s="25"/>
      <c r="C55" s="105"/>
      <c r="D55" s="91" t="s">
        <v>93</v>
      </c>
      <c r="E55" s="184" t="str">
        <f>claudeMessages($C58,'Tutorial How-To'!$E$37,"temperature",0,"system",$C55)</f>
        <v>#ERROR!</v>
      </c>
      <c r="F55" s="24"/>
    </row>
    <row r="56" ht="8.25" customHeight="1">
      <c r="B56" s="25"/>
      <c r="C56" s="26"/>
      <c r="E56" s="95"/>
      <c r="F56" s="24"/>
    </row>
    <row r="57" ht="15.75" customHeight="1">
      <c r="B57" s="25"/>
      <c r="C57" s="26" t="s">
        <v>90</v>
      </c>
      <c r="E57" s="95"/>
      <c r="F57" s="24"/>
    </row>
    <row r="58" ht="48.75" customHeight="1">
      <c r="B58" s="25"/>
      <c r="C58" s="105" t="s">
        <v>162</v>
      </c>
      <c r="E58" s="96"/>
      <c r="F58" s="24"/>
    </row>
    <row r="59" ht="8.25" customHeight="1">
      <c r="B59" s="25"/>
      <c r="F59" s="24"/>
    </row>
    <row r="60" ht="22.5" customHeight="1">
      <c r="B60" s="25"/>
      <c r="C60" s="26" t="s">
        <v>164</v>
      </c>
      <c r="E60" s="26" t="s">
        <v>91</v>
      </c>
      <c r="F60" s="24"/>
    </row>
    <row r="61" ht="48.75" customHeight="1">
      <c r="B61" s="25"/>
      <c r="C61" s="186" t="s">
        <v>165</v>
      </c>
      <c r="D61" s="91" t="s">
        <v>93</v>
      </c>
      <c r="E61" s="187" t="str">
        <f>claudeMessages($C64,'Tutorial How-To'!$E$37,"temperature",0,"system",$C61)</f>
        <v>#ERROR!</v>
      </c>
      <c r="F61" s="24"/>
    </row>
    <row r="62" ht="8.25" customHeight="1">
      <c r="B62" s="25"/>
      <c r="C62" s="26"/>
      <c r="E62" s="95"/>
      <c r="F62" s="24"/>
    </row>
    <row r="63" ht="15.75" customHeight="1">
      <c r="B63" s="25"/>
      <c r="C63" s="26" t="s">
        <v>90</v>
      </c>
      <c r="E63" s="95"/>
      <c r="F63" s="24"/>
    </row>
    <row r="64" ht="48.75" customHeight="1">
      <c r="B64" s="25"/>
      <c r="C64" s="90" t="s">
        <v>162</v>
      </c>
      <c r="E64" s="96"/>
      <c r="F64" s="24"/>
    </row>
    <row r="65" ht="8.25" customHeight="1">
      <c r="B65" s="25"/>
      <c r="F65" s="24"/>
    </row>
    <row r="66">
      <c r="B66" s="25"/>
      <c r="C66" s="26" t="s">
        <v>161</v>
      </c>
      <c r="E66" s="26" t="s">
        <v>91</v>
      </c>
      <c r="F66" s="24"/>
    </row>
    <row r="67" ht="81.0" customHeight="1">
      <c r="B67" s="25"/>
      <c r="C67" s="105"/>
      <c r="D67" s="100" t="s">
        <v>93</v>
      </c>
      <c r="E67" s="184" t="str">
        <f>claudeMessages($C70,'Tutorial How-To'!$E$37,"temperature",0,"system",$C67)</f>
        <v>#ERROR!</v>
      </c>
      <c r="F67" s="24"/>
    </row>
    <row r="68" ht="8.25" customHeight="1">
      <c r="B68" s="25"/>
      <c r="C68" s="26"/>
      <c r="E68" s="95"/>
      <c r="F68" s="24"/>
    </row>
    <row r="69" ht="15.75" customHeight="1">
      <c r="B69" s="25"/>
      <c r="C69" s="26" t="s">
        <v>90</v>
      </c>
      <c r="E69" s="95"/>
      <c r="F69" s="24"/>
    </row>
    <row r="70" ht="122.25" customHeight="1">
      <c r="B70" s="25"/>
      <c r="C70" s="99" t="s">
        <v>167</v>
      </c>
      <c r="E70" s="96"/>
      <c r="F70" s="24"/>
    </row>
    <row r="71" ht="8.25" customHeight="1">
      <c r="B71" s="25"/>
      <c r="F71" s="24"/>
    </row>
    <row r="72">
      <c r="B72" s="25"/>
      <c r="C72" s="26" t="s">
        <v>164</v>
      </c>
      <c r="E72" s="26" t="s">
        <v>91</v>
      </c>
      <c r="F72" s="24"/>
    </row>
    <row r="73" ht="113.25" customHeight="1">
      <c r="B73" s="25"/>
      <c r="C73" s="186" t="s">
        <v>169</v>
      </c>
      <c r="D73" s="100" t="s">
        <v>93</v>
      </c>
      <c r="E73" s="187" t="str">
        <f>claudeMessages($C76,'Tutorial How-To'!$E$37,"temperature",0,"system",$C73)</f>
        <v>#ERROR!</v>
      </c>
      <c r="F73" s="24"/>
    </row>
    <row r="74" ht="8.25" customHeight="1">
      <c r="B74" s="25"/>
      <c r="C74" s="26"/>
      <c r="E74" s="95"/>
      <c r="F74" s="24"/>
    </row>
    <row r="75" ht="15.75" customHeight="1">
      <c r="B75" s="25"/>
      <c r="C75" s="26" t="s">
        <v>90</v>
      </c>
      <c r="E75" s="95"/>
      <c r="F75" s="24"/>
    </row>
    <row r="76" ht="137.25" customHeight="1">
      <c r="B76" s="25"/>
      <c r="C76" s="90" t="s">
        <v>167</v>
      </c>
      <c r="E76" s="96"/>
      <c r="F76" s="24"/>
    </row>
    <row r="77">
      <c r="B77" s="120"/>
      <c r="C77" s="65"/>
      <c r="D77" s="65"/>
      <c r="E77" s="65"/>
      <c r="F77" s="66"/>
    </row>
    <row r="79">
      <c r="B79" s="121" t="s">
        <v>174</v>
      </c>
      <c r="E79" s="42" t="s">
        <v>172</v>
      </c>
    </row>
    <row r="80" ht="8.25" customHeight="1"/>
    <row r="81">
      <c r="B81" s="123" t="s">
        <v>80</v>
      </c>
    </row>
    <row r="82">
      <c r="B82" s="123" t="s">
        <v>113</v>
      </c>
    </row>
  </sheetData>
  <mergeCells count="37">
    <mergeCell ref="B1:E1"/>
    <mergeCell ref="B3:C3"/>
    <mergeCell ref="B8:D8"/>
    <mergeCell ref="E8:F8"/>
    <mergeCell ref="B9:F9"/>
    <mergeCell ref="E11:F11"/>
    <mergeCell ref="B12:F12"/>
    <mergeCell ref="B11:D11"/>
    <mergeCell ref="D15:D18"/>
    <mergeCell ref="E15:E18"/>
    <mergeCell ref="B21:F21"/>
    <mergeCell ref="D24:D27"/>
    <mergeCell ref="E24:E27"/>
    <mergeCell ref="B29:F29"/>
    <mergeCell ref="D32:D35"/>
    <mergeCell ref="E32:E35"/>
    <mergeCell ref="B37:F37"/>
    <mergeCell ref="D40:D43"/>
    <mergeCell ref="E40:E43"/>
    <mergeCell ref="B45:F45"/>
    <mergeCell ref="B47:F47"/>
    <mergeCell ref="E49:F49"/>
    <mergeCell ref="B51:D51"/>
    <mergeCell ref="E51:F51"/>
    <mergeCell ref="B52:F52"/>
    <mergeCell ref="D55:D58"/>
    <mergeCell ref="E55:E58"/>
    <mergeCell ref="E61:E64"/>
    <mergeCell ref="B81:F81"/>
    <mergeCell ref="B82:F82"/>
    <mergeCell ref="D61:D64"/>
    <mergeCell ref="D67:D70"/>
    <mergeCell ref="E67:E70"/>
    <mergeCell ref="D73:D76"/>
    <mergeCell ref="E73:E76"/>
    <mergeCell ref="B79:D79"/>
    <mergeCell ref="E79:F79"/>
  </mergeCells>
  <hyperlinks>
    <hyperlink display="Lesson" location="C3Lesson" ref="C4"/>
    <hyperlink display="Examples" location="C3Examples" ref="C5"/>
    <hyperlink display="Example Playground" location="C3ExamplePlayground" ref="C6"/>
    <hyperlink display="Back to top ↑" location="C3LessonTitle" ref="E8"/>
    <hyperlink display="Back to top ↑" location="C3LessonTitle" ref="E11"/>
    <hyperlink display="Chapter 3 Exercises: Assigning Roles →" location="C3ExerciseTitle" ref="E49"/>
    <hyperlink display="Back to top ↑" location="C3LessonTitle" ref="E51"/>
    <hyperlink display="← Chapter 2 Exercises: Being Clear and Direct" location="C2ExerciseTitle" ref="B79"/>
    <hyperlink display="Chapter 3 Exercises: Assigning Roles →" location="C3ExerciseTitle" ref="E79"/>
    <hyperlink display="Back to top ↑" location="C3LessonTitle" ref="B81"/>
    <hyperlink display="Table of Contents" location="IntroTitle" ref="B82"/>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2" t="s">
        <v>175</v>
      </c>
      <c r="F1" s="3"/>
      <c r="G1" s="3"/>
    </row>
    <row r="2" ht="21.75" customHeight="1"/>
    <row r="3" ht="21.75" customHeight="1">
      <c r="A3" s="23"/>
      <c r="B3" s="69" t="s">
        <v>76</v>
      </c>
    </row>
    <row r="4" ht="15.75" customHeight="1">
      <c r="A4" s="23"/>
      <c r="C4" s="70" t="s">
        <v>176</v>
      </c>
    </row>
    <row r="5" ht="33.75" customHeight="1"/>
    <row r="6" ht="29.25" customHeight="1">
      <c r="A6" s="71"/>
      <c r="B6" s="72" t="s">
        <v>176</v>
      </c>
      <c r="C6" s="73"/>
      <c r="D6" s="73"/>
      <c r="E6" s="74" t="s">
        <v>80</v>
      </c>
      <c r="F6" s="75"/>
      <c r="G6" s="71"/>
    </row>
    <row r="7">
      <c r="B7" s="80" t="s">
        <v>177</v>
      </c>
      <c r="F7" s="12"/>
    </row>
    <row r="8" ht="11.25" customHeight="1">
      <c r="B8" s="25"/>
      <c r="F8" s="24"/>
    </row>
    <row r="9" ht="15.75" customHeight="1">
      <c r="B9" s="25"/>
      <c r="C9" s="26" t="s">
        <v>105</v>
      </c>
      <c r="E9" s="26" t="s">
        <v>91</v>
      </c>
      <c r="F9" s="24"/>
    </row>
    <row r="10" ht="139.5" customHeight="1">
      <c r="B10" s="25"/>
      <c r="C10" s="188"/>
      <c r="D10" s="91" t="s">
        <v>93</v>
      </c>
      <c r="E10" s="156" t="str">
        <f>claudeMessages($C13,'Tutorial How-To'!$E$37,"system",$C10,"temperature",0)</f>
        <v>#ERROR!</v>
      </c>
      <c r="F10" s="24"/>
    </row>
    <row r="11" ht="8.25" customHeight="1">
      <c r="B11" s="25"/>
      <c r="C11" s="26"/>
      <c r="E11" s="95"/>
      <c r="F11" s="24"/>
    </row>
    <row r="12" ht="15.75" customHeight="1">
      <c r="B12" s="25"/>
      <c r="C12" s="26" t="s">
        <v>90</v>
      </c>
      <c r="E12" s="95"/>
      <c r="F12" s="24"/>
    </row>
    <row r="13" ht="182.25" customHeight="1">
      <c r="B13" s="25"/>
      <c r="C13" s="126" t="s">
        <v>178</v>
      </c>
      <c r="E13" s="96"/>
      <c r="F13" s="24"/>
    </row>
    <row r="14" ht="15.75" customHeight="1">
      <c r="B14" s="25"/>
      <c r="F14" s="24"/>
    </row>
    <row r="15" ht="15.75" customHeight="1" collapsed="1">
      <c r="B15" s="127" t="s">
        <v>120</v>
      </c>
      <c r="C15" s="128" t="s">
        <v>121</v>
      </c>
      <c r="F15" s="12"/>
    </row>
    <row r="16" hidden="1" outlineLevel="1">
      <c r="B16" s="129" t="s">
        <v>179</v>
      </c>
      <c r="F16" s="12"/>
    </row>
    <row r="17">
      <c r="B17" s="9"/>
      <c r="C17" s="9"/>
      <c r="D17" s="9"/>
      <c r="E17" s="9"/>
      <c r="F17" s="9"/>
    </row>
    <row r="18">
      <c r="B18" s="121" t="s">
        <v>180</v>
      </c>
      <c r="E18" s="42" t="s">
        <v>181</v>
      </c>
    </row>
    <row r="19" ht="8.25" customHeight="1"/>
    <row r="20">
      <c r="B20" s="123" t="s">
        <v>80</v>
      </c>
    </row>
    <row r="21">
      <c r="B21" s="123" t="s">
        <v>113</v>
      </c>
    </row>
  </sheetData>
  <mergeCells count="13">
    <mergeCell ref="C15:F15"/>
    <mergeCell ref="B16:F16"/>
    <mergeCell ref="B18:D18"/>
    <mergeCell ref="E18:F18"/>
    <mergeCell ref="B20:F20"/>
    <mergeCell ref="B21:F21"/>
    <mergeCell ref="B1:E1"/>
    <mergeCell ref="B3:C3"/>
    <mergeCell ref="B6:D6"/>
    <mergeCell ref="E6:F6"/>
    <mergeCell ref="B7:F7"/>
    <mergeCell ref="D10:D13"/>
    <mergeCell ref="E10:E13"/>
  </mergeCells>
  <conditionalFormatting sqref="E10:E13">
    <cfRule type="containsText" dxfId="0" priority="1" operator="containsText" text="incorrect">
      <formula>NOT(ISERROR(SEARCH(("incorrect"),(E10))))</formula>
    </cfRule>
  </conditionalFormatting>
  <conditionalFormatting sqref="E10:E13">
    <cfRule type="containsText" dxfId="0" priority="2" operator="containsText" text="not correct">
      <formula>NOT(ISERROR(SEARCH(("not correct"),(E10))))</formula>
    </cfRule>
  </conditionalFormatting>
  <conditionalFormatting sqref="E14">
    <cfRule type="containsText" dxfId="0" priority="3" operator="containsText" text="incorrectly">
      <formula>NOT(ISERROR(SEARCH(("incorrectly"),(E14))))</formula>
    </cfRule>
  </conditionalFormatting>
  <hyperlinks>
    <hyperlink display="Exercise 3.1 - Math Correction" location="C3Exercise1" ref="C4"/>
    <hyperlink display="Back to top ↑" location="C3ExerciseTitle" ref="E6"/>
    <hyperlink display="← Chapter 3: Assigning Roles" location="C3LessonTitle" ref="B18"/>
    <hyperlink display="Chapter 4: Separating Data and Instructions →" location="C4LessonTitle" ref="E18"/>
    <hyperlink display="Back to top ↑" location="C3ExerciseTitle" ref="B20"/>
    <hyperlink display="Table of Contents" location="IntroTitle" ref="B21"/>
  </hyperlinks>
  <drawing r:id="rId1"/>
</worksheet>
</file>