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Університет\UKRENERGY\Сонячна енергетика\"/>
    </mc:Choice>
  </mc:AlternateContent>
  <xr:revisionPtr revIDLastSave="0" documentId="13_ncr:1_{513B616E-6EE4-473B-B4E9-E0B998861C8B}" xr6:coauthVersionLast="47" xr6:coauthVersionMax="47" xr10:uidLastSave="{00000000-0000-0000-0000-000000000000}"/>
  <bookViews>
    <workbookView xWindow="-108" yWindow="-108" windowWidth="30936" windowHeight="16776" activeTab="2" xr2:uid="{23990D19-18D9-4C82-A20E-B8A6B83384F0}"/>
  </bookViews>
  <sheets>
    <sheet name="HDI" sheetId="1" r:id="rId1"/>
    <sheet name="Electricity" sheetId="2" r:id="rId2"/>
    <sheet name="Electricity vs HDI" sheetId="3" r:id="rId3"/>
  </sheets>
  <definedNames>
    <definedName name="_xlnm._FilterDatabase" localSheetId="1">Electricity!$B$4:$D$4</definedName>
    <definedName name="_xlnm._FilterDatabase" localSheetId="2" hidden="1">'Electricity vs HDI'!$B$4:$D$4</definedName>
    <definedName name="_xlnm._FilterDatabase" localSheetId="0" hidden="1">HDI!$B$4:$C$4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5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6" i="3"/>
  <c r="A5" i="3"/>
  <c r="I5" i="2" a="1"/>
  <c r="I5" i="2" s="1"/>
  <c r="B5" i="3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C5" i="3" l="1"/>
  <c r="B151" i="3"/>
  <c r="C151" i="3" s="1"/>
  <c r="B143" i="3"/>
  <c r="C143" i="3" s="1"/>
  <c r="B135" i="3"/>
  <c r="C135" i="3" s="1"/>
  <c r="B127" i="3"/>
  <c r="C127" i="3" s="1"/>
  <c r="B119" i="3"/>
  <c r="C119" i="3" s="1"/>
  <c r="B111" i="3"/>
  <c r="C111" i="3" s="1"/>
  <c r="B103" i="3"/>
  <c r="C103" i="3" s="1"/>
  <c r="B95" i="3"/>
  <c r="C95" i="3" s="1"/>
  <c r="B87" i="3"/>
  <c r="C87" i="3" s="1"/>
  <c r="B79" i="3"/>
  <c r="C79" i="3" s="1"/>
  <c r="B71" i="3"/>
  <c r="C71" i="3" s="1"/>
  <c r="B63" i="3"/>
  <c r="C63" i="3" s="1"/>
  <c r="B55" i="3"/>
  <c r="C55" i="3" s="1"/>
  <c r="B47" i="3"/>
  <c r="C47" i="3" s="1"/>
  <c r="B39" i="3"/>
  <c r="C39" i="3" s="1"/>
  <c r="B31" i="3"/>
  <c r="C31" i="3" s="1"/>
  <c r="B23" i="3"/>
  <c r="C23" i="3" s="1"/>
  <c r="B15" i="3"/>
  <c r="C15" i="3" s="1"/>
  <c r="B7" i="3"/>
  <c r="C7" i="3" s="1"/>
  <c r="B120" i="3"/>
  <c r="C120" i="3" s="1"/>
  <c r="B80" i="3"/>
  <c r="C80" i="3" s="1"/>
  <c r="B40" i="3"/>
  <c r="C40" i="3" s="1"/>
  <c r="B150" i="3"/>
  <c r="C150" i="3" s="1"/>
  <c r="B142" i="3"/>
  <c r="C142" i="3" s="1"/>
  <c r="B134" i="3"/>
  <c r="C134" i="3" s="1"/>
  <c r="B126" i="3"/>
  <c r="C126" i="3" s="1"/>
  <c r="B118" i="3"/>
  <c r="C118" i="3" s="1"/>
  <c r="B110" i="3"/>
  <c r="C110" i="3" s="1"/>
  <c r="B102" i="3"/>
  <c r="C102" i="3" s="1"/>
  <c r="B94" i="3"/>
  <c r="C94" i="3" s="1"/>
  <c r="B86" i="3"/>
  <c r="C86" i="3" s="1"/>
  <c r="B78" i="3"/>
  <c r="C78" i="3" s="1"/>
  <c r="B70" i="3"/>
  <c r="C70" i="3" s="1"/>
  <c r="B62" i="3"/>
  <c r="C62" i="3" s="1"/>
  <c r="B54" i="3"/>
  <c r="C54" i="3" s="1"/>
  <c r="B46" i="3"/>
  <c r="C46" i="3" s="1"/>
  <c r="B38" i="3"/>
  <c r="C38" i="3" s="1"/>
  <c r="B30" i="3"/>
  <c r="C30" i="3" s="1"/>
  <c r="B22" i="3"/>
  <c r="C22" i="3" s="1"/>
  <c r="B14" i="3"/>
  <c r="C14" i="3" s="1"/>
  <c r="B6" i="3"/>
  <c r="C6" i="3" s="1"/>
  <c r="B72" i="3"/>
  <c r="C72" i="3" s="1"/>
  <c r="B157" i="3"/>
  <c r="C157" i="3" s="1"/>
  <c r="B149" i="3"/>
  <c r="C149" i="3" s="1"/>
  <c r="B141" i="3"/>
  <c r="C141" i="3" s="1"/>
  <c r="B133" i="3"/>
  <c r="C133" i="3" s="1"/>
  <c r="B125" i="3"/>
  <c r="C125" i="3" s="1"/>
  <c r="B117" i="3"/>
  <c r="C117" i="3" s="1"/>
  <c r="B109" i="3"/>
  <c r="C109" i="3" s="1"/>
  <c r="B101" i="3"/>
  <c r="C101" i="3" s="1"/>
  <c r="B93" i="3"/>
  <c r="C93" i="3" s="1"/>
  <c r="B85" i="3"/>
  <c r="C85" i="3" s="1"/>
  <c r="B77" i="3"/>
  <c r="C77" i="3" s="1"/>
  <c r="B69" i="3"/>
  <c r="C69" i="3" s="1"/>
  <c r="B61" i="3"/>
  <c r="C61" i="3" s="1"/>
  <c r="B53" i="3"/>
  <c r="C53" i="3" s="1"/>
  <c r="B45" i="3"/>
  <c r="C45" i="3" s="1"/>
  <c r="B37" i="3"/>
  <c r="C37" i="3" s="1"/>
  <c r="B29" i="3"/>
  <c r="C29" i="3" s="1"/>
  <c r="B21" i="3"/>
  <c r="C21" i="3" s="1"/>
  <c r="B13" i="3"/>
  <c r="C13" i="3" s="1"/>
  <c r="B128" i="3"/>
  <c r="C128" i="3" s="1"/>
  <c r="B88" i="3"/>
  <c r="C88" i="3" s="1"/>
  <c r="B48" i="3"/>
  <c r="C48" i="3" s="1"/>
  <c r="B156" i="3"/>
  <c r="C156" i="3" s="1"/>
  <c r="B148" i="3"/>
  <c r="C148" i="3" s="1"/>
  <c r="B140" i="3"/>
  <c r="C140" i="3" s="1"/>
  <c r="B132" i="3"/>
  <c r="C132" i="3" s="1"/>
  <c r="B124" i="3"/>
  <c r="C124" i="3" s="1"/>
  <c r="B116" i="3"/>
  <c r="C116" i="3" s="1"/>
  <c r="B108" i="3"/>
  <c r="C108" i="3" s="1"/>
  <c r="B100" i="3"/>
  <c r="C100" i="3" s="1"/>
  <c r="B92" i="3"/>
  <c r="C92" i="3" s="1"/>
  <c r="B84" i="3"/>
  <c r="C84" i="3" s="1"/>
  <c r="B76" i="3"/>
  <c r="C76" i="3" s="1"/>
  <c r="B68" i="3"/>
  <c r="C68" i="3" s="1"/>
  <c r="B60" i="3"/>
  <c r="C60" i="3" s="1"/>
  <c r="B52" i="3"/>
  <c r="C52" i="3" s="1"/>
  <c r="B44" i="3"/>
  <c r="C44" i="3" s="1"/>
  <c r="B36" i="3"/>
  <c r="C36" i="3" s="1"/>
  <c r="B28" i="3"/>
  <c r="C28" i="3" s="1"/>
  <c r="B20" i="3"/>
  <c r="C20" i="3" s="1"/>
  <c r="B12" i="3"/>
  <c r="C12" i="3" s="1"/>
  <c r="B144" i="3"/>
  <c r="C144" i="3" s="1"/>
  <c r="B96" i="3"/>
  <c r="C96" i="3" s="1"/>
  <c r="B16" i="3"/>
  <c r="C16" i="3" s="1"/>
  <c r="B155" i="3"/>
  <c r="C155" i="3" s="1"/>
  <c r="B147" i="3"/>
  <c r="C147" i="3" s="1"/>
  <c r="B139" i="3"/>
  <c r="C139" i="3" s="1"/>
  <c r="B131" i="3"/>
  <c r="C131" i="3" s="1"/>
  <c r="B123" i="3"/>
  <c r="C123" i="3" s="1"/>
  <c r="B115" i="3"/>
  <c r="C115" i="3" s="1"/>
  <c r="B107" i="3"/>
  <c r="C107" i="3" s="1"/>
  <c r="B99" i="3"/>
  <c r="C99" i="3" s="1"/>
  <c r="B91" i="3"/>
  <c r="C91" i="3" s="1"/>
  <c r="B83" i="3"/>
  <c r="C83" i="3" s="1"/>
  <c r="B75" i="3"/>
  <c r="C75" i="3" s="1"/>
  <c r="B67" i="3"/>
  <c r="C67" i="3" s="1"/>
  <c r="B59" i="3"/>
  <c r="C59" i="3" s="1"/>
  <c r="B51" i="3"/>
  <c r="C51" i="3" s="1"/>
  <c r="B43" i="3"/>
  <c r="C43" i="3" s="1"/>
  <c r="B35" i="3"/>
  <c r="C35" i="3" s="1"/>
  <c r="B27" i="3"/>
  <c r="C27" i="3" s="1"/>
  <c r="B19" i="3"/>
  <c r="C19" i="3" s="1"/>
  <c r="B11" i="3"/>
  <c r="C11" i="3" s="1"/>
  <c r="B136" i="3"/>
  <c r="C136" i="3" s="1"/>
  <c r="B104" i="3"/>
  <c r="C104" i="3" s="1"/>
  <c r="B56" i="3"/>
  <c r="C56" i="3" s="1"/>
  <c r="B32" i="3"/>
  <c r="C32" i="3" s="1"/>
  <c r="B8" i="3"/>
  <c r="C8" i="3" s="1"/>
  <c r="B154" i="3"/>
  <c r="C154" i="3" s="1"/>
  <c r="B146" i="3"/>
  <c r="C146" i="3" s="1"/>
  <c r="B138" i="3"/>
  <c r="C138" i="3" s="1"/>
  <c r="B130" i="3"/>
  <c r="C130" i="3" s="1"/>
  <c r="B122" i="3"/>
  <c r="C122" i="3" s="1"/>
  <c r="B114" i="3"/>
  <c r="C114" i="3" s="1"/>
  <c r="B106" i="3"/>
  <c r="C106" i="3" s="1"/>
  <c r="B98" i="3"/>
  <c r="C98" i="3" s="1"/>
  <c r="B90" i="3"/>
  <c r="C90" i="3" s="1"/>
  <c r="B82" i="3"/>
  <c r="C82" i="3" s="1"/>
  <c r="B74" i="3"/>
  <c r="C74" i="3" s="1"/>
  <c r="B66" i="3"/>
  <c r="C66" i="3" s="1"/>
  <c r="B58" i="3"/>
  <c r="C58" i="3" s="1"/>
  <c r="B50" i="3"/>
  <c r="C50" i="3" s="1"/>
  <c r="B42" i="3"/>
  <c r="C42" i="3" s="1"/>
  <c r="B34" i="3"/>
  <c r="C34" i="3" s="1"/>
  <c r="B26" i="3"/>
  <c r="C26" i="3" s="1"/>
  <c r="B18" i="3"/>
  <c r="C18" i="3" s="1"/>
  <c r="B10" i="3"/>
  <c r="C10" i="3" s="1"/>
  <c r="B152" i="3"/>
  <c r="C152" i="3" s="1"/>
  <c r="B112" i="3"/>
  <c r="C112" i="3" s="1"/>
  <c r="B64" i="3"/>
  <c r="C64" i="3" s="1"/>
  <c r="B24" i="3"/>
  <c r="C24" i="3" s="1"/>
  <c r="B153" i="3"/>
  <c r="C153" i="3" s="1"/>
  <c r="B145" i="3"/>
  <c r="C145" i="3" s="1"/>
  <c r="B137" i="3"/>
  <c r="C137" i="3" s="1"/>
  <c r="B129" i="3"/>
  <c r="C129" i="3" s="1"/>
  <c r="B121" i="3"/>
  <c r="C121" i="3" s="1"/>
  <c r="B113" i="3"/>
  <c r="C113" i="3" s="1"/>
  <c r="B105" i="3"/>
  <c r="C105" i="3" s="1"/>
  <c r="B97" i="3"/>
  <c r="C97" i="3" s="1"/>
  <c r="B89" i="3"/>
  <c r="C89" i="3" s="1"/>
  <c r="B81" i="3"/>
  <c r="C81" i="3" s="1"/>
  <c r="B73" i="3"/>
  <c r="C73" i="3" s="1"/>
  <c r="B65" i="3"/>
  <c r="C65" i="3" s="1"/>
  <c r="B57" i="3"/>
  <c r="C57" i="3" s="1"/>
  <c r="B49" i="3"/>
  <c r="C49" i="3" s="1"/>
  <c r="B41" i="3"/>
  <c r="C41" i="3" s="1"/>
  <c r="B33" i="3"/>
  <c r="C33" i="3" s="1"/>
  <c r="B25" i="3"/>
  <c r="C25" i="3" s="1"/>
  <c r="B17" i="3"/>
  <c r="C17" i="3" s="1"/>
  <c r="B9" i="3"/>
  <c r="C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<sst xmlns="http://schemas.openxmlformats.org/spreadsheetml/2006/main" count="423" uniqueCount="236">
  <si>
    <t>List of countries by electricity consumption - Wikipedia</t>
  </si>
  <si>
    <t>List of countries by Human Development Index - Simple English Wikipedia, the free encyclopedia</t>
  </si>
  <si>
    <t>HDI</t>
  </si>
  <si>
    <t>Nepal</t>
  </si>
  <si>
    <t>Kenya</t>
  </si>
  <si>
    <t>Country</t>
  </si>
  <si>
    <t>#</t>
  </si>
  <si>
    <t>2019 data (2020 report)</t>
  </si>
  <si>
    <t>Switzerland</t>
  </si>
  <si>
    <t>Norway</t>
  </si>
  <si>
    <t>Libya</t>
  </si>
  <si>
    <t>Niger</t>
  </si>
  <si>
    <t>Central African Republic</t>
  </si>
  <si>
    <t>Chad</t>
  </si>
  <si>
    <t>Burundi</t>
  </si>
  <si>
    <t>South Sudan</t>
  </si>
  <si>
    <t>Mali</t>
  </si>
  <si>
    <t>Burkina Faso</t>
  </si>
  <si>
    <t>Sierra Leone</t>
  </si>
  <si>
    <t>Mozambique</t>
  </si>
  <si>
    <t>Eritrea</t>
  </si>
  <si>
    <t>Yemen</t>
  </si>
  <si>
    <t>Guinea</t>
  </si>
  <si>
    <t>Guinea-Bissau</t>
  </si>
  <si>
    <t>Liberia</t>
  </si>
  <si>
    <t>Malawi</t>
  </si>
  <si>
    <t>Ethiopia</t>
  </si>
  <si>
    <t>Gambia</t>
  </si>
  <si>
    <t>Haiti</t>
  </si>
  <si>
    <t>Sudan</t>
  </si>
  <si>
    <t>Afghanistan</t>
  </si>
  <si>
    <t>Senegal</t>
  </si>
  <si>
    <t>Togo</t>
  </si>
  <si>
    <t>Djibouti</t>
  </si>
  <si>
    <t>Lesotho</t>
  </si>
  <si>
    <t>Madagascar</t>
  </si>
  <si>
    <t>Tanzania</t>
  </si>
  <si>
    <t>Ivory Coast</t>
  </si>
  <si>
    <t>Nigeria</t>
  </si>
  <si>
    <t>Rwanda</t>
  </si>
  <si>
    <t>Uganda</t>
  </si>
  <si>
    <t>Benin</t>
  </si>
  <si>
    <t>Mauritania</t>
  </si>
  <si>
    <t>Comoros</t>
  </si>
  <si>
    <t>Papua New Guinea</t>
  </si>
  <si>
    <t>Pakistan</t>
  </si>
  <si>
    <t>Cameroon</t>
  </si>
  <si>
    <t>Solomon Islands</t>
  </si>
  <si>
    <t>Syria</t>
  </si>
  <si>
    <t>Zimbabwe</t>
  </si>
  <si>
    <t>Congo, Republic of the</t>
  </si>
  <si>
    <t>Angola</t>
  </si>
  <si>
    <t>Myanmar</t>
  </si>
  <si>
    <t>Zambia</t>
  </si>
  <si>
    <t>Equatorial Guinea</t>
  </si>
  <si>
    <t>Cambodia</t>
  </si>
  <si>
    <t>East Timor</t>
  </si>
  <si>
    <t>Vanuatu</t>
  </si>
  <si>
    <t>Eswatini</t>
  </si>
  <si>
    <t>Ghana</t>
  </si>
  <si>
    <t>Laos</t>
  </si>
  <si>
    <t>Micronesia</t>
  </si>
  <si>
    <t>Sao Tome and Principe</t>
  </si>
  <si>
    <t>Kiribati</t>
  </si>
  <si>
    <t>Bangladesh</t>
  </si>
  <si>
    <t>Honduras</t>
  </si>
  <si>
    <t>India</t>
  </si>
  <si>
    <t>Namibia</t>
  </si>
  <si>
    <t>Bhutan</t>
  </si>
  <si>
    <t>Nicaragua</t>
  </si>
  <si>
    <t>Guatemala</t>
  </si>
  <si>
    <t>Cape Verde</t>
  </si>
  <si>
    <t>Tajikistan</t>
  </si>
  <si>
    <t>El Salvador</t>
  </si>
  <si>
    <t>Iraq</t>
  </si>
  <si>
    <t>Guyana</t>
  </si>
  <si>
    <t>Morocco</t>
  </si>
  <si>
    <t>Kyrgyzstan</t>
  </si>
  <si>
    <t>Gabon</t>
  </si>
  <si>
    <t>Marshall Islands</t>
  </si>
  <si>
    <t>Vietnam</t>
  </si>
  <si>
    <t>Egypt</t>
  </si>
  <si>
    <t>Palestine</t>
  </si>
  <si>
    <t>South Africa</t>
  </si>
  <si>
    <t>Venezuela</t>
  </si>
  <si>
    <t>Samoa</t>
  </si>
  <si>
    <t>Turkmenistan</t>
  </si>
  <si>
    <t>Belize</t>
  </si>
  <si>
    <t>Bolivia</t>
  </si>
  <si>
    <t>Indonesia</t>
  </si>
  <si>
    <t>Philippines</t>
  </si>
  <si>
    <t>Uzbekistan</t>
  </si>
  <si>
    <t>Tonga</t>
  </si>
  <si>
    <t>Paraguay</t>
  </si>
  <si>
    <t>Jordan</t>
  </si>
  <si>
    <t>Jamaica</t>
  </si>
  <si>
    <t>Botswana</t>
  </si>
  <si>
    <t>Mongolia</t>
  </si>
  <si>
    <t>Saint Vincent and the Grenadines</t>
  </si>
  <si>
    <t>Suriname</t>
  </si>
  <si>
    <t>Maldives</t>
  </si>
  <si>
    <t>Tunisia</t>
  </si>
  <si>
    <t>Dominica</t>
  </si>
  <si>
    <t>Fiji</t>
  </si>
  <si>
    <t>Lebanon</t>
  </si>
  <si>
    <t>Algeria</t>
  </si>
  <si>
    <t>Moldova</t>
  </si>
  <si>
    <t>Azerbaijan</t>
  </si>
  <si>
    <t>Dominican Republic</t>
  </si>
  <si>
    <t>Ecuador</t>
  </si>
  <si>
    <t>Saint Lucia</t>
  </si>
  <si>
    <t>China</t>
  </si>
  <si>
    <t>Brazil</t>
  </si>
  <si>
    <t>Colombia</t>
  </si>
  <si>
    <t>North Macedonia</t>
  </si>
  <si>
    <t>Armenia</t>
  </si>
  <si>
    <t>Peru</t>
  </si>
  <si>
    <t>Thailand</t>
  </si>
  <si>
    <t>Antigua and Barbuda</t>
  </si>
  <si>
    <t>Grenada</t>
  </si>
  <si>
    <t>Mexico</t>
  </si>
  <si>
    <t>Saint Kitts and Nevis</t>
  </si>
  <si>
    <t>Ukraine</t>
  </si>
  <si>
    <t>Bosnia and Herzegovina</t>
  </si>
  <si>
    <t>Sri Lanka</t>
  </si>
  <si>
    <t>Cuba</t>
  </si>
  <si>
    <t>Iran</t>
  </si>
  <si>
    <t>Albania</t>
  </si>
  <si>
    <t>Seychelles</t>
  </si>
  <si>
    <t>Trinidad and Tobago</t>
  </si>
  <si>
    <t>Mauritius</t>
  </si>
  <si>
    <t>Kuwait</t>
  </si>
  <si>
    <t>Serbia</t>
  </si>
  <si>
    <t>Costa Rica</t>
  </si>
  <si>
    <t>Malaysia</t>
  </si>
  <si>
    <t>Georgia</t>
  </si>
  <si>
    <t>Oman</t>
  </si>
  <si>
    <t>Bahamas</t>
  </si>
  <si>
    <t>Barbados</t>
  </si>
  <si>
    <t>Panama</t>
  </si>
  <si>
    <t>Bulgaria</t>
  </si>
  <si>
    <t>Uruguay</t>
  </si>
  <si>
    <t>Turkey</t>
  </si>
  <si>
    <t>Belarus</t>
  </si>
  <si>
    <t>Russia</t>
  </si>
  <si>
    <t>Kazakhstan</t>
  </si>
  <si>
    <t>Palau</t>
  </si>
  <si>
    <t>Romania</t>
  </si>
  <si>
    <t>Montenegro</t>
  </si>
  <si>
    <t>Brunei</t>
  </si>
  <si>
    <t>Argentina</t>
  </si>
  <si>
    <t>Qatar</t>
  </si>
  <si>
    <t>Chile</t>
  </si>
  <si>
    <t>Croatia</t>
  </si>
  <si>
    <t>Bahrain</t>
  </si>
  <si>
    <t>Hungary</t>
  </si>
  <si>
    <t>Saudi Arabia</t>
  </si>
  <si>
    <t>Slovakia</t>
  </si>
  <si>
    <t>Portugal</t>
  </si>
  <si>
    <t>Latvia</t>
  </si>
  <si>
    <t>Andorra</t>
  </si>
  <si>
    <t>Poland</t>
  </si>
  <si>
    <t>Lithuania</t>
  </si>
  <si>
    <t>Cyprus</t>
  </si>
  <si>
    <t>Greece</t>
  </si>
  <si>
    <t>United Arab Emirates</t>
  </si>
  <si>
    <t>Estonia</t>
  </si>
  <si>
    <t>Italy</t>
  </si>
  <si>
    <t>Malta</t>
  </si>
  <si>
    <t>Czechia</t>
  </si>
  <si>
    <t>France</t>
  </si>
  <si>
    <t>Spain</t>
  </si>
  <si>
    <t>Luxembourg</t>
  </si>
  <si>
    <t>South Korea</t>
  </si>
  <si>
    <t>Slovenia</t>
  </si>
  <si>
    <t>Israel</t>
  </si>
  <si>
    <t>Japan</t>
  </si>
  <si>
    <t>Liechtenstein</t>
  </si>
  <si>
    <t>Austria</t>
  </si>
  <si>
    <t>United States</t>
  </si>
  <si>
    <t>Canada</t>
  </si>
  <si>
    <t>Belgium</t>
  </si>
  <si>
    <t>New Zealand</t>
  </si>
  <si>
    <t>United Kingdom</t>
  </si>
  <si>
    <t>Finland</t>
  </si>
  <si>
    <t>Singapore</t>
  </si>
  <si>
    <t>Denmark</t>
  </si>
  <si>
    <t>Australia</t>
  </si>
  <si>
    <t>Netherlands</t>
  </si>
  <si>
    <t>Sweden</t>
  </si>
  <si>
    <t>Germany</t>
  </si>
  <si>
    <t>Hong Kong</t>
  </si>
  <si>
    <t>Iceland</t>
  </si>
  <si>
    <t>Ireland</t>
  </si>
  <si>
    <t>Congo</t>
  </si>
  <si>
    <t>Year of data</t>
  </si>
  <si>
    <t>Average electrical power per capita, kWh/year</t>
  </si>
  <si>
    <t>Taiwan</t>
  </si>
  <si>
    <t>Czech Republic</t>
  </si>
  <si>
    <t>Puerto Rico</t>
  </si>
  <si>
    <t>West Bank</t>
  </si>
  <si>
    <t>Macau</t>
  </si>
  <si>
    <t>Kosovo</t>
  </si>
  <si>
    <t>New Caledonia</t>
  </si>
  <si>
    <t>Guam</t>
  </si>
  <si>
    <t>Swaziland</t>
  </si>
  <si>
    <t>Curacao</t>
  </si>
  <si>
    <t>Aruba</t>
  </si>
  <si>
    <t>French Polynesia</t>
  </si>
  <si>
    <t>Jersey</t>
  </si>
  <si>
    <t>Bermuda</t>
  </si>
  <si>
    <t>Cayman Islands</t>
  </si>
  <si>
    <t>U.S. Virgin Islands</t>
  </si>
  <si>
    <t>Somalia</t>
  </si>
  <si>
    <t>Cabo Verde</t>
  </si>
  <si>
    <t>Faroe Islands</t>
  </si>
  <si>
    <t>Greenland</t>
  </si>
  <si>
    <t>Northern Mariana Islands</t>
  </si>
  <si>
    <t>Turks and Caicos Islands</t>
  </si>
  <si>
    <t>Gibraltar</t>
  </si>
  <si>
    <t>Micronesia, Federated States of</t>
  </si>
  <si>
    <t>Timor-Leste</t>
  </si>
  <si>
    <t>British Virgin Islands</t>
  </si>
  <si>
    <t>American Samoa</t>
  </si>
  <si>
    <t>Saint Pierre and Miquelon</t>
  </si>
  <si>
    <t>Cook Islands</t>
  </si>
  <si>
    <t>Nauru</t>
  </si>
  <si>
    <t>Montserrat</t>
  </si>
  <si>
    <t>Falkland Islands</t>
  </si>
  <si>
    <t>Saint Helena, Ascension and Tristan da Cunha</t>
  </si>
  <si>
    <t>Niue</t>
  </si>
  <si>
    <t>Gaza Strip</t>
  </si>
  <si>
    <t>North Korea</t>
  </si>
  <si>
    <t>Intersection list</t>
  </si>
  <si>
    <t>Electricity consumption vs HDI</t>
  </si>
  <si>
    <t>Electricity consumption per capita, kWh/year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</si>
</sst>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'Electricity vs HDI'!$A$1</c:f>
          <c:strCache>
            <c:ptCount val="1"/>
            <c:pt idx="0">
              <c:v>Electricity consumption vs HDI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'Electricity vs HDI'!$B$4</c:f>
              <c:strCache>
                <c:ptCount val="1"/>
                <c:pt idx="0">
                  <c:v>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BEBD50F-B0F6-4A62-A7B4-C8729B86CD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B939-4D93-B798-D727D8FF09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668C03-7B99-477B-925B-57FBEE1A5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B939-4D93-B798-D727D8FF09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335BD5-23DC-423C-9895-EEB57DADEE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B939-4D93-B798-D727D8FF09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233BB6-7F59-4369-A5F4-9C45DFC656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B939-4D93-B798-D727D8FF09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7C3742F-2241-4B53-8F72-05E71E1F9B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B939-4D93-B798-D727D8FF09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09C228-8557-493B-AD0C-351EE957A2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B939-4D93-B798-D727D8FF09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5EF39C8-231C-4939-AC49-BE20D9A9BE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B939-4D93-B798-D727D8FF09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2C5C118-F271-4161-9033-668F28D205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B939-4D93-B798-D727D8FF09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6374276-79B8-4BA4-BC75-5C15949315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B939-4D93-B798-D727D8FF09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E6987CD-9EE3-4869-96BC-75697EE060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B939-4D93-B798-D727D8FF093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7A4506C-6ED8-4E9F-8F8D-21ADB30B8D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B939-4D93-B798-D727D8FF093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A68E157-94DC-4024-A266-854209AB7A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B939-4D93-B798-D727D8FF093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ADCC70C-8246-4A8B-AB1D-684147D7A6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B939-4D93-B798-D727D8FF093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6A50888-7E31-4C2D-AAC1-8BB5F00004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B939-4D93-B798-D727D8FF093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1EC0DE-8339-4F6A-B184-87BB0A31F3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B939-4D93-B798-D727D8FF093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9303118-87BD-4130-8FCD-0304918EF8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B939-4D93-B798-D727D8FF093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D30F574-50FB-440C-B240-1C3E436092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B939-4D93-B798-D727D8FF093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13B8C7F-D7FF-467A-858C-BF23383B8A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B939-4D93-B798-D727D8FF093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5DDE347-5B59-4567-9644-E34EB4DD6D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B939-4D93-B798-D727D8FF093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8F99841-9CE4-4F54-8C40-FE32C827E0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B939-4D93-B798-D727D8FF093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AF67D20-9306-4E72-804C-157FF94D2D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B939-4D93-B798-D727D8FF093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458BF0A-C9BE-4ECF-9AD2-7334338BA4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B939-4D93-B798-D727D8FF093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0E8D050-3543-45EE-87EA-E6CA3C0384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B939-4D93-B798-D727D8FF093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73826D7-C993-4D36-BB1F-2C9238EF2B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B939-4D93-B798-D727D8FF093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E31A99A-710F-44BE-8568-7859B1CA60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B939-4D93-B798-D727D8FF093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CC1F3C0-8050-4925-90F5-9656A06D80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B939-4D93-B798-D727D8FF093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ABBCD07-3C1F-4D1C-B39A-5A10402927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B939-4D93-B798-D727D8FF093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409EA68-9581-42FB-8F8C-6DCD1954BC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B939-4D93-B798-D727D8FF093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A519B2B-3B79-43C7-8ECC-FBF29878B2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B939-4D93-B798-D727D8FF093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367FB48-4ECD-4E0C-84C2-198C9A29F4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B939-4D93-B798-D727D8FF093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49BC815-68A6-49A0-8B48-BA078BA9E4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B939-4D93-B798-D727D8FF093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5C55711-8F5E-41A3-820D-9BE5DAE877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B939-4D93-B798-D727D8FF093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5E61A4A-BC27-4014-AFC5-C7BADD4C5D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B939-4D93-B798-D727D8FF093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72C6D74-0F53-4AAD-A8EE-8D881A5050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B939-4D93-B798-D727D8FF093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F615696-DFCF-4F5F-8EC6-7F8651DC2A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B939-4D93-B798-D727D8FF093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F9BF628-9CD4-4BC6-B5E9-6FDC8961F2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B939-4D93-B798-D727D8FF093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4C78D13-988B-4B31-A269-1E196E9B6C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B939-4D93-B798-D727D8FF093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FECC283-E0A3-47E7-B2BF-250F884939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B939-4D93-B798-D727D8FF093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57E7F32-BA10-4C90-B37F-1AD35233E4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B939-4D93-B798-D727D8FF093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6C3041E-16F6-4811-B294-BDC44D7857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B939-4D93-B798-D727D8FF093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342D95C-EAFA-4273-9962-5FD9F19905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B939-4D93-B798-D727D8FF093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18234A7-814B-4891-9EC4-A23CEAC827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B939-4D93-B798-D727D8FF093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15E33F2-C462-4588-8535-5577E37A38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B939-4D93-B798-D727D8FF093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ED02CBA-78CE-4AA7-9D00-80256D3E9B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B939-4D93-B798-D727D8FF093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CCBBD82-9A92-43E1-A548-F5BE79B9E5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B939-4D93-B798-D727D8FF093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3504437-7C17-4A5B-A56B-CC4F71DD6C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B939-4D93-B798-D727D8FF093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32E4907-7F86-4AD9-9CB6-9EF767A83B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B939-4D93-B798-D727D8FF093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A817C0C-AD5E-4D06-9913-0BBFB61412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B939-4D93-B798-D727D8FF093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86F7B4D-80B6-4023-A21A-8AB7A24D0F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B939-4D93-B798-D727D8FF093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CD81E89-5CDF-4401-8ACC-C152590B47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B939-4D93-B798-D727D8FF093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8AB14C2-2836-4CFF-B77B-66BDD3528A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B939-4D93-B798-D727D8FF093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C41D859-ACE6-4F07-81C9-B4236BB31B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B939-4D93-B798-D727D8FF093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B2E4C50-0A0C-4D4C-9953-A2D04799B5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B939-4D93-B798-D727D8FF093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794CB3A-07C9-4F63-80E8-A387A25CCC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B939-4D93-B798-D727D8FF093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34E37BA-0493-4922-979D-8D201FAF76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B939-4D93-B798-D727D8FF093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51FAF63-AAC8-427F-A3A6-9F59EB53EF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B939-4D93-B798-D727D8FF093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7871EC02-F75E-4395-AF4F-28D4EBAB23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B939-4D93-B798-D727D8FF093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30BAA9D6-F16D-463A-91EF-967EC950D5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B939-4D93-B798-D727D8FF093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8CFC8F6B-008B-41C9-AE59-EE6D0EBF53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B939-4D93-B798-D727D8FF093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85EB6A9-EA3A-491C-B230-64B61B75C3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B939-4D93-B798-D727D8FF093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6EB78138-D6D1-4998-A3D5-C827A60BFF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B939-4D93-B798-D727D8FF093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F5B49EF2-CE55-4E7F-9E9D-44B4AD04FC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B939-4D93-B798-D727D8FF093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DC457DEB-39D1-4E58-B434-3DB5542FB9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B939-4D93-B798-D727D8FF093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5D81BC7B-11B2-4221-89CC-7F44F779E2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B939-4D93-B798-D727D8FF093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EE63275C-BED7-49DD-ACA4-2E8AB267EB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B939-4D93-B798-D727D8FF093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1752F11-7335-4374-A299-D84381FA48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B939-4D93-B798-D727D8FF093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E2CC6D21-4AC0-425E-8473-4B36C757C3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B939-4D93-B798-D727D8FF093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4DAE55F2-2084-45EE-938E-C5299812F5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B939-4D93-B798-D727D8FF093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90743C0-D8CD-4B39-A650-E56FD6D175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B939-4D93-B798-D727D8FF093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6C4B0C01-FA7F-490C-8A31-C03CF53425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B939-4D93-B798-D727D8FF093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FE0DB6F-5389-4AA6-B841-81BCD093B8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B939-4D93-B798-D727D8FF093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2E728F51-D20E-44CE-A743-2D20BC5762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B939-4D93-B798-D727D8FF093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6CB6F3D-1390-4F4E-9F51-A32A89F15E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B939-4D93-B798-D727D8FF093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0702D5D3-1ECB-410F-B248-8E3779B025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B939-4D93-B798-D727D8FF093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EE71CB3-5FD8-4886-82E4-96138FF4A5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B939-4D93-B798-D727D8FF093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21FEF74-3951-4226-B323-371DDC4691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B939-4D93-B798-D727D8FF093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DF1C2BF-DD04-494D-8932-17719E52FD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B939-4D93-B798-D727D8FF093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D0D8DFC-EE61-41BD-809D-07A2175D8C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B939-4D93-B798-D727D8FF093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3C697ECD-EC0E-47C5-B89C-8081770A96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B939-4D93-B798-D727D8FF093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20642FA7-172A-4394-A1C7-1422CB3BD7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B939-4D93-B798-D727D8FF093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1BCFDB5-13A3-459D-A1EC-5AC04BFC1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B939-4D93-B798-D727D8FF093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24CAF2C7-D977-4DD3-BF5F-F84DBF4F96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B939-4D93-B798-D727D8FF093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BFD2EB04-25B4-4225-AEB3-833C51A97E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B939-4D93-B798-D727D8FF093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054763A-1AE0-46BD-9CC4-642EF9A256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B939-4D93-B798-D727D8FF093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492185F7-3B21-4010-8139-042FD466A5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B939-4D93-B798-D727D8FF093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FD05C118-3834-4A19-A0C0-EEEE5D9788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B939-4D93-B798-D727D8FF093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86178B04-7298-4E38-A5FF-4AE50E605C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B939-4D93-B798-D727D8FF093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92166695-1E10-44CA-BF28-3E21491870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B939-4D93-B798-D727D8FF093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138AADC-B27A-49CF-B09E-CCE7072AF7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B939-4D93-B798-D727D8FF093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8FAA6A6C-1D49-4316-BEAA-80DEDD8A07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B939-4D93-B798-D727D8FF093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EF5D8246-CDD3-458A-A5C6-C972E76F2B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B939-4D93-B798-D727D8FF093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DBCF918A-FC12-4106-9215-382BDEF9E8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B939-4D93-B798-D727D8FF093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FE8F233-AD55-4ABA-9E61-60CCCC4615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B939-4D93-B798-D727D8FF093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18C8AC38-8418-4FEB-8D70-BF74D4646C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B939-4D93-B798-D727D8FF093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8FD216F3-2C14-49C1-A21E-2F58E62998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B939-4D93-B798-D727D8FF093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38203940-A504-482B-B04B-0C708879F7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B939-4D93-B798-D727D8FF093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1708D153-C14F-4F32-B6A0-CE8B97AF07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B939-4D93-B798-D727D8FF093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F67B78DB-25B6-46DD-AE08-7351AE5579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B939-4D93-B798-D727D8FF093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1FE66922-CB8D-4129-AF4B-7F281FECF2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B939-4D93-B798-D727D8FF093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D4B7752-2D2C-4126-8C73-13A5454360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B939-4D93-B798-D727D8FF093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DEF402A6-4ED4-4577-B7C3-F0218D800E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B939-4D93-B798-D727D8FF093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3413CEC2-EC59-4967-875F-020AB7FB65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B939-4D93-B798-D727D8FF093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DD393425-553C-4527-BA54-0DCC7DC9BD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B939-4D93-B798-D727D8FF093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807A2087-0B91-40DD-8127-C61FF72E90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B939-4D93-B798-D727D8FF093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D71B0710-63B4-4AF4-BAA1-F7597CB901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B939-4D93-B798-D727D8FF093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FFF1A5D-E762-4D57-BB06-A5019E3953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B939-4D93-B798-D727D8FF093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DBD2F03-BD64-4DE7-A956-206F30A485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B939-4D93-B798-D727D8FF093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D7902C24-17B8-49F0-9434-29F3D74325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B939-4D93-B798-D727D8FF093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AE5FA64B-9712-4DC5-B4DD-5ECDAA060C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B939-4D93-B798-D727D8FF093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21F9A3A3-CD88-43F8-A88C-969D75A2D4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B939-4D93-B798-D727D8FF093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8AC6A337-3254-41D2-8B99-5ACD619CFB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B939-4D93-B798-D727D8FF093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2CD75550-651B-4E50-BD61-F51C9142CD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B939-4D93-B798-D727D8FF093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6C03E7B-34F5-45F2-9216-A962E2E30E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B939-4D93-B798-D727D8FF093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02C8267F-BBFD-4C2D-B729-019970E33A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B939-4D93-B798-D727D8FF093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1BD3C02-3311-4E40-A0A9-B5BBADAB5D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B939-4D93-B798-D727D8FF093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5AC14200-7131-4475-B7A1-D702FDD0E8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B939-4D93-B798-D727D8FF093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2D91B7A7-8D76-4EE5-AABD-E5725DB8A3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B939-4D93-B798-D727D8FF093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4F921D3-740B-42FF-8A44-DD1EAF27DF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B939-4D93-B798-D727D8FF093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FC4C9258-B5C9-404E-A7DC-99F236CB21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B939-4D93-B798-D727D8FF093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368A7D8-06D8-4C3F-ADB9-E68EE1E583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B939-4D93-B798-D727D8FF093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B5D7ED4-7836-469F-AFC4-44B6A6FA5B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B939-4D93-B798-D727D8FF093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EB6C4B6F-EF64-4084-AE73-E186AD98F7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B939-4D93-B798-D727D8FF093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E5961758-86B8-4B8C-99D6-163418E0F0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B939-4D93-B798-D727D8FF093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6CCC18FF-EBE7-4517-B74E-81E185F56C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B939-4D93-B798-D727D8FF093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A4EBBF42-A718-45FC-AD6D-81156492FA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B939-4D93-B798-D727D8FF093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A2F421FA-00AD-436B-B132-410715F692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B939-4D93-B798-D727D8FF093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1ED2AD52-8089-4194-8803-D99D94ADEE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B939-4D93-B798-D727D8FF093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60080CC-F924-4042-BF51-9034E19317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B939-4D93-B798-D727D8FF093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18117067-FCAC-4091-BDC7-A9CC97346D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B939-4D93-B798-D727D8FF093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B50BB4ED-5C86-4273-8347-ED8B955B95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B939-4D93-B798-D727D8FF093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BD814734-F3C7-4127-B8CF-9716553325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B939-4D93-B798-D727D8FF093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8F8F5BD-04AB-4E67-ACA9-3801E2A2D9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B939-4D93-B798-D727D8FF093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9A1EB84D-E749-41EB-AB1F-6C7E891447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B939-4D93-B798-D727D8FF093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EC99B823-C239-4102-99A9-5FF24396FA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B939-4D93-B798-D727D8FF093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2E592D16-4FDB-4D29-AFCF-6CF85DC715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B939-4D93-B798-D727D8FF093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A66591D3-6FFB-4842-B614-0FB0D3D0A8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B939-4D93-B798-D727D8FF093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E9FF68A-A5EE-4141-964E-38A130C18D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B939-4D93-B798-D727D8FF093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DC37B0F8-90B5-4FD3-A40E-162228F1DA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B939-4D93-B798-D727D8FF093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985D66B4-8963-409B-B2AC-DFD6A36CFC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B939-4D93-B798-D727D8FF093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4F753F7C-19DE-4D5F-8131-823ACC46A8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B939-4D93-B798-D727D8FF093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19C7E772-47BA-4CB5-B04A-9983287A87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B939-4D93-B798-D727D8FF093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C5524B4D-A0EA-4ACB-9C41-C7D9A7D944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B939-4D93-B798-D727D8FF093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853A1EBA-59CF-41A2-8EDD-6CE724D6EB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B939-4D93-B798-D727D8FF093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5A02BFF8-0BB8-438A-8052-2DCCC042E2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B939-4D93-B798-D727D8FF093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7827979-C45A-45E6-87DF-2BFD747FB2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B939-4D93-B798-D727D8FF093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9ECEBF38-4342-418E-ACEE-85C33AE7E5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B939-4D93-B798-D727D8FF093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3A50D259-C5B3-435C-8DF2-B9251CC70B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B939-4D93-B798-D727D8FF093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04DBFE1D-6D3E-4EBC-B72E-E6A44C0813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B939-4D93-B798-D727D8FF093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6997C6A3-D9CC-443E-BC29-57C8C23DAC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B939-4D93-B798-D727D8FF093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FFF76CE0-74CF-423F-8FD3-AD917EF8A8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B939-4D93-B798-D727D8FF093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B3B0ED8E-8495-4967-AC5A-30C4D34D8B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B939-4D93-B798-D727D8FF093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A6B723D4-EA87-410F-B260-2BDEF90674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B939-4D93-B798-D727D8FF093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BA01E843-90CB-4716-B15D-D01AFE3724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B939-4D93-B798-D727D8FF09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'Electricity vs HDI'!$D$5:$D$157</c:f>
              <c:numCache>
                <c:formatCode>0</c:formatCode>
                <c:ptCount val="153"/>
                <c:pt idx="0">
                  <c:v>158</c:v>
                </c:pt>
                <c:pt idx="1">
                  <c:v>1699</c:v>
                </c:pt>
                <c:pt idx="2">
                  <c:v>1442</c:v>
                </c:pt>
                <c:pt idx="3">
                  <c:v>6482</c:v>
                </c:pt>
                <c:pt idx="4">
                  <c:v>326</c:v>
                </c:pt>
                <c:pt idx="5">
                  <c:v>3237</c:v>
                </c:pt>
                <c:pt idx="6">
                  <c:v>2782</c:v>
                </c:pt>
                <c:pt idx="7">
                  <c:v>1958</c:v>
                </c:pt>
                <c:pt idx="8">
                  <c:v>9502</c:v>
                </c:pt>
                <c:pt idx="9">
                  <c:v>7530</c:v>
                </c:pt>
                <c:pt idx="10">
                  <c:v>2024</c:v>
                </c:pt>
                <c:pt idx="11">
                  <c:v>4545</c:v>
                </c:pt>
                <c:pt idx="12">
                  <c:v>16724</c:v>
                </c:pt>
                <c:pt idx="13">
                  <c:v>433</c:v>
                </c:pt>
                <c:pt idx="14">
                  <c:v>3450</c:v>
                </c:pt>
                <c:pt idx="15">
                  <c:v>3458</c:v>
                </c:pt>
                <c:pt idx="16">
                  <c:v>7145</c:v>
                </c:pt>
                <c:pt idx="17">
                  <c:v>1454</c:v>
                </c:pt>
                <c:pt idx="18">
                  <c:v>101</c:v>
                </c:pt>
                <c:pt idx="19">
                  <c:v>3126</c:v>
                </c:pt>
                <c:pt idx="20">
                  <c:v>787</c:v>
                </c:pt>
                <c:pt idx="21">
                  <c:v>3712</c:v>
                </c:pt>
                <c:pt idx="22">
                  <c:v>1433</c:v>
                </c:pt>
                <c:pt idx="23">
                  <c:v>2830</c:v>
                </c:pt>
                <c:pt idx="24">
                  <c:v>8206</c:v>
                </c:pt>
                <c:pt idx="25">
                  <c:v>4750</c:v>
                </c:pt>
                <c:pt idx="26">
                  <c:v>87</c:v>
                </c:pt>
                <c:pt idx="27">
                  <c:v>29</c:v>
                </c:pt>
                <c:pt idx="28">
                  <c:v>510</c:v>
                </c:pt>
                <c:pt idx="29">
                  <c:v>261</c:v>
                </c:pt>
                <c:pt idx="30">
                  <c:v>14612</c:v>
                </c:pt>
                <c:pt idx="31">
                  <c:v>30</c:v>
                </c:pt>
                <c:pt idx="32">
                  <c:v>13</c:v>
                </c:pt>
                <c:pt idx="33">
                  <c:v>3957</c:v>
                </c:pt>
                <c:pt idx="34">
                  <c:v>5885</c:v>
                </c:pt>
                <c:pt idx="35">
                  <c:v>1395</c:v>
                </c:pt>
                <c:pt idx="36">
                  <c:v>110</c:v>
                </c:pt>
                <c:pt idx="37">
                  <c:v>99</c:v>
                </c:pt>
                <c:pt idx="38">
                  <c:v>375</c:v>
                </c:pt>
                <c:pt idx="39">
                  <c:v>1994</c:v>
                </c:pt>
                <c:pt idx="40">
                  <c:v>4296</c:v>
                </c:pt>
                <c:pt idx="41">
                  <c:v>1442</c:v>
                </c:pt>
                <c:pt idx="42">
                  <c:v>3774</c:v>
                </c:pt>
                <c:pt idx="43">
                  <c:v>5620</c:v>
                </c:pt>
                <c:pt idx="44">
                  <c:v>391</c:v>
                </c:pt>
                <c:pt idx="45">
                  <c:v>831</c:v>
                </c:pt>
                <c:pt idx="46">
                  <c:v>1496</c:v>
                </c:pt>
                <c:pt idx="47">
                  <c:v>1416</c:v>
                </c:pt>
                <c:pt idx="48">
                  <c:v>1500</c:v>
                </c:pt>
                <c:pt idx="49">
                  <c:v>963</c:v>
                </c:pt>
                <c:pt idx="50">
                  <c:v>975</c:v>
                </c:pt>
                <c:pt idx="51">
                  <c:v>127</c:v>
                </c:pt>
                <c:pt idx="52">
                  <c:v>6677</c:v>
                </c:pt>
                <c:pt idx="53">
                  <c:v>80</c:v>
                </c:pt>
                <c:pt idx="54">
                  <c:v>1120</c:v>
                </c:pt>
                <c:pt idx="55">
                  <c:v>15254</c:v>
                </c:pt>
                <c:pt idx="56">
                  <c:v>6702</c:v>
                </c:pt>
                <c:pt idx="57">
                  <c:v>1027</c:v>
                </c:pt>
                <c:pt idx="58">
                  <c:v>124</c:v>
                </c:pt>
                <c:pt idx="59">
                  <c:v>3274</c:v>
                </c:pt>
                <c:pt idx="60">
                  <c:v>6306</c:v>
                </c:pt>
                <c:pt idx="61">
                  <c:v>291</c:v>
                </c:pt>
                <c:pt idx="62">
                  <c:v>5005</c:v>
                </c:pt>
                <c:pt idx="63">
                  <c:v>1772</c:v>
                </c:pt>
                <c:pt idx="64">
                  <c:v>637</c:v>
                </c:pt>
                <c:pt idx="65">
                  <c:v>155</c:v>
                </c:pt>
                <c:pt idx="66">
                  <c:v>20</c:v>
                </c:pt>
                <c:pt idx="67">
                  <c:v>1087</c:v>
                </c:pt>
                <c:pt idx="68">
                  <c:v>32</c:v>
                </c:pt>
                <c:pt idx="69">
                  <c:v>687</c:v>
                </c:pt>
                <c:pt idx="70">
                  <c:v>5958</c:v>
                </c:pt>
                <c:pt idx="71">
                  <c:v>4260</c:v>
                </c:pt>
                <c:pt idx="72">
                  <c:v>51699</c:v>
                </c:pt>
                <c:pt idx="73">
                  <c:v>936</c:v>
                </c:pt>
                <c:pt idx="74">
                  <c:v>1123</c:v>
                </c:pt>
                <c:pt idx="75">
                  <c:v>3072</c:v>
                </c:pt>
                <c:pt idx="76">
                  <c:v>1119</c:v>
                </c:pt>
                <c:pt idx="77">
                  <c:v>5505</c:v>
                </c:pt>
                <c:pt idx="78">
                  <c:v>6229</c:v>
                </c:pt>
                <c:pt idx="79">
                  <c:v>4928</c:v>
                </c:pt>
                <c:pt idx="80">
                  <c:v>260</c:v>
                </c:pt>
                <c:pt idx="81">
                  <c:v>1026</c:v>
                </c:pt>
                <c:pt idx="82">
                  <c:v>7150</c:v>
                </c:pt>
                <c:pt idx="83">
                  <c:v>1721</c:v>
                </c:pt>
                <c:pt idx="84">
                  <c:v>4951</c:v>
                </c:pt>
                <c:pt idx="85">
                  <c:v>166</c:v>
                </c:pt>
                <c:pt idx="86">
                  <c:v>236</c:v>
                </c:pt>
                <c:pt idx="87">
                  <c:v>14090</c:v>
                </c:pt>
                <c:pt idx="88">
                  <c:v>1818</c:v>
                </c:pt>
                <c:pt idx="89">
                  <c:v>566</c:v>
                </c:pt>
                <c:pt idx="90">
                  <c:v>3595</c:v>
                </c:pt>
                <c:pt idx="91">
                  <c:v>2583</c:v>
                </c:pt>
                <c:pt idx="92">
                  <c:v>424</c:v>
                </c:pt>
                <c:pt idx="93">
                  <c:v>70</c:v>
                </c:pt>
                <c:pt idx="94">
                  <c:v>3791</c:v>
                </c:pt>
                <c:pt idx="95">
                  <c:v>10352</c:v>
                </c:pt>
                <c:pt idx="96">
                  <c:v>4057</c:v>
                </c:pt>
                <c:pt idx="97">
                  <c:v>9383</c:v>
                </c:pt>
                <c:pt idx="98">
                  <c:v>78</c:v>
                </c:pt>
                <c:pt idx="99">
                  <c:v>81</c:v>
                </c:pt>
                <c:pt idx="100">
                  <c:v>4608</c:v>
                </c:pt>
                <c:pt idx="101">
                  <c:v>1064</c:v>
                </c:pt>
                <c:pt idx="102">
                  <c:v>155</c:v>
                </c:pt>
                <c:pt idx="103">
                  <c:v>4886</c:v>
                </c:pt>
                <c:pt idx="104">
                  <c:v>9566</c:v>
                </c:pt>
                <c:pt idx="105">
                  <c:v>195</c:v>
                </c:pt>
                <c:pt idx="106">
                  <c:v>2212</c:v>
                </c:pt>
                <c:pt idx="107">
                  <c:v>2100</c:v>
                </c:pt>
                <c:pt idx="108">
                  <c:v>2241</c:v>
                </c:pt>
                <c:pt idx="109">
                  <c:v>2150</c:v>
                </c:pt>
                <c:pt idx="110">
                  <c:v>4818</c:v>
                </c:pt>
                <c:pt idx="111">
                  <c:v>814</c:v>
                </c:pt>
                <c:pt idx="112">
                  <c:v>441</c:v>
                </c:pt>
                <c:pt idx="113">
                  <c:v>333</c:v>
                </c:pt>
                <c:pt idx="114">
                  <c:v>1677</c:v>
                </c:pt>
                <c:pt idx="115">
                  <c:v>229</c:v>
                </c:pt>
                <c:pt idx="116">
                  <c:v>6386</c:v>
                </c:pt>
                <c:pt idx="117">
                  <c:v>8372</c:v>
                </c:pt>
                <c:pt idx="118">
                  <c:v>571</c:v>
                </c:pt>
                <c:pt idx="119">
                  <c:v>68</c:v>
                </c:pt>
                <c:pt idx="120">
                  <c:v>144</c:v>
                </c:pt>
                <c:pt idx="121">
                  <c:v>3371</c:v>
                </c:pt>
                <c:pt idx="122">
                  <c:v>24182</c:v>
                </c:pt>
                <c:pt idx="123">
                  <c:v>6385</c:v>
                </c:pt>
                <c:pt idx="124">
                  <c:v>557</c:v>
                </c:pt>
                <c:pt idx="125">
                  <c:v>616</c:v>
                </c:pt>
                <c:pt idx="126">
                  <c:v>268</c:v>
                </c:pt>
                <c:pt idx="127">
                  <c:v>2861</c:v>
                </c:pt>
                <c:pt idx="128">
                  <c:v>13085</c:v>
                </c:pt>
                <c:pt idx="129">
                  <c:v>6572</c:v>
                </c:pt>
                <c:pt idx="130">
                  <c:v>836</c:v>
                </c:pt>
                <c:pt idx="131">
                  <c:v>1726</c:v>
                </c:pt>
                <c:pt idx="132">
                  <c:v>100</c:v>
                </c:pt>
                <c:pt idx="133">
                  <c:v>2669</c:v>
                </c:pt>
                <c:pt idx="134">
                  <c:v>155</c:v>
                </c:pt>
                <c:pt idx="135">
                  <c:v>490</c:v>
                </c:pt>
                <c:pt idx="136">
                  <c:v>5911</c:v>
                </c:pt>
                <c:pt idx="137">
                  <c:v>1354</c:v>
                </c:pt>
                <c:pt idx="138">
                  <c:v>3013</c:v>
                </c:pt>
                <c:pt idx="139">
                  <c:v>2540</c:v>
                </c:pt>
                <c:pt idx="140">
                  <c:v>80</c:v>
                </c:pt>
                <c:pt idx="141">
                  <c:v>2902</c:v>
                </c:pt>
                <c:pt idx="142">
                  <c:v>12226</c:v>
                </c:pt>
                <c:pt idx="143">
                  <c:v>4496</c:v>
                </c:pt>
                <c:pt idx="144">
                  <c:v>12154</c:v>
                </c:pt>
                <c:pt idx="145">
                  <c:v>3412</c:v>
                </c:pt>
                <c:pt idx="146">
                  <c:v>1465</c:v>
                </c:pt>
                <c:pt idx="147">
                  <c:v>217</c:v>
                </c:pt>
                <c:pt idx="148">
                  <c:v>2268</c:v>
                </c:pt>
                <c:pt idx="149">
                  <c:v>3290</c:v>
                </c:pt>
                <c:pt idx="150">
                  <c:v>91</c:v>
                </c:pt>
                <c:pt idx="151">
                  <c:v>733</c:v>
                </c:pt>
                <c:pt idx="152">
                  <c:v>505</c:v>
                </c:pt>
              </c:numCache>
            </c:numRef>
          </c:xVal>
          <c:yVal>
            <c:numRef>
              <c:f>'Electricity vs HDI'!$C$5:$C$157</c:f>
              <c:numCache>
                <c:formatCode>0.000</c:formatCode>
                <c:ptCount val="153"/>
                <c:pt idx="0">
                  <c:v>0.51100000000000001</c:v>
                </c:pt>
                <c:pt idx="1">
                  <c:v>0.79500000000000004</c:v>
                </c:pt>
                <c:pt idx="2">
                  <c:v>0.748</c:v>
                </c:pt>
                <c:pt idx="3">
                  <c:v>0.86799999999999999</c:v>
                </c:pt>
                <c:pt idx="4">
                  <c:v>0.58099999999999996</c:v>
                </c:pt>
                <c:pt idx="5">
                  <c:v>0.77800000000000002</c:v>
                </c:pt>
                <c:pt idx="6">
                  <c:v>0.84499999999999997</c:v>
                </c:pt>
                <c:pt idx="7">
                  <c:v>0.77600000000000002</c:v>
                </c:pt>
                <c:pt idx="8">
                  <c:v>0.94399999999999995</c:v>
                </c:pt>
                <c:pt idx="9">
                  <c:v>0.92200000000000004</c:v>
                </c:pt>
                <c:pt idx="10">
                  <c:v>0.75600000000000001</c:v>
                </c:pt>
                <c:pt idx="11">
                  <c:v>0.81399999999999995</c:v>
                </c:pt>
                <c:pt idx="12">
                  <c:v>0.85199999999999998</c:v>
                </c:pt>
                <c:pt idx="13">
                  <c:v>0.63200000000000001</c:v>
                </c:pt>
                <c:pt idx="14">
                  <c:v>0.81399999999999995</c:v>
                </c:pt>
                <c:pt idx="15">
                  <c:v>0.82299999999999995</c:v>
                </c:pt>
                <c:pt idx="16">
                  <c:v>0.93100000000000005</c:v>
                </c:pt>
                <c:pt idx="17">
                  <c:v>0.71599999999999997</c:v>
                </c:pt>
                <c:pt idx="18">
                  <c:v>0.54500000000000004</c:v>
                </c:pt>
                <c:pt idx="19">
                  <c:v>0.65400000000000003</c:v>
                </c:pt>
                <c:pt idx="20">
                  <c:v>0.71799999999999997</c:v>
                </c:pt>
                <c:pt idx="21">
                  <c:v>0.78</c:v>
                </c:pt>
                <c:pt idx="22">
                  <c:v>0.73499999999999999</c:v>
                </c:pt>
                <c:pt idx="23">
                  <c:v>0.76500000000000001</c:v>
                </c:pt>
                <c:pt idx="24">
                  <c:v>0.83799999999999997</c:v>
                </c:pt>
                <c:pt idx="25">
                  <c:v>0.81599999999999995</c:v>
                </c:pt>
                <c:pt idx="26">
                  <c:v>0.45200000000000001</c:v>
                </c:pt>
                <c:pt idx="27">
                  <c:v>0.433</c:v>
                </c:pt>
                <c:pt idx="28">
                  <c:v>0.59399999999999997</c:v>
                </c:pt>
                <c:pt idx="29">
                  <c:v>0.56299999999999994</c:v>
                </c:pt>
                <c:pt idx="30">
                  <c:v>0.92900000000000005</c:v>
                </c:pt>
                <c:pt idx="31">
                  <c:v>0.39700000000000002</c:v>
                </c:pt>
                <c:pt idx="32">
                  <c:v>0.39800000000000002</c:v>
                </c:pt>
                <c:pt idx="33">
                  <c:v>0.85099999999999998</c:v>
                </c:pt>
                <c:pt idx="34">
                  <c:v>0.76100000000000001</c:v>
                </c:pt>
                <c:pt idx="35">
                  <c:v>0.76700000000000002</c:v>
                </c:pt>
                <c:pt idx="36">
                  <c:v>0.55400000000000005</c:v>
                </c:pt>
                <c:pt idx="37">
                  <c:v>0.48</c:v>
                </c:pt>
                <c:pt idx="38">
                  <c:v>0.57399999999999995</c:v>
                </c:pt>
                <c:pt idx="39">
                  <c:v>0.81</c:v>
                </c:pt>
                <c:pt idx="40">
                  <c:v>0.85099999999999998</c:v>
                </c:pt>
                <c:pt idx="41">
                  <c:v>0.78300000000000003</c:v>
                </c:pt>
                <c:pt idx="42">
                  <c:v>0.88700000000000001</c:v>
                </c:pt>
                <c:pt idx="43">
                  <c:v>0.94</c:v>
                </c:pt>
                <c:pt idx="44">
                  <c:v>0.52400000000000002</c:v>
                </c:pt>
                <c:pt idx="45">
                  <c:v>0.74199999999999999</c:v>
                </c:pt>
                <c:pt idx="46">
                  <c:v>0.75600000000000001</c:v>
                </c:pt>
                <c:pt idx="47">
                  <c:v>0.75900000000000001</c:v>
                </c:pt>
                <c:pt idx="48">
                  <c:v>0.70699999999999996</c:v>
                </c:pt>
                <c:pt idx="49">
                  <c:v>0.67300000000000004</c:v>
                </c:pt>
                <c:pt idx="50">
                  <c:v>0.59199999999999997</c:v>
                </c:pt>
                <c:pt idx="51">
                  <c:v>0.45900000000000002</c:v>
                </c:pt>
                <c:pt idx="52">
                  <c:v>0.89200000000000002</c:v>
                </c:pt>
                <c:pt idx="53">
                  <c:v>0.48499999999999999</c:v>
                </c:pt>
                <c:pt idx="54">
                  <c:v>0.74299999999999999</c:v>
                </c:pt>
                <c:pt idx="55">
                  <c:v>0.93799999999999994</c:v>
                </c:pt>
                <c:pt idx="56">
                  <c:v>0.90100000000000002</c:v>
                </c:pt>
                <c:pt idx="57">
                  <c:v>0.70299999999999996</c:v>
                </c:pt>
                <c:pt idx="58">
                  <c:v>0.496</c:v>
                </c:pt>
                <c:pt idx="59">
                  <c:v>0.81200000000000006</c:v>
                </c:pt>
                <c:pt idx="60">
                  <c:v>0.94699999999999995</c:v>
                </c:pt>
                <c:pt idx="61">
                  <c:v>0.61099999999999999</c:v>
                </c:pt>
                <c:pt idx="62">
                  <c:v>0.88800000000000001</c:v>
                </c:pt>
                <c:pt idx="63">
                  <c:v>0.77900000000000003</c:v>
                </c:pt>
                <c:pt idx="64">
                  <c:v>0.66300000000000003</c:v>
                </c:pt>
                <c:pt idx="65">
                  <c:v>0.47699999999999998</c:v>
                </c:pt>
                <c:pt idx="66">
                  <c:v>0.48</c:v>
                </c:pt>
                <c:pt idx="67">
                  <c:v>0.68200000000000005</c:v>
                </c:pt>
                <c:pt idx="68">
                  <c:v>0.51</c:v>
                </c:pt>
                <c:pt idx="69">
                  <c:v>0.63400000000000001</c:v>
                </c:pt>
                <c:pt idx="70">
                  <c:v>0.94899999999999995</c:v>
                </c:pt>
                <c:pt idx="71">
                  <c:v>0.85399999999999998</c:v>
                </c:pt>
                <c:pt idx="72">
                  <c:v>0.94899999999999995</c:v>
                </c:pt>
                <c:pt idx="73">
                  <c:v>0.64500000000000002</c:v>
                </c:pt>
                <c:pt idx="74">
                  <c:v>0.71799999999999997</c:v>
                </c:pt>
                <c:pt idx="75">
                  <c:v>0.78300000000000003</c:v>
                </c:pt>
                <c:pt idx="76">
                  <c:v>0.67400000000000004</c:v>
                </c:pt>
                <c:pt idx="77">
                  <c:v>0.95499999999999996</c:v>
                </c:pt>
                <c:pt idx="78">
                  <c:v>0.91900000000000004</c:v>
                </c:pt>
                <c:pt idx="79">
                  <c:v>0.89200000000000002</c:v>
                </c:pt>
                <c:pt idx="80">
                  <c:v>0.53800000000000003</c:v>
                </c:pt>
                <c:pt idx="81">
                  <c:v>0.73399999999999999</c:v>
                </c:pt>
                <c:pt idx="82">
                  <c:v>0.91900000000000004</c:v>
                </c:pt>
                <c:pt idx="83">
                  <c:v>0.72899999999999998</c:v>
                </c:pt>
                <c:pt idx="84">
                  <c:v>0.82499999999999996</c:v>
                </c:pt>
                <c:pt idx="85">
                  <c:v>0.60099999999999998</c:v>
                </c:pt>
                <c:pt idx="86">
                  <c:v>0.63</c:v>
                </c:pt>
                <c:pt idx="87">
                  <c:v>0.80600000000000005</c:v>
                </c:pt>
                <c:pt idx="88">
                  <c:v>0.69699999999999995</c:v>
                </c:pt>
                <c:pt idx="89">
                  <c:v>0.61299999999999999</c:v>
                </c:pt>
                <c:pt idx="90">
                  <c:v>0.86599999999999999</c:v>
                </c:pt>
                <c:pt idx="91">
                  <c:v>0.74399999999999999</c:v>
                </c:pt>
                <c:pt idx="92">
                  <c:v>0.52700000000000002</c:v>
                </c:pt>
                <c:pt idx="93">
                  <c:v>0.48</c:v>
                </c:pt>
                <c:pt idx="94">
                  <c:v>0.72399999999999998</c:v>
                </c:pt>
                <c:pt idx="95">
                  <c:v>0.91900000000000004</c:v>
                </c:pt>
                <c:pt idx="96">
                  <c:v>0.88200000000000001</c:v>
                </c:pt>
                <c:pt idx="97">
                  <c:v>0.91600000000000004</c:v>
                </c:pt>
                <c:pt idx="98">
                  <c:v>0.52800000000000002</c:v>
                </c:pt>
                <c:pt idx="99">
                  <c:v>0.48299999999999998</c:v>
                </c:pt>
                <c:pt idx="100">
                  <c:v>0.81</c:v>
                </c:pt>
                <c:pt idx="101">
                  <c:v>0.74</c:v>
                </c:pt>
                <c:pt idx="102">
                  <c:v>0.434</c:v>
                </c:pt>
                <c:pt idx="103">
                  <c:v>0.89500000000000002</c:v>
                </c:pt>
                <c:pt idx="104">
                  <c:v>0.70399999999999996</c:v>
                </c:pt>
                <c:pt idx="105">
                  <c:v>0.54600000000000004</c:v>
                </c:pt>
                <c:pt idx="106">
                  <c:v>0.80400000000000005</c:v>
                </c:pt>
                <c:pt idx="107">
                  <c:v>0.77900000000000003</c:v>
                </c:pt>
                <c:pt idx="108">
                  <c:v>0.75</c:v>
                </c:pt>
                <c:pt idx="109">
                  <c:v>0.73699999999999999</c:v>
                </c:pt>
                <c:pt idx="110">
                  <c:v>0.82899999999999996</c:v>
                </c:pt>
                <c:pt idx="111">
                  <c:v>0.68600000000000005</c:v>
                </c:pt>
                <c:pt idx="112">
                  <c:v>0.45600000000000002</c:v>
                </c:pt>
                <c:pt idx="113">
                  <c:v>0.58299999999999996</c:v>
                </c:pt>
                <c:pt idx="114">
                  <c:v>0.64600000000000002</c:v>
                </c:pt>
                <c:pt idx="115">
                  <c:v>0.60199999999999998</c:v>
                </c:pt>
                <c:pt idx="116">
                  <c:v>0.94399999999999995</c:v>
                </c:pt>
                <c:pt idx="117">
                  <c:v>0.93100000000000005</c:v>
                </c:pt>
                <c:pt idx="118">
                  <c:v>0.66</c:v>
                </c:pt>
                <c:pt idx="119">
                  <c:v>0.39400000000000002</c:v>
                </c:pt>
                <c:pt idx="120">
                  <c:v>0.53900000000000003</c:v>
                </c:pt>
                <c:pt idx="121">
                  <c:v>0.77400000000000002</c:v>
                </c:pt>
                <c:pt idx="122">
                  <c:v>0.95699999999999996</c:v>
                </c:pt>
                <c:pt idx="123">
                  <c:v>0.81299999999999994</c:v>
                </c:pt>
                <c:pt idx="124">
                  <c:v>0.55700000000000005</c:v>
                </c:pt>
                <c:pt idx="125">
                  <c:v>0.78200000000000003</c:v>
                </c:pt>
                <c:pt idx="126">
                  <c:v>0.51</c:v>
                </c:pt>
                <c:pt idx="127">
                  <c:v>0.73799999999999999</c:v>
                </c:pt>
                <c:pt idx="128">
                  <c:v>0.94499999999999995</c:v>
                </c:pt>
                <c:pt idx="129">
                  <c:v>0.95499999999999996</c:v>
                </c:pt>
                <c:pt idx="130">
                  <c:v>0.56699999999999995</c:v>
                </c:pt>
                <c:pt idx="131">
                  <c:v>0.66800000000000004</c:v>
                </c:pt>
                <c:pt idx="132">
                  <c:v>0.52900000000000003</c:v>
                </c:pt>
                <c:pt idx="133">
                  <c:v>0.77700000000000002</c:v>
                </c:pt>
                <c:pt idx="134">
                  <c:v>0.51500000000000001</c:v>
                </c:pt>
                <c:pt idx="135">
                  <c:v>0.72499999999999998</c:v>
                </c:pt>
                <c:pt idx="136">
                  <c:v>0.79600000000000004</c:v>
                </c:pt>
                <c:pt idx="137">
                  <c:v>0.74</c:v>
                </c:pt>
                <c:pt idx="138">
                  <c:v>0.82</c:v>
                </c:pt>
                <c:pt idx="139">
                  <c:v>0.71499999999999997</c:v>
                </c:pt>
                <c:pt idx="140">
                  <c:v>0.54400000000000004</c:v>
                </c:pt>
                <c:pt idx="141">
                  <c:v>0.77900000000000003</c:v>
                </c:pt>
                <c:pt idx="142">
                  <c:v>0.89</c:v>
                </c:pt>
                <c:pt idx="143">
                  <c:v>0.93200000000000005</c:v>
                </c:pt>
                <c:pt idx="144">
                  <c:v>0.92600000000000005</c:v>
                </c:pt>
                <c:pt idx="145">
                  <c:v>0.81699999999999995</c:v>
                </c:pt>
                <c:pt idx="146">
                  <c:v>0.72</c:v>
                </c:pt>
                <c:pt idx="147">
                  <c:v>0.60899999999999999</c:v>
                </c:pt>
                <c:pt idx="148">
                  <c:v>0.71099999999999997</c:v>
                </c:pt>
                <c:pt idx="149">
                  <c:v>0.70399999999999996</c:v>
                </c:pt>
                <c:pt idx="150">
                  <c:v>0.47</c:v>
                </c:pt>
                <c:pt idx="151">
                  <c:v>0.58399999999999996</c:v>
                </c:pt>
                <c:pt idx="152">
                  <c:v>0.57099999999999995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'Electricity vs HDI'!$B$5:$B$157</c15:f>
                <c15:dlblRangeCache>
                  <c:ptCount val="153"/>
                  <c:pt idx="0">
                    <c:v>Afghanistan</c:v>
                  </c:pt>
                  <c:pt idx="1">
                    <c:v>Albania</c:v>
                  </c:pt>
                  <c:pt idx="2">
                    <c:v>Algeria</c:v>
                  </c:pt>
                  <c:pt idx="3">
                    <c:v>Andorra</c:v>
                  </c:pt>
                  <c:pt idx="4">
                    <c:v>Angola</c:v>
                  </c:pt>
                  <c:pt idx="5">
                    <c:v>Antigua and Barbuda</c:v>
                  </c:pt>
                  <c:pt idx="6">
                    <c:v>Argentina</c:v>
                  </c:pt>
                  <c:pt idx="7">
                    <c:v>Armenia</c:v>
                  </c:pt>
                  <c:pt idx="8">
                    <c:v>Australia</c:v>
                  </c:pt>
                  <c:pt idx="9">
                    <c:v>Austria</c:v>
                  </c:pt>
                  <c:pt idx="10">
                    <c:v>Azerbaijan</c:v>
                  </c:pt>
                  <c:pt idx="11">
                    <c:v>Bahamas</c:v>
                  </c:pt>
                  <c:pt idx="12">
                    <c:v>Bahrain</c:v>
                  </c:pt>
                  <c:pt idx="13">
                    <c:v>Bangladesh</c:v>
                  </c:pt>
                  <c:pt idx="14">
                    <c:v>Barbados</c:v>
                  </c:pt>
                  <c:pt idx="15">
                    <c:v>Belarus</c:v>
                  </c:pt>
                  <c:pt idx="16">
                    <c:v>Belgium</c:v>
                  </c:pt>
                  <c:pt idx="17">
                    <c:v>Belize</c:v>
                  </c:pt>
                  <c:pt idx="18">
                    <c:v>Benin</c:v>
                  </c:pt>
                  <c:pt idx="19">
                    <c:v>Bhutan</c:v>
                  </c:pt>
                  <c:pt idx="20">
                    <c:v>Bolivia</c:v>
                  </c:pt>
                  <c:pt idx="21">
                    <c:v>Bosnia and Herzegovina</c:v>
                  </c:pt>
                  <c:pt idx="22">
                    <c:v>Botswana</c:v>
                  </c:pt>
                  <c:pt idx="23">
                    <c:v>Brazil</c:v>
                  </c:pt>
                  <c:pt idx="24">
                    <c:v>Brunei</c:v>
                  </c:pt>
                  <c:pt idx="25">
                    <c:v>Bulgaria</c:v>
                  </c:pt>
                  <c:pt idx="26">
                    <c:v>Burkina Faso</c:v>
                  </c:pt>
                  <c:pt idx="27">
                    <c:v>Burundi</c:v>
                  </c:pt>
                  <c:pt idx="28">
                    <c:v>Cambodia</c:v>
                  </c:pt>
                  <c:pt idx="29">
                    <c:v>Cameroon</c:v>
                  </c:pt>
                  <c:pt idx="30">
                    <c:v>Canada</c:v>
                  </c:pt>
                  <c:pt idx="31">
                    <c:v>Central African Republic</c:v>
                  </c:pt>
                  <c:pt idx="32">
                    <c:v>Chad</c:v>
                  </c:pt>
                  <c:pt idx="33">
                    <c:v>Chile</c:v>
                  </c:pt>
                  <c:pt idx="34">
                    <c:v>China</c:v>
                  </c:pt>
                  <c:pt idx="35">
                    <c:v>Colombia</c:v>
                  </c:pt>
                  <c:pt idx="36">
                    <c:v>Comoros</c:v>
                  </c:pt>
                  <c:pt idx="37">
                    <c:v>Congo</c:v>
                  </c:pt>
                  <c:pt idx="38">
                    <c:v>Congo, Republic of the</c:v>
                  </c:pt>
                  <c:pt idx="39">
                    <c:v>Costa Rica</c:v>
                  </c:pt>
                  <c:pt idx="40">
                    <c:v>Croatia</c:v>
                  </c:pt>
                  <c:pt idx="41">
                    <c:v>Cuba</c:v>
                  </c:pt>
                  <c:pt idx="42">
                    <c:v>Cyprus</c:v>
                  </c:pt>
                  <c:pt idx="43">
                    <c:v>Denmark</c:v>
                  </c:pt>
                  <c:pt idx="44">
                    <c:v>Djibouti</c:v>
                  </c:pt>
                  <c:pt idx="45">
                    <c:v>Dominica</c:v>
                  </c:pt>
                  <c:pt idx="46">
                    <c:v>Dominican Republic</c:v>
                  </c:pt>
                  <c:pt idx="47">
                    <c:v>Ecuador</c:v>
                  </c:pt>
                  <c:pt idx="48">
                    <c:v>Egypt</c:v>
                  </c:pt>
                  <c:pt idx="49">
                    <c:v>El Salvador</c:v>
                  </c:pt>
                  <c:pt idx="50">
                    <c:v>Equatorial Guinea</c:v>
                  </c:pt>
                  <c:pt idx="51">
                    <c:v>Eritrea</c:v>
                  </c:pt>
                  <c:pt idx="52">
                    <c:v>Estonia</c:v>
                  </c:pt>
                  <c:pt idx="53">
                    <c:v>Ethiopia</c:v>
                  </c:pt>
                  <c:pt idx="54">
                    <c:v>Fiji</c:v>
                  </c:pt>
                  <c:pt idx="55">
                    <c:v>Finland</c:v>
                  </c:pt>
                  <c:pt idx="56">
                    <c:v>France</c:v>
                  </c:pt>
                  <c:pt idx="57">
                    <c:v>Gabon</c:v>
                  </c:pt>
                  <c:pt idx="58">
                    <c:v>Gambia</c:v>
                  </c:pt>
                  <c:pt idx="59">
                    <c:v>Georgia</c:v>
                  </c:pt>
                  <c:pt idx="60">
                    <c:v>Germany</c:v>
                  </c:pt>
                  <c:pt idx="61">
                    <c:v>Ghana</c:v>
                  </c:pt>
                  <c:pt idx="62">
                    <c:v>Greece</c:v>
                  </c:pt>
                  <c:pt idx="63">
                    <c:v>Grenada</c:v>
                  </c:pt>
                  <c:pt idx="64">
                    <c:v>Guatemala</c:v>
                  </c:pt>
                  <c:pt idx="65">
                    <c:v>Guinea</c:v>
                  </c:pt>
                  <c:pt idx="66">
                    <c:v>Guinea-Bissau</c:v>
                  </c:pt>
                  <c:pt idx="67">
                    <c:v>Guyana</c:v>
                  </c:pt>
                  <c:pt idx="68">
                    <c:v>Haiti</c:v>
                  </c:pt>
                  <c:pt idx="69">
                    <c:v>Honduras</c:v>
                  </c:pt>
                  <c:pt idx="70">
                    <c:v>Hong Kong</c:v>
                  </c:pt>
                  <c:pt idx="71">
                    <c:v>Hungary</c:v>
                  </c:pt>
                  <c:pt idx="72">
                    <c:v>Iceland</c:v>
                  </c:pt>
                  <c:pt idx="73">
                    <c:v>India</c:v>
                  </c:pt>
                  <c:pt idx="74">
                    <c:v>Indonesia</c:v>
                  </c:pt>
                  <c:pt idx="75">
                    <c:v>Iran</c:v>
                  </c:pt>
                  <c:pt idx="76">
                    <c:v>Iraq</c:v>
                  </c:pt>
                  <c:pt idx="77">
                    <c:v>Ireland</c:v>
                  </c:pt>
                  <c:pt idx="78">
                    <c:v>Israel</c:v>
                  </c:pt>
                  <c:pt idx="79">
                    <c:v>Italy</c:v>
                  </c:pt>
                  <c:pt idx="80">
                    <c:v>Ivory Coast</c:v>
                  </c:pt>
                  <c:pt idx="81">
                    <c:v>Jamaica</c:v>
                  </c:pt>
                  <c:pt idx="82">
                    <c:v>Japan</c:v>
                  </c:pt>
                  <c:pt idx="83">
                    <c:v>Jordan</c:v>
                  </c:pt>
                  <c:pt idx="84">
                    <c:v>Kazakhstan</c:v>
                  </c:pt>
                  <c:pt idx="85">
                    <c:v>Kenya</c:v>
                  </c:pt>
                  <c:pt idx="86">
                    <c:v>Kiribati</c:v>
                  </c:pt>
                  <c:pt idx="87">
                    <c:v>Kuwait</c:v>
                  </c:pt>
                  <c:pt idx="88">
                    <c:v>Kyrgyzstan</c:v>
                  </c:pt>
                  <c:pt idx="89">
                    <c:v>Laos</c:v>
                  </c:pt>
                  <c:pt idx="90">
                    <c:v>Latvia</c:v>
                  </c:pt>
                  <c:pt idx="91">
                    <c:v>Lebanon</c:v>
                  </c:pt>
                  <c:pt idx="92">
                    <c:v>Lesotho</c:v>
                  </c:pt>
                  <c:pt idx="93">
                    <c:v>Liberia</c:v>
                  </c:pt>
                  <c:pt idx="94">
                    <c:v>Libya</c:v>
                  </c:pt>
                  <c:pt idx="95">
                    <c:v>Liechtenstein</c:v>
                  </c:pt>
                  <c:pt idx="96">
                    <c:v>Lithuania</c:v>
                  </c:pt>
                  <c:pt idx="97">
                    <c:v>Luxembourg</c:v>
                  </c:pt>
                  <c:pt idx="98">
                    <c:v>Madagascar</c:v>
                  </c:pt>
                  <c:pt idx="99">
                    <c:v>Malawi</c:v>
                  </c:pt>
                  <c:pt idx="100">
                    <c:v>Malaysia</c:v>
                  </c:pt>
                  <c:pt idx="101">
                    <c:v>Maldives</c:v>
                  </c:pt>
                  <c:pt idx="102">
                    <c:v>Mali</c:v>
                  </c:pt>
                  <c:pt idx="103">
                    <c:v>Malta</c:v>
                  </c:pt>
                  <c:pt idx="104">
                    <c:v>Marshall Islands</c:v>
                  </c:pt>
                  <c:pt idx="105">
                    <c:v>Mauritania</c:v>
                  </c:pt>
                  <c:pt idx="106">
                    <c:v>Mauritius</c:v>
                  </c:pt>
                  <c:pt idx="107">
                    <c:v>Mexico</c:v>
                  </c:pt>
                  <c:pt idx="108">
                    <c:v>Moldova</c:v>
                  </c:pt>
                  <c:pt idx="109">
                    <c:v>Mongolia</c:v>
                  </c:pt>
                  <c:pt idx="110">
                    <c:v>Montenegro</c:v>
                  </c:pt>
                  <c:pt idx="111">
                    <c:v>Morocco</c:v>
                  </c:pt>
                  <c:pt idx="112">
                    <c:v>Mozambique</c:v>
                  </c:pt>
                  <c:pt idx="113">
                    <c:v>Myanmar</c:v>
                  </c:pt>
                  <c:pt idx="114">
                    <c:v>Namibia</c:v>
                  </c:pt>
                  <c:pt idx="115">
                    <c:v>Nepal</c:v>
                  </c:pt>
                  <c:pt idx="116">
                    <c:v>Netherlands</c:v>
                  </c:pt>
                  <c:pt idx="117">
                    <c:v>New Zealand</c:v>
                  </c:pt>
                  <c:pt idx="118">
                    <c:v>Nicaragua</c:v>
                  </c:pt>
                  <c:pt idx="119">
                    <c:v>Niger</c:v>
                  </c:pt>
                  <c:pt idx="120">
                    <c:v>Nigeria</c:v>
                  </c:pt>
                  <c:pt idx="121">
                    <c:v>North Macedonia</c:v>
                  </c:pt>
                  <c:pt idx="122">
                    <c:v>Norway</c:v>
                  </c:pt>
                  <c:pt idx="123">
                    <c:v>Oman</c:v>
                  </c:pt>
                  <c:pt idx="124">
                    <c:v>Pakistan</c:v>
                  </c:pt>
                  <c:pt idx="125">
                    <c:v>Sri Lanka</c:v>
                  </c:pt>
                  <c:pt idx="126">
                    <c:v>Sudan</c:v>
                  </c:pt>
                  <c:pt idx="127">
                    <c:v>Suriname</c:v>
                  </c:pt>
                  <c:pt idx="128">
                    <c:v>Sweden</c:v>
                  </c:pt>
                  <c:pt idx="129">
                    <c:v>Switzerland</c:v>
                  </c:pt>
                  <c:pt idx="130">
                    <c:v>Syria</c:v>
                  </c:pt>
                  <c:pt idx="131">
                    <c:v>Tajikistan</c:v>
                  </c:pt>
                  <c:pt idx="132">
                    <c:v>Tanzania</c:v>
                  </c:pt>
                  <c:pt idx="133">
                    <c:v>Thailand</c:v>
                  </c:pt>
                  <c:pt idx="134">
                    <c:v>Togo</c:v>
                  </c:pt>
                  <c:pt idx="135">
                    <c:v>Tonga</c:v>
                  </c:pt>
                  <c:pt idx="136">
                    <c:v>Trinidad and Tobago</c:v>
                  </c:pt>
                  <c:pt idx="137">
                    <c:v>Tunisia</c:v>
                  </c:pt>
                  <c:pt idx="138">
                    <c:v>Turkey</c:v>
                  </c:pt>
                  <c:pt idx="139">
                    <c:v>Turkmenistan</c:v>
                  </c:pt>
                  <c:pt idx="140">
                    <c:v>Uganda</c:v>
                  </c:pt>
                  <c:pt idx="141">
                    <c:v>Ukraine</c:v>
                  </c:pt>
                  <c:pt idx="142">
                    <c:v>United Arab Emirates</c:v>
                  </c:pt>
                  <c:pt idx="143">
                    <c:v>United Kingdom</c:v>
                  </c:pt>
                  <c:pt idx="144">
                    <c:v>United States</c:v>
                  </c:pt>
                  <c:pt idx="145">
                    <c:v>Uruguay</c:v>
                  </c:pt>
                  <c:pt idx="146">
                    <c:v>Uzbekistan</c:v>
                  </c:pt>
                  <c:pt idx="147">
                    <c:v>Vanuatu</c:v>
                  </c:pt>
                  <c:pt idx="148">
                    <c:v>Venezuela</c:v>
                  </c:pt>
                  <c:pt idx="149">
                    <c:v>Vietnam</c:v>
                  </c:pt>
                  <c:pt idx="150">
                    <c:v>Yemen</c:v>
                  </c:pt>
                  <c:pt idx="151">
                    <c:v>Zambia</c:v>
                  </c:pt>
                  <c:pt idx="152">
                    <c:v>Zimbabwe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939-4D93-B798-D727D8FF09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60836448"/>
        <c:axId val="512497968"/>
      </c:scatterChart>
      <c:valAx>
        <c:axId val="5608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'Electricity vs HDI'!$D$4</c:f>
              <c:strCache>
                <c:ptCount val="1"/>
                <c:pt idx="0">
                  <c:v>Electricity consumption per capita, kWh/year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7968"/>
        <c:crosses val="autoZero"/>
        <c:crossBetween val="midCat"/>
      </c:valAx>
      <c:valAx>
        <c:axId val="51249796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'Electricity vs HDI'!$C$4</c:f>
              <c:strCache>
                <c:ptCount val="1"/>
                <c:pt idx="0">
                  <c:v>HDI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36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152400</xdr:rowOff>
    </xdr:from>
    <xdr:to>
      <xdr:col>27</xdr:col>
      <xdr:colOff>30480</xdr:colOff>
      <xdr:row>51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1EC2C-CBB7-6B07-0272-20D7ABCA6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ple.wikipedia.org/wiki/List_of_countries_by_Human_Development_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countries_by_electricity_consump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396E-488A-48F7-AAA7-129E9BF5B817}">
  <dimension ref="A1:G193"/>
  <sheetViews>
    <sheetView topLeftCell="A85" workbookViewId="0">
      <selection activeCell="F4" sqref="F4"/>
    </sheetView>
  </sheetViews>
  <sheetFormatPr defaultRowHeight="14.4" x14ac:dyDescent="0.3"/>
  <cols>
    <col min="1" max="1" width="5.5546875" customWidth="1"/>
    <col min="2" max="2" width="15.33203125" customWidth="1"/>
    <col min="3" max="3" width="8.88671875" style="3" customWidth="1"/>
  </cols>
  <sheetData>
    <row r="1" spans="1:7" x14ac:dyDescent="0.3">
      <c r="A1" s="1" t="s">
        <v>1</v>
      </c>
      <c r="G1" s="1"/>
    </row>
    <row r="2" spans="1:7" x14ac:dyDescent="0.3">
      <c r="A2" t="s">
        <v>7</v>
      </c>
    </row>
    <row r="4" spans="1:7" x14ac:dyDescent="0.3">
      <c r="A4" s="2" t="s">
        <v>6</v>
      </c>
      <c r="B4" s="2" t="s">
        <v>5</v>
      </c>
      <c r="C4" s="4" t="s">
        <v>2</v>
      </c>
    </row>
    <row r="5" spans="1:7" x14ac:dyDescent="0.3">
      <c r="A5">
        <f>1</f>
        <v>1</v>
      </c>
      <c r="B5" t="s">
        <v>30</v>
      </c>
      <c r="C5" s="3">
        <v>0.51100000000000001</v>
      </c>
    </row>
    <row r="6" spans="1:7" x14ac:dyDescent="0.3">
      <c r="A6">
        <f>A5+1</f>
        <v>2</v>
      </c>
      <c r="B6" t="s">
        <v>127</v>
      </c>
      <c r="C6" s="3">
        <v>0.79500000000000004</v>
      </c>
    </row>
    <row r="7" spans="1:7" x14ac:dyDescent="0.3">
      <c r="A7">
        <f t="shared" ref="A7:A70" si="0">A6+1</f>
        <v>3</v>
      </c>
      <c r="B7" t="s">
        <v>105</v>
      </c>
      <c r="C7" s="3">
        <v>0.748</v>
      </c>
    </row>
    <row r="8" spans="1:7" x14ac:dyDescent="0.3">
      <c r="A8">
        <f t="shared" si="0"/>
        <v>4</v>
      </c>
      <c r="B8" t="s">
        <v>160</v>
      </c>
      <c r="C8" s="3">
        <v>0.86799999999999999</v>
      </c>
    </row>
    <row r="9" spans="1:7" x14ac:dyDescent="0.3">
      <c r="A9">
        <f t="shared" si="0"/>
        <v>5</v>
      </c>
      <c r="B9" t="s">
        <v>51</v>
      </c>
      <c r="C9" s="3">
        <v>0.58099999999999996</v>
      </c>
    </row>
    <row r="10" spans="1:7" x14ac:dyDescent="0.3">
      <c r="A10">
        <f t="shared" si="0"/>
        <v>6</v>
      </c>
      <c r="B10" t="s">
        <v>118</v>
      </c>
      <c r="C10" s="3">
        <v>0.77800000000000002</v>
      </c>
    </row>
    <row r="11" spans="1:7" x14ac:dyDescent="0.3">
      <c r="A11">
        <f t="shared" si="0"/>
        <v>7</v>
      </c>
      <c r="B11" t="s">
        <v>150</v>
      </c>
      <c r="C11" s="3">
        <v>0.84499999999999997</v>
      </c>
    </row>
    <row r="12" spans="1:7" x14ac:dyDescent="0.3">
      <c r="A12">
        <f t="shared" si="0"/>
        <v>8</v>
      </c>
      <c r="B12" t="s">
        <v>115</v>
      </c>
      <c r="C12" s="3">
        <v>0.77600000000000002</v>
      </c>
    </row>
    <row r="13" spans="1:7" x14ac:dyDescent="0.3">
      <c r="A13">
        <f t="shared" si="0"/>
        <v>9</v>
      </c>
      <c r="B13" t="s">
        <v>187</v>
      </c>
      <c r="C13" s="3">
        <v>0.94399999999999995</v>
      </c>
    </row>
    <row r="14" spans="1:7" x14ac:dyDescent="0.3">
      <c r="A14">
        <f t="shared" si="0"/>
        <v>10</v>
      </c>
      <c r="B14" t="s">
        <v>178</v>
      </c>
      <c r="C14" s="3">
        <v>0.92200000000000004</v>
      </c>
    </row>
    <row r="15" spans="1:7" x14ac:dyDescent="0.3">
      <c r="A15">
        <f t="shared" si="0"/>
        <v>11</v>
      </c>
      <c r="B15" t="s">
        <v>107</v>
      </c>
      <c r="C15" s="3">
        <v>0.75600000000000001</v>
      </c>
    </row>
    <row r="16" spans="1:7" x14ac:dyDescent="0.3">
      <c r="A16">
        <f t="shared" si="0"/>
        <v>12</v>
      </c>
      <c r="B16" t="s">
        <v>137</v>
      </c>
      <c r="C16" s="3">
        <v>0.81399999999999995</v>
      </c>
    </row>
    <row r="17" spans="1:3" x14ac:dyDescent="0.3">
      <c r="A17">
        <f t="shared" si="0"/>
        <v>13</v>
      </c>
      <c r="B17" t="s">
        <v>154</v>
      </c>
      <c r="C17" s="3">
        <v>0.85199999999999998</v>
      </c>
    </row>
    <row r="18" spans="1:3" x14ac:dyDescent="0.3">
      <c r="A18">
        <f t="shared" si="0"/>
        <v>14</v>
      </c>
      <c r="B18" t="s">
        <v>64</v>
      </c>
      <c r="C18" s="3">
        <v>0.63200000000000001</v>
      </c>
    </row>
    <row r="19" spans="1:3" x14ac:dyDescent="0.3">
      <c r="A19">
        <f t="shared" si="0"/>
        <v>15</v>
      </c>
      <c r="B19" t="s">
        <v>138</v>
      </c>
      <c r="C19" s="3">
        <v>0.81399999999999995</v>
      </c>
    </row>
    <row r="20" spans="1:3" x14ac:dyDescent="0.3">
      <c r="A20">
        <f t="shared" si="0"/>
        <v>16</v>
      </c>
      <c r="B20" t="s">
        <v>143</v>
      </c>
      <c r="C20" s="3">
        <v>0.82299999999999995</v>
      </c>
    </row>
    <row r="21" spans="1:3" x14ac:dyDescent="0.3">
      <c r="A21">
        <f t="shared" si="0"/>
        <v>17</v>
      </c>
      <c r="B21" t="s">
        <v>181</v>
      </c>
      <c r="C21" s="3">
        <v>0.93100000000000005</v>
      </c>
    </row>
    <row r="22" spans="1:3" x14ac:dyDescent="0.3">
      <c r="A22">
        <f t="shared" si="0"/>
        <v>18</v>
      </c>
      <c r="B22" t="s">
        <v>87</v>
      </c>
      <c r="C22" s="3">
        <v>0.71599999999999997</v>
      </c>
    </row>
    <row r="23" spans="1:3" x14ac:dyDescent="0.3">
      <c r="A23">
        <f t="shared" si="0"/>
        <v>19</v>
      </c>
      <c r="B23" t="s">
        <v>41</v>
      </c>
      <c r="C23" s="3">
        <v>0.54500000000000004</v>
      </c>
    </row>
    <row r="24" spans="1:3" x14ac:dyDescent="0.3">
      <c r="A24">
        <f t="shared" si="0"/>
        <v>20</v>
      </c>
      <c r="B24" t="s">
        <v>68</v>
      </c>
      <c r="C24" s="3">
        <v>0.65400000000000003</v>
      </c>
    </row>
    <row r="25" spans="1:3" x14ac:dyDescent="0.3">
      <c r="A25">
        <f t="shared" si="0"/>
        <v>21</v>
      </c>
      <c r="B25" t="s">
        <v>88</v>
      </c>
      <c r="C25" s="3">
        <v>0.71799999999999997</v>
      </c>
    </row>
    <row r="26" spans="1:3" x14ac:dyDescent="0.3">
      <c r="A26">
        <f t="shared" si="0"/>
        <v>22</v>
      </c>
      <c r="B26" t="s">
        <v>123</v>
      </c>
      <c r="C26" s="3">
        <v>0.78</v>
      </c>
    </row>
    <row r="27" spans="1:3" x14ac:dyDescent="0.3">
      <c r="A27">
        <f t="shared" si="0"/>
        <v>23</v>
      </c>
      <c r="B27" t="s">
        <v>96</v>
      </c>
      <c r="C27" s="3">
        <v>0.73499999999999999</v>
      </c>
    </row>
    <row r="28" spans="1:3" x14ac:dyDescent="0.3">
      <c r="A28">
        <f t="shared" si="0"/>
        <v>24</v>
      </c>
      <c r="B28" t="s">
        <v>112</v>
      </c>
      <c r="C28" s="3">
        <v>0.76500000000000001</v>
      </c>
    </row>
    <row r="29" spans="1:3" x14ac:dyDescent="0.3">
      <c r="A29">
        <f t="shared" si="0"/>
        <v>25</v>
      </c>
      <c r="B29" t="s">
        <v>149</v>
      </c>
      <c r="C29" s="3">
        <v>0.83799999999999997</v>
      </c>
    </row>
    <row r="30" spans="1:3" x14ac:dyDescent="0.3">
      <c r="A30">
        <f t="shared" si="0"/>
        <v>26</v>
      </c>
      <c r="B30" t="s">
        <v>140</v>
      </c>
      <c r="C30" s="3">
        <v>0.81599999999999995</v>
      </c>
    </row>
    <row r="31" spans="1:3" x14ac:dyDescent="0.3">
      <c r="A31">
        <f t="shared" si="0"/>
        <v>27</v>
      </c>
      <c r="B31" t="s">
        <v>17</v>
      </c>
      <c r="C31" s="3">
        <v>0.45200000000000001</v>
      </c>
    </row>
    <row r="32" spans="1:3" x14ac:dyDescent="0.3">
      <c r="A32">
        <f t="shared" si="0"/>
        <v>28</v>
      </c>
      <c r="B32" t="s">
        <v>14</v>
      </c>
      <c r="C32" s="3">
        <v>0.433</v>
      </c>
    </row>
    <row r="33" spans="1:3" x14ac:dyDescent="0.3">
      <c r="A33">
        <f t="shared" si="0"/>
        <v>29</v>
      </c>
      <c r="B33" t="s">
        <v>55</v>
      </c>
      <c r="C33" s="3">
        <v>0.59399999999999997</v>
      </c>
    </row>
    <row r="34" spans="1:3" x14ac:dyDescent="0.3">
      <c r="A34">
        <f t="shared" si="0"/>
        <v>30</v>
      </c>
      <c r="B34" t="s">
        <v>46</v>
      </c>
      <c r="C34" s="3">
        <v>0.56299999999999994</v>
      </c>
    </row>
    <row r="35" spans="1:3" x14ac:dyDescent="0.3">
      <c r="A35">
        <f t="shared" si="0"/>
        <v>31</v>
      </c>
      <c r="B35" t="s">
        <v>180</v>
      </c>
      <c r="C35" s="3">
        <v>0.92900000000000005</v>
      </c>
    </row>
    <row r="36" spans="1:3" x14ac:dyDescent="0.3">
      <c r="A36">
        <f t="shared" si="0"/>
        <v>32</v>
      </c>
      <c r="B36" t="s">
        <v>71</v>
      </c>
      <c r="C36" s="3">
        <v>0.66500000000000004</v>
      </c>
    </row>
    <row r="37" spans="1:3" x14ac:dyDescent="0.3">
      <c r="A37">
        <f t="shared" si="0"/>
        <v>33</v>
      </c>
      <c r="B37" t="s">
        <v>12</v>
      </c>
      <c r="C37" s="3">
        <v>0.39700000000000002</v>
      </c>
    </row>
    <row r="38" spans="1:3" x14ac:dyDescent="0.3">
      <c r="A38">
        <f t="shared" si="0"/>
        <v>34</v>
      </c>
      <c r="B38" t="s">
        <v>13</v>
      </c>
      <c r="C38" s="3">
        <v>0.39800000000000002</v>
      </c>
    </row>
    <row r="39" spans="1:3" x14ac:dyDescent="0.3">
      <c r="A39">
        <f t="shared" si="0"/>
        <v>35</v>
      </c>
      <c r="B39" t="s">
        <v>152</v>
      </c>
      <c r="C39" s="3">
        <v>0.85099999999999998</v>
      </c>
    </row>
    <row r="40" spans="1:3" x14ac:dyDescent="0.3">
      <c r="A40">
        <f t="shared" si="0"/>
        <v>36</v>
      </c>
      <c r="B40" t="s">
        <v>111</v>
      </c>
      <c r="C40" s="3">
        <v>0.76100000000000001</v>
      </c>
    </row>
    <row r="41" spans="1:3" x14ac:dyDescent="0.3">
      <c r="A41">
        <f t="shared" si="0"/>
        <v>37</v>
      </c>
      <c r="B41" t="s">
        <v>113</v>
      </c>
      <c r="C41" s="3">
        <v>0.76700000000000002</v>
      </c>
    </row>
    <row r="42" spans="1:3" x14ac:dyDescent="0.3">
      <c r="A42">
        <f t="shared" si="0"/>
        <v>38</v>
      </c>
      <c r="B42" t="s">
        <v>43</v>
      </c>
      <c r="C42" s="3">
        <v>0.55400000000000005</v>
      </c>
    </row>
    <row r="43" spans="1:3" x14ac:dyDescent="0.3">
      <c r="A43">
        <f t="shared" si="0"/>
        <v>39</v>
      </c>
      <c r="B43" t="s">
        <v>194</v>
      </c>
      <c r="C43" s="3">
        <v>0.48</v>
      </c>
    </row>
    <row r="44" spans="1:3" x14ac:dyDescent="0.3">
      <c r="A44">
        <f t="shared" si="0"/>
        <v>40</v>
      </c>
      <c r="B44" t="s">
        <v>50</v>
      </c>
      <c r="C44" s="3">
        <v>0.57399999999999995</v>
      </c>
    </row>
    <row r="45" spans="1:3" x14ac:dyDescent="0.3">
      <c r="A45">
        <f t="shared" si="0"/>
        <v>41</v>
      </c>
      <c r="B45" t="s">
        <v>133</v>
      </c>
      <c r="C45" s="3">
        <v>0.81</v>
      </c>
    </row>
    <row r="46" spans="1:3" x14ac:dyDescent="0.3">
      <c r="A46">
        <f t="shared" si="0"/>
        <v>42</v>
      </c>
      <c r="B46" t="s">
        <v>153</v>
      </c>
      <c r="C46" s="3">
        <v>0.85099999999999998</v>
      </c>
    </row>
    <row r="47" spans="1:3" x14ac:dyDescent="0.3">
      <c r="A47">
        <f t="shared" si="0"/>
        <v>43</v>
      </c>
      <c r="B47" t="s">
        <v>125</v>
      </c>
      <c r="C47" s="3">
        <v>0.78300000000000003</v>
      </c>
    </row>
    <row r="48" spans="1:3" x14ac:dyDescent="0.3">
      <c r="A48">
        <f t="shared" si="0"/>
        <v>44</v>
      </c>
      <c r="B48" t="s">
        <v>163</v>
      </c>
      <c r="C48" s="3">
        <v>0.88700000000000001</v>
      </c>
    </row>
    <row r="49" spans="1:3" x14ac:dyDescent="0.3">
      <c r="A49">
        <f t="shared" si="0"/>
        <v>45</v>
      </c>
      <c r="B49" t="s">
        <v>169</v>
      </c>
      <c r="C49" s="3">
        <v>0.9</v>
      </c>
    </row>
    <row r="50" spans="1:3" x14ac:dyDescent="0.3">
      <c r="A50">
        <f t="shared" si="0"/>
        <v>46</v>
      </c>
      <c r="B50" t="s">
        <v>186</v>
      </c>
      <c r="C50" s="3">
        <v>0.94</v>
      </c>
    </row>
    <row r="51" spans="1:3" x14ac:dyDescent="0.3">
      <c r="A51">
        <f t="shared" si="0"/>
        <v>47</v>
      </c>
      <c r="B51" t="s">
        <v>33</v>
      </c>
      <c r="C51" s="3">
        <v>0.52400000000000002</v>
      </c>
    </row>
    <row r="52" spans="1:3" x14ac:dyDescent="0.3">
      <c r="A52">
        <f t="shared" si="0"/>
        <v>48</v>
      </c>
      <c r="B52" t="s">
        <v>102</v>
      </c>
      <c r="C52" s="3">
        <v>0.74199999999999999</v>
      </c>
    </row>
    <row r="53" spans="1:3" x14ac:dyDescent="0.3">
      <c r="A53">
        <f t="shared" si="0"/>
        <v>49</v>
      </c>
      <c r="B53" t="s">
        <v>108</v>
      </c>
      <c r="C53" s="3">
        <v>0.75600000000000001</v>
      </c>
    </row>
    <row r="54" spans="1:3" x14ac:dyDescent="0.3">
      <c r="A54">
        <f t="shared" si="0"/>
        <v>50</v>
      </c>
      <c r="B54" t="s">
        <v>56</v>
      </c>
      <c r="C54" s="3">
        <v>0.60599999999999998</v>
      </c>
    </row>
    <row r="55" spans="1:3" x14ac:dyDescent="0.3">
      <c r="A55">
        <f t="shared" si="0"/>
        <v>51</v>
      </c>
      <c r="B55" t="s">
        <v>109</v>
      </c>
      <c r="C55" s="3">
        <v>0.75900000000000001</v>
      </c>
    </row>
    <row r="56" spans="1:3" x14ac:dyDescent="0.3">
      <c r="A56">
        <f t="shared" si="0"/>
        <v>52</v>
      </c>
      <c r="B56" t="s">
        <v>81</v>
      </c>
      <c r="C56" s="3">
        <v>0.70699999999999996</v>
      </c>
    </row>
    <row r="57" spans="1:3" x14ac:dyDescent="0.3">
      <c r="A57">
        <f t="shared" si="0"/>
        <v>53</v>
      </c>
      <c r="B57" t="s">
        <v>73</v>
      </c>
      <c r="C57" s="3">
        <v>0.67300000000000004</v>
      </c>
    </row>
    <row r="58" spans="1:3" x14ac:dyDescent="0.3">
      <c r="A58">
        <f t="shared" si="0"/>
        <v>54</v>
      </c>
      <c r="B58" t="s">
        <v>54</v>
      </c>
      <c r="C58" s="3">
        <v>0.59199999999999997</v>
      </c>
    </row>
    <row r="59" spans="1:3" x14ac:dyDescent="0.3">
      <c r="A59">
        <f t="shared" si="0"/>
        <v>55</v>
      </c>
      <c r="B59" t="s">
        <v>20</v>
      </c>
      <c r="C59" s="3">
        <v>0.45900000000000002</v>
      </c>
    </row>
    <row r="60" spans="1:3" x14ac:dyDescent="0.3">
      <c r="A60">
        <f t="shared" si="0"/>
        <v>56</v>
      </c>
      <c r="B60" t="s">
        <v>166</v>
      </c>
      <c r="C60" s="3">
        <v>0.89200000000000002</v>
      </c>
    </row>
    <row r="61" spans="1:3" x14ac:dyDescent="0.3">
      <c r="A61">
        <f t="shared" si="0"/>
        <v>57</v>
      </c>
      <c r="B61" t="s">
        <v>58</v>
      </c>
      <c r="C61" s="3">
        <v>0.61099999999999999</v>
      </c>
    </row>
    <row r="62" spans="1:3" x14ac:dyDescent="0.3">
      <c r="A62">
        <f t="shared" si="0"/>
        <v>58</v>
      </c>
      <c r="B62" t="s">
        <v>26</v>
      </c>
      <c r="C62" s="3">
        <v>0.48499999999999999</v>
      </c>
    </row>
    <row r="63" spans="1:3" x14ac:dyDescent="0.3">
      <c r="A63">
        <f t="shared" si="0"/>
        <v>59</v>
      </c>
      <c r="B63" t="s">
        <v>103</v>
      </c>
      <c r="C63" s="3">
        <v>0.74299999999999999</v>
      </c>
    </row>
    <row r="64" spans="1:3" x14ac:dyDescent="0.3">
      <c r="A64">
        <f t="shared" si="0"/>
        <v>60</v>
      </c>
      <c r="B64" t="s">
        <v>184</v>
      </c>
      <c r="C64" s="3">
        <v>0.93799999999999994</v>
      </c>
    </row>
    <row r="65" spans="1:3" x14ac:dyDescent="0.3">
      <c r="A65">
        <f t="shared" si="0"/>
        <v>61</v>
      </c>
      <c r="B65" t="s">
        <v>170</v>
      </c>
      <c r="C65" s="3">
        <v>0.90100000000000002</v>
      </c>
    </row>
    <row r="66" spans="1:3" x14ac:dyDescent="0.3">
      <c r="A66">
        <f t="shared" si="0"/>
        <v>62</v>
      </c>
      <c r="B66" t="s">
        <v>78</v>
      </c>
      <c r="C66" s="3">
        <v>0.70299999999999996</v>
      </c>
    </row>
    <row r="67" spans="1:3" x14ac:dyDescent="0.3">
      <c r="A67">
        <f t="shared" si="0"/>
        <v>63</v>
      </c>
      <c r="B67" t="s">
        <v>27</v>
      </c>
      <c r="C67" s="3">
        <v>0.496</v>
      </c>
    </row>
    <row r="68" spans="1:3" x14ac:dyDescent="0.3">
      <c r="A68">
        <f t="shared" si="0"/>
        <v>64</v>
      </c>
      <c r="B68" t="s">
        <v>135</v>
      </c>
      <c r="C68" s="3">
        <v>0.81200000000000006</v>
      </c>
    </row>
    <row r="69" spans="1:3" x14ac:dyDescent="0.3">
      <c r="A69">
        <f t="shared" si="0"/>
        <v>65</v>
      </c>
      <c r="B69" t="s">
        <v>190</v>
      </c>
      <c r="C69" s="3">
        <v>0.94699999999999995</v>
      </c>
    </row>
    <row r="70" spans="1:3" x14ac:dyDescent="0.3">
      <c r="A70">
        <f t="shared" si="0"/>
        <v>66</v>
      </c>
      <c r="B70" t="s">
        <v>59</v>
      </c>
      <c r="C70" s="3">
        <v>0.61099999999999999</v>
      </c>
    </row>
    <row r="71" spans="1:3" x14ac:dyDescent="0.3">
      <c r="A71">
        <f t="shared" ref="A71:A134" si="1">A70+1</f>
        <v>67</v>
      </c>
      <c r="B71" t="s">
        <v>164</v>
      </c>
      <c r="C71" s="3">
        <v>0.88800000000000001</v>
      </c>
    </row>
    <row r="72" spans="1:3" x14ac:dyDescent="0.3">
      <c r="A72">
        <f t="shared" si="1"/>
        <v>68</v>
      </c>
      <c r="B72" t="s">
        <v>119</v>
      </c>
      <c r="C72" s="3">
        <v>0.77900000000000003</v>
      </c>
    </row>
    <row r="73" spans="1:3" x14ac:dyDescent="0.3">
      <c r="A73">
        <f t="shared" si="1"/>
        <v>69</v>
      </c>
      <c r="B73" t="s">
        <v>70</v>
      </c>
      <c r="C73" s="3">
        <v>0.66300000000000003</v>
      </c>
    </row>
    <row r="74" spans="1:3" x14ac:dyDescent="0.3">
      <c r="A74">
        <f t="shared" si="1"/>
        <v>70</v>
      </c>
      <c r="B74" t="s">
        <v>22</v>
      </c>
      <c r="C74" s="3">
        <v>0.47699999999999998</v>
      </c>
    </row>
    <row r="75" spans="1:3" x14ac:dyDescent="0.3">
      <c r="A75">
        <f t="shared" si="1"/>
        <v>71</v>
      </c>
      <c r="B75" t="s">
        <v>23</v>
      </c>
      <c r="C75" s="3">
        <v>0.48</v>
      </c>
    </row>
    <row r="76" spans="1:3" x14ac:dyDescent="0.3">
      <c r="A76">
        <f t="shared" si="1"/>
        <v>72</v>
      </c>
      <c r="B76" t="s">
        <v>75</v>
      </c>
      <c r="C76" s="3">
        <v>0.68200000000000005</v>
      </c>
    </row>
    <row r="77" spans="1:3" x14ac:dyDescent="0.3">
      <c r="A77">
        <f t="shared" si="1"/>
        <v>73</v>
      </c>
      <c r="B77" t="s">
        <v>28</v>
      </c>
      <c r="C77" s="3">
        <v>0.51</v>
      </c>
    </row>
    <row r="78" spans="1:3" x14ac:dyDescent="0.3">
      <c r="A78">
        <f t="shared" si="1"/>
        <v>74</v>
      </c>
      <c r="B78" t="s">
        <v>65</v>
      </c>
      <c r="C78" s="3">
        <v>0.63400000000000001</v>
      </c>
    </row>
    <row r="79" spans="1:3" x14ac:dyDescent="0.3">
      <c r="A79">
        <f t="shared" si="1"/>
        <v>75</v>
      </c>
      <c r="B79" t="s">
        <v>191</v>
      </c>
      <c r="C79" s="3">
        <v>0.94899999999999995</v>
      </c>
    </row>
    <row r="80" spans="1:3" x14ac:dyDescent="0.3">
      <c r="A80">
        <f t="shared" si="1"/>
        <v>76</v>
      </c>
      <c r="B80" t="s">
        <v>155</v>
      </c>
      <c r="C80" s="3">
        <v>0.85399999999999998</v>
      </c>
    </row>
    <row r="81" spans="1:3" x14ac:dyDescent="0.3">
      <c r="A81">
        <f t="shared" si="1"/>
        <v>77</v>
      </c>
      <c r="B81" t="s">
        <v>192</v>
      </c>
      <c r="C81" s="3">
        <v>0.94899999999999995</v>
      </c>
    </row>
    <row r="82" spans="1:3" x14ac:dyDescent="0.3">
      <c r="A82">
        <f t="shared" si="1"/>
        <v>78</v>
      </c>
      <c r="B82" t="s">
        <v>66</v>
      </c>
      <c r="C82" s="3">
        <v>0.64500000000000002</v>
      </c>
    </row>
    <row r="83" spans="1:3" x14ac:dyDescent="0.3">
      <c r="A83">
        <f t="shared" si="1"/>
        <v>79</v>
      </c>
      <c r="B83" t="s">
        <v>89</v>
      </c>
      <c r="C83" s="3">
        <v>0.71799999999999997</v>
      </c>
    </row>
    <row r="84" spans="1:3" x14ac:dyDescent="0.3">
      <c r="A84">
        <f t="shared" si="1"/>
        <v>80</v>
      </c>
      <c r="B84" t="s">
        <v>126</v>
      </c>
      <c r="C84" s="3">
        <v>0.78300000000000003</v>
      </c>
    </row>
    <row r="85" spans="1:3" x14ac:dyDescent="0.3">
      <c r="A85">
        <f t="shared" si="1"/>
        <v>81</v>
      </c>
      <c r="B85" t="s">
        <v>74</v>
      </c>
      <c r="C85" s="3">
        <v>0.67400000000000004</v>
      </c>
    </row>
    <row r="86" spans="1:3" x14ac:dyDescent="0.3">
      <c r="A86">
        <f t="shared" si="1"/>
        <v>82</v>
      </c>
      <c r="B86" t="s">
        <v>193</v>
      </c>
      <c r="C86" s="3">
        <v>0.95499999999999996</v>
      </c>
    </row>
    <row r="87" spans="1:3" x14ac:dyDescent="0.3">
      <c r="A87">
        <f t="shared" si="1"/>
        <v>83</v>
      </c>
      <c r="B87" t="s">
        <v>175</v>
      </c>
      <c r="C87" s="3">
        <v>0.91900000000000004</v>
      </c>
    </row>
    <row r="88" spans="1:3" x14ac:dyDescent="0.3">
      <c r="A88">
        <f t="shared" si="1"/>
        <v>84</v>
      </c>
      <c r="B88" t="s">
        <v>167</v>
      </c>
      <c r="C88" s="3">
        <v>0.89200000000000002</v>
      </c>
    </row>
    <row r="89" spans="1:3" x14ac:dyDescent="0.3">
      <c r="A89">
        <f t="shared" si="1"/>
        <v>85</v>
      </c>
      <c r="B89" t="s">
        <v>37</v>
      </c>
      <c r="C89" s="3">
        <v>0.53800000000000003</v>
      </c>
    </row>
    <row r="90" spans="1:3" x14ac:dyDescent="0.3">
      <c r="A90">
        <f t="shared" si="1"/>
        <v>86</v>
      </c>
      <c r="B90" t="s">
        <v>95</v>
      </c>
      <c r="C90" s="3">
        <v>0.73399999999999999</v>
      </c>
    </row>
    <row r="91" spans="1:3" x14ac:dyDescent="0.3">
      <c r="A91">
        <f t="shared" si="1"/>
        <v>87</v>
      </c>
      <c r="B91" t="s">
        <v>176</v>
      </c>
      <c r="C91" s="3">
        <v>0.91900000000000004</v>
      </c>
    </row>
    <row r="92" spans="1:3" x14ac:dyDescent="0.3">
      <c r="A92">
        <f t="shared" si="1"/>
        <v>88</v>
      </c>
      <c r="B92" t="s">
        <v>94</v>
      </c>
      <c r="C92" s="3">
        <v>0.72899999999999998</v>
      </c>
    </row>
    <row r="93" spans="1:3" x14ac:dyDescent="0.3">
      <c r="A93">
        <f t="shared" si="1"/>
        <v>89</v>
      </c>
      <c r="B93" t="s">
        <v>145</v>
      </c>
      <c r="C93" s="3">
        <v>0.82499999999999996</v>
      </c>
    </row>
    <row r="94" spans="1:3" x14ac:dyDescent="0.3">
      <c r="A94">
        <f t="shared" si="1"/>
        <v>90</v>
      </c>
      <c r="B94" t="s">
        <v>4</v>
      </c>
      <c r="C94" s="3">
        <v>0.60099999999999998</v>
      </c>
    </row>
    <row r="95" spans="1:3" x14ac:dyDescent="0.3">
      <c r="A95">
        <f t="shared" si="1"/>
        <v>91</v>
      </c>
      <c r="B95" t="s">
        <v>63</v>
      </c>
      <c r="C95" s="3">
        <v>0.63</v>
      </c>
    </row>
    <row r="96" spans="1:3" x14ac:dyDescent="0.3">
      <c r="A96">
        <f t="shared" si="1"/>
        <v>92</v>
      </c>
      <c r="B96" t="s">
        <v>131</v>
      </c>
      <c r="C96" s="3">
        <v>0.80600000000000005</v>
      </c>
    </row>
    <row r="97" spans="1:3" x14ac:dyDescent="0.3">
      <c r="A97">
        <f t="shared" si="1"/>
        <v>93</v>
      </c>
      <c r="B97" t="s">
        <v>77</v>
      </c>
      <c r="C97" s="3">
        <v>0.69699999999999995</v>
      </c>
    </row>
    <row r="98" spans="1:3" x14ac:dyDescent="0.3">
      <c r="A98">
        <f t="shared" si="1"/>
        <v>94</v>
      </c>
      <c r="B98" t="s">
        <v>60</v>
      </c>
      <c r="C98" s="3">
        <v>0.61299999999999999</v>
      </c>
    </row>
    <row r="99" spans="1:3" x14ac:dyDescent="0.3">
      <c r="A99">
        <f t="shared" si="1"/>
        <v>95</v>
      </c>
      <c r="B99" t="s">
        <v>159</v>
      </c>
      <c r="C99" s="3">
        <v>0.86599999999999999</v>
      </c>
    </row>
    <row r="100" spans="1:3" x14ac:dyDescent="0.3">
      <c r="A100">
        <f t="shared" si="1"/>
        <v>96</v>
      </c>
      <c r="B100" t="s">
        <v>104</v>
      </c>
      <c r="C100" s="3">
        <v>0.74399999999999999</v>
      </c>
    </row>
    <row r="101" spans="1:3" x14ac:dyDescent="0.3">
      <c r="A101">
        <f t="shared" si="1"/>
        <v>97</v>
      </c>
      <c r="B101" t="s">
        <v>34</v>
      </c>
      <c r="C101" s="3">
        <v>0.52700000000000002</v>
      </c>
    </row>
    <row r="102" spans="1:3" x14ac:dyDescent="0.3">
      <c r="A102">
        <f t="shared" si="1"/>
        <v>98</v>
      </c>
      <c r="B102" t="s">
        <v>24</v>
      </c>
      <c r="C102" s="3">
        <v>0.48</v>
      </c>
    </row>
    <row r="103" spans="1:3" x14ac:dyDescent="0.3">
      <c r="A103">
        <f t="shared" si="1"/>
        <v>99</v>
      </c>
      <c r="B103" t="s">
        <v>10</v>
      </c>
      <c r="C103" s="3">
        <v>0.72399999999999998</v>
      </c>
    </row>
    <row r="104" spans="1:3" x14ac:dyDescent="0.3">
      <c r="A104">
        <f t="shared" si="1"/>
        <v>100</v>
      </c>
      <c r="B104" t="s">
        <v>177</v>
      </c>
      <c r="C104" s="3">
        <v>0.91900000000000004</v>
      </c>
    </row>
    <row r="105" spans="1:3" x14ac:dyDescent="0.3">
      <c r="A105">
        <f t="shared" si="1"/>
        <v>101</v>
      </c>
      <c r="B105" t="s">
        <v>162</v>
      </c>
      <c r="C105" s="3">
        <v>0.88200000000000001</v>
      </c>
    </row>
    <row r="106" spans="1:3" x14ac:dyDescent="0.3">
      <c r="A106">
        <f t="shared" si="1"/>
        <v>102</v>
      </c>
      <c r="B106" t="s">
        <v>172</v>
      </c>
      <c r="C106" s="3">
        <v>0.91600000000000004</v>
      </c>
    </row>
    <row r="107" spans="1:3" x14ac:dyDescent="0.3">
      <c r="A107">
        <f t="shared" si="1"/>
        <v>103</v>
      </c>
      <c r="B107" t="s">
        <v>35</v>
      </c>
      <c r="C107" s="3">
        <v>0.52800000000000002</v>
      </c>
    </row>
    <row r="108" spans="1:3" x14ac:dyDescent="0.3">
      <c r="A108">
        <f t="shared" si="1"/>
        <v>104</v>
      </c>
      <c r="B108" t="s">
        <v>25</v>
      </c>
      <c r="C108" s="3">
        <v>0.48299999999999998</v>
      </c>
    </row>
    <row r="109" spans="1:3" x14ac:dyDescent="0.3">
      <c r="A109">
        <f t="shared" si="1"/>
        <v>105</v>
      </c>
      <c r="B109" t="s">
        <v>134</v>
      </c>
      <c r="C109" s="3">
        <v>0.81</v>
      </c>
    </row>
    <row r="110" spans="1:3" x14ac:dyDescent="0.3">
      <c r="A110">
        <f t="shared" si="1"/>
        <v>106</v>
      </c>
      <c r="B110" t="s">
        <v>100</v>
      </c>
      <c r="C110" s="3">
        <v>0.74</v>
      </c>
    </row>
    <row r="111" spans="1:3" x14ac:dyDescent="0.3">
      <c r="A111">
        <f t="shared" si="1"/>
        <v>107</v>
      </c>
      <c r="B111" t="s">
        <v>16</v>
      </c>
      <c r="C111" s="3">
        <v>0.434</v>
      </c>
    </row>
    <row r="112" spans="1:3" x14ac:dyDescent="0.3">
      <c r="A112">
        <f t="shared" si="1"/>
        <v>108</v>
      </c>
      <c r="B112" t="s">
        <v>168</v>
      </c>
      <c r="C112" s="3">
        <v>0.89500000000000002</v>
      </c>
    </row>
    <row r="113" spans="1:3" x14ac:dyDescent="0.3">
      <c r="A113">
        <f t="shared" si="1"/>
        <v>109</v>
      </c>
      <c r="B113" t="s">
        <v>79</v>
      </c>
      <c r="C113" s="3">
        <v>0.70399999999999996</v>
      </c>
    </row>
    <row r="114" spans="1:3" x14ac:dyDescent="0.3">
      <c r="A114">
        <f t="shared" si="1"/>
        <v>110</v>
      </c>
      <c r="B114" t="s">
        <v>42</v>
      </c>
      <c r="C114" s="3">
        <v>0.54600000000000004</v>
      </c>
    </row>
    <row r="115" spans="1:3" x14ac:dyDescent="0.3">
      <c r="A115">
        <f t="shared" si="1"/>
        <v>111</v>
      </c>
      <c r="B115" t="s">
        <v>130</v>
      </c>
      <c r="C115" s="3">
        <v>0.80400000000000005</v>
      </c>
    </row>
    <row r="116" spans="1:3" x14ac:dyDescent="0.3">
      <c r="A116">
        <f t="shared" si="1"/>
        <v>112</v>
      </c>
      <c r="B116" t="s">
        <v>120</v>
      </c>
      <c r="C116" s="3">
        <v>0.77900000000000003</v>
      </c>
    </row>
    <row r="117" spans="1:3" x14ac:dyDescent="0.3">
      <c r="A117">
        <f t="shared" si="1"/>
        <v>113</v>
      </c>
      <c r="B117" t="s">
        <v>61</v>
      </c>
      <c r="C117" s="3">
        <v>0.62</v>
      </c>
    </row>
    <row r="118" spans="1:3" x14ac:dyDescent="0.3">
      <c r="A118">
        <f t="shared" si="1"/>
        <v>114</v>
      </c>
      <c r="B118" t="s">
        <v>106</v>
      </c>
      <c r="C118" s="3">
        <v>0.75</v>
      </c>
    </row>
    <row r="119" spans="1:3" x14ac:dyDescent="0.3">
      <c r="A119">
        <f t="shared" si="1"/>
        <v>115</v>
      </c>
      <c r="B119" t="s">
        <v>97</v>
      </c>
      <c r="C119" s="3">
        <v>0.73699999999999999</v>
      </c>
    </row>
    <row r="120" spans="1:3" x14ac:dyDescent="0.3">
      <c r="A120">
        <f t="shared" si="1"/>
        <v>116</v>
      </c>
      <c r="B120" t="s">
        <v>148</v>
      </c>
      <c r="C120" s="3">
        <v>0.82899999999999996</v>
      </c>
    </row>
    <row r="121" spans="1:3" x14ac:dyDescent="0.3">
      <c r="A121">
        <f t="shared" si="1"/>
        <v>117</v>
      </c>
      <c r="B121" t="s">
        <v>76</v>
      </c>
      <c r="C121" s="3">
        <v>0.68600000000000005</v>
      </c>
    </row>
    <row r="122" spans="1:3" x14ac:dyDescent="0.3">
      <c r="A122">
        <f t="shared" si="1"/>
        <v>118</v>
      </c>
      <c r="B122" t="s">
        <v>19</v>
      </c>
      <c r="C122" s="3">
        <v>0.45600000000000002</v>
      </c>
    </row>
    <row r="123" spans="1:3" x14ac:dyDescent="0.3">
      <c r="A123">
        <f t="shared" si="1"/>
        <v>119</v>
      </c>
      <c r="B123" t="s">
        <v>52</v>
      </c>
      <c r="C123" s="3">
        <v>0.58299999999999996</v>
      </c>
    </row>
    <row r="124" spans="1:3" x14ac:dyDescent="0.3">
      <c r="A124">
        <f t="shared" si="1"/>
        <v>120</v>
      </c>
      <c r="B124" t="s">
        <v>67</v>
      </c>
      <c r="C124" s="3">
        <v>0.64600000000000002</v>
      </c>
    </row>
    <row r="125" spans="1:3" x14ac:dyDescent="0.3">
      <c r="A125">
        <f t="shared" si="1"/>
        <v>121</v>
      </c>
      <c r="B125" t="s">
        <v>3</v>
      </c>
      <c r="C125" s="3">
        <v>0.60199999999999998</v>
      </c>
    </row>
    <row r="126" spans="1:3" x14ac:dyDescent="0.3">
      <c r="A126">
        <f t="shared" si="1"/>
        <v>122</v>
      </c>
      <c r="B126" t="s">
        <v>188</v>
      </c>
      <c r="C126" s="3">
        <v>0.94399999999999995</v>
      </c>
    </row>
    <row r="127" spans="1:3" x14ac:dyDescent="0.3">
      <c r="A127">
        <f t="shared" si="1"/>
        <v>123</v>
      </c>
      <c r="B127" t="s">
        <v>182</v>
      </c>
      <c r="C127" s="3">
        <v>0.93100000000000005</v>
      </c>
    </row>
    <row r="128" spans="1:3" x14ac:dyDescent="0.3">
      <c r="A128">
        <f t="shared" si="1"/>
        <v>124</v>
      </c>
      <c r="B128" t="s">
        <v>69</v>
      </c>
      <c r="C128" s="3">
        <v>0.66</v>
      </c>
    </row>
    <row r="129" spans="1:3" x14ac:dyDescent="0.3">
      <c r="A129">
        <f t="shared" si="1"/>
        <v>125</v>
      </c>
      <c r="B129" t="s">
        <v>11</v>
      </c>
      <c r="C129" s="3">
        <v>0.39400000000000002</v>
      </c>
    </row>
    <row r="130" spans="1:3" x14ac:dyDescent="0.3">
      <c r="A130">
        <f t="shared" si="1"/>
        <v>126</v>
      </c>
      <c r="B130" t="s">
        <v>38</v>
      </c>
      <c r="C130" s="3">
        <v>0.53900000000000003</v>
      </c>
    </row>
    <row r="131" spans="1:3" x14ac:dyDescent="0.3">
      <c r="A131">
        <f t="shared" si="1"/>
        <v>127</v>
      </c>
      <c r="B131" t="s">
        <v>114</v>
      </c>
      <c r="C131" s="3">
        <v>0.77400000000000002</v>
      </c>
    </row>
    <row r="132" spans="1:3" x14ac:dyDescent="0.3">
      <c r="A132">
        <f t="shared" si="1"/>
        <v>128</v>
      </c>
      <c r="B132" t="s">
        <v>9</v>
      </c>
      <c r="C132" s="3">
        <v>0.95699999999999996</v>
      </c>
    </row>
    <row r="133" spans="1:3" x14ac:dyDescent="0.3">
      <c r="A133">
        <f t="shared" si="1"/>
        <v>129</v>
      </c>
      <c r="B133" t="s">
        <v>136</v>
      </c>
      <c r="C133" s="3">
        <v>0.81299999999999994</v>
      </c>
    </row>
    <row r="134" spans="1:3" x14ac:dyDescent="0.3">
      <c r="A134">
        <f t="shared" si="1"/>
        <v>130</v>
      </c>
      <c r="B134" t="s">
        <v>45</v>
      </c>
      <c r="C134" s="3">
        <v>0.55700000000000005</v>
      </c>
    </row>
    <row r="135" spans="1:3" x14ac:dyDescent="0.3">
      <c r="A135">
        <f t="shared" ref="A135:A193" si="2">A134+1</f>
        <v>131</v>
      </c>
      <c r="B135" t="s">
        <v>146</v>
      </c>
      <c r="C135" s="3">
        <v>0.82599999999999996</v>
      </c>
    </row>
    <row r="136" spans="1:3" x14ac:dyDescent="0.3">
      <c r="A136">
        <f t="shared" si="2"/>
        <v>132</v>
      </c>
      <c r="B136" t="s">
        <v>82</v>
      </c>
      <c r="C136" s="3">
        <v>0.70799999999999996</v>
      </c>
    </row>
    <row r="137" spans="1:3" x14ac:dyDescent="0.3">
      <c r="A137">
        <f t="shared" si="2"/>
        <v>133</v>
      </c>
      <c r="B137" t="s">
        <v>139</v>
      </c>
      <c r="C137" s="3">
        <v>0.81499999999999995</v>
      </c>
    </row>
    <row r="138" spans="1:3" x14ac:dyDescent="0.3">
      <c r="A138">
        <f t="shared" si="2"/>
        <v>134</v>
      </c>
      <c r="B138" t="s">
        <v>44</v>
      </c>
      <c r="C138" s="3">
        <v>0.55500000000000005</v>
      </c>
    </row>
    <row r="139" spans="1:3" x14ac:dyDescent="0.3">
      <c r="A139">
        <f t="shared" si="2"/>
        <v>135</v>
      </c>
      <c r="B139" t="s">
        <v>93</v>
      </c>
      <c r="C139" s="3">
        <v>0.72799999999999998</v>
      </c>
    </row>
    <row r="140" spans="1:3" x14ac:dyDescent="0.3">
      <c r="A140">
        <f t="shared" si="2"/>
        <v>136</v>
      </c>
      <c r="B140" t="s">
        <v>116</v>
      </c>
      <c r="C140" s="3">
        <v>0.77700000000000002</v>
      </c>
    </row>
    <row r="141" spans="1:3" x14ac:dyDescent="0.3">
      <c r="A141">
        <f t="shared" si="2"/>
        <v>137</v>
      </c>
      <c r="B141" t="s">
        <v>90</v>
      </c>
      <c r="C141" s="3">
        <v>0.71799999999999997</v>
      </c>
    </row>
    <row r="142" spans="1:3" x14ac:dyDescent="0.3">
      <c r="A142">
        <f t="shared" si="2"/>
        <v>138</v>
      </c>
      <c r="B142" t="s">
        <v>161</v>
      </c>
      <c r="C142" s="3">
        <v>0.88</v>
      </c>
    </row>
    <row r="143" spans="1:3" x14ac:dyDescent="0.3">
      <c r="A143">
        <f t="shared" si="2"/>
        <v>139</v>
      </c>
      <c r="B143" t="s">
        <v>158</v>
      </c>
      <c r="C143" s="3">
        <v>0.86399999999999999</v>
      </c>
    </row>
    <row r="144" spans="1:3" x14ac:dyDescent="0.3">
      <c r="A144">
        <f t="shared" si="2"/>
        <v>140</v>
      </c>
      <c r="B144" t="s">
        <v>151</v>
      </c>
      <c r="C144" s="3">
        <v>0.84799999999999998</v>
      </c>
    </row>
    <row r="145" spans="1:3" x14ac:dyDescent="0.3">
      <c r="A145">
        <f t="shared" si="2"/>
        <v>141</v>
      </c>
      <c r="B145" t="s">
        <v>147</v>
      </c>
      <c r="C145" s="3">
        <v>0.82799999999999996</v>
      </c>
    </row>
    <row r="146" spans="1:3" x14ac:dyDescent="0.3">
      <c r="A146">
        <f t="shared" si="2"/>
        <v>142</v>
      </c>
      <c r="B146" t="s">
        <v>144</v>
      </c>
      <c r="C146" s="3">
        <v>0.82399999999999995</v>
      </c>
    </row>
    <row r="147" spans="1:3" x14ac:dyDescent="0.3">
      <c r="A147">
        <f t="shared" si="2"/>
        <v>143</v>
      </c>
      <c r="B147" t="s">
        <v>39</v>
      </c>
      <c r="C147" s="3">
        <v>0.54300000000000004</v>
      </c>
    </row>
    <row r="148" spans="1:3" x14ac:dyDescent="0.3">
      <c r="A148">
        <f t="shared" si="2"/>
        <v>144</v>
      </c>
      <c r="B148" t="s">
        <v>121</v>
      </c>
      <c r="C148" s="3">
        <v>0.77900000000000003</v>
      </c>
    </row>
    <row r="149" spans="1:3" x14ac:dyDescent="0.3">
      <c r="A149">
        <f t="shared" si="2"/>
        <v>145</v>
      </c>
      <c r="B149" t="s">
        <v>110</v>
      </c>
      <c r="C149" s="3">
        <v>0.75900000000000001</v>
      </c>
    </row>
    <row r="150" spans="1:3" x14ac:dyDescent="0.3">
      <c r="A150">
        <f t="shared" si="2"/>
        <v>146</v>
      </c>
      <c r="B150" t="s">
        <v>98</v>
      </c>
      <c r="C150" s="3">
        <v>0.73799999999999999</v>
      </c>
    </row>
    <row r="151" spans="1:3" x14ac:dyDescent="0.3">
      <c r="A151">
        <f t="shared" si="2"/>
        <v>147</v>
      </c>
      <c r="B151" t="s">
        <v>85</v>
      </c>
      <c r="C151" s="3">
        <v>0.71499999999999997</v>
      </c>
    </row>
    <row r="152" spans="1:3" x14ac:dyDescent="0.3">
      <c r="A152">
        <f t="shared" si="2"/>
        <v>148</v>
      </c>
      <c r="B152" t="s">
        <v>62</v>
      </c>
      <c r="C152" s="3">
        <v>0.625</v>
      </c>
    </row>
    <row r="153" spans="1:3" x14ac:dyDescent="0.3">
      <c r="A153">
        <f t="shared" si="2"/>
        <v>149</v>
      </c>
      <c r="B153" t="s">
        <v>156</v>
      </c>
      <c r="C153" s="3">
        <v>0.85399999999999998</v>
      </c>
    </row>
    <row r="154" spans="1:3" x14ac:dyDescent="0.3">
      <c r="A154">
        <f t="shared" si="2"/>
        <v>150</v>
      </c>
      <c r="B154" t="s">
        <v>31</v>
      </c>
      <c r="C154" s="3">
        <v>0.51200000000000001</v>
      </c>
    </row>
    <row r="155" spans="1:3" x14ac:dyDescent="0.3">
      <c r="A155">
        <f t="shared" si="2"/>
        <v>151</v>
      </c>
      <c r="B155" t="s">
        <v>132</v>
      </c>
      <c r="C155" s="3">
        <v>0.80600000000000005</v>
      </c>
    </row>
    <row r="156" spans="1:3" x14ac:dyDescent="0.3">
      <c r="A156">
        <f t="shared" si="2"/>
        <v>152</v>
      </c>
      <c r="B156" t="s">
        <v>128</v>
      </c>
      <c r="C156" s="3">
        <v>0.79600000000000004</v>
      </c>
    </row>
    <row r="157" spans="1:3" x14ac:dyDescent="0.3">
      <c r="A157">
        <f t="shared" si="2"/>
        <v>153</v>
      </c>
      <c r="B157" t="s">
        <v>18</v>
      </c>
      <c r="C157" s="3">
        <v>0.45200000000000001</v>
      </c>
    </row>
    <row r="158" spans="1:3" x14ac:dyDescent="0.3">
      <c r="A158">
        <f t="shared" si="2"/>
        <v>154</v>
      </c>
      <c r="B158" t="s">
        <v>185</v>
      </c>
      <c r="C158" s="3">
        <v>0.93799999999999994</v>
      </c>
    </row>
    <row r="159" spans="1:3" x14ac:dyDescent="0.3">
      <c r="A159">
        <f t="shared" si="2"/>
        <v>155</v>
      </c>
      <c r="B159" t="s">
        <v>157</v>
      </c>
      <c r="C159" s="3">
        <v>0.86</v>
      </c>
    </row>
    <row r="160" spans="1:3" x14ac:dyDescent="0.3">
      <c r="A160">
        <f t="shared" si="2"/>
        <v>156</v>
      </c>
      <c r="B160" t="s">
        <v>174</v>
      </c>
      <c r="C160" s="3">
        <v>0.91700000000000004</v>
      </c>
    </row>
    <row r="161" spans="1:3" x14ac:dyDescent="0.3">
      <c r="A161">
        <f t="shared" si="2"/>
        <v>157</v>
      </c>
      <c r="B161" t="s">
        <v>47</v>
      </c>
      <c r="C161" s="3">
        <v>0.56699999999999995</v>
      </c>
    </row>
    <row r="162" spans="1:3" x14ac:dyDescent="0.3">
      <c r="A162">
        <f t="shared" si="2"/>
        <v>158</v>
      </c>
      <c r="B162" t="s">
        <v>83</v>
      </c>
      <c r="C162" s="3">
        <v>0.70899999999999996</v>
      </c>
    </row>
    <row r="163" spans="1:3" x14ac:dyDescent="0.3">
      <c r="A163">
        <f t="shared" si="2"/>
        <v>159</v>
      </c>
      <c r="B163" t="s">
        <v>173</v>
      </c>
      <c r="C163" s="3">
        <v>0.91600000000000004</v>
      </c>
    </row>
    <row r="164" spans="1:3" x14ac:dyDescent="0.3">
      <c r="A164">
        <f t="shared" si="2"/>
        <v>160</v>
      </c>
      <c r="B164" t="s">
        <v>15</v>
      </c>
      <c r="C164" s="3">
        <v>0.433</v>
      </c>
    </row>
    <row r="165" spans="1:3" x14ac:dyDescent="0.3">
      <c r="A165">
        <f t="shared" si="2"/>
        <v>161</v>
      </c>
      <c r="B165" t="s">
        <v>171</v>
      </c>
      <c r="C165" s="3">
        <v>0.90400000000000003</v>
      </c>
    </row>
    <row r="166" spans="1:3" x14ac:dyDescent="0.3">
      <c r="A166">
        <f t="shared" si="2"/>
        <v>162</v>
      </c>
      <c r="B166" t="s">
        <v>124</v>
      </c>
      <c r="C166" s="3">
        <v>0.78200000000000003</v>
      </c>
    </row>
    <row r="167" spans="1:3" x14ac:dyDescent="0.3">
      <c r="A167">
        <f t="shared" si="2"/>
        <v>163</v>
      </c>
      <c r="B167" t="s">
        <v>29</v>
      </c>
      <c r="C167" s="3">
        <v>0.51</v>
      </c>
    </row>
    <row r="168" spans="1:3" x14ac:dyDescent="0.3">
      <c r="A168">
        <f t="shared" si="2"/>
        <v>164</v>
      </c>
      <c r="B168" t="s">
        <v>99</v>
      </c>
      <c r="C168" s="3">
        <v>0.73799999999999999</v>
      </c>
    </row>
    <row r="169" spans="1:3" x14ac:dyDescent="0.3">
      <c r="A169">
        <f t="shared" si="2"/>
        <v>165</v>
      </c>
      <c r="B169" t="s">
        <v>189</v>
      </c>
      <c r="C169" s="3">
        <v>0.94499999999999995</v>
      </c>
    </row>
    <row r="170" spans="1:3" x14ac:dyDescent="0.3">
      <c r="A170">
        <f t="shared" si="2"/>
        <v>166</v>
      </c>
      <c r="B170" t="s">
        <v>8</v>
      </c>
      <c r="C170" s="3">
        <v>0.95499999999999996</v>
      </c>
    </row>
    <row r="171" spans="1:3" x14ac:dyDescent="0.3">
      <c r="A171">
        <f t="shared" si="2"/>
        <v>167</v>
      </c>
      <c r="B171" t="s">
        <v>48</v>
      </c>
      <c r="C171" s="3">
        <v>0.56699999999999995</v>
      </c>
    </row>
    <row r="172" spans="1:3" x14ac:dyDescent="0.3">
      <c r="A172">
        <f t="shared" si="2"/>
        <v>168</v>
      </c>
      <c r="B172" t="s">
        <v>72</v>
      </c>
      <c r="C172" s="3">
        <v>0.66800000000000004</v>
      </c>
    </row>
    <row r="173" spans="1:3" x14ac:dyDescent="0.3">
      <c r="A173">
        <f t="shared" si="2"/>
        <v>169</v>
      </c>
      <c r="B173" t="s">
        <v>36</v>
      </c>
      <c r="C173" s="3">
        <v>0.52900000000000003</v>
      </c>
    </row>
    <row r="174" spans="1:3" x14ac:dyDescent="0.3">
      <c r="A174">
        <f t="shared" si="2"/>
        <v>170</v>
      </c>
      <c r="B174" t="s">
        <v>117</v>
      </c>
      <c r="C174" s="3">
        <v>0.77700000000000002</v>
      </c>
    </row>
    <row r="175" spans="1:3" x14ac:dyDescent="0.3">
      <c r="A175">
        <f t="shared" si="2"/>
        <v>171</v>
      </c>
      <c r="B175" t="s">
        <v>32</v>
      </c>
      <c r="C175" s="3">
        <v>0.51500000000000001</v>
      </c>
    </row>
    <row r="176" spans="1:3" x14ac:dyDescent="0.3">
      <c r="A176">
        <f t="shared" si="2"/>
        <v>172</v>
      </c>
      <c r="B176" t="s">
        <v>92</v>
      </c>
      <c r="C176" s="3">
        <v>0.72499999999999998</v>
      </c>
    </row>
    <row r="177" spans="1:3" x14ac:dyDescent="0.3">
      <c r="A177">
        <f t="shared" si="2"/>
        <v>173</v>
      </c>
      <c r="B177" t="s">
        <v>129</v>
      </c>
      <c r="C177" s="3">
        <v>0.79600000000000004</v>
      </c>
    </row>
    <row r="178" spans="1:3" x14ac:dyDescent="0.3">
      <c r="A178">
        <f t="shared" si="2"/>
        <v>174</v>
      </c>
      <c r="B178" t="s">
        <v>101</v>
      </c>
      <c r="C178" s="3">
        <v>0.74</v>
      </c>
    </row>
    <row r="179" spans="1:3" x14ac:dyDescent="0.3">
      <c r="A179">
        <f t="shared" si="2"/>
        <v>175</v>
      </c>
      <c r="B179" t="s">
        <v>142</v>
      </c>
      <c r="C179" s="3">
        <v>0.82</v>
      </c>
    </row>
    <row r="180" spans="1:3" x14ac:dyDescent="0.3">
      <c r="A180">
        <f t="shared" si="2"/>
        <v>176</v>
      </c>
      <c r="B180" t="s">
        <v>86</v>
      </c>
      <c r="C180" s="3">
        <v>0.71499999999999997</v>
      </c>
    </row>
    <row r="181" spans="1:3" x14ac:dyDescent="0.3">
      <c r="A181">
        <f t="shared" si="2"/>
        <v>177</v>
      </c>
      <c r="B181" t="s">
        <v>40</v>
      </c>
      <c r="C181" s="3">
        <v>0.54400000000000004</v>
      </c>
    </row>
    <row r="182" spans="1:3" x14ac:dyDescent="0.3">
      <c r="A182">
        <f t="shared" si="2"/>
        <v>178</v>
      </c>
      <c r="B182" t="s">
        <v>122</v>
      </c>
      <c r="C182" s="3">
        <v>0.77900000000000003</v>
      </c>
    </row>
    <row r="183" spans="1:3" x14ac:dyDescent="0.3">
      <c r="A183">
        <f t="shared" si="2"/>
        <v>179</v>
      </c>
      <c r="B183" t="s">
        <v>165</v>
      </c>
      <c r="C183" s="3">
        <v>0.89</v>
      </c>
    </row>
    <row r="184" spans="1:3" x14ac:dyDescent="0.3">
      <c r="A184">
        <f t="shared" si="2"/>
        <v>180</v>
      </c>
      <c r="B184" t="s">
        <v>183</v>
      </c>
      <c r="C184" s="3">
        <v>0.93200000000000005</v>
      </c>
    </row>
    <row r="185" spans="1:3" x14ac:dyDescent="0.3">
      <c r="A185">
        <f t="shared" si="2"/>
        <v>181</v>
      </c>
      <c r="B185" t="s">
        <v>179</v>
      </c>
      <c r="C185" s="3">
        <v>0.92600000000000005</v>
      </c>
    </row>
    <row r="186" spans="1:3" x14ac:dyDescent="0.3">
      <c r="A186">
        <f t="shared" si="2"/>
        <v>182</v>
      </c>
      <c r="B186" t="s">
        <v>141</v>
      </c>
      <c r="C186" s="3">
        <v>0.81699999999999995</v>
      </c>
    </row>
    <row r="187" spans="1:3" x14ac:dyDescent="0.3">
      <c r="A187">
        <f t="shared" si="2"/>
        <v>183</v>
      </c>
      <c r="B187" t="s">
        <v>91</v>
      </c>
      <c r="C187" s="3">
        <v>0.72</v>
      </c>
    </row>
    <row r="188" spans="1:3" x14ac:dyDescent="0.3">
      <c r="A188">
        <f t="shared" si="2"/>
        <v>184</v>
      </c>
      <c r="B188" t="s">
        <v>57</v>
      </c>
      <c r="C188" s="3">
        <v>0.60899999999999999</v>
      </c>
    </row>
    <row r="189" spans="1:3" x14ac:dyDescent="0.3">
      <c r="A189">
        <f t="shared" si="2"/>
        <v>185</v>
      </c>
      <c r="B189" t="s">
        <v>84</v>
      </c>
      <c r="C189" s="3">
        <v>0.71099999999999997</v>
      </c>
    </row>
    <row r="190" spans="1:3" x14ac:dyDescent="0.3">
      <c r="A190">
        <f t="shared" si="2"/>
        <v>186</v>
      </c>
      <c r="B190" t="s">
        <v>80</v>
      </c>
      <c r="C190" s="3">
        <v>0.70399999999999996</v>
      </c>
    </row>
    <row r="191" spans="1:3" x14ac:dyDescent="0.3">
      <c r="A191">
        <f t="shared" si="2"/>
        <v>187</v>
      </c>
      <c r="B191" t="s">
        <v>21</v>
      </c>
      <c r="C191" s="3">
        <v>0.47</v>
      </c>
    </row>
    <row r="192" spans="1:3" x14ac:dyDescent="0.3">
      <c r="A192">
        <f t="shared" si="2"/>
        <v>188</v>
      </c>
      <c r="B192" t="s">
        <v>53</v>
      </c>
      <c r="C192" s="3">
        <v>0.58399999999999996</v>
      </c>
    </row>
    <row r="193" spans="1:3" x14ac:dyDescent="0.3">
      <c r="A193">
        <f t="shared" si="2"/>
        <v>189</v>
      </c>
      <c r="B193" t="s">
        <v>49</v>
      </c>
      <c r="C193" s="3">
        <v>0.57099999999999995</v>
      </c>
    </row>
  </sheetData>
  <autoFilter ref="B4:C4" xr:uid="{5C41396E-488A-48F7-AAA7-129E9BF5B817}">
    <sortState xmlns:xlrd2="http://schemas.microsoft.com/office/spreadsheetml/2017/richdata2" ref="B5:C193">
      <sortCondition ref="B4"/>
    </sortState>
  </autoFilter>
  <hyperlinks>
    <hyperlink ref="A1" r:id="rId1" display="https://simple.wikipedia.org/wiki/List_of_countries_by_Human_Development_Index" xr:uid="{924C92D6-408E-418C-BC1C-9E3348D504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9D7F-77CA-405D-A0BA-B064DBAE7F1C}">
  <dimension ref="A1:I222"/>
  <sheetViews>
    <sheetView workbookViewId="0">
      <selection activeCell="F2" sqref="F2"/>
    </sheetView>
  </sheetViews>
  <sheetFormatPr defaultRowHeight="14.4" x14ac:dyDescent="0.3"/>
  <cols>
    <col min="1" max="1" width="4.77734375" customWidth="1"/>
    <col min="2" max="2" width="17.88671875" customWidth="1"/>
    <col min="3" max="3" width="13.77734375" customWidth="1"/>
    <col min="4" max="4" width="12.88671875" customWidth="1"/>
    <col min="9" max="9" width="8.88671875" style="8"/>
  </cols>
  <sheetData>
    <row r="1" spans="1:9" x14ac:dyDescent="0.3">
      <c r="A1" s="1" t="s">
        <v>0</v>
      </c>
    </row>
    <row r="2" spans="1:9" x14ac:dyDescent="0.3">
      <c r="A2">
        <v>2019</v>
      </c>
    </row>
    <row r="4" spans="1:9" x14ac:dyDescent="0.3">
      <c r="A4" s="2" t="s">
        <v>6</v>
      </c>
      <c r="B4" s="2" t="s">
        <v>5</v>
      </c>
      <c r="C4" s="2" t="s">
        <v>196</v>
      </c>
      <c r="D4" s="2" t="s">
        <v>195</v>
      </c>
      <c r="I4" s="9" t="s">
        <v>233</v>
      </c>
    </row>
    <row r="5" spans="1:9" x14ac:dyDescent="0.3">
      <c r="A5">
        <f>1</f>
        <v>1</v>
      </c>
      <c r="B5" t="s">
        <v>30</v>
      </c>
      <c r="C5" s="6">
        <v>158</v>
      </c>
      <c r="D5">
        <v>2019</v>
      </c>
      <c r="I5" s="8" t="str" cm="1">
        <f t="array" ref="I5:I193">IF(ISERROR(MATCH(HDI!B5:B193,B5:B222,0)),"",HDI!B5:B193)</f>
        <v>Afghanistan</v>
      </c>
    </row>
    <row r="6" spans="1:9" x14ac:dyDescent="0.3">
      <c r="A6">
        <f>A5+1</f>
        <v>2</v>
      </c>
      <c r="B6" t="s">
        <v>127</v>
      </c>
      <c r="C6" s="6">
        <v>1699</v>
      </c>
      <c r="D6">
        <v>2019</v>
      </c>
      <c r="I6" s="8" t="str">
        <v>Albania</v>
      </c>
    </row>
    <row r="7" spans="1:9" x14ac:dyDescent="0.3">
      <c r="A7">
        <f t="shared" ref="A7:A70" si="0">A6+1</f>
        <v>3</v>
      </c>
      <c r="B7" t="s">
        <v>105</v>
      </c>
      <c r="C7" s="6">
        <v>1442</v>
      </c>
      <c r="D7">
        <v>2019</v>
      </c>
      <c r="I7" s="8" t="str">
        <v>Algeria</v>
      </c>
    </row>
    <row r="8" spans="1:9" x14ac:dyDescent="0.3">
      <c r="A8">
        <f t="shared" si="0"/>
        <v>4</v>
      </c>
      <c r="B8" t="s">
        <v>223</v>
      </c>
      <c r="C8" s="6">
        <v>2741</v>
      </c>
      <c r="D8">
        <v>2019</v>
      </c>
      <c r="I8" s="8" t="str">
        <v>Andorra</v>
      </c>
    </row>
    <row r="9" spans="1:9" x14ac:dyDescent="0.3">
      <c r="A9">
        <f t="shared" si="0"/>
        <v>5</v>
      </c>
      <c r="B9" t="s">
        <v>160</v>
      </c>
      <c r="C9" s="6">
        <v>6482</v>
      </c>
      <c r="D9">
        <v>2019</v>
      </c>
      <c r="I9" s="8" t="str">
        <v>Angola</v>
      </c>
    </row>
    <row r="10" spans="1:9" x14ac:dyDescent="0.3">
      <c r="A10">
        <f t="shared" si="0"/>
        <v>6</v>
      </c>
      <c r="B10" t="s">
        <v>51</v>
      </c>
      <c r="C10" s="6">
        <v>326</v>
      </c>
      <c r="D10">
        <v>2019</v>
      </c>
      <c r="I10" s="8" t="str">
        <v>Antigua and Barbuda</v>
      </c>
    </row>
    <row r="11" spans="1:9" x14ac:dyDescent="0.3">
      <c r="A11">
        <f t="shared" si="0"/>
        <v>7</v>
      </c>
      <c r="B11" t="s">
        <v>118</v>
      </c>
      <c r="C11" s="6">
        <v>3237</v>
      </c>
      <c r="D11">
        <v>2019</v>
      </c>
      <c r="I11" s="8" t="str">
        <v>Argentina</v>
      </c>
    </row>
    <row r="12" spans="1:9" x14ac:dyDescent="0.3">
      <c r="A12">
        <f t="shared" si="0"/>
        <v>8</v>
      </c>
      <c r="B12" t="s">
        <v>150</v>
      </c>
      <c r="C12" s="6">
        <v>2782</v>
      </c>
      <c r="D12">
        <v>2019</v>
      </c>
      <c r="I12" s="8" t="str">
        <v>Armenia</v>
      </c>
    </row>
    <row r="13" spans="1:9" x14ac:dyDescent="0.3">
      <c r="A13">
        <f t="shared" si="0"/>
        <v>9</v>
      </c>
      <c r="B13" t="s">
        <v>115</v>
      </c>
      <c r="C13" s="6">
        <v>1958</v>
      </c>
      <c r="D13">
        <v>2019</v>
      </c>
      <c r="I13" s="8" t="str">
        <v>Australia</v>
      </c>
    </row>
    <row r="14" spans="1:9" x14ac:dyDescent="0.3">
      <c r="A14">
        <f t="shared" si="0"/>
        <v>10</v>
      </c>
      <c r="B14" t="s">
        <v>207</v>
      </c>
      <c r="C14" s="6">
        <v>8457</v>
      </c>
      <c r="D14">
        <v>2019</v>
      </c>
      <c r="I14" s="8" t="str">
        <v>Austria</v>
      </c>
    </row>
    <row r="15" spans="1:9" x14ac:dyDescent="0.3">
      <c r="A15">
        <f t="shared" si="0"/>
        <v>11</v>
      </c>
      <c r="B15" t="s">
        <v>187</v>
      </c>
      <c r="C15" s="6">
        <v>9502</v>
      </c>
      <c r="D15">
        <v>2019</v>
      </c>
      <c r="I15" s="8" t="str">
        <v>Azerbaijan</v>
      </c>
    </row>
    <row r="16" spans="1:9" x14ac:dyDescent="0.3">
      <c r="A16">
        <f t="shared" si="0"/>
        <v>12</v>
      </c>
      <c r="B16" t="s">
        <v>178</v>
      </c>
      <c r="C16" s="6">
        <v>7530</v>
      </c>
      <c r="D16">
        <v>2019</v>
      </c>
      <c r="I16" s="8" t="str">
        <v>Bahamas</v>
      </c>
    </row>
    <row r="17" spans="1:9" x14ac:dyDescent="0.3">
      <c r="A17">
        <f t="shared" si="0"/>
        <v>13</v>
      </c>
      <c r="B17" t="s">
        <v>107</v>
      </c>
      <c r="C17" s="6">
        <v>2024</v>
      </c>
      <c r="D17">
        <v>2019</v>
      </c>
      <c r="I17" s="8" t="str">
        <v>Bahrain</v>
      </c>
    </row>
    <row r="18" spans="1:9" x14ac:dyDescent="0.3">
      <c r="A18">
        <f t="shared" si="0"/>
        <v>14</v>
      </c>
      <c r="B18" t="s">
        <v>137</v>
      </c>
      <c r="C18" s="6">
        <v>4545</v>
      </c>
      <c r="D18">
        <v>2019</v>
      </c>
      <c r="I18" s="8" t="str">
        <v>Bangladesh</v>
      </c>
    </row>
    <row r="19" spans="1:9" x14ac:dyDescent="0.3">
      <c r="A19">
        <f t="shared" si="0"/>
        <v>15</v>
      </c>
      <c r="B19" t="s">
        <v>154</v>
      </c>
      <c r="C19" s="6">
        <v>16724</v>
      </c>
      <c r="D19">
        <v>2019</v>
      </c>
      <c r="I19" s="8" t="str">
        <v>Barbados</v>
      </c>
    </row>
    <row r="20" spans="1:9" x14ac:dyDescent="0.3">
      <c r="A20">
        <f t="shared" si="0"/>
        <v>16</v>
      </c>
      <c r="B20" t="s">
        <v>64</v>
      </c>
      <c r="C20" s="6">
        <v>433</v>
      </c>
      <c r="D20">
        <v>2019</v>
      </c>
      <c r="I20" s="8" t="str">
        <v>Belarus</v>
      </c>
    </row>
    <row r="21" spans="1:9" x14ac:dyDescent="0.3">
      <c r="A21">
        <f t="shared" si="0"/>
        <v>17</v>
      </c>
      <c r="B21" t="s">
        <v>138</v>
      </c>
      <c r="C21" s="6">
        <v>3450</v>
      </c>
      <c r="D21">
        <v>2019</v>
      </c>
      <c r="I21" s="8" t="str">
        <v>Belgium</v>
      </c>
    </row>
    <row r="22" spans="1:9" x14ac:dyDescent="0.3">
      <c r="A22">
        <f t="shared" si="0"/>
        <v>18</v>
      </c>
      <c r="B22" t="s">
        <v>143</v>
      </c>
      <c r="C22" s="6">
        <v>3458</v>
      </c>
      <c r="D22">
        <v>2019</v>
      </c>
      <c r="I22" s="8" t="str">
        <v>Belize</v>
      </c>
    </row>
    <row r="23" spans="1:9" x14ac:dyDescent="0.3">
      <c r="A23">
        <f t="shared" si="0"/>
        <v>19</v>
      </c>
      <c r="B23" t="s">
        <v>181</v>
      </c>
      <c r="C23" s="6">
        <v>7145</v>
      </c>
      <c r="D23">
        <v>2019</v>
      </c>
      <c r="I23" s="8" t="str">
        <v>Benin</v>
      </c>
    </row>
    <row r="24" spans="1:9" x14ac:dyDescent="0.3">
      <c r="A24">
        <f t="shared" si="0"/>
        <v>20</v>
      </c>
      <c r="B24" t="s">
        <v>87</v>
      </c>
      <c r="C24" s="6">
        <v>1454</v>
      </c>
      <c r="D24">
        <v>2019</v>
      </c>
      <c r="I24" s="8" t="str">
        <v>Bhutan</v>
      </c>
    </row>
    <row r="25" spans="1:9" x14ac:dyDescent="0.3">
      <c r="A25">
        <f t="shared" si="0"/>
        <v>21</v>
      </c>
      <c r="B25" t="s">
        <v>41</v>
      </c>
      <c r="C25" s="6">
        <v>101</v>
      </c>
      <c r="D25">
        <v>2019</v>
      </c>
      <c r="I25" s="8" t="str">
        <v>Bolivia</v>
      </c>
    </row>
    <row r="26" spans="1:9" x14ac:dyDescent="0.3">
      <c r="A26">
        <f t="shared" si="0"/>
        <v>22</v>
      </c>
      <c r="B26" t="s">
        <v>210</v>
      </c>
      <c r="C26" s="6">
        <v>8759</v>
      </c>
      <c r="D26">
        <v>2019</v>
      </c>
      <c r="I26" s="8" t="str">
        <v>Bosnia and Herzegovina</v>
      </c>
    </row>
    <row r="27" spans="1:9" x14ac:dyDescent="0.3">
      <c r="A27">
        <f t="shared" si="0"/>
        <v>23</v>
      </c>
      <c r="B27" t="s">
        <v>68</v>
      </c>
      <c r="C27" s="6">
        <v>3126</v>
      </c>
      <c r="D27">
        <v>2019</v>
      </c>
      <c r="I27" s="8" t="str">
        <v>Botswana</v>
      </c>
    </row>
    <row r="28" spans="1:9" x14ac:dyDescent="0.3">
      <c r="A28">
        <f t="shared" si="0"/>
        <v>24</v>
      </c>
      <c r="B28" t="s">
        <v>88</v>
      </c>
      <c r="C28" s="6">
        <v>787</v>
      </c>
      <c r="D28">
        <v>2019</v>
      </c>
      <c r="I28" s="8" t="str">
        <v>Brazil</v>
      </c>
    </row>
    <row r="29" spans="1:9" x14ac:dyDescent="0.3">
      <c r="A29">
        <f t="shared" si="0"/>
        <v>25</v>
      </c>
      <c r="B29" t="s">
        <v>123</v>
      </c>
      <c r="C29" s="6">
        <v>3712</v>
      </c>
      <c r="D29">
        <v>2019</v>
      </c>
      <c r="I29" s="8" t="str">
        <v>Brunei</v>
      </c>
    </row>
    <row r="30" spans="1:9" x14ac:dyDescent="0.3">
      <c r="A30">
        <f t="shared" si="0"/>
        <v>26</v>
      </c>
      <c r="B30" t="s">
        <v>96</v>
      </c>
      <c r="C30" s="6">
        <v>1433</v>
      </c>
      <c r="D30">
        <v>2019</v>
      </c>
      <c r="I30" s="8" t="str">
        <v>Bulgaria</v>
      </c>
    </row>
    <row r="31" spans="1:9" x14ac:dyDescent="0.3">
      <c r="A31">
        <f t="shared" si="0"/>
        <v>27</v>
      </c>
      <c r="B31" t="s">
        <v>112</v>
      </c>
      <c r="C31" s="6">
        <v>2830</v>
      </c>
      <c r="D31">
        <v>2019</v>
      </c>
      <c r="I31" s="8" t="str">
        <v>Burkina Faso</v>
      </c>
    </row>
    <row r="32" spans="1:9" x14ac:dyDescent="0.3">
      <c r="A32">
        <f t="shared" si="0"/>
        <v>28</v>
      </c>
      <c r="B32" t="s">
        <v>222</v>
      </c>
      <c r="C32" s="6">
        <v>3145</v>
      </c>
      <c r="D32">
        <v>2019</v>
      </c>
      <c r="I32" s="8" t="str">
        <v>Burundi</v>
      </c>
    </row>
    <row r="33" spans="1:9" x14ac:dyDescent="0.3">
      <c r="A33">
        <f t="shared" si="0"/>
        <v>29</v>
      </c>
      <c r="B33" t="s">
        <v>149</v>
      </c>
      <c r="C33" s="6">
        <v>8206</v>
      </c>
      <c r="D33">
        <v>2019</v>
      </c>
      <c r="I33" s="8" t="str">
        <v>Cambodia</v>
      </c>
    </row>
    <row r="34" spans="1:9" x14ac:dyDescent="0.3">
      <c r="A34">
        <f t="shared" si="0"/>
        <v>30</v>
      </c>
      <c r="B34" t="s">
        <v>140</v>
      </c>
      <c r="C34" s="6">
        <v>4750</v>
      </c>
      <c r="D34">
        <v>2019</v>
      </c>
      <c r="I34" s="8" t="str">
        <v>Cameroon</v>
      </c>
    </row>
    <row r="35" spans="1:9" x14ac:dyDescent="0.3">
      <c r="A35">
        <f t="shared" si="0"/>
        <v>31</v>
      </c>
      <c r="B35" t="s">
        <v>17</v>
      </c>
      <c r="C35" s="6">
        <v>87</v>
      </c>
      <c r="D35">
        <v>2019</v>
      </c>
      <c r="I35" s="8" t="str">
        <v>Canada</v>
      </c>
    </row>
    <row r="36" spans="1:9" x14ac:dyDescent="0.3">
      <c r="A36">
        <f t="shared" si="0"/>
        <v>32</v>
      </c>
      <c r="B36" t="s">
        <v>14</v>
      </c>
      <c r="C36" s="6">
        <v>29</v>
      </c>
      <c r="D36">
        <v>2019</v>
      </c>
      <c r="I36" s="8" t="str">
        <v/>
      </c>
    </row>
    <row r="37" spans="1:9" x14ac:dyDescent="0.3">
      <c r="A37">
        <f t="shared" si="0"/>
        <v>33</v>
      </c>
      <c r="B37" t="s">
        <v>214</v>
      </c>
      <c r="C37" s="6">
        <v>827</v>
      </c>
      <c r="D37">
        <v>2019</v>
      </c>
      <c r="I37" s="8" t="str">
        <v>Central African Republic</v>
      </c>
    </row>
    <row r="38" spans="1:9" x14ac:dyDescent="0.3">
      <c r="A38">
        <f t="shared" si="0"/>
        <v>34</v>
      </c>
      <c r="B38" t="s">
        <v>55</v>
      </c>
      <c r="C38" s="6">
        <v>510</v>
      </c>
      <c r="D38">
        <v>2019</v>
      </c>
      <c r="I38" s="8" t="str">
        <v>Chad</v>
      </c>
    </row>
    <row r="39" spans="1:9" x14ac:dyDescent="0.3">
      <c r="A39">
        <f t="shared" si="0"/>
        <v>35</v>
      </c>
      <c r="B39" t="s">
        <v>46</v>
      </c>
      <c r="C39" s="6">
        <v>261</v>
      </c>
      <c r="D39">
        <v>2019</v>
      </c>
      <c r="I39" s="8" t="str">
        <v>Chile</v>
      </c>
    </row>
    <row r="40" spans="1:9" x14ac:dyDescent="0.3">
      <c r="A40">
        <f t="shared" si="0"/>
        <v>36</v>
      </c>
      <c r="B40" t="s">
        <v>180</v>
      </c>
      <c r="C40" s="6">
        <v>14612</v>
      </c>
      <c r="D40">
        <v>2019</v>
      </c>
      <c r="I40" s="8" t="str">
        <v>China</v>
      </c>
    </row>
    <row r="41" spans="1:9" x14ac:dyDescent="0.3">
      <c r="A41">
        <f t="shared" si="0"/>
        <v>37</v>
      </c>
      <c r="B41" t="s">
        <v>211</v>
      </c>
      <c r="C41" s="6">
        <v>9687</v>
      </c>
      <c r="D41">
        <v>2019</v>
      </c>
      <c r="I41" s="8" t="str">
        <v>Colombia</v>
      </c>
    </row>
    <row r="42" spans="1:9" x14ac:dyDescent="0.3">
      <c r="A42">
        <f t="shared" si="0"/>
        <v>38</v>
      </c>
      <c r="B42" t="s">
        <v>12</v>
      </c>
      <c r="C42" s="6">
        <v>30</v>
      </c>
      <c r="D42">
        <v>2019</v>
      </c>
      <c r="I42" s="8" t="str">
        <v>Comoros</v>
      </c>
    </row>
    <row r="43" spans="1:9" x14ac:dyDescent="0.3">
      <c r="A43">
        <f t="shared" si="0"/>
        <v>39</v>
      </c>
      <c r="B43" t="s">
        <v>13</v>
      </c>
      <c r="C43" s="6">
        <v>13</v>
      </c>
      <c r="D43">
        <v>2019</v>
      </c>
      <c r="I43" s="8" t="str">
        <v>Congo</v>
      </c>
    </row>
    <row r="44" spans="1:9" x14ac:dyDescent="0.3">
      <c r="A44">
        <f t="shared" si="0"/>
        <v>40</v>
      </c>
      <c r="B44" t="s">
        <v>152</v>
      </c>
      <c r="C44" s="6">
        <v>3957</v>
      </c>
      <c r="D44">
        <v>2019</v>
      </c>
      <c r="I44" s="8" t="str">
        <v>Congo, Republic of the</v>
      </c>
    </row>
    <row r="45" spans="1:9" x14ac:dyDescent="0.3">
      <c r="A45">
        <f t="shared" si="0"/>
        <v>41</v>
      </c>
      <c r="B45" t="s">
        <v>111</v>
      </c>
      <c r="C45" s="6">
        <v>5885</v>
      </c>
      <c r="D45">
        <v>2021</v>
      </c>
      <c r="I45" s="8" t="str">
        <v>Costa Rica</v>
      </c>
    </row>
    <row r="46" spans="1:9" x14ac:dyDescent="0.3">
      <c r="A46">
        <f t="shared" si="0"/>
        <v>42</v>
      </c>
      <c r="B46" t="s">
        <v>113</v>
      </c>
      <c r="C46" s="6">
        <v>1395</v>
      </c>
      <c r="D46">
        <v>2019</v>
      </c>
      <c r="I46" s="8" t="str">
        <v>Croatia</v>
      </c>
    </row>
    <row r="47" spans="1:9" x14ac:dyDescent="0.3">
      <c r="A47">
        <f t="shared" si="0"/>
        <v>43</v>
      </c>
      <c r="B47" t="s">
        <v>43</v>
      </c>
      <c r="C47" s="6">
        <v>110</v>
      </c>
      <c r="D47">
        <v>2019</v>
      </c>
      <c r="I47" s="8" t="str">
        <v>Cuba</v>
      </c>
    </row>
    <row r="48" spans="1:9" x14ac:dyDescent="0.3">
      <c r="A48">
        <f t="shared" si="0"/>
        <v>44</v>
      </c>
      <c r="B48" t="s">
        <v>194</v>
      </c>
      <c r="C48" s="6">
        <v>99</v>
      </c>
      <c r="D48">
        <v>2019</v>
      </c>
      <c r="I48" s="8" t="str">
        <v>Cyprus</v>
      </c>
    </row>
    <row r="49" spans="1:9" x14ac:dyDescent="0.3">
      <c r="A49">
        <f t="shared" si="0"/>
        <v>45</v>
      </c>
      <c r="B49" t="s">
        <v>50</v>
      </c>
      <c r="C49" s="6">
        <v>375</v>
      </c>
      <c r="D49">
        <v>2019</v>
      </c>
      <c r="I49" s="8" t="str">
        <v/>
      </c>
    </row>
    <row r="50" spans="1:9" x14ac:dyDescent="0.3">
      <c r="A50">
        <f t="shared" si="0"/>
        <v>46</v>
      </c>
      <c r="B50" t="s">
        <v>225</v>
      </c>
      <c r="C50" s="6">
        <v>3308</v>
      </c>
      <c r="D50">
        <v>2016</v>
      </c>
      <c r="I50" s="8" t="str">
        <v>Denmark</v>
      </c>
    </row>
    <row r="51" spans="1:9" x14ac:dyDescent="0.3">
      <c r="A51">
        <f t="shared" si="0"/>
        <v>47</v>
      </c>
      <c r="B51" t="s">
        <v>133</v>
      </c>
      <c r="C51" s="6">
        <v>1994</v>
      </c>
      <c r="D51">
        <v>2019</v>
      </c>
      <c r="I51" s="8" t="str">
        <v>Djibouti</v>
      </c>
    </row>
    <row r="52" spans="1:9" x14ac:dyDescent="0.3">
      <c r="A52">
        <f t="shared" si="0"/>
        <v>48</v>
      </c>
      <c r="B52" t="s">
        <v>153</v>
      </c>
      <c r="C52" s="6">
        <v>4296</v>
      </c>
      <c r="D52">
        <v>2019</v>
      </c>
      <c r="I52" s="8" t="str">
        <v>Dominica</v>
      </c>
    </row>
    <row r="53" spans="1:9" x14ac:dyDescent="0.3">
      <c r="A53">
        <f t="shared" si="0"/>
        <v>49</v>
      </c>
      <c r="B53" t="s">
        <v>125</v>
      </c>
      <c r="C53" s="6">
        <v>1442</v>
      </c>
      <c r="D53">
        <v>2019</v>
      </c>
      <c r="I53" s="8" t="str">
        <v>Dominican Republic</v>
      </c>
    </row>
    <row r="54" spans="1:9" x14ac:dyDescent="0.3">
      <c r="A54">
        <f t="shared" si="0"/>
        <v>50</v>
      </c>
      <c r="B54" t="s">
        <v>206</v>
      </c>
      <c r="C54" s="6">
        <v>5713</v>
      </c>
      <c r="D54">
        <v>2019</v>
      </c>
      <c r="I54" s="8" t="str">
        <v/>
      </c>
    </row>
    <row r="55" spans="1:9" x14ac:dyDescent="0.3">
      <c r="A55">
        <f t="shared" si="0"/>
        <v>51</v>
      </c>
      <c r="B55" t="s">
        <v>163</v>
      </c>
      <c r="C55" s="6">
        <v>3774</v>
      </c>
      <c r="D55">
        <v>2019</v>
      </c>
      <c r="I55" s="8" t="str">
        <v>Ecuador</v>
      </c>
    </row>
    <row r="56" spans="1:9" x14ac:dyDescent="0.3">
      <c r="A56">
        <f t="shared" si="0"/>
        <v>52</v>
      </c>
      <c r="B56" t="s">
        <v>198</v>
      </c>
      <c r="C56" s="6">
        <v>5991</v>
      </c>
      <c r="D56">
        <v>2019</v>
      </c>
      <c r="I56" s="8" t="str">
        <v>Egypt</v>
      </c>
    </row>
    <row r="57" spans="1:9" x14ac:dyDescent="0.3">
      <c r="A57">
        <f t="shared" si="0"/>
        <v>53</v>
      </c>
      <c r="B57" t="s">
        <v>186</v>
      </c>
      <c r="C57" s="6">
        <v>5620</v>
      </c>
      <c r="D57">
        <v>2019</v>
      </c>
      <c r="I57" s="8" t="str">
        <v>El Salvador</v>
      </c>
    </row>
    <row r="58" spans="1:9" x14ac:dyDescent="0.3">
      <c r="A58">
        <f t="shared" si="0"/>
        <v>54</v>
      </c>
      <c r="B58" t="s">
        <v>33</v>
      </c>
      <c r="C58" s="6">
        <v>391</v>
      </c>
      <c r="D58">
        <v>2019</v>
      </c>
      <c r="I58" s="8" t="str">
        <v>Equatorial Guinea</v>
      </c>
    </row>
    <row r="59" spans="1:9" x14ac:dyDescent="0.3">
      <c r="A59">
        <f t="shared" si="0"/>
        <v>55</v>
      </c>
      <c r="B59" t="s">
        <v>102</v>
      </c>
      <c r="C59" s="6">
        <v>831</v>
      </c>
      <c r="D59">
        <v>2019</v>
      </c>
      <c r="I59" s="8" t="str">
        <v>Eritrea</v>
      </c>
    </row>
    <row r="60" spans="1:9" x14ac:dyDescent="0.3">
      <c r="A60">
        <f t="shared" si="0"/>
        <v>56</v>
      </c>
      <c r="B60" t="s">
        <v>108</v>
      </c>
      <c r="C60" s="6">
        <v>1496</v>
      </c>
      <c r="D60">
        <v>2019</v>
      </c>
      <c r="I60" s="8" t="str">
        <v>Estonia</v>
      </c>
    </row>
    <row r="61" spans="1:9" x14ac:dyDescent="0.3">
      <c r="A61">
        <f t="shared" si="0"/>
        <v>57</v>
      </c>
      <c r="B61" t="s">
        <v>109</v>
      </c>
      <c r="C61" s="6">
        <v>1416</v>
      </c>
      <c r="D61">
        <v>2019</v>
      </c>
      <c r="I61" s="8" t="str">
        <v/>
      </c>
    </row>
    <row r="62" spans="1:9" x14ac:dyDescent="0.3">
      <c r="A62">
        <f t="shared" si="0"/>
        <v>58</v>
      </c>
      <c r="B62" t="s">
        <v>81</v>
      </c>
      <c r="C62" s="6">
        <v>1500</v>
      </c>
      <c r="D62">
        <v>2021</v>
      </c>
      <c r="I62" s="8" t="str">
        <v>Ethiopia</v>
      </c>
    </row>
    <row r="63" spans="1:9" x14ac:dyDescent="0.3">
      <c r="A63">
        <f t="shared" si="0"/>
        <v>59</v>
      </c>
      <c r="B63" t="s">
        <v>73</v>
      </c>
      <c r="C63" s="6">
        <v>963</v>
      </c>
      <c r="D63">
        <v>2019</v>
      </c>
      <c r="I63" s="8" t="str">
        <v>Fiji</v>
      </c>
    </row>
    <row r="64" spans="1:9" x14ac:dyDescent="0.3">
      <c r="A64">
        <f t="shared" si="0"/>
        <v>60</v>
      </c>
      <c r="B64" t="s">
        <v>54</v>
      </c>
      <c r="C64" s="6">
        <v>975</v>
      </c>
      <c r="D64">
        <v>2019</v>
      </c>
      <c r="I64" s="8" t="str">
        <v>Finland</v>
      </c>
    </row>
    <row r="65" spans="1:9" x14ac:dyDescent="0.3">
      <c r="A65">
        <f t="shared" si="0"/>
        <v>61</v>
      </c>
      <c r="B65" t="s">
        <v>20</v>
      </c>
      <c r="C65" s="6">
        <v>127</v>
      </c>
      <c r="D65">
        <v>2011</v>
      </c>
      <c r="I65" s="8" t="str">
        <v>France</v>
      </c>
    </row>
    <row r="66" spans="1:9" x14ac:dyDescent="0.3">
      <c r="A66">
        <f t="shared" si="0"/>
        <v>62</v>
      </c>
      <c r="B66" t="s">
        <v>166</v>
      </c>
      <c r="C66" s="6">
        <v>6677</v>
      </c>
      <c r="D66">
        <v>2019</v>
      </c>
      <c r="I66" s="8" t="str">
        <v>Gabon</v>
      </c>
    </row>
    <row r="67" spans="1:9" x14ac:dyDescent="0.3">
      <c r="A67">
        <f t="shared" si="0"/>
        <v>63</v>
      </c>
      <c r="B67" t="s">
        <v>26</v>
      </c>
      <c r="C67" s="6">
        <v>80</v>
      </c>
      <c r="D67">
        <v>2019</v>
      </c>
      <c r="I67" s="8" t="str">
        <v>Gambia</v>
      </c>
    </row>
    <row r="68" spans="1:9" x14ac:dyDescent="0.3">
      <c r="A68">
        <f t="shared" si="0"/>
        <v>64</v>
      </c>
      <c r="B68" t="s">
        <v>228</v>
      </c>
      <c r="C68" s="6">
        <v>4759</v>
      </c>
      <c r="D68">
        <v>2016</v>
      </c>
      <c r="I68" s="8" t="str">
        <v>Georgia</v>
      </c>
    </row>
    <row r="69" spans="1:9" x14ac:dyDescent="0.3">
      <c r="A69">
        <f t="shared" si="0"/>
        <v>65</v>
      </c>
      <c r="B69" t="s">
        <v>215</v>
      </c>
      <c r="C69" s="6">
        <v>6492</v>
      </c>
      <c r="D69">
        <v>2019</v>
      </c>
      <c r="I69" s="8" t="str">
        <v>Germany</v>
      </c>
    </row>
    <row r="70" spans="1:9" x14ac:dyDescent="0.3">
      <c r="A70">
        <f t="shared" si="0"/>
        <v>66</v>
      </c>
      <c r="B70" t="s">
        <v>103</v>
      </c>
      <c r="C70" s="6">
        <v>1120</v>
      </c>
      <c r="D70">
        <v>2019</v>
      </c>
      <c r="I70" s="8" t="str">
        <v>Ghana</v>
      </c>
    </row>
    <row r="71" spans="1:9" x14ac:dyDescent="0.3">
      <c r="A71">
        <f t="shared" ref="A71:A113" si="1">A70+1</f>
        <v>67</v>
      </c>
      <c r="B71" t="s">
        <v>184</v>
      </c>
      <c r="C71" s="6">
        <v>15254</v>
      </c>
      <c r="D71">
        <v>2019</v>
      </c>
      <c r="I71" s="8" t="str">
        <v>Greece</v>
      </c>
    </row>
    <row r="72" spans="1:9" x14ac:dyDescent="0.3">
      <c r="A72">
        <f t="shared" si="1"/>
        <v>68</v>
      </c>
      <c r="B72" t="s">
        <v>170</v>
      </c>
      <c r="C72" s="6">
        <v>6702</v>
      </c>
      <c r="D72">
        <v>2019</v>
      </c>
      <c r="I72" s="8" t="str">
        <v>Grenada</v>
      </c>
    </row>
    <row r="73" spans="1:9" x14ac:dyDescent="0.3">
      <c r="A73">
        <f t="shared" si="1"/>
        <v>69</v>
      </c>
      <c r="B73" t="s">
        <v>208</v>
      </c>
      <c r="C73" s="6">
        <v>1946</v>
      </c>
      <c r="D73">
        <v>2019</v>
      </c>
      <c r="I73" s="8" t="str">
        <v>Guatemala</v>
      </c>
    </row>
    <row r="74" spans="1:9" x14ac:dyDescent="0.3">
      <c r="A74">
        <f t="shared" si="1"/>
        <v>70</v>
      </c>
      <c r="B74" t="s">
        <v>78</v>
      </c>
      <c r="C74" s="6">
        <v>1027</v>
      </c>
      <c r="D74">
        <v>2019</v>
      </c>
      <c r="I74" s="8" t="str">
        <v>Guinea</v>
      </c>
    </row>
    <row r="75" spans="1:9" x14ac:dyDescent="0.3">
      <c r="A75">
        <f t="shared" si="1"/>
        <v>71</v>
      </c>
      <c r="B75" t="s">
        <v>27</v>
      </c>
      <c r="C75" s="6">
        <v>124</v>
      </c>
      <c r="D75">
        <v>2019</v>
      </c>
      <c r="I75" s="8" t="str">
        <v>Guinea-Bissau</v>
      </c>
    </row>
    <row r="76" spans="1:9" x14ac:dyDescent="0.3">
      <c r="A76">
        <f t="shared" si="1"/>
        <v>72</v>
      </c>
      <c r="B76" t="s">
        <v>231</v>
      </c>
      <c r="C76" s="5">
        <v>0.1</v>
      </c>
      <c r="D76">
        <v>2016</v>
      </c>
      <c r="I76" s="8" t="str">
        <v>Guyana</v>
      </c>
    </row>
    <row r="77" spans="1:9" x14ac:dyDescent="0.3">
      <c r="A77">
        <f t="shared" si="1"/>
        <v>73</v>
      </c>
      <c r="B77" t="s">
        <v>135</v>
      </c>
      <c r="C77" s="6">
        <v>3274</v>
      </c>
      <c r="D77">
        <v>2019</v>
      </c>
      <c r="I77" s="8" t="str">
        <v>Haiti</v>
      </c>
    </row>
    <row r="78" spans="1:9" x14ac:dyDescent="0.3">
      <c r="A78">
        <f t="shared" si="1"/>
        <v>74</v>
      </c>
      <c r="B78" t="s">
        <v>190</v>
      </c>
      <c r="C78" s="6">
        <v>6306</v>
      </c>
      <c r="D78">
        <v>2019</v>
      </c>
      <c r="I78" s="8" t="str">
        <v>Honduras</v>
      </c>
    </row>
    <row r="79" spans="1:9" x14ac:dyDescent="0.3">
      <c r="A79">
        <f t="shared" si="1"/>
        <v>75</v>
      </c>
      <c r="B79" t="s">
        <v>59</v>
      </c>
      <c r="C79" s="6">
        <v>291</v>
      </c>
      <c r="D79">
        <v>2019</v>
      </c>
      <c r="I79" s="8" t="str">
        <v>Hong Kong</v>
      </c>
    </row>
    <row r="80" spans="1:9" x14ac:dyDescent="0.3">
      <c r="A80">
        <f t="shared" si="1"/>
        <v>76</v>
      </c>
      <c r="B80" t="s">
        <v>219</v>
      </c>
      <c r="C80" s="6">
        <v>5803</v>
      </c>
      <c r="D80">
        <v>2019</v>
      </c>
      <c r="I80" s="8" t="str">
        <v>Hungary</v>
      </c>
    </row>
    <row r="81" spans="1:9" x14ac:dyDescent="0.3">
      <c r="A81">
        <f t="shared" si="1"/>
        <v>77</v>
      </c>
      <c r="B81" t="s">
        <v>164</v>
      </c>
      <c r="C81" s="6">
        <v>5005</v>
      </c>
      <c r="D81">
        <v>2019</v>
      </c>
      <c r="I81" s="8" t="str">
        <v>Iceland</v>
      </c>
    </row>
    <row r="82" spans="1:9" x14ac:dyDescent="0.3">
      <c r="A82">
        <f t="shared" si="1"/>
        <v>78</v>
      </c>
      <c r="B82" t="s">
        <v>216</v>
      </c>
      <c r="C82" s="6">
        <v>8812</v>
      </c>
      <c r="D82">
        <v>2019</v>
      </c>
      <c r="I82" s="8" t="str">
        <v>India</v>
      </c>
    </row>
    <row r="83" spans="1:9" x14ac:dyDescent="0.3">
      <c r="A83">
        <f t="shared" si="1"/>
        <v>79</v>
      </c>
      <c r="B83" t="s">
        <v>119</v>
      </c>
      <c r="C83" s="6">
        <v>1772</v>
      </c>
      <c r="D83">
        <v>2019</v>
      </c>
      <c r="I83" s="8" t="str">
        <v>Indonesia</v>
      </c>
    </row>
    <row r="84" spans="1:9" x14ac:dyDescent="0.3">
      <c r="A84">
        <f t="shared" si="1"/>
        <v>80</v>
      </c>
      <c r="B84" t="s">
        <v>204</v>
      </c>
      <c r="C84" s="6">
        <v>9797</v>
      </c>
      <c r="D84">
        <v>2019</v>
      </c>
      <c r="I84" s="8" t="str">
        <v>Iran</v>
      </c>
    </row>
    <row r="85" spans="1:9" x14ac:dyDescent="0.3">
      <c r="A85">
        <f t="shared" si="1"/>
        <v>81</v>
      </c>
      <c r="B85" t="s">
        <v>70</v>
      </c>
      <c r="C85" s="6">
        <v>637</v>
      </c>
      <c r="D85">
        <v>2019</v>
      </c>
      <c r="I85" s="8" t="str">
        <v>Iraq</v>
      </c>
    </row>
    <row r="86" spans="1:9" x14ac:dyDescent="0.3">
      <c r="A86">
        <f t="shared" si="1"/>
        <v>82</v>
      </c>
      <c r="B86" t="s">
        <v>22</v>
      </c>
      <c r="C86" s="6">
        <v>155</v>
      </c>
      <c r="D86">
        <v>2019</v>
      </c>
      <c r="I86" s="8" t="str">
        <v>Ireland</v>
      </c>
    </row>
    <row r="87" spans="1:9" x14ac:dyDescent="0.3">
      <c r="A87">
        <f t="shared" si="1"/>
        <v>83</v>
      </c>
      <c r="B87" t="s">
        <v>23</v>
      </c>
      <c r="C87" s="6">
        <v>20</v>
      </c>
      <c r="D87">
        <v>2019</v>
      </c>
      <c r="I87" s="8" t="str">
        <v>Israel</v>
      </c>
    </row>
    <row r="88" spans="1:9" x14ac:dyDescent="0.3">
      <c r="A88">
        <f t="shared" si="1"/>
        <v>84</v>
      </c>
      <c r="B88" t="s">
        <v>75</v>
      </c>
      <c r="C88" s="6">
        <v>1087</v>
      </c>
      <c r="D88">
        <v>2019</v>
      </c>
      <c r="I88" s="8" t="str">
        <v>Italy</v>
      </c>
    </row>
    <row r="89" spans="1:9" x14ac:dyDescent="0.3">
      <c r="A89">
        <f t="shared" si="1"/>
        <v>85</v>
      </c>
      <c r="B89" t="s">
        <v>28</v>
      </c>
      <c r="C89" s="6">
        <v>32</v>
      </c>
      <c r="D89">
        <v>2019</v>
      </c>
      <c r="I89" s="8" t="str">
        <v>Ivory Coast</v>
      </c>
    </row>
    <row r="90" spans="1:9" x14ac:dyDescent="0.3">
      <c r="A90">
        <f t="shared" si="1"/>
        <v>86</v>
      </c>
      <c r="B90" t="s">
        <v>65</v>
      </c>
      <c r="C90" s="6">
        <v>687</v>
      </c>
      <c r="D90">
        <v>2019</v>
      </c>
      <c r="I90" s="8" t="str">
        <v>Jamaica</v>
      </c>
    </row>
    <row r="91" spans="1:9" x14ac:dyDescent="0.3">
      <c r="A91">
        <f t="shared" si="1"/>
        <v>87</v>
      </c>
      <c r="B91" t="s">
        <v>191</v>
      </c>
      <c r="C91" s="6">
        <v>5958</v>
      </c>
      <c r="D91">
        <v>2019</v>
      </c>
      <c r="I91" s="8" t="str">
        <v>Japan</v>
      </c>
    </row>
    <row r="92" spans="1:9" x14ac:dyDescent="0.3">
      <c r="A92">
        <f t="shared" si="1"/>
        <v>88</v>
      </c>
      <c r="B92" t="s">
        <v>155</v>
      </c>
      <c r="C92" s="6">
        <v>4260</v>
      </c>
      <c r="D92">
        <v>2019</v>
      </c>
      <c r="I92" s="8" t="str">
        <v>Jordan</v>
      </c>
    </row>
    <row r="93" spans="1:9" x14ac:dyDescent="0.3">
      <c r="A93">
        <f t="shared" si="1"/>
        <v>89</v>
      </c>
      <c r="B93" t="s">
        <v>192</v>
      </c>
      <c r="C93" s="6">
        <v>51699</v>
      </c>
      <c r="D93">
        <v>2019</v>
      </c>
      <c r="I93" s="8" t="str">
        <v>Kazakhstan</v>
      </c>
    </row>
    <row r="94" spans="1:9" x14ac:dyDescent="0.3">
      <c r="A94">
        <f t="shared" si="1"/>
        <v>90</v>
      </c>
      <c r="B94" t="s">
        <v>66</v>
      </c>
      <c r="C94" s="6">
        <v>936</v>
      </c>
      <c r="D94">
        <v>2021</v>
      </c>
      <c r="I94" s="8" t="str">
        <v>Kenya</v>
      </c>
    </row>
    <row r="95" spans="1:9" x14ac:dyDescent="0.3">
      <c r="A95">
        <f t="shared" si="1"/>
        <v>91</v>
      </c>
      <c r="B95" t="s">
        <v>89</v>
      </c>
      <c r="C95" s="6">
        <v>1123</v>
      </c>
      <c r="D95">
        <v>2021</v>
      </c>
      <c r="I95" s="8" t="str">
        <v>Kiribati</v>
      </c>
    </row>
    <row r="96" spans="1:9" x14ac:dyDescent="0.3">
      <c r="A96">
        <f t="shared" si="1"/>
        <v>92</v>
      </c>
      <c r="B96" t="s">
        <v>126</v>
      </c>
      <c r="C96" s="6">
        <v>3072</v>
      </c>
      <c r="D96">
        <v>2019</v>
      </c>
      <c r="I96" s="8" t="str">
        <v>Kuwait</v>
      </c>
    </row>
    <row r="97" spans="1:9" x14ac:dyDescent="0.3">
      <c r="A97">
        <f t="shared" si="1"/>
        <v>93</v>
      </c>
      <c r="B97" t="s">
        <v>74</v>
      </c>
      <c r="C97" s="6">
        <v>1119</v>
      </c>
      <c r="D97">
        <v>2019</v>
      </c>
      <c r="I97" s="8" t="str">
        <v>Kyrgyzstan</v>
      </c>
    </row>
    <row r="98" spans="1:9" x14ac:dyDescent="0.3">
      <c r="A98">
        <f t="shared" si="1"/>
        <v>94</v>
      </c>
      <c r="B98" t="s">
        <v>193</v>
      </c>
      <c r="C98" s="6">
        <v>5505</v>
      </c>
      <c r="D98">
        <v>2019</v>
      </c>
      <c r="I98" s="8" t="str">
        <v>Laos</v>
      </c>
    </row>
    <row r="99" spans="1:9" x14ac:dyDescent="0.3">
      <c r="A99">
        <f t="shared" si="1"/>
        <v>95</v>
      </c>
      <c r="B99" t="s">
        <v>175</v>
      </c>
      <c r="C99" s="6">
        <v>6229</v>
      </c>
      <c r="D99">
        <v>2019</v>
      </c>
      <c r="I99" s="8" t="str">
        <v>Latvia</v>
      </c>
    </row>
    <row r="100" spans="1:9" x14ac:dyDescent="0.3">
      <c r="A100">
        <f t="shared" si="1"/>
        <v>96</v>
      </c>
      <c r="B100" t="s">
        <v>167</v>
      </c>
      <c r="C100" s="6">
        <v>4928</v>
      </c>
      <c r="D100">
        <v>2019</v>
      </c>
      <c r="I100" s="8" t="str">
        <v>Lebanon</v>
      </c>
    </row>
    <row r="101" spans="1:9" x14ac:dyDescent="0.3">
      <c r="A101">
        <f t="shared" si="1"/>
        <v>97</v>
      </c>
      <c r="B101" t="s">
        <v>37</v>
      </c>
      <c r="C101" s="6">
        <v>260</v>
      </c>
      <c r="D101">
        <v>2019</v>
      </c>
      <c r="I101" s="8" t="str">
        <v>Lesotho</v>
      </c>
    </row>
    <row r="102" spans="1:9" x14ac:dyDescent="0.3">
      <c r="A102">
        <f t="shared" si="1"/>
        <v>98</v>
      </c>
      <c r="B102" t="s">
        <v>95</v>
      </c>
      <c r="C102" s="6">
        <v>1026</v>
      </c>
      <c r="D102">
        <v>2019</v>
      </c>
      <c r="I102" s="8" t="str">
        <v>Liberia</v>
      </c>
    </row>
    <row r="103" spans="1:9" x14ac:dyDescent="0.3">
      <c r="A103">
        <f t="shared" si="1"/>
        <v>99</v>
      </c>
      <c r="B103" t="s">
        <v>176</v>
      </c>
      <c r="C103" s="6">
        <v>7150</v>
      </c>
      <c r="D103">
        <v>2019</v>
      </c>
      <c r="I103" s="8" t="str">
        <v>Libya</v>
      </c>
    </row>
    <row r="104" spans="1:9" x14ac:dyDescent="0.3">
      <c r="A104">
        <f t="shared" si="1"/>
        <v>100</v>
      </c>
      <c r="B104" t="s">
        <v>209</v>
      </c>
      <c r="C104" s="6">
        <v>6425</v>
      </c>
      <c r="D104">
        <v>2016</v>
      </c>
      <c r="I104" s="8" t="str">
        <v>Liechtenstein</v>
      </c>
    </row>
    <row r="105" spans="1:9" x14ac:dyDescent="0.3">
      <c r="A105">
        <f t="shared" si="1"/>
        <v>101</v>
      </c>
      <c r="B105" t="s">
        <v>94</v>
      </c>
      <c r="C105" s="6">
        <v>1721</v>
      </c>
      <c r="D105">
        <v>2019</v>
      </c>
      <c r="I105" s="8" t="str">
        <v>Lithuania</v>
      </c>
    </row>
    <row r="106" spans="1:9" x14ac:dyDescent="0.3">
      <c r="A106">
        <f t="shared" si="1"/>
        <v>102</v>
      </c>
      <c r="B106" t="s">
        <v>145</v>
      </c>
      <c r="C106" s="6">
        <v>4951</v>
      </c>
      <c r="D106">
        <v>2019</v>
      </c>
      <c r="I106" s="8" t="str">
        <v>Luxembourg</v>
      </c>
    </row>
    <row r="107" spans="1:9" x14ac:dyDescent="0.3">
      <c r="A107">
        <f t="shared" si="1"/>
        <v>103</v>
      </c>
      <c r="B107" t="s">
        <v>4</v>
      </c>
      <c r="C107" s="6">
        <v>166</v>
      </c>
      <c r="D107">
        <v>2019</v>
      </c>
      <c r="I107" s="8" t="str">
        <v>Madagascar</v>
      </c>
    </row>
    <row r="108" spans="1:9" x14ac:dyDescent="0.3">
      <c r="A108">
        <f t="shared" si="1"/>
        <v>104</v>
      </c>
      <c r="B108" t="s">
        <v>63</v>
      </c>
      <c r="C108" s="6">
        <v>236</v>
      </c>
      <c r="D108">
        <v>2019</v>
      </c>
      <c r="I108" s="8" t="str">
        <v>Malawi</v>
      </c>
    </row>
    <row r="109" spans="1:9" x14ac:dyDescent="0.3">
      <c r="A109">
        <f t="shared" si="1"/>
        <v>105</v>
      </c>
      <c r="B109" t="s">
        <v>202</v>
      </c>
      <c r="C109" s="6">
        <v>3185</v>
      </c>
      <c r="D109">
        <v>2019</v>
      </c>
      <c r="I109" s="8" t="str">
        <v>Malaysia</v>
      </c>
    </row>
    <row r="110" spans="1:9" x14ac:dyDescent="0.3">
      <c r="A110">
        <f t="shared" si="1"/>
        <v>106</v>
      </c>
      <c r="B110" t="s">
        <v>131</v>
      </c>
      <c r="C110" s="6">
        <v>14090</v>
      </c>
      <c r="D110">
        <v>2019</v>
      </c>
      <c r="I110" s="8" t="str">
        <v>Maldives</v>
      </c>
    </row>
    <row r="111" spans="1:9" x14ac:dyDescent="0.3">
      <c r="A111">
        <f t="shared" si="1"/>
        <v>107</v>
      </c>
      <c r="B111" t="s">
        <v>77</v>
      </c>
      <c r="C111" s="6">
        <v>1818</v>
      </c>
      <c r="D111">
        <v>2019</v>
      </c>
      <c r="I111" s="8" t="str">
        <v>Mali</v>
      </c>
    </row>
    <row r="112" spans="1:9" x14ac:dyDescent="0.3">
      <c r="A112">
        <f t="shared" si="1"/>
        <v>108</v>
      </c>
      <c r="B112" t="s">
        <v>60</v>
      </c>
      <c r="C112" s="6">
        <v>566</v>
      </c>
      <c r="D112">
        <v>2019</v>
      </c>
      <c r="I112" s="8" t="str">
        <v>Malta</v>
      </c>
    </row>
    <row r="113" spans="1:9" x14ac:dyDescent="0.3">
      <c r="A113">
        <f t="shared" si="1"/>
        <v>109</v>
      </c>
      <c r="B113" t="s">
        <v>159</v>
      </c>
      <c r="C113" s="6">
        <v>3595</v>
      </c>
      <c r="D113">
        <v>2019</v>
      </c>
      <c r="I113" s="8" t="str">
        <v>Marshall Islands</v>
      </c>
    </row>
    <row r="114" spans="1:9" x14ac:dyDescent="0.3">
      <c r="A114">
        <f>A113+1</f>
        <v>110</v>
      </c>
      <c r="B114" t="s">
        <v>104</v>
      </c>
      <c r="C114" s="6">
        <v>2583</v>
      </c>
      <c r="D114">
        <v>2019</v>
      </c>
      <c r="I114" s="8" t="str">
        <v>Mauritania</v>
      </c>
    </row>
    <row r="115" spans="1:9" x14ac:dyDescent="0.3">
      <c r="A115">
        <f t="shared" ref="A115:A154" si="2">A114+1</f>
        <v>111</v>
      </c>
      <c r="B115" t="s">
        <v>34</v>
      </c>
      <c r="C115" s="6">
        <v>424</v>
      </c>
      <c r="D115">
        <v>2019</v>
      </c>
      <c r="I115" s="8" t="str">
        <v>Mauritius</v>
      </c>
    </row>
    <row r="116" spans="1:9" x14ac:dyDescent="0.3">
      <c r="A116">
        <f t="shared" si="2"/>
        <v>112</v>
      </c>
      <c r="B116" t="s">
        <v>24</v>
      </c>
      <c r="C116" s="6">
        <v>70</v>
      </c>
      <c r="D116">
        <v>2019</v>
      </c>
      <c r="I116" s="8" t="str">
        <v>Mexico</v>
      </c>
    </row>
    <row r="117" spans="1:9" x14ac:dyDescent="0.3">
      <c r="A117">
        <f t="shared" si="2"/>
        <v>113</v>
      </c>
      <c r="B117" t="s">
        <v>10</v>
      </c>
      <c r="C117" s="6">
        <v>3791</v>
      </c>
      <c r="D117">
        <v>2019</v>
      </c>
      <c r="I117" s="8" t="str">
        <v/>
      </c>
    </row>
    <row r="118" spans="1:9" x14ac:dyDescent="0.3">
      <c r="A118">
        <f t="shared" si="2"/>
        <v>114</v>
      </c>
      <c r="B118" t="s">
        <v>177</v>
      </c>
      <c r="C118" s="6">
        <v>10352</v>
      </c>
      <c r="D118">
        <v>2019</v>
      </c>
      <c r="I118" s="8" t="str">
        <v>Moldova</v>
      </c>
    </row>
    <row r="119" spans="1:9" x14ac:dyDescent="0.3">
      <c r="A119">
        <f t="shared" si="2"/>
        <v>115</v>
      </c>
      <c r="B119" t="s">
        <v>162</v>
      </c>
      <c r="C119" s="6">
        <v>4057</v>
      </c>
      <c r="D119">
        <v>2019</v>
      </c>
      <c r="I119" s="8" t="str">
        <v>Mongolia</v>
      </c>
    </row>
    <row r="120" spans="1:9" x14ac:dyDescent="0.3">
      <c r="A120">
        <f t="shared" si="2"/>
        <v>116</v>
      </c>
      <c r="B120" t="s">
        <v>172</v>
      </c>
      <c r="C120" s="6">
        <v>9383</v>
      </c>
      <c r="D120">
        <v>2019</v>
      </c>
      <c r="I120" s="8" t="str">
        <v>Montenegro</v>
      </c>
    </row>
    <row r="121" spans="1:9" x14ac:dyDescent="0.3">
      <c r="A121">
        <f t="shared" si="2"/>
        <v>117</v>
      </c>
      <c r="B121" t="s">
        <v>201</v>
      </c>
      <c r="C121" s="6">
        <v>8397</v>
      </c>
      <c r="D121">
        <v>2019</v>
      </c>
      <c r="I121" s="8" t="str">
        <v>Morocco</v>
      </c>
    </row>
    <row r="122" spans="1:9" x14ac:dyDescent="0.3">
      <c r="A122">
        <f t="shared" si="2"/>
        <v>118</v>
      </c>
      <c r="B122" t="s">
        <v>35</v>
      </c>
      <c r="C122" s="6">
        <v>78</v>
      </c>
      <c r="D122">
        <v>2019</v>
      </c>
      <c r="I122" s="8" t="str">
        <v>Mozambique</v>
      </c>
    </row>
    <row r="123" spans="1:9" x14ac:dyDescent="0.3">
      <c r="A123">
        <f t="shared" si="2"/>
        <v>119</v>
      </c>
      <c r="B123" t="s">
        <v>25</v>
      </c>
      <c r="C123" s="6">
        <v>81</v>
      </c>
      <c r="D123">
        <v>2019</v>
      </c>
      <c r="I123" s="8" t="str">
        <v>Myanmar</v>
      </c>
    </row>
    <row r="124" spans="1:9" x14ac:dyDescent="0.3">
      <c r="A124">
        <f t="shared" si="2"/>
        <v>120</v>
      </c>
      <c r="B124" t="s">
        <v>134</v>
      </c>
      <c r="C124" s="6">
        <v>4608</v>
      </c>
      <c r="D124">
        <v>2019</v>
      </c>
      <c r="I124" s="8" t="str">
        <v>Namibia</v>
      </c>
    </row>
    <row r="125" spans="1:9" x14ac:dyDescent="0.3">
      <c r="A125">
        <f t="shared" si="2"/>
        <v>121</v>
      </c>
      <c r="B125" t="s">
        <v>100</v>
      </c>
      <c r="C125" s="6">
        <v>1064</v>
      </c>
      <c r="D125">
        <v>2019</v>
      </c>
      <c r="I125" s="8" t="str">
        <v>Nepal</v>
      </c>
    </row>
    <row r="126" spans="1:9" x14ac:dyDescent="0.3">
      <c r="A126">
        <f t="shared" si="2"/>
        <v>122</v>
      </c>
      <c r="B126" t="s">
        <v>16</v>
      </c>
      <c r="C126" s="6">
        <v>155</v>
      </c>
      <c r="D126">
        <v>2019</v>
      </c>
      <c r="I126" s="8" t="str">
        <v>Netherlands</v>
      </c>
    </row>
    <row r="127" spans="1:9" x14ac:dyDescent="0.3">
      <c r="A127">
        <f t="shared" si="2"/>
        <v>123</v>
      </c>
      <c r="B127" t="s">
        <v>168</v>
      </c>
      <c r="C127" s="6">
        <v>4886</v>
      </c>
      <c r="D127">
        <v>2019</v>
      </c>
      <c r="I127" s="8" t="str">
        <v>New Zealand</v>
      </c>
    </row>
    <row r="128" spans="1:9" x14ac:dyDescent="0.3">
      <c r="A128">
        <f t="shared" si="2"/>
        <v>124</v>
      </c>
      <c r="B128" t="s">
        <v>79</v>
      </c>
      <c r="C128" s="6">
        <v>9566</v>
      </c>
      <c r="D128">
        <v>2019</v>
      </c>
      <c r="I128" s="8" t="str">
        <v>Nicaragua</v>
      </c>
    </row>
    <row r="129" spans="1:9" x14ac:dyDescent="0.3">
      <c r="A129">
        <f t="shared" si="2"/>
        <v>125</v>
      </c>
      <c r="B129" t="s">
        <v>42</v>
      </c>
      <c r="C129" s="6">
        <v>195</v>
      </c>
      <c r="D129">
        <v>2019</v>
      </c>
      <c r="I129" s="8" t="str">
        <v>Niger</v>
      </c>
    </row>
    <row r="130" spans="1:9" x14ac:dyDescent="0.3">
      <c r="A130">
        <f t="shared" si="2"/>
        <v>126</v>
      </c>
      <c r="B130" t="s">
        <v>130</v>
      </c>
      <c r="C130" s="6">
        <v>2212</v>
      </c>
      <c r="D130">
        <v>2019</v>
      </c>
      <c r="I130" s="8" t="str">
        <v>Nigeria</v>
      </c>
    </row>
    <row r="131" spans="1:9" x14ac:dyDescent="0.3">
      <c r="A131">
        <f t="shared" si="2"/>
        <v>127</v>
      </c>
      <c r="B131" t="s">
        <v>120</v>
      </c>
      <c r="C131" s="6">
        <v>2100</v>
      </c>
      <c r="D131">
        <v>2019</v>
      </c>
      <c r="I131" s="8" t="str">
        <v>North Macedonia</v>
      </c>
    </row>
    <row r="132" spans="1:9" x14ac:dyDescent="0.3">
      <c r="A132">
        <f t="shared" si="2"/>
        <v>128</v>
      </c>
      <c r="B132" t="s">
        <v>220</v>
      </c>
      <c r="C132" s="6">
        <v>1101</v>
      </c>
      <c r="D132">
        <v>2019</v>
      </c>
      <c r="I132" s="8" t="str">
        <v>Norway</v>
      </c>
    </row>
    <row r="133" spans="1:9" x14ac:dyDescent="0.3">
      <c r="A133">
        <f t="shared" si="2"/>
        <v>129</v>
      </c>
      <c r="B133" t="s">
        <v>106</v>
      </c>
      <c r="C133" s="6">
        <v>2241</v>
      </c>
      <c r="D133">
        <v>2019</v>
      </c>
      <c r="I133" s="8" t="str">
        <v>Oman</v>
      </c>
    </row>
    <row r="134" spans="1:9" x14ac:dyDescent="0.3">
      <c r="A134">
        <f t="shared" si="2"/>
        <v>130</v>
      </c>
      <c r="B134" t="s">
        <v>97</v>
      </c>
      <c r="C134" s="6">
        <v>2150</v>
      </c>
      <c r="D134">
        <v>2019</v>
      </c>
      <c r="I134" s="8" t="str">
        <v>Pakistan</v>
      </c>
    </row>
    <row r="135" spans="1:9" x14ac:dyDescent="0.3">
      <c r="A135">
        <f t="shared" si="2"/>
        <v>131</v>
      </c>
      <c r="B135" t="s">
        <v>148</v>
      </c>
      <c r="C135" s="6">
        <v>4818</v>
      </c>
      <c r="D135">
        <v>2019</v>
      </c>
      <c r="I135" s="8" t="str">
        <v/>
      </c>
    </row>
    <row r="136" spans="1:9" x14ac:dyDescent="0.3">
      <c r="A136">
        <f t="shared" si="2"/>
        <v>132</v>
      </c>
      <c r="B136" t="s">
        <v>227</v>
      </c>
      <c r="C136" s="6">
        <v>4061</v>
      </c>
      <c r="D136">
        <v>2016</v>
      </c>
      <c r="I136" s="8" t="str">
        <v/>
      </c>
    </row>
    <row r="137" spans="1:9" x14ac:dyDescent="0.3">
      <c r="A137">
        <f t="shared" si="2"/>
        <v>133</v>
      </c>
      <c r="B137" t="s">
        <v>76</v>
      </c>
      <c r="C137" s="6">
        <v>814</v>
      </c>
      <c r="D137">
        <v>2019</v>
      </c>
      <c r="I137" s="8" t="str">
        <v>Panama</v>
      </c>
    </row>
    <row r="138" spans="1:9" x14ac:dyDescent="0.3">
      <c r="A138">
        <f t="shared" si="2"/>
        <v>134</v>
      </c>
      <c r="B138" t="s">
        <v>19</v>
      </c>
      <c r="C138" s="6">
        <v>441</v>
      </c>
      <c r="D138">
        <v>2019</v>
      </c>
      <c r="I138" s="8" t="str">
        <v>Papua New Guinea</v>
      </c>
    </row>
    <row r="139" spans="1:9" x14ac:dyDescent="0.3">
      <c r="A139">
        <f t="shared" si="2"/>
        <v>135</v>
      </c>
      <c r="B139" t="s">
        <v>52</v>
      </c>
      <c r="C139" s="6">
        <v>333</v>
      </c>
      <c r="D139">
        <v>2019</v>
      </c>
      <c r="I139" s="8" t="str">
        <v>Paraguay</v>
      </c>
    </row>
    <row r="140" spans="1:9" x14ac:dyDescent="0.3">
      <c r="A140">
        <f t="shared" si="2"/>
        <v>136</v>
      </c>
      <c r="B140" t="s">
        <v>67</v>
      </c>
      <c r="C140" s="6">
        <v>1677</v>
      </c>
      <c r="D140">
        <v>2019</v>
      </c>
      <c r="I140" s="8" t="str">
        <v>Peru</v>
      </c>
    </row>
    <row r="141" spans="1:9" x14ac:dyDescent="0.3">
      <c r="A141">
        <f t="shared" si="2"/>
        <v>137</v>
      </c>
      <c r="B141" t="s">
        <v>226</v>
      </c>
      <c r="C141" s="6">
        <v>2587</v>
      </c>
      <c r="D141">
        <v>2019</v>
      </c>
      <c r="I141" s="8" t="str">
        <v>Philippines</v>
      </c>
    </row>
    <row r="142" spans="1:9" x14ac:dyDescent="0.3">
      <c r="A142">
        <f t="shared" si="2"/>
        <v>138</v>
      </c>
      <c r="B142" t="s">
        <v>3</v>
      </c>
      <c r="C142" s="6">
        <v>229</v>
      </c>
      <c r="D142">
        <v>2019</v>
      </c>
      <c r="I142" s="8" t="str">
        <v>Poland</v>
      </c>
    </row>
    <row r="143" spans="1:9" x14ac:dyDescent="0.3">
      <c r="A143">
        <f t="shared" si="2"/>
        <v>139</v>
      </c>
      <c r="B143" t="s">
        <v>188</v>
      </c>
      <c r="C143" s="6">
        <v>6386</v>
      </c>
      <c r="D143">
        <v>2019</v>
      </c>
      <c r="I143" s="8" t="str">
        <v>Portugal</v>
      </c>
    </row>
    <row r="144" spans="1:9" x14ac:dyDescent="0.3">
      <c r="A144">
        <f t="shared" si="2"/>
        <v>140</v>
      </c>
      <c r="B144" t="s">
        <v>203</v>
      </c>
      <c r="C144" s="6">
        <v>9524</v>
      </c>
      <c r="D144">
        <v>2019</v>
      </c>
      <c r="I144" s="8" t="str">
        <v>Qatar</v>
      </c>
    </row>
    <row r="145" spans="1:9" x14ac:dyDescent="0.3">
      <c r="A145">
        <f t="shared" si="2"/>
        <v>141</v>
      </c>
      <c r="B145" t="s">
        <v>182</v>
      </c>
      <c r="C145" s="6">
        <v>8372</v>
      </c>
      <c r="D145">
        <v>2021</v>
      </c>
      <c r="I145" s="8" t="str">
        <v>Romania</v>
      </c>
    </row>
    <row r="146" spans="1:9" x14ac:dyDescent="0.3">
      <c r="A146">
        <f t="shared" si="2"/>
        <v>142</v>
      </c>
      <c r="B146" t="s">
        <v>69</v>
      </c>
      <c r="C146" s="6">
        <v>571</v>
      </c>
      <c r="D146">
        <v>2019</v>
      </c>
      <c r="I146" s="8" t="str">
        <v>Russia</v>
      </c>
    </row>
    <row r="147" spans="1:9" x14ac:dyDescent="0.3">
      <c r="A147">
        <f t="shared" si="2"/>
        <v>143</v>
      </c>
      <c r="B147" t="s">
        <v>11</v>
      </c>
      <c r="C147" s="6">
        <v>68</v>
      </c>
      <c r="D147">
        <v>2019</v>
      </c>
      <c r="I147" s="8" t="str">
        <v>Rwanda</v>
      </c>
    </row>
    <row r="148" spans="1:9" x14ac:dyDescent="0.3">
      <c r="A148">
        <f t="shared" si="2"/>
        <v>144</v>
      </c>
      <c r="B148" t="s">
        <v>38</v>
      </c>
      <c r="C148" s="6">
        <v>144</v>
      </c>
      <c r="D148">
        <v>2019</v>
      </c>
      <c r="I148" s="8" t="str">
        <v>Saint Kitts and Nevis</v>
      </c>
    </row>
    <row r="149" spans="1:9" x14ac:dyDescent="0.3">
      <c r="A149">
        <f t="shared" si="2"/>
        <v>145</v>
      </c>
      <c r="B149" t="s">
        <v>230</v>
      </c>
      <c r="C149" s="6">
        <v>1193</v>
      </c>
      <c r="D149">
        <v>2016</v>
      </c>
      <c r="I149" s="8" t="str">
        <v>Saint Lucia</v>
      </c>
    </row>
    <row r="150" spans="1:9" x14ac:dyDescent="0.3">
      <c r="A150">
        <f t="shared" si="2"/>
        <v>146</v>
      </c>
      <c r="B150" t="s">
        <v>232</v>
      </c>
      <c r="C150" s="6">
        <v>495</v>
      </c>
      <c r="D150">
        <v>2019</v>
      </c>
      <c r="I150" s="8" t="str">
        <v>Saint Vincent and the Grenadines</v>
      </c>
    </row>
    <row r="151" spans="1:9" x14ac:dyDescent="0.3">
      <c r="A151">
        <f t="shared" si="2"/>
        <v>147</v>
      </c>
      <c r="B151" t="s">
        <v>114</v>
      </c>
      <c r="C151" s="6">
        <v>3371</v>
      </c>
      <c r="D151">
        <v>2019</v>
      </c>
      <c r="I151" s="8" t="str">
        <v>Samoa</v>
      </c>
    </row>
    <row r="152" spans="1:9" x14ac:dyDescent="0.3">
      <c r="A152">
        <f t="shared" si="2"/>
        <v>148</v>
      </c>
      <c r="B152" t="s">
        <v>217</v>
      </c>
      <c r="C152" s="6">
        <v>3495</v>
      </c>
      <c r="D152">
        <v>2019</v>
      </c>
      <c r="I152" s="8" t="str">
        <v>Sao Tome and Principe</v>
      </c>
    </row>
    <row r="153" spans="1:9" x14ac:dyDescent="0.3">
      <c r="A153">
        <f t="shared" si="2"/>
        <v>149</v>
      </c>
      <c r="B153" t="s">
        <v>9</v>
      </c>
      <c r="C153" s="6">
        <v>24182</v>
      </c>
      <c r="D153">
        <v>2022</v>
      </c>
      <c r="I153" s="8" t="str">
        <v>Saudi Arabia</v>
      </c>
    </row>
    <row r="154" spans="1:9" x14ac:dyDescent="0.3">
      <c r="A154">
        <f t="shared" si="2"/>
        <v>150</v>
      </c>
      <c r="B154" t="s">
        <v>136</v>
      </c>
      <c r="C154" s="6">
        <v>6385</v>
      </c>
      <c r="D154">
        <v>2019</v>
      </c>
      <c r="I154" s="8" t="str">
        <v>Senegal</v>
      </c>
    </row>
    <row r="155" spans="1:9" x14ac:dyDescent="0.3">
      <c r="A155">
        <f>A154+1</f>
        <v>151</v>
      </c>
      <c r="B155" t="s">
        <v>45</v>
      </c>
      <c r="C155" s="6">
        <v>557</v>
      </c>
      <c r="D155">
        <v>2019</v>
      </c>
      <c r="I155" s="8" t="str">
        <v>Serbia</v>
      </c>
    </row>
    <row r="156" spans="1:9" x14ac:dyDescent="0.3">
      <c r="A156">
        <f t="shared" ref="A156:A190" si="3">A155+1</f>
        <v>152</v>
      </c>
      <c r="B156" t="s">
        <v>139</v>
      </c>
      <c r="C156" s="6">
        <v>2180</v>
      </c>
      <c r="D156">
        <v>2019</v>
      </c>
      <c r="I156" s="8" t="str">
        <v>Seychelles</v>
      </c>
    </row>
    <row r="157" spans="1:9" x14ac:dyDescent="0.3">
      <c r="A157">
        <f t="shared" si="3"/>
        <v>153</v>
      </c>
      <c r="B157" t="s">
        <v>44</v>
      </c>
      <c r="C157" s="6">
        <v>430</v>
      </c>
      <c r="D157">
        <v>2019</v>
      </c>
      <c r="I157" s="8" t="str">
        <v>Sierra Leone</v>
      </c>
    </row>
    <row r="158" spans="1:9" x14ac:dyDescent="0.3">
      <c r="A158">
        <f t="shared" si="3"/>
        <v>154</v>
      </c>
      <c r="B158" t="s">
        <v>93</v>
      </c>
      <c r="C158" s="6">
        <v>1859</v>
      </c>
      <c r="D158">
        <v>2019</v>
      </c>
      <c r="I158" s="8" t="str">
        <v>Singapore</v>
      </c>
    </row>
    <row r="159" spans="1:9" x14ac:dyDescent="0.3">
      <c r="A159">
        <f t="shared" si="3"/>
        <v>155</v>
      </c>
      <c r="B159" t="s">
        <v>116</v>
      </c>
      <c r="C159" s="6">
        <v>1458</v>
      </c>
      <c r="D159">
        <v>2019</v>
      </c>
      <c r="I159" s="8" t="str">
        <v>Slovakia</v>
      </c>
    </row>
    <row r="160" spans="1:9" x14ac:dyDescent="0.3">
      <c r="A160">
        <f t="shared" si="3"/>
        <v>156</v>
      </c>
      <c r="B160" t="s">
        <v>90</v>
      </c>
      <c r="C160" s="6">
        <v>863</v>
      </c>
      <c r="D160">
        <v>2019</v>
      </c>
      <c r="I160" s="8" t="str">
        <v>Slovenia</v>
      </c>
    </row>
    <row r="161" spans="1:9" x14ac:dyDescent="0.3">
      <c r="A161">
        <f t="shared" si="3"/>
        <v>157</v>
      </c>
      <c r="B161" t="s">
        <v>161</v>
      </c>
      <c r="C161" s="6">
        <v>4018</v>
      </c>
      <c r="D161">
        <v>2021</v>
      </c>
      <c r="I161" s="8" t="str">
        <v>Solomon Islands</v>
      </c>
    </row>
    <row r="162" spans="1:9" x14ac:dyDescent="0.3">
      <c r="A162">
        <f t="shared" si="3"/>
        <v>158</v>
      </c>
      <c r="B162" t="s">
        <v>158</v>
      </c>
      <c r="C162" s="6">
        <v>4677</v>
      </c>
      <c r="D162">
        <v>2019</v>
      </c>
      <c r="I162" s="8" t="str">
        <v>South Africa</v>
      </c>
    </row>
    <row r="163" spans="1:9" x14ac:dyDescent="0.3">
      <c r="A163">
        <f t="shared" si="3"/>
        <v>159</v>
      </c>
      <c r="B163" t="s">
        <v>199</v>
      </c>
      <c r="C163" s="6">
        <v>4843</v>
      </c>
      <c r="D163">
        <v>2019</v>
      </c>
      <c r="I163" s="8" t="str">
        <v>South Korea</v>
      </c>
    </row>
    <row r="164" spans="1:9" x14ac:dyDescent="0.3">
      <c r="A164">
        <f t="shared" si="3"/>
        <v>160</v>
      </c>
      <c r="B164" t="s">
        <v>151</v>
      </c>
      <c r="C164" s="6">
        <v>15316</v>
      </c>
      <c r="D164">
        <v>2019</v>
      </c>
      <c r="I164" s="8" t="str">
        <v>South Sudan</v>
      </c>
    </row>
    <row r="165" spans="1:9" x14ac:dyDescent="0.3">
      <c r="A165">
        <f t="shared" si="3"/>
        <v>161</v>
      </c>
      <c r="B165" t="s">
        <v>147</v>
      </c>
      <c r="C165" s="6">
        <v>2842</v>
      </c>
      <c r="D165">
        <v>2019</v>
      </c>
      <c r="I165" s="8" t="str">
        <v>Spain</v>
      </c>
    </row>
    <row r="166" spans="1:9" x14ac:dyDescent="0.3">
      <c r="A166">
        <f t="shared" si="3"/>
        <v>162</v>
      </c>
      <c r="B166" t="s">
        <v>144</v>
      </c>
      <c r="C166" s="6">
        <v>6685</v>
      </c>
      <c r="D166">
        <v>2019</v>
      </c>
      <c r="I166" s="8" t="str">
        <v>Sri Lanka</v>
      </c>
    </row>
    <row r="167" spans="1:9" x14ac:dyDescent="0.3">
      <c r="A167">
        <f t="shared" si="3"/>
        <v>163</v>
      </c>
      <c r="B167" t="s">
        <v>39</v>
      </c>
      <c r="C167" s="6">
        <v>61</v>
      </c>
      <c r="D167">
        <v>2019</v>
      </c>
      <c r="I167" s="8" t="str">
        <v>Sudan</v>
      </c>
    </row>
    <row r="168" spans="1:9" x14ac:dyDescent="0.3">
      <c r="A168">
        <f t="shared" si="3"/>
        <v>164</v>
      </c>
      <c r="B168" t="s">
        <v>229</v>
      </c>
      <c r="C168" s="6">
        <v>3126</v>
      </c>
      <c r="D168">
        <v>2016</v>
      </c>
      <c r="I168" s="8" t="str">
        <v>Suriname</v>
      </c>
    </row>
    <row r="169" spans="1:9" x14ac:dyDescent="0.3">
      <c r="A169">
        <f t="shared" si="3"/>
        <v>165</v>
      </c>
      <c r="B169" t="s">
        <v>121</v>
      </c>
      <c r="C169" s="6">
        <v>3478</v>
      </c>
      <c r="D169">
        <v>2019</v>
      </c>
      <c r="I169" s="8" t="str">
        <v>Sweden</v>
      </c>
    </row>
    <row r="170" spans="1:9" x14ac:dyDescent="0.3">
      <c r="A170">
        <f t="shared" si="3"/>
        <v>166</v>
      </c>
      <c r="B170" t="s">
        <v>110</v>
      </c>
      <c r="C170" s="6">
        <v>1924</v>
      </c>
      <c r="D170">
        <v>2019</v>
      </c>
      <c r="I170" s="8" t="str">
        <v>Switzerland</v>
      </c>
    </row>
    <row r="171" spans="1:9" x14ac:dyDescent="0.3">
      <c r="A171">
        <f t="shared" si="3"/>
        <v>167</v>
      </c>
      <c r="B171" t="s">
        <v>224</v>
      </c>
      <c r="C171" s="6">
        <v>7479</v>
      </c>
      <c r="D171">
        <v>2016</v>
      </c>
      <c r="I171" s="8" t="str">
        <v>Syria</v>
      </c>
    </row>
    <row r="172" spans="1:9" x14ac:dyDescent="0.3">
      <c r="A172">
        <f t="shared" si="3"/>
        <v>168</v>
      </c>
      <c r="B172" t="s">
        <v>98</v>
      </c>
      <c r="C172" s="6">
        <v>1203</v>
      </c>
      <c r="D172">
        <v>2019</v>
      </c>
      <c r="I172" s="8" t="str">
        <v>Tajikistan</v>
      </c>
    </row>
    <row r="173" spans="1:9" x14ac:dyDescent="0.3">
      <c r="A173">
        <f t="shared" si="3"/>
        <v>169</v>
      </c>
      <c r="B173" t="s">
        <v>85</v>
      </c>
      <c r="C173" s="6">
        <v>627</v>
      </c>
      <c r="D173">
        <v>2019</v>
      </c>
      <c r="I173" s="8" t="str">
        <v>Tanzania</v>
      </c>
    </row>
    <row r="174" spans="1:9" x14ac:dyDescent="0.3">
      <c r="A174">
        <f t="shared" si="3"/>
        <v>170</v>
      </c>
      <c r="B174" t="s">
        <v>62</v>
      </c>
      <c r="C174" s="6">
        <v>376</v>
      </c>
      <c r="D174">
        <v>2019</v>
      </c>
      <c r="I174" s="8" t="str">
        <v>Thailand</v>
      </c>
    </row>
    <row r="175" spans="1:9" x14ac:dyDescent="0.3">
      <c r="A175">
        <f t="shared" si="3"/>
        <v>171</v>
      </c>
      <c r="B175" t="s">
        <v>156</v>
      </c>
      <c r="C175" s="6">
        <v>9407</v>
      </c>
      <c r="D175">
        <v>2019</v>
      </c>
      <c r="I175" s="8" t="str">
        <v>Togo</v>
      </c>
    </row>
    <row r="176" spans="1:9" x14ac:dyDescent="0.3">
      <c r="A176">
        <f t="shared" si="3"/>
        <v>172</v>
      </c>
      <c r="B176" t="s">
        <v>31</v>
      </c>
      <c r="C176" s="6">
        <v>236</v>
      </c>
      <c r="D176">
        <v>2019</v>
      </c>
      <c r="I176" s="8" t="str">
        <v>Tonga</v>
      </c>
    </row>
    <row r="177" spans="1:9" x14ac:dyDescent="0.3">
      <c r="A177">
        <f t="shared" si="3"/>
        <v>173</v>
      </c>
      <c r="B177" t="s">
        <v>132</v>
      </c>
      <c r="C177" s="6">
        <v>4362</v>
      </c>
      <c r="D177">
        <v>2019</v>
      </c>
      <c r="I177" s="8" t="str">
        <v>Trinidad and Tobago</v>
      </c>
    </row>
    <row r="178" spans="1:9" x14ac:dyDescent="0.3">
      <c r="A178">
        <f t="shared" si="3"/>
        <v>174</v>
      </c>
      <c r="B178" t="s">
        <v>128</v>
      </c>
      <c r="C178" s="6">
        <v>4125</v>
      </c>
      <c r="D178">
        <v>2019</v>
      </c>
      <c r="I178" s="8" t="str">
        <v>Tunisia</v>
      </c>
    </row>
    <row r="179" spans="1:9" x14ac:dyDescent="0.3">
      <c r="A179">
        <f t="shared" si="3"/>
        <v>175</v>
      </c>
      <c r="B179" t="s">
        <v>18</v>
      </c>
      <c r="C179" s="6">
        <v>31</v>
      </c>
      <c r="D179">
        <v>2019</v>
      </c>
      <c r="I179" s="8" t="str">
        <v>Turkey</v>
      </c>
    </row>
    <row r="180" spans="1:9" x14ac:dyDescent="0.3">
      <c r="A180">
        <f t="shared" si="3"/>
        <v>176</v>
      </c>
      <c r="B180" t="s">
        <v>185</v>
      </c>
      <c r="C180" s="6">
        <v>8343</v>
      </c>
      <c r="D180">
        <v>2019</v>
      </c>
      <c r="I180" s="8" t="str">
        <v>Turkmenistan</v>
      </c>
    </row>
    <row r="181" spans="1:9" x14ac:dyDescent="0.3">
      <c r="A181">
        <f t="shared" si="3"/>
        <v>177</v>
      </c>
      <c r="B181" t="s">
        <v>157</v>
      </c>
      <c r="C181" s="6">
        <v>4810</v>
      </c>
      <c r="D181">
        <v>2019</v>
      </c>
      <c r="I181" s="8" t="str">
        <v>Uganda</v>
      </c>
    </row>
    <row r="182" spans="1:9" x14ac:dyDescent="0.3">
      <c r="A182">
        <f t="shared" si="3"/>
        <v>178</v>
      </c>
      <c r="B182" t="s">
        <v>174</v>
      </c>
      <c r="C182" s="6">
        <v>6716</v>
      </c>
      <c r="D182">
        <v>2019</v>
      </c>
      <c r="I182" s="8" t="str">
        <v>Ukraine</v>
      </c>
    </row>
    <row r="183" spans="1:9" x14ac:dyDescent="0.3">
      <c r="A183">
        <f t="shared" si="3"/>
        <v>179</v>
      </c>
      <c r="B183" t="s">
        <v>47</v>
      </c>
      <c r="C183" s="6">
        <v>147</v>
      </c>
      <c r="D183">
        <v>2019</v>
      </c>
      <c r="I183" s="8" t="str">
        <v>United Arab Emirates</v>
      </c>
    </row>
    <row r="184" spans="1:9" x14ac:dyDescent="0.3">
      <c r="A184">
        <f t="shared" si="3"/>
        <v>180</v>
      </c>
      <c r="B184" t="s">
        <v>213</v>
      </c>
      <c r="C184" s="6">
        <v>21</v>
      </c>
      <c r="D184">
        <v>2019</v>
      </c>
      <c r="I184" s="8" t="str">
        <v>United Kingdom</v>
      </c>
    </row>
    <row r="185" spans="1:9" x14ac:dyDescent="0.3">
      <c r="A185">
        <f t="shared" si="3"/>
        <v>181</v>
      </c>
      <c r="B185" t="s">
        <v>83</v>
      </c>
      <c r="C185" s="6">
        <v>3541</v>
      </c>
      <c r="D185">
        <v>2019</v>
      </c>
      <c r="I185" s="8" t="str">
        <v>United States</v>
      </c>
    </row>
    <row r="186" spans="1:9" x14ac:dyDescent="0.3">
      <c r="A186">
        <f t="shared" si="3"/>
        <v>182</v>
      </c>
      <c r="B186" t="s">
        <v>173</v>
      </c>
      <c r="C186" s="6">
        <v>10192</v>
      </c>
      <c r="D186">
        <v>2019</v>
      </c>
      <c r="I186" s="8" t="str">
        <v>Uruguay</v>
      </c>
    </row>
    <row r="187" spans="1:9" x14ac:dyDescent="0.3">
      <c r="A187">
        <f t="shared" si="3"/>
        <v>183</v>
      </c>
      <c r="B187" t="s">
        <v>15</v>
      </c>
      <c r="C187" s="6">
        <v>48</v>
      </c>
      <c r="D187">
        <v>2019</v>
      </c>
      <c r="I187" s="8" t="str">
        <v>Uzbekistan</v>
      </c>
    </row>
    <row r="188" spans="1:9" x14ac:dyDescent="0.3">
      <c r="A188">
        <f t="shared" si="3"/>
        <v>184</v>
      </c>
      <c r="B188" t="s">
        <v>171</v>
      </c>
      <c r="C188" s="6">
        <v>5131</v>
      </c>
      <c r="D188">
        <v>2019</v>
      </c>
      <c r="I188" s="8" t="str">
        <v>Vanuatu</v>
      </c>
    </row>
    <row r="189" spans="1:9" x14ac:dyDescent="0.3">
      <c r="A189">
        <f t="shared" si="3"/>
        <v>185</v>
      </c>
      <c r="B189" t="s">
        <v>124</v>
      </c>
      <c r="C189" s="6">
        <v>616</v>
      </c>
      <c r="D189">
        <v>2019</v>
      </c>
      <c r="I189" s="8" t="str">
        <v>Venezuela</v>
      </c>
    </row>
    <row r="190" spans="1:9" x14ac:dyDescent="0.3">
      <c r="A190">
        <f t="shared" si="3"/>
        <v>186</v>
      </c>
      <c r="B190" t="s">
        <v>29</v>
      </c>
      <c r="C190" s="6">
        <v>268</v>
      </c>
      <c r="D190">
        <v>2019</v>
      </c>
      <c r="I190" s="8" t="str">
        <v>Vietnam</v>
      </c>
    </row>
    <row r="191" spans="1:9" x14ac:dyDescent="0.3">
      <c r="A191">
        <f>A190+1</f>
        <v>187</v>
      </c>
      <c r="B191" t="s">
        <v>99</v>
      </c>
      <c r="C191" s="6">
        <v>2861</v>
      </c>
      <c r="D191">
        <v>2019</v>
      </c>
      <c r="I191" s="8" t="str">
        <v>Yemen</v>
      </c>
    </row>
    <row r="192" spans="1:9" x14ac:dyDescent="0.3">
      <c r="A192">
        <f t="shared" ref="A192:A222" si="4">A191+1</f>
        <v>188</v>
      </c>
      <c r="B192" t="s">
        <v>205</v>
      </c>
      <c r="C192" s="6">
        <v>1465</v>
      </c>
      <c r="D192">
        <v>2019</v>
      </c>
      <c r="I192" s="8" t="str">
        <v>Zambia</v>
      </c>
    </row>
    <row r="193" spans="1:9" x14ac:dyDescent="0.3">
      <c r="A193">
        <f t="shared" si="4"/>
        <v>189</v>
      </c>
      <c r="B193" t="s">
        <v>189</v>
      </c>
      <c r="C193" s="6">
        <v>13085</v>
      </c>
      <c r="D193">
        <v>2020</v>
      </c>
      <c r="I193" s="8" t="str">
        <v>Zimbabwe</v>
      </c>
    </row>
    <row r="194" spans="1:9" x14ac:dyDescent="0.3">
      <c r="A194">
        <f t="shared" si="4"/>
        <v>190</v>
      </c>
      <c r="B194" t="s">
        <v>8</v>
      </c>
      <c r="C194" s="6">
        <v>6572</v>
      </c>
      <c r="D194">
        <v>2019</v>
      </c>
    </row>
    <row r="195" spans="1:9" x14ac:dyDescent="0.3">
      <c r="A195">
        <f t="shared" si="4"/>
        <v>191</v>
      </c>
      <c r="B195" t="s">
        <v>48</v>
      </c>
      <c r="C195" s="6">
        <v>836</v>
      </c>
      <c r="D195">
        <v>2019</v>
      </c>
    </row>
    <row r="196" spans="1:9" x14ac:dyDescent="0.3">
      <c r="A196">
        <f t="shared" si="4"/>
        <v>192</v>
      </c>
      <c r="B196" t="s">
        <v>197</v>
      </c>
      <c r="C196" s="6">
        <v>9992</v>
      </c>
      <c r="D196">
        <v>2019</v>
      </c>
    </row>
    <row r="197" spans="1:9" x14ac:dyDescent="0.3">
      <c r="A197">
        <f t="shared" si="4"/>
        <v>193</v>
      </c>
      <c r="B197" t="s">
        <v>72</v>
      </c>
      <c r="C197" s="6">
        <v>1726</v>
      </c>
      <c r="D197">
        <v>2019</v>
      </c>
    </row>
    <row r="198" spans="1:9" x14ac:dyDescent="0.3">
      <c r="A198">
        <f t="shared" si="4"/>
        <v>194</v>
      </c>
      <c r="B198" t="s">
        <v>36</v>
      </c>
      <c r="C198" s="6">
        <v>100</v>
      </c>
      <c r="D198">
        <v>2019</v>
      </c>
    </row>
    <row r="199" spans="1:9" x14ac:dyDescent="0.3">
      <c r="A199">
        <f t="shared" si="4"/>
        <v>195</v>
      </c>
      <c r="B199" t="s">
        <v>117</v>
      </c>
      <c r="C199" s="6">
        <v>2669</v>
      </c>
      <c r="D199">
        <v>2019</v>
      </c>
    </row>
    <row r="200" spans="1:9" x14ac:dyDescent="0.3">
      <c r="A200">
        <f t="shared" si="4"/>
        <v>196</v>
      </c>
      <c r="B200" t="s">
        <v>221</v>
      </c>
      <c r="C200" s="6">
        <v>77</v>
      </c>
      <c r="D200">
        <v>2019</v>
      </c>
    </row>
    <row r="201" spans="1:9" x14ac:dyDescent="0.3">
      <c r="A201">
        <f t="shared" si="4"/>
        <v>197</v>
      </c>
      <c r="B201" t="s">
        <v>32</v>
      </c>
      <c r="C201" s="6">
        <v>155</v>
      </c>
      <c r="D201">
        <v>2019</v>
      </c>
    </row>
    <row r="202" spans="1:9" x14ac:dyDescent="0.3">
      <c r="A202">
        <f t="shared" si="4"/>
        <v>198</v>
      </c>
      <c r="B202" t="s">
        <v>92</v>
      </c>
      <c r="C202" s="6">
        <v>490</v>
      </c>
      <c r="D202">
        <v>2019</v>
      </c>
    </row>
    <row r="203" spans="1:9" x14ac:dyDescent="0.3">
      <c r="A203">
        <f t="shared" si="4"/>
        <v>199</v>
      </c>
      <c r="B203" t="s">
        <v>129</v>
      </c>
      <c r="C203" s="6">
        <v>5911</v>
      </c>
      <c r="D203">
        <v>2019</v>
      </c>
    </row>
    <row r="204" spans="1:9" x14ac:dyDescent="0.3">
      <c r="A204">
        <f t="shared" si="4"/>
        <v>200</v>
      </c>
      <c r="B204" t="s">
        <v>101</v>
      </c>
      <c r="C204" s="6">
        <v>1354</v>
      </c>
      <c r="D204">
        <v>2019</v>
      </c>
    </row>
    <row r="205" spans="1:9" x14ac:dyDescent="0.3">
      <c r="A205">
        <f t="shared" si="4"/>
        <v>201</v>
      </c>
      <c r="B205" t="s">
        <v>142</v>
      </c>
      <c r="C205" s="6">
        <v>3013</v>
      </c>
      <c r="D205">
        <v>2019</v>
      </c>
    </row>
    <row r="206" spans="1:9" x14ac:dyDescent="0.3">
      <c r="A206">
        <f t="shared" si="4"/>
        <v>202</v>
      </c>
      <c r="B206" t="s">
        <v>86</v>
      </c>
      <c r="C206" s="6">
        <v>2540</v>
      </c>
      <c r="D206">
        <v>2019</v>
      </c>
    </row>
    <row r="207" spans="1:9" x14ac:dyDescent="0.3">
      <c r="A207">
        <f t="shared" si="4"/>
        <v>203</v>
      </c>
      <c r="B207" t="s">
        <v>218</v>
      </c>
      <c r="C207" s="6">
        <v>4870</v>
      </c>
      <c r="D207">
        <v>2019</v>
      </c>
    </row>
    <row r="208" spans="1:9" x14ac:dyDescent="0.3">
      <c r="A208">
        <f t="shared" si="4"/>
        <v>204</v>
      </c>
      <c r="B208" t="s">
        <v>212</v>
      </c>
      <c r="C208" s="6">
        <v>5188</v>
      </c>
      <c r="D208">
        <v>2019</v>
      </c>
    </row>
    <row r="209" spans="1:4" x14ac:dyDescent="0.3">
      <c r="A209">
        <f t="shared" si="4"/>
        <v>205</v>
      </c>
      <c r="B209" t="s">
        <v>40</v>
      </c>
      <c r="C209" s="6">
        <v>80</v>
      </c>
      <c r="D209">
        <v>2019</v>
      </c>
    </row>
    <row r="210" spans="1:4" x14ac:dyDescent="0.3">
      <c r="A210">
        <f t="shared" si="4"/>
        <v>206</v>
      </c>
      <c r="B210" t="s">
        <v>122</v>
      </c>
      <c r="C210" s="6">
        <v>2902</v>
      </c>
      <c r="D210">
        <v>2019</v>
      </c>
    </row>
    <row r="211" spans="1:4" x14ac:dyDescent="0.3">
      <c r="A211">
        <f t="shared" si="4"/>
        <v>207</v>
      </c>
      <c r="B211" t="s">
        <v>165</v>
      </c>
      <c r="C211" s="6">
        <v>12226</v>
      </c>
      <c r="D211">
        <v>2019</v>
      </c>
    </row>
    <row r="212" spans="1:4" x14ac:dyDescent="0.3">
      <c r="A212">
        <f t="shared" si="4"/>
        <v>208</v>
      </c>
      <c r="B212" t="s">
        <v>183</v>
      </c>
      <c r="C212" s="6">
        <v>4496</v>
      </c>
      <c r="D212">
        <v>2019</v>
      </c>
    </row>
    <row r="213" spans="1:4" x14ac:dyDescent="0.3">
      <c r="A213">
        <f t="shared" si="4"/>
        <v>209</v>
      </c>
      <c r="B213" t="s">
        <v>179</v>
      </c>
      <c r="C213" s="6">
        <v>12154</v>
      </c>
      <c r="D213">
        <v>2019</v>
      </c>
    </row>
    <row r="214" spans="1:4" x14ac:dyDescent="0.3">
      <c r="A214">
        <f t="shared" si="4"/>
        <v>210</v>
      </c>
      <c r="B214" t="s">
        <v>141</v>
      </c>
      <c r="C214" s="6">
        <v>3412</v>
      </c>
      <c r="D214">
        <v>2019</v>
      </c>
    </row>
    <row r="215" spans="1:4" x14ac:dyDescent="0.3">
      <c r="A215">
        <f t="shared" si="4"/>
        <v>211</v>
      </c>
      <c r="B215" t="s">
        <v>91</v>
      </c>
      <c r="C215" s="6">
        <v>1465</v>
      </c>
      <c r="D215">
        <v>2019</v>
      </c>
    </row>
    <row r="216" spans="1:4" x14ac:dyDescent="0.3">
      <c r="A216">
        <f t="shared" si="4"/>
        <v>212</v>
      </c>
      <c r="B216" t="s">
        <v>57</v>
      </c>
      <c r="C216" s="6">
        <v>217</v>
      </c>
      <c r="D216">
        <v>2019</v>
      </c>
    </row>
    <row r="217" spans="1:4" x14ac:dyDescent="0.3">
      <c r="A217">
        <f t="shared" si="4"/>
        <v>213</v>
      </c>
      <c r="B217" t="s">
        <v>84</v>
      </c>
      <c r="C217" s="6">
        <v>2268</v>
      </c>
      <c r="D217">
        <v>2019</v>
      </c>
    </row>
    <row r="218" spans="1:4" x14ac:dyDescent="0.3">
      <c r="A218">
        <f t="shared" si="4"/>
        <v>214</v>
      </c>
      <c r="B218" t="s">
        <v>80</v>
      </c>
      <c r="C218" s="6">
        <v>3290</v>
      </c>
      <c r="D218">
        <v>2019</v>
      </c>
    </row>
    <row r="219" spans="1:4" x14ac:dyDescent="0.3">
      <c r="A219">
        <f t="shared" si="4"/>
        <v>215</v>
      </c>
      <c r="B219" t="s">
        <v>200</v>
      </c>
      <c r="C219" s="6">
        <v>1103</v>
      </c>
      <c r="D219">
        <v>2016</v>
      </c>
    </row>
    <row r="220" spans="1:4" x14ac:dyDescent="0.3">
      <c r="A220">
        <f t="shared" si="4"/>
        <v>216</v>
      </c>
      <c r="B220" t="s">
        <v>21</v>
      </c>
      <c r="C220" s="6">
        <v>91</v>
      </c>
      <c r="D220">
        <v>2019</v>
      </c>
    </row>
    <row r="221" spans="1:4" x14ac:dyDescent="0.3">
      <c r="A221">
        <f t="shared" si="4"/>
        <v>217</v>
      </c>
      <c r="B221" t="s">
        <v>53</v>
      </c>
      <c r="C221" s="6">
        <v>733</v>
      </c>
      <c r="D221">
        <v>2019</v>
      </c>
    </row>
    <row r="222" spans="1:4" x14ac:dyDescent="0.3">
      <c r="A222">
        <f t="shared" si="4"/>
        <v>218</v>
      </c>
      <c r="B222" t="s">
        <v>49</v>
      </c>
      <c r="C222" s="6">
        <v>505</v>
      </c>
      <c r="D222">
        <v>2019</v>
      </c>
    </row>
  </sheetData>
  <autoFilter ref="B4:D4" xr:uid="{1CAF9D7F-77CA-405D-A0BA-B064DBAE7F1C}">
    <sortState xmlns:xlrd2="http://schemas.microsoft.com/office/spreadsheetml/2017/richdata2" ref="B5:D222">
      <sortCondition ref="B4"/>
    </sortState>
  </autoFilter>
  <hyperlinks>
    <hyperlink ref="A1" r:id="rId1" display="https://en.wikipedia.org/wiki/List_of_countries_by_electricity_consumption" xr:uid="{07EE3D5F-B348-4EE8-8390-43AC4821A4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A7CE-A7F0-45A8-8E01-69224C21B2CB}">
  <sheetPr>
    <tabColor rgb="FF00B0F0"/>
  </sheetPr>
  <dimension ref="A1:D157"/>
  <sheetViews>
    <sheetView tabSelected="1" workbookViewId="0">
      <selection activeCell="J3" sqref="J3"/>
    </sheetView>
  </sheetViews>
  <sheetFormatPr defaultRowHeight="14.4" x14ac:dyDescent="0.3"/>
  <cols>
    <col min="1" max="1" width="5.21875" customWidth="1"/>
    <col min="2" max="2" width="20" customWidth="1"/>
  </cols>
  <sheetData>
    <row r="1" spans="1:4" ht="15.6" x14ac:dyDescent="0.3">
      <c r="A1" s="7" t="s">
        <v>234</v>
      </c>
    </row>
    <row r="2" spans="1:4" x14ac:dyDescent="0.3">
      <c r="A2">
        <v>2019</v>
      </c>
    </row>
    <row r="4" spans="1:4" x14ac:dyDescent="0.3">
      <c r="A4" s="2" t="s">
        <v>6</v>
      </c>
      <c r="B4" s="2" t="s">
        <v>5</v>
      </c>
      <c r="C4" s="2" t="s">
        <v>2</v>
      </c>
      <c r="D4" s="2" t="s">
        <v>235</v>
      </c>
    </row>
    <row r="5" spans="1:4" x14ac:dyDescent="0.3">
      <c r="A5">
        <f>1</f>
        <v>1</v>
      </c>
      <c r="B5" t="str">
        <f>Electricity!I5</f>
        <v>Afghanistan</v>
      </c>
      <c r="C5" s="3">
        <f>INDEX(HDI!$B$5:$C$193,MATCH(B5,HDI!$B$5:$B$193,0),2)</f>
        <v>0.51100000000000001</v>
      </c>
      <c r="D5" s="6">
        <f>INDEX(Electricity!B5:C222,MATCH(B5,Electricity!B5:B222,0),2)</f>
        <v>158</v>
      </c>
    </row>
    <row r="6" spans="1:4" x14ac:dyDescent="0.3">
      <c r="A6">
        <f>A5+1</f>
        <v>2</v>
      </c>
      <c r="B6" t="str">
        <f>Electricity!I6</f>
        <v>Albania</v>
      </c>
      <c r="C6" s="3">
        <f>INDEX(HDI!$B$5:$C$193,MATCH(B6,HDI!$B$5:$B$193,0),2)</f>
        <v>0.79500000000000004</v>
      </c>
      <c r="D6" s="6">
        <f>INDEX(Electricity!B6:C223,MATCH(B6,Electricity!B6:B223,0),2)</f>
        <v>1699</v>
      </c>
    </row>
    <row r="7" spans="1:4" x14ac:dyDescent="0.3">
      <c r="A7">
        <f t="shared" ref="A7:A70" si="0">A6+1</f>
        <v>3</v>
      </c>
      <c r="B7" t="str">
        <f>Electricity!I7</f>
        <v>Algeria</v>
      </c>
      <c r="C7" s="3">
        <f>INDEX(HDI!$B$5:$C$193,MATCH(B7,HDI!$B$5:$B$193,0),2)</f>
        <v>0.748</v>
      </c>
      <c r="D7" s="6">
        <f>INDEX(Electricity!B7:C224,MATCH(B7,Electricity!B7:B224,0),2)</f>
        <v>1442</v>
      </c>
    </row>
    <row r="8" spans="1:4" x14ac:dyDescent="0.3">
      <c r="A8">
        <f t="shared" si="0"/>
        <v>4</v>
      </c>
      <c r="B8" t="str">
        <f>Electricity!I8</f>
        <v>Andorra</v>
      </c>
      <c r="C8" s="3">
        <f>INDEX(HDI!$B$5:$C$193,MATCH(B8,HDI!$B$5:$B$193,0),2)</f>
        <v>0.86799999999999999</v>
      </c>
      <c r="D8" s="6">
        <f>INDEX(Electricity!B8:C225,MATCH(B8,Electricity!B8:B225,0),2)</f>
        <v>6482</v>
      </c>
    </row>
    <row r="9" spans="1:4" x14ac:dyDescent="0.3">
      <c r="A9">
        <f t="shared" si="0"/>
        <v>5</v>
      </c>
      <c r="B9" t="str">
        <f>Electricity!I9</f>
        <v>Angola</v>
      </c>
      <c r="C9" s="3">
        <f>INDEX(HDI!$B$5:$C$193,MATCH(B9,HDI!$B$5:$B$193,0),2)</f>
        <v>0.58099999999999996</v>
      </c>
      <c r="D9" s="6">
        <f>INDEX(Electricity!B9:C226,MATCH(B9,Electricity!B9:B226,0),2)</f>
        <v>326</v>
      </c>
    </row>
    <row r="10" spans="1:4" x14ac:dyDescent="0.3">
      <c r="A10">
        <f t="shared" si="0"/>
        <v>6</v>
      </c>
      <c r="B10" t="str">
        <f>Electricity!I10</f>
        <v>Antigua and Barbuda</v>
      </c>
      <c r="C10" s="3">
        <f>INDEX(HDI!$B$5:$C$193,MATCH(B10,HDI!$B$5:$B$193,0),2)</f>
        <v>0.77800000000000002</v>
      </c>
      <c r="D10" s="6">
        <f>INDEX(Electricity!B10:C227,MATCH(B10,Electricity!B10:B227,0),2)</f>
        <v>3237</v>
      </c>
    </row>
    <row r="11" spans="1:4" x14ac:dyDescent="0.3">
      <c r="A11">
        <f t="shared" si="0"/>
        <v>7</v>
      </c>
      <c r="B11" t="str">
        <f>Electricity!I11</f>
        <v>Argentina</v>
      </c>
      <c r="C11" s="3">
        <f>INDEX(HDI!$B$5:$C$193,MATCH(B11,HDI!$B$5:$B$193,0),2)</f>
        <v>0.84499999999999997</v>
      </c>
      <c r="D11" s="6">
        <f>INDEX(Electricity!B11:C228,MATCH(B11,Electricity!B11:B228,0),2)</f>
        <v>2782</v>
      </c>
    </row>
    <row r="12" spans="1:4" x14ac:dyDescent="0.3">
      <c r="A12">
        <f t="shared" si="0"/>
        <v>8</v>
      </c>
      <c r="B12" t="str">
        <f>Electricity!I12</f>
        <v>Armenia</v>
      </c>
      <c r="C12" s="3">
        <f>INDEX(HDI!$B$5:$C$193,MATCH(B12,HDI!$B$5:$B$193,0),2)</f>
        <v>0.77600000000000002</v>
      </c>
      <c r="D12" s="6">
        <f>INDEX(Electricity!B12:C229,MATCH(B12,Electricity!B12:B229,0),2)</f>
        <v>1958</v>
      </c>
    </row>
    <row r="13" spans="1:4" x14ac:dyDescent="0.3">
      <c r="A13">
        <f t="shared" si="0"/>
        <v>9</v>
      </c>
      <c r="B13" t="str">
        <f>Electricity!I13</f>
        <v>Australia</v>
      </c>
      <c r="C13" s="3">
        <f>INDEX(HDI!$B$5:$C$193,MATCH(B13,HDI!$B$5:$B$193,0),2)</f>
        <v>0.94399999999999995</v>
      </c>
      <c r="D13" s="6">
        <f>INDEX(Electricity!B13:C230,MATCH(B13,Electricity!B13:B230,0),2)</f>
        <v>9502</v>
      </c>
    </row>
    <row r="14" spans="1:4" x14ac:dyDescent="0.3">
      <c r="A14">
        <f t="shared" si="0"/>
        <v>10</v>
      </c>
      <c r="B14" t="str">
        <f>Electricity!I14</f>
        <v>Austria</v>
      </c>
      <c r="C14" s="3">
        <f>INDEX(HDI!$B$5:$C$193,MATCH(B14,HDI!$B$5:$B$193,0),2)</f>
        <v>0.92200000000000004</v>
      </c>
      <c r="D14" s="6">
        <f>INDEX(Electricity!B14:C231,MATCH(B14,Electricity!B14:B231,0),2)</f>
        <v>7530</v>
      </c>
    </row>
    <row r="15" spans="1:4" x14ac:dyDescent="0.3">
      <c r="A15">
        <f t="shared" si="0"/>
        <v>11</v>
      </c>
      <c r="B15" t="str">
        <f>Electricity!I15</f>
        <v>Azerbaijan</v>
      </c>
      <c r="C15" s="3">
        <f>INDEX(HDI!$B$5:$C$193,MATCH(B15,HDI!$B$5:$B$193,0),2)</f>
        <v>0.75600000000000001</v>
      </c>
      <c r="D15" s="6">
        <f>INDEX(Electricity!B15:C232,MATCH(B15,Electricity!B15:B232,0),2)</f>
        <v>2024</v>
      </c>
    </row>
    <row r="16" spans="1:4" x14ac:dyDescent="0.3">
      <c r="A16">
        <f t="shared" si="0"/>
        <v>12</v>
      </c>
      <c r="B16" t="str">
        <f>Electricity!I16</f>
        <v>Bahamas</v>
      </c>
      <c r="C16" s="3">
        <f>INDEX(HDI!$B$5:$C$193,MATCH(B16,HDI!$B$5:$B$193,0),2)</f>
        <v>0.81399999999999995</v>
      </c>
      <c r="D16" s="6">
        <f>INDEX(Electricity!B16:C233,MATCH(B16,Electricity!B16:B233,0),2)</f>
        <v>4545</v>
      </c>
    </row>
    <row r="17" spans="1:4" x14ac:dyDescent="0.3">
      <c r="A17">
        <f t="shared" si="0"/>
        <v>13</v>
      </c>
      <c r="B17" t="str">
        <f>Electricity!I17</f>
        <v>Bahrain</v>
      </c>
      <c r="C17" s="3">
        <f>INDEX(HDI!$B$5:$C$193,MATCH(B17,HDI!$B$5:$B$193,0),2)</f>
        <v>0.85199999999999998</v>
      </c>
      <c r="D17" s="6">
        <f>INDEX(Electricity!B17:C234,MATCH(B17,Electricity!B17:B234,0),2)</f>
        <v>16724</v>
      </c>
    </row>
    <row r="18" spans="1:4" x14ac:dyDescent="0.3">
      <c r="A18">
        <f t="shared" si="0"/>
        <v>14</v>
      </c>
      <c r="B18" t="str">
        <f>Electricity!I18</f>
        <v>Bangladesh</v>
      </c>
      <c r="C18" s="3">
        <f>INDEX(HDI!$B$5:$C$193,MATCH(B18,HDI!$B$5:$B$193,0),2)</f>
        <v>0.63200000000000001</v>
      </c>
      <c r="D18" s="6">
        <f>INDEX(Electricity!B18:C235,MATCH(B18,Electricity!B18:B235,0),2)</f>
        <v>433</v>
      </c>
    </row>
    <row r="19" spans="1:4" x14ac:dyDescent="0.3">
      <c r="A19">
        <f t="shared" si="0"/>
        <v>15</v>
      </c>
      <c r="B19" t="str">
        <f>Electricity!I19</f>
        <v>Barbados</v>
      </c>
      <c r="C19" s="3">
        <f>INDEX(HDI!$B$5:$C$193,MATCH(B19,HDI!$B$5:$B$193,0),2)</f>
        <v>0.81399999999999995</v>
      </c>
      <c r="D19" s="6">
        <f>INDEX(Electricity!B19:C236,MATCH(B19,Electricity!B19:B236,0),2)</f>
        <v>3450</v>
      </c>
    </row>
    <row r="20" spans="1:4" x14ac:dyDescent="0.3">
      <c r="A20">
        <f t="shared" si="0"/>
        <v>16</v>
      </c>
      <c r="B20" t="str">
        <f>Electricity!I20</f>
        <v>Belarus</v>
      </c>
      <c r="C20" s="3">
        <f>INDEX(HDI!$B$5:$C$193,MATCH(B20,HDI!$B$5:$B$193,0),2)</f>
        <v>0.82299999999999995</v>
      </c>
      <c r="D20" s="6">
        <f>INDEX(Electricity!B20:C237,MATCH(B20,Electricity!B20:B237,0),2)</f>
        <v>3458</v>
      </c>
    </row>
    <row r="21" spans="1:4" x14ac:dyDescent="0.3">
      <c r="A21">
        <f t="shared" si="0"/>
        <v>17</v>
      </c>
      <c r="B21" t="str">
        <f>Electricity!I21</f>
        <v>Belgium</v>
      </c>
      <c r="C21" s="3">
        <f>INDEX(HDI!$B$5:$C$193,MATCH(B21,HDI!$B$5:$B$193,0),2)</f>
        <v>0.93100000000000005</v>
      </c>
      <c r="D21" s="6">
        <f>INDEX(Electricity!B21:C238,MATCH(B21,Electricity!B21:B238,0),2)</f>
        <v>7145</v>
      </c>
    </row>
    <row r="22" spans="1:4" x14ac:dyDescent="0.3">
      <c r="A22">
        <f t="shared" si="0"/>
        <v>18</v>
      </c>
      <c r="B22" t="str">
        <f>Electricity!I22</f>
        <v>Belize</v>
      </c>
      <c r="C22" s="3">
        <f>INDEX(HDI!$B$5:$C$193,MATCH(B22,HDI!$B$5:$B$193,0),2)</f>
        <v>0.71599999999999997</v>
      </c>
      <c r="D22" s="6">
        <f>INDEX(Electricity!B22:C239,MATCH(B22,Electricity!B22:B239,0),2)</f>
        <v>1454</v>
      </c>
    </row>
    <row r="23" spans="1:4" x14ac:dyDescent="0.3">
      <c r="A23">
        <f t="shared" si="0"/>
        <v>19</v>
      </c>
      <c r="B23" t="str">
        <f>Electricity!I23</f>
        <v>Benin</v>
      </c>
      <c r="C23" s="3">
        <f>INDEX(HDI!$B$5:$C$193,MATCH(B23,HDI!$B$5:$B$193,0),2)</f>
        <v>0.54500000000000004</v>
      </c>
      <c r="D23" s="6">
        <f>INDEX(Electricity!B23:C240,MATCH(B23,Electricity!B23:B240,0),2)</f>
        <v>101</v>
      </c>
    </row>
    <row r="24" spans="1:4" x14ac:dyDescent="0.3">
      <c r="A24">
        <f t="shared" si="0"/>
        <v>20</v>
      </c>
      <c r="B24" t="str">
        <f>Electricity!I24</f>
        <v>Bhutan</v>
      </c>
      <c r="C24" s="3">
        <f>INDEX(HDI!$B$5:$C$193,MATCH(B24,HDI!$B$5:$B$193,0),2)</f>
        <v>0.65400000000000003</v>
      </c>
      <c r="D24" s="6">
        <f>INDEX(Electricity!B24:C241,MATCH(B24,Electricity!B24:B241,0),2)</f>
        <v>3126</v>
      </c>
    </row>
    <row r="25" spans="1:4" x14ac:dyDescent="0.3">
      <c r="A25">
        <f t="shared" si="0"/>
        <v>21</v>
      </c>
      <c r="B25" t="str">
        <f>Electricity!I25</f>
        <v>Bolivia</v>
      </c>
      <c r="C25" s="3">
        <f>INDEX(HDI!$B$5:$C$193,MATCH(B25,HDI!$B$5:$B$193,0),2)</f>
        <v>0.71799999999999997</v>
      </c>
      <c r="D25" s="6">
        <f>INDEX(Electricity!B25:C242,MATCH(B25,Electricity!B25:B242,0),2)</f>
        <v>787</v>
      </c>
    </row>
    <row r="26" spans="1:4" x14ac:dyDescent="0.3">
      <c r="A26">
        <f t="shared" si="0"/>
        <v>22</v>
      </c>
      <c r="B26" t="str">
        <f>Electricity!I26</f>
        <v>Bosnia and Herzegovina</v>
      </c>
      <c r="C26" s="3">
        <f>INDEX(HDI!$B$5:$C$193,MATCH(B26,HDI!$B$5:$B$193,0),2)</f>
        <v>0.78</v>
      </c>
      <c r="D26" s="6">
        <f>INDEX(Electricity!B26:C243,MATCH(B26,Electricity!B26:B243,0),2)</f>
        <v>3712</v>
      </c>
    </row>
    <row r="27" spans="1:4" x14ac:dyDescent="0.3">
      <c r="A27">
        <f t="shared" si="0"/>
        <v>23</v>
      </c>
      <c r="B27" t="str">
        <f>Electricity!I27</f>
        <v>Botswana</v>
      </c>
      <c r="C27" s="3">
        <f>INDEX(HDI!$B$5:$C$193,MATCH(B27,HDI!$B$5:$B$193,0),2)</f>
        <v>0.73499999999999999</v>
      </c>
      <c r="D27" s="6">
        <f>INDEX(Electricity!B27:C244,MATCH(B27,Electricity!B27:B244,0),2)</f>
        <v>1433</v>
      </c>
    </row>
    <row r="28" spans="1:4" x14ac:dyDescent="0.3">
      <c r="A28">
        <f t="shared" si="0"/>
        <v>24</v>
      </c>
      <c r="B28" t="str">
        <f>Electricity!I28</f>
        <v>Brazil</v>
      </c>
      <c r="C28" s="3">
        <f>INDEX(HDI!$B$5:$C$193,MATCH(B28,HDI!$B$5:$B$193,0),2)</f>
        <v>0.76500000000000001</v>
      </c>
      <c r="D28" s="6">
        <f>INDEX(Electricity!B28:C245,MATCH(B28,Electricity!B28:B245,0),2)</f>
        <v>2830</v>
      </c>
    </row>
    <row r="29" spans="1:4" x14ac:dyDescent="0.3">
      <c r="A29">
        <f t="shared" si="0"/>
        <v>25</v>
      </c>
      <c r="B29" t="str">
        <f>Electricity!I29</f>
        <v>Brunei</v>
      </c>
      <c r="C29" s="3">
        <f>INDEX(HDI!$B$5:$C$193,MATCH(B29,HDI!$B$5:$B$193,0),2)</f>
        <v>0.83799999999999997</v>
      </c>
      <c r="D29" s="6">
        <f>INDEX(Electricity!B29:C246,MATCH(B29,Electricity!B29:B246,0),2)</f>
        <v>8206</v>
      </c>
    </row>
    <row r="30" spans="1:4" x14ac:dyDescent="0.3">
      <c r="A30">
        <f t="shared" si="0"/>
        <v>26</v>
      </c>
      <c r="B30" t="str">
        <f>Electricity!I30</f>
        <v>Bulgaria</v>
      </c>
      <c r="C30" s="3">
        <f>INDEX(HDI!$B$5:$C$193,MATCH(B30,HDI!$B$5:$B$193,0),2)</f>
        <v>0.81599999999999995</v>
      </c>
      <c r="D30" s="6">
        <f>INDEX(Electricity!B30:C247,MATCH(B30,Electricity!B30:B247,0),2)</f>
        <v>4750</v>
      </c>
    </row>
    <row r="31" spans="1:4" x14ac:dyDescent="0.3">
      <c r="A31">
        <f t="shared" si="0"/>
        <v>27</v>
      </c>
      <c r="B31" t="str">
        <f>Electricity!I31</f>
        <v>Burkina Faso</v>
      </c>
      <c r="C31" s="3">
        <f>INDEX(HDI!$B$5:$C$193,MATCH(B31,HDI!$B$5:$B$193,0),2)</f>
        <v>0.45200000000000001</v>
      </c>
      <c r="D31" s="6">
        <f>INDEX(Electricity!B31:C248,MATCH(B31,Electricity!B31:B248,0),2)</f>
        <v>87</v>
      </c>
    </row>
    <row r="32" spans="1:4" x14ac:dyDescent="0.3">
      <c r="A32">
        <f t="shared" si="0"/>
        <v>28</v>
      </c>
      <c r="B32" t="str">
        <f>Electricity!I32</f>
        <v>Burundi</v>
      </c>
      <c r="C32" s="3">
        <f>INDEX(HDI!$B$5:$C$193,MATCH(B32,HDI!$B$5:$B$193,0),2)</f>
        <v>0.433</v>
      </c>
      <c r="D32" s="6">
        <f>INDEX(Electricity!B32:C249,MATCH(B32,Electricity!B32:B249,0),2)</f>
        <v>29</v>
      </c>
    </row>
    <row r="33" spans="1:4" x14ac:dyDescent="0.3">
      <c r="A33">
        <f t="shared" si="0"/>
        <v>29</v>
      </c>
      <c r="B33" t="str">
        <f>Electricity!I33</f>
        <v>Cambodia</v>
      </c>
      <c r="C33" s="3">
        <f>INDEX(HDI!$B$5:$C$193,MATCH(B33,HDI!$B$5:$B$193,0),2)</f>
        <v>0.59399999999999997</v>
      </c>
      <c r="D33" s="6">
        <f>INDEX(Electricity!B33:C250,MATCH(B33,Electricity!B33:B250,0),2)</f>
        <v>510</v>
      </c>
    </row>
    <row r="34" spans="1:4" x14ac:dyDescent="0.3">
      <c r="A34">
        <f t="shared" si="0"/>
        <v>30</v>
      </c>
      <c r="B34" t="str">
        <f>Electricity!I34</f>
        <v>Cameroon</v>
      </c>
      <c r="C34" s="3">
        <f>INDEX(HDI!$B$5:$C$193,MATCH(B34,HDI!$B$5:$B$193,0),2)</f>
        <v>0.56299999999999994</v>
      </c>
      <c r="D34" s="6">
        <f>INDEX(Electricity!B34:C251,MATCH(B34,Electricity!B34:B251,0),2)</f>
        <v>261</v>
      </c>
    </row>
    <row r="35" spans="1:4" x14ac:dyDescent="0.3">
      <c r="A35">
        <f t="shared" si="0"/>
        <v>31</v>
      </c>
      <c r="B35" t="str">
        <f>Electricity!I35</f>
        <v>Canada</v>
      </c>
      <c r="C35" s="3">
        <f>INDEX(HDI!$B$5:$C$193,MATCH(B35,HDI!$B$5:$B$193,0),2)</f>
        <v>0.92900000000000005</v>
      </c>
      <c r="D35" s="6">
        <f>INDEX(Electricity!B35:C252,MATCH(B35,Electricity!B35:B252,0),2)</f>
        <v>14612</v>
      </c>
    </row>
    <row r="36" spans="1:4" x14ac:dyDescent="0.3">
      <c r="A36">
        <f t="shared" si="0"/>
        <v>32</v>
      </c>
      <c r="B36" t="str">
        <f>Electricity!I37</f>
        <v>Central African Republic</v>
      </c>
      <c r="C36" s="3">
        <f>INDEX(HDI!$B$5:$C$193,MATCH(B36,HDI!$B$5:$B$193,0),2)</f>
        <v>0.39700000000000002</v>
      </c>
      <c r="D36" s="6">
        <f>INDEX(Electricity!B36:C253,MATCH(B36,Electricity!B36:B253,0),2)</f>
        <v>30</v>
      </c>
    </row>
    <row r="37" spans="1:4" x14ac:dyDescent="0.3">
      <c r="A37">
        <f t="shared" si="0"/>
        <v>33</v>
      </c>
      <c r="B37" t="str">
        <f>Electricity!I38</f>
        <v>Chad</v>
      </c>
      <c r="C37" s="3">
        <f>INDEX(HDI!$B$5:$C$193,MATCH(B37,HDI!$B$5:$B$193,0),2)</f>
        <v>0.39800000000000002</v>
      </c>
      <c r="D37" s="6">
        <f>INDEX(Electricity!B37:C254,MATCH(B37,Electricity!B37:B254,0),2)</f>
        <v>13</v>
      </c>
    </row>
    <row r="38" spans="1:4" x14ac:dyDescent="0.3">
      <c r="A38">
        <f t="shared" si="0"/>
        <v>34</v>
      </c>
      <c r="B38" t="str">
        <f>Electricity!I39</f>
        <v>Chile</v>
      </c>
      <c r="C38" s="3">
        <f>INDEX(HDI!$B$5:$C$193,MATCH(B38,HDI!$B$5:$B$193,0),2)</f>
        <v>0.85099999999999998</v>
      </c>
      <c r="D38" s="6">
        <f>INDEX(Electricity!B38:C255,MATCH(B38,Electricity!B38:B255,0),2)</f>
        <v>3957</v>
      </c>
    </row>
    <row r="39" spans="1:4" x14ac:dyDescent="0.3">
      <c r="A39">
        <f t="shared" si="0"/>
        <v>35</v>
      </c>
      <c r="B39" t="str">
        <f>Electricity!I40</f>
        <v>China</v>
      </c>
      <c r="C39" s="3">
        <f>INDEX(HDI!$B$5:$C$193,MATCH(B39,HDI!$B$5:$B$193,0),2)</f>
        <v>0.76100000000000001</v>
      </c>
      <c r="D39" s="6">
        <f>INDEX(Electricity!B39:C256,MATCH(B39,Electricity!B39:B256,0),2)</f>
        <v>5885</v>
      </c>
    </row>
    <row r="40" spans="1:4" x14ac:dyDescent="0.3">
      <c r="A40">
        <f t="shared" si="0"/>
        <v>36</v>
      </c>
      <c r="B40" t="str">
        <f>Electricity!I41</f>
        <v>Colombia</v>
      </c>
      <c r="C40" s="3">
        <f>INDEX(HDI!$B$5:$C$193,MATCH(B40,HDI!$B$5:$B$193,0),2)</f>
        <v>0.76700000000000002</v>
      </c>
      <c r="D40" s="6">
        <f>INDEX(Electricity!B40:C257,MATCH(B40,Electricity!B40:B257,0),2)</f>
        <v>1395</v>
      </c>
    </row>
    <row r="41" spans="1:4" x14ac:dyDescent="0.3">
      <c r="A41">
        <f t="shared" si="0"/>
        <v>37</v>
      </c>
      <c r="B41" t="str">
        <f>Electricity!I42</f>
        <v>Comoros</v>
      </c>
      <c r="C41" s="3">
        <f>INDEX(HDI!$B$5:$C$193,MATCH(B41,HDI!$B$5:$B$193,0),2)</f>
        <v>0.55400000000000005</v>
      </c>
      <c r="D41" s="6">
        <f>INDEX(Electricity!B41:C258,MATCH(B41,Electricity!B41:B258,0),2)</f>
        <v>110</v>
      </c>
    </row>
    <row r="42" spans="1:4" x14ac:dyDescent="0.3">
      <c r="A42">
        <f t="shared" si="0"/>
        <v>38</v>
      </c>
      <c r="B42" t="str">
        <f>Electricity!I43</f>
        <v>Congo</v>
      </c>
      <c r="C42" s="3">
        <f>INDEX(HDI!$B$5:$C$193,MATCH(B42,HDI!$B$5:$B$193,0),2)</f>
        <v>0.48</v>
      </c>
      <c r="D42" s="6">
        <f>INDEX(Electricity!B42:C259,MATCH(B42,Electricity!B42:B259,0),2)</f>
        <v>99</v>
      </c>
    </row>
    <row r="43" spans="1:4" x14ac:dyDescent="0.3">
      <c r="A43">
        <f t="shared" si="0"/>
        <v>39</v>
      </c>
      <c r="B43" t="str">
        <f>Electricity!I44</f>
        <v>Congo, Republic of the</v>
      </c>
      <c r="C43" s="3">
        <f>INDEX(HDI!$B$5:$C$193,MATCH(B43,HDI!$B$5:$B$193,0),2)</f>
        <v>0.57399999999999995</v>
      </c>
      <c r="D43" s="6">
        <f>INDEX(Electricity!B43:C260,MATCH(B43,Electricity!B43:B260,0),2)</f>
        <v>375</v>
      </c>
    </row>
    <row r="44" spans="1:4" x14ac:dyDescent="0.3">
      <c r="A44">
        <f t="shared" si="0"/>
        <v>40</v>
      </c>
      <c r="B44" t="str">
        <f>Electricity!I45</f>
        <v>Costa Rica</v>
      </c>
      <c r="C44" s="3">
        <f>INDEX(HDI!$B$5:$C$193,MATCH(B44,HDI!$B$5:$B$193,0),2)</f>
        <v>0.81</v>
      </c>
      <c r="D44" s="6">
        <f>INDEX(Electricity!B44:C261,MATCH(B44,Electricity!B44:B261,0),2)</f>
        <v>1994</v>
      </c>
    </row>
    <row r="45" spans="1:4" x14ac:dyDescent="0.3">
      <c r="A45">
        <f t="shared" si="0"/>
        <v>41</v>
      </c>
      <c r="B45" t="str">
        <f>Electricity!I46</f>
        <v>Croatia</v>
      </c>
      <c r="C45" s="3">
        <f>INDEX(HDI!$B$5:$C$193,MATCH(B45,HDI!$B$5:$B$193,0),2)</f>
        <v>0.85099999999999998</v>
      </c>
      <c r="D45" s="6">
        <f>INDEX(Electricity!B45:C262,MATCH(B45,Electricity!B45:B262,0),2)</f>
        <v>4296</v>
      </c>
    </row>
    <row r="46" spans="1:4" x14ac:dyDescent="0.3">
      <c r="A46">
        <f t="shared" si="0"/>
        <v>42</v>
      </c>
      <c r="B46" t="str">
        <f>Electricity!I47</f>
        <v>Cuba</v>
      </c>
      <c r="C46" s="3">
        <f>INDEX(HDI!$B$5:$C$193,MATCH(B46,HDI!$B$5:$B$193,0),2)</f>
        <v>0.78300000000000003</v>
      </c>
      <c r="D46" s="6">
        <f>INDEX(Electricity!B46:C263,MATCH(B46,Electricity!B46:B263,0),2)</f>
        <v>1442</v>
      </c>
    </row>
    <row r="47" spans="1:4" x14ac:dyDescent="0.3">
      <c r="A47">
        <f t="shared" si="0"/>
        <v>43</v>
      </c>
      <c r="B47" t="str">
        <f>Electricity!I48</f>
        <v>Cyprus</v>
      </c>
      <c r="C47" s="3">
        <f>INDEX(HDI!$B$5:$C$193,MATCH(B47,HDI!$B$5:$B$193,0),2)</f>
        <v>0.88700000000000001</v>
      </c>
      <c r="D47" s="6">
        <f>INDEX(Electricity!B47:C264,MATCH(B47,Electricity!B47:B264,0),2)</f>
        <v>3774</v>
      </c>
    </row>
    <row r="48" spans="1:4" x14ac:dyDescent="0.3">
      <c r="A48">
        <f t="shared" si="0"/>
        <v>44</v>
      </c>
      <c r="B48" t="str">
        <f>Electricity!I50</f>
        <v>Denmark</v>
      </c>
      <c r="C48" s="3">
        <f>INDEX(HDI!$B$5:$C$193,MATCH(B48,HDI!$B$5:$B$193,0),2)</f>
        <v>0.94</v>
      </c>
      <c r="D48" s="6">
        <f>INDEX(Electricity!B48:C265,MATCH(B48,Electricity!B48:B265,0),2)</f>
        <v>5620</v>
      </c>
    </row>
    <row r="49" spans="1:4" x14ac:dyDescent="0.3">
      <c r="A49">
        <f t="shared" si="0"/>
        <v>45</v>
      </c>
      <c r="B49" t="str">
        <f>Electricity!I51</f>
        <v>Djibouti</v>
      </c>
      <c r="C49" s="3">
        <f>INDEX(HDI!$B$5:$C$193,MATCH(B49,HDI!$B$5:$B$193,0),2)</f>
        <v>0.52400000000000002</v>
      </c>
      <c r="D49" s="6">
        <f>INDEX(Electricity!B49:C266,MATCH(B49,Electricity!B49:B266,0),2)</f>
        <v>391</v>
      </c>
    </row>
    <row r="50" spans="1:4" x14ac:dyDescent="0.3">
      <c r="A50">
        <f t="shared" si="0"/>
        <v>46</v>
      </c>
      <c r="B50" t="str">
        <f>Electricity!I52</f>
        <v>Dominica</v>
      </c>
      <c r="C50" s="3">
        <f>INDEX(HDI!$B$5:$C$193,MATCH(B50,HDI!$B$5:$B$193,0),2)</f>
        <v>0.74199999999999999</v>
      </c>
      <c r="D50" s="6">
        <f>INDEX(Electricity!B50:C267,MATCH(B50,Electricity!B50:B267,0),2)</f>
        <v>831</v>
      </c>
    </row>
    <row r="51" spans="1:4" x14ac:dyDescent="0.3">
      <c r="A51">
        <f t="shared" si="0"/>
        <v>47</v>
      </c>
      <c r="B51" t="str">
        <f>Electricity!I53</f>
        <v>Dominican Republic</v>
      </c>
      <c r="C51" s="3">
        <f>INDEX(HDI!$B$5:$C$193,MATCH(B51,HDI!$B$5:$B$193,0),2)</f>
        <v>0.75600000000000001</v>
      </c>
      <c r="D51" s="6">
        <f>INDEX(Electricity!B51:C268,MATCH(B51,Electricity!B51:B268,0),2)</f>
        <v>1496</v>
      </c>
    </row>
    <row r="52" spans="1:4" x14ac:dyDescent="0.3">
      <c r="A52">
        <f t="shared" si="0"/>
        <v>48</v>
      </c>
      <c r="B52" t="str">
        <f>Electricity!I55</f>
        <v>Ecuador</v>
      </c>
      <c r="C52" s="3">
        <f>INDEX(HDI!$B$5:$C$193,MATCH(B52,HDI!$B$5:$B$193,0),2)</f>
        <v>0.75900000000000001</v>
      </c>
      <c r="D52" s="6">
        <f>INDEX(Electricity!B52:C269,MATCH(B52,Electricity!B52:B269,0),2)</f>
        <v>1416</v>
      </c>
    </row>
    <row r="53" spans="1:4" x14ac:dyDescent="0.3">
      <c r="A53">
        <f t="shared" si="0"/>
        <v>49</v>
      </c>
      <c r="B53" t="str">
        <f>Electricity!I56</f>
        <v>Egypt</v>
      </c>
      <c r="C53" s="3">
        <f>INDEX(HDI!$B$5:$C$193,MATCH(B53,HDI!$B$5:$B$193,0),2)</f>
        <v>0.70699999999999996</v>
      </c>
      <c r="D53" s="6">
        <f>INDEX(Electricity!B53:C270,MATCH(B53,Electricity!B53:B270,0),2)</f>
        <v>1500</v>
      </c>
    </row>
    <row r="54" spans="1:4" x14ac:dyDescent="0.3">
      <c r="A54">
        <f t="shared" si="0"/>
        <v>50</v>
      </c>
      <c r="B54" t="str">
        <f>Electricity!I57</f>
        <v>El Salvador</v>
      </c>
      <c r="C54" s="3">
        <f>INDEX(HDI!$B$5:$C$193,MATCH(B54,HDI!$B$5:$B$193,0),2)</f>
        <v>0.67300000000000004</v>
      </c>
      <c r="D54" s="6">
        <f>INDEX(Electricity!B54:C271,MATCH(B54,Electricity!B54:B271,0),2)</f>
        <v>963</v>
      </c>
    </row>
    <row r="55" spans="1:4" x14ac:dyDescent="0.3">
      <c r="A55">
        <f t="shared" si="0"/>
        <v>51</v>
      </c>
      <c r="B55" t="str">
        <f>Electricity!I58</f>
        <v>Equatorial Guinea</v>
      </c>
      <c r="C55" s="3">
        <f>INDEX(HDI!$B$5:$C$193,MATCH(B55,HDI!$B$5:$B$193,0),2)</f>
        <v>0.59199999999999997</v>
      </c>
      <c r="D55" s="6">
        <f>INDEX(Electricity!B55:C272,MATCH(B55,Electricity!B55:B272,0),2)</f>
        <v>975</v>
      </c>
    </row>
    <row r="56" spans="1:4" x14ac:dyDescent="0.3">
      <c r="A56">
        <f t="shared" si="0"/>
        <v>52</v>
      </c>
      <c r="B56" t="str">
        <f>Electricity!I59</f>
        <v>Eritrea</v>
      </c>
      <c r="C56" s="3">
        <f>INDEX(HDI!$B$5:$C$193,MATCH(B56,HDI!$B$5:$B$193,0),2)</f>
        <v>0.45900000000000002</v>
      </c>
      <c r="D56" s="6">
        <f>INDEX(Electricity!B56:C273,MATCH(B56,Electricity!B56:B273,0),2)</f>
        <v>127</v>
      </c>
    </row>
    <row r="57" spans="1:4" x14ac:dyDescent="0.3">
      <c r="A57">
        <f t="shared" si="0"/>
        <v>53</v>
      </c>
      <c r="B57" t="str">
        <f>Electricity!I60</f>
        <v>Estonia</v>
      </c>
      <c r="C57" s="3">
        <f>INDEX(HDI!$B$5:$C$193,MATCH(B57,HDI!$B$5:$B$193,0),2)</f>
        <v>0.89200000000000002</v>
      </c>
      <c r="D57" s="6">
        <f>INDEX(Electricity!B57:C274,MATCH(B57,Electricity!B57:B274,0),2)</f>
        <v>6677</v>
      </c>
    </row>
    <row r="58" spans="1:4" x14ac:dyDescent="0.3">
      <c r="A58">
        <f t="shared" si="0"/>
        <v>54</v>
      </c>
      <c r="B58" t="str">
        <f>Electricity!I62</f>
        <v>Ethiopia</v>
      </c>
      <c r="C58" s="3">
        <f>INDEX(HDI!$B$5:$C$193,MATCH(B58,HDI!$B$5:$B$193,0),2)</f>
        <v>0.48499999999999999</v>
      </c>
      <c r="D58" s="6">
        <f>INDEX(Electricity!B58:C275,MATCH(B58,Electricity!B58:B275,0),2)</f>
        <v>80</v>
      </c>
    </row>
    <row r="59" spans="1:4" x14ac:dyDescent="0.3">
      <c r="A59">
        <f t="shared" si="0"/>
        <v>55</v>
      </c>
      <c r="B59" t="str">
        <f>Electricity!I63</f>
        <v>Fiji</v>
      </c>
      <c r="C59" s="3">
        <f>INDEX(HDI!$B$5:$C$193,MATCH(B59,HDI!$B$5:$B$193,0),2)</f>
        <v>0.74299999999999999</v>
      </c>
      <c r="D59" s="6">
        <f>INDEX(Electricity!B59:C276,MATCH(B59,Electricity!B59:B276,0),2)</f>
        <v>1120</v>
      </c>
    </row>
    <row r="60" spans="1:4" x14ac:dyDescent="0.3">
      <c r="A60">
        <f t="shared" si="0"/>
        <v>56</v>
      </c>
      <c r="B60" t="str">
        <f>Electricity!I64</f>
        <v>Finland</v>
      </c>
      <c r="C60" s="3">
        <f>INDEX(HDI!$B$5:$C$193,MATCH(B60,HDI!$B$5:$B$193,0),2)</f>
        <v>0.93799999999999994</v>
      </c>
      <c r="D60" s="6">
        <f>INDEX(Electricity!B60:C277,MATCH(B60,Electricity!B60:B277,0),2)</f>
        <v>15254</v>
      </c>
    </row>
    <row r="61" spans="1:4" x14ac:dyDescent="0.3">
      <c r="A61">
        <f t="shared" si="0"/>
        <v>57</v>
      </c>
      <c r="B61" t="str">
        <f>Electricity!I65</f>
        <v>France</v>
      </c>
      <c r="C61" s="3">
        <f>INDEX(HDI!$B$5:$C$193,MATCH(B61,HDI!$B$5:$B$193,0),2)</f>
        <v>0.90100000000000002</v>
      </c>
      <c r="D61" s="6">
        <f>INDEX(Electricity!B61:C278,MATCH(B61,Electricity!B61:B278,0),2)</f>
        <v>6702</v>
      </c>
    </row>
    <row r="62" spans="1:4" x14ac:dyDescent="0.3">
      <c r="A62">
        <f t="shared" si="0"/>
        <v>58</v>
      </c>
      <c r="B62" t="str">
        <f>Electricity!I66</f>
        <v>Gabon</v>
      </c>
      <c r="C62" s="3">
        <f>INDEX(HDI!$B$5:$C$193,MATCH(B62,HDI!$B$5:$B$193,0),2)</f>
        <v>0.70299999999999996</v>
      </c>
      <c r="D62" s="6">
        <f>INDEX(Electricity!B62:C279,MATCH(B62,Electricity!B62:B279,0),2)</f>
        <v>1027</v>
      </c>
    </row>
    <row r="63" spans="1:4" x14ac:dyDescent="0.3">
      <c r="A63">
        <f t="shared" si="0"/>
        <v>59</v>
      </c>
      <c r="B63" t="str">
        <f>Electricity!I67</f>
        <v>Gambia</v>
      </c>
      <c r="C63" s="3">
        <f>INDEX(HDI!$B$5:$C$193,MATCH(B63,HDI!$B$5:$B$193,0),2)</f>
        <v>0.496</v>
      </c>
      <c r="D63" s="6">
        <f>INDEX(Electricity!B63:C280,MATCH(B63,Electricity!B63:B280,0),2)</f>
        <v>124</v>
      </c>
    </row>
    <row r="64" spans="1:4" x14ac:dyDescent="0.3">
      <c r="A64">
        <f t="shared" si="0"/>
        <v>60</v>
      </c>
      <c r="B64" t="str">
        <f>Electricity!I68</f>
        <v>Georgia</v>
      </c>
      <c r="C64" s="3">
        <f>INDEX(HDI!$B$5:$C$193,MATCH(B64,HDI!$B$5:$B$193,0),2)</f>
        <v>0.81200000000000006</v>
      </c>
      <c r="D64" s="6">
        <f>INDEX(Electricity!B64:C281,MATCH(B64,Electricity!B64:B281,0),2)</f>
        <v>3274</v>
      </c>
    </row>
    <row r="65" spans="1:4" x14ac:dyDescent="0.3">
      <c r="A65">
        <f t="shared" si="0"/>
        <v>61</v>
      </c>
      <c r="B65" t="str">
        <f>Electricity!I69</f>
        <v>Germany</v>
      </c>
      <c r="C65" s="3">
        <f>INDEX(HDI!$B$5:$C$193,MATCH(B65,HDI!$B$5:$B$193,0),2)</f>
        <v>0.94699999999999995</v>
      </c>
      <c r="D65" s="6">
        <f>INDEX(Electricity!B65:C282,MATCH(B65,Electricity!B65:B282,0),2)</f>
        <v>6306</v>
      </c>
    </row>
    <row r="66" spans="1:4" x14ac:dyDescent="0.3">
      <c r="A66">
        <f t="shared" si="0"/>
        <v>62</v>
      </c>
      <c r="B66" t="str">
        <f>Electricity!I70</f>
        <v>Ghana</v>
      </c>
      <c r="C66" s="3">
        <f>INDEX(HDI!$B$5:$C$193,MATCH(B66,HDI!$B$5:$B$193,0),2)</f>
        <v>0.61099999999999999</v>
      </c>
      <c r="D66" s="6">
        <f>INDEX(Electricity!B66:C283,MATCH(B66,Electricity!B66:B283,0),2)</f>
        <v>291</v>
      </c>
    </row>
    <row r="67" spans="1:4" x14ac:dyDescent="0.3">
      <c r="A67">
        <f t="shared" si="0"/>
        <v>63</v>
      </c>
      <c r="B67" t="str">
        <f>Electricity!I71</f>
        <v>Greece</v>
      </c>
      <c r="C67" s="3">
        <f>INDEX(HDI!$B$5:$C$193,MATCH(B67,HDI!$B$5:$B$193,0),2)</f>
        <v>0.88800000000000001</v>
      </c>
      <c r="D67" s="6">
        <f>INDEX(Electricity!B67:C284,MATCH(B67,Electricity!B67:B284,0),2)</f>
        <v>5005</v>
      </c>
    </row>
    <row r="68" spans="1:4" x14ac:dyDescent="0.3">
      <c r="A68">
        <f t="shared" si="0"/>
        <v>64</v>
      </c>
      <c r="B68" t="str">
        <f>Electricity!I72</f>
        <v>Grenada</v>
      </c>
      <c r="C68" s="3">
        <f>INDEX(HDI!$B$5:$C$193,MATCH(B68,HDI!$B$5:$B$193,0),2)</f>
        <v>0.77900000000000003</v>
      </c>
      <c r="D68" s="6">
        <f>INDEX(Electricity!B68:C285,MATCH(B68,Electricity!B68:B285,0),2)</f>
        <v>1772</v>
      </c>
    </row>
    <row r="69" spans="1:4" x14ac:dyDescent="0.3">
      <c r="A69">
        <f t="shared" si="0"/>
        <v>65</v>
      </c>
      <c r="B69" t="str">
        <f>Electricity!I73</f>
        <v>Guatemala</v>
      </c>
      <c r="C69" s="3">
        <f>INDEX(HDI!$B$5:$C$193,MATCH(B69,HDI!$B$5:$B$193,0),2)</f>
        <v>0.66300000000000003</v>
      </c>
      <c r="D69" s="6">
        <f>INDEX(Electricity!B69:C286,MATCH(B69,Electricity!B69:B286,0),2)</f>
        <v>637</v>
      </c>
    </row>
    <row r="70" spans="1:4" x14ac:dyDescent="0.3">
      <c r="A70">
        <f t="shared" si="0"/>
        <v>66</v>
      </c>
      <c r="B70" t="str">
        <f>Electricity!I74</f>
        <v>Guinea</v>
      </c>
      <c r="C70" s="3">
        <f>INDEX(HDI!$B$5:$C$193,MATCH(B70,HDI!$B$5:$B$193,0),2)</f>
        <v>0.47699999999999998</v>
      </c>
      <c r="D70" s="6">
        <f>INDEX(Electricity!B70:C287,MATCH(B70,Electricity!B70:B287,0),2)</f>
        <v>155</v>
      </c>
    </row>
    <row r="71" spans="1:4" x14ac:dyDescent="0.3">
      <c r="A71">
        <f t="shared" ref="A71:A134" si="1">A70+1</f>
        <v>67</v>
      </c>
      <c r="B71" t="str">
        <f>Electricity!I75</f>
        <v>Guinea-Bissau</v>
      </c>
      <c r="C71" s="3">
        <f>INDEX(HDI!$B$5:$C$193,MATCH(B71,HDI!$B$5:$B$193,0),2)</f>
        <v>0.48</v>
      </c>
      <c r="D71" s="6">
        <f>INDEX(Electricity!B71:C288,MATCH(B71,Electricity!B71:B288,0),2)</f>
        <v>20</v>
      </c>
    </row>
    <row r="72" spans="1:4" x14ac:dyDescent="0.3">
      <c r="A72">
        <f t="shared" si="1"/>
        <v>68</v>
      </c>
      <c r="B72" t="str">
        <f>Electricity!I76</f>
        <v>Guyana</v>
      </c>
      <c r="C72" s="3">
        <f>INDEX(HDI!$B$5:$C$193,MATCH(B72,HDI!$B$5:$B$193,0),2)</f>
        <v>0.68200000000000005</v>
      </c>
      <c r="D72" s="6">
        <f>INDEX(Electricity!B72:C289,MATCH(B72,Electricity!B72:B289,0),2)</f>
        <v>1087</v>
      </c>
    </row>
    <row r="73" spans="1:4" x14ac:dyDescent="0.3">
      <c r="A73">
        <f t="shared" si="1"/>
        <v>69</v>
      </c>
      <c r="B73" t="str">
        <f>Electricity!I77</f>
        <v>Haiti</v>
      </c>
      <c r="C73" s="3">
        <f>INDEX(HDI!$B$5:$C$193,MATCH(B73,HDI!$B$5:$B$193,0),2)</f>
        <v>0.51</v>
      </c>
      <c r="D73" s="6">
        <f>INDEX(Electricity!B73:C290,MATCH(B73,Electricity!B73:B290,0),2)</f>
        <v>32</v>
      </c>
    </row>
    <row r="74" spans="1:4" x14ac:dyDescent="0.3">
      <c r="A74">
        <f t="shared" si="1"/>
        <v>70</v>
      </c>
      <c r="B74" t="str">
        <f>Electricity!I78</f>
        <v>Honduras</v>
      </c>
      <c r="C74" s="3">
        <f>INDEX(HDI!$B$5:$C$193,MATCH(B74,HDI!$B$5:$B$193,0),2)</f>
        <v>0.63400000000000001</v>
      </c>
      <c r="D74" s="6">
        <f>INDEX(Electricity!B74:C291,MATCH(B74,Electricity!B74:B291,0),2)</f>
        <v>687</v>
      </c>
    </row>
    <row r="75" spans="1:4" x14ac:dyDescent="0.3">
      <c r="A75">
        <f t="shared" si="1"/>
        <v>71</v>
      </c>
      <c r="B75" t="str">
        <f>Electricity!I79</f>
        <v>Hong Kong</v>
      </c>
      <c r="C75" s="3">
        <f>INDEX(HDI!$B$5:$C$193,MATCH(B75,HDI!$B$5:$B$193,0),2)</f>
        <v>0.94899999999999995</v>
      </c>
      <c r="D75" s="6">
        <f>INDEX(Electricity!B75:C292,MATCH(B75,Electricity!B75:B292,0),2)</f>
        <v>5958</v>
      </c>
    </row>
    <row r="76" spans="1:4" x14ac:dyDescent="0.3">
      <c r="A76">
        <f t="shared" si="1"/>
        <v>72</v>
      </c>
      <c r="B76" t="str">
        <f>Electricity!I80</f>
        <v>Hungary</v>
      </c>
      <c r="C76" s="3">
        <f>INDEX(HDI!$B$5:$C$193,MATCH(B76,HDI!$B$5:$B$193,0),2)</f>
        <v>0.85399999999999998</v>
      </c>
      <c r="D76" s="6">
        <f>INDEX(Electricity!B76:C293,MATCH(B76,Electricity!B76:B293,0),2)</f>
        <v>4260</v>
      </c>
    </row>
    <row r="77" spans="1:4" x14ac:dyDescent="0.3">
      <c r="A77">
        <f t="shared" si="1"/>
        <v>73</v>
      </c>
      <c r="B77" t="str">
        <f>Electricity!I81</f>
        <v>Iceland</v>
      </c>
      <c r="C77" s="3">
        <f>INDEX(HDI!$B$5:$C$193,MATCH(B77,HDI!$B$5:$B$193,0),2)</f>
        <v>0.94899999999999995</v>
      </c>
      <c r="D77" s="6">
        <f>INDEX(Electricity!B77:C294,MATCH(B77,Electricity!B77:B294,0),2)</f>
        <v>51699</v>
      </c>
    </row>
    <row r="78" spans="1:4" x14ac:dyDescent="0.3">
      <c r="A78">
        <f t="shared" si="1"/>
        <v>74</v>
      </c>
      <c r="B78" t="str">
        <f>Electricity!I82</f>
        <v>India</v>
      </c>
      <c r="C78" s="3">
        <f>INDEX(HDI!$B$5:$C$193,MATCH(B78,HDI!$B$5:$B$193,0),2)</f>
        <v>0.64500000000000002</v>
      </c>
      <c r="D78" s="6">
        <f>INDEX(Electricity!B78:C295,MATCH(B78,Electricity!B78:B295,0),2)</f>
        <v>936</v>
      </c>
    </row>
    <row r="79" spans="1:4" x14ac:dyDescent="0.3">
      <c r="A79">
        <f t="shared" si="1"/>
        <v>75</v>
      </c>
      <c r="B79" t="str">
        <f>Electricity!I83</f>
        <v>Indonesia</v>
      </c>
      <c r="C79" s="3">
        <f>INDEX(HDI!$B$5:$C$193,MATCH(B79,HDI!$B$5:$B$193,0),2)</f>
        <v>0.71799999999999997</v>
      </c>
      <c r="D79" s="6">
        <f>INDEX(Electricity!B79:C296,MATCH(B79,Electricity!B79:B296,0),2)</f>
        <v>1123</v>
      </c>
    </row>
    <row r="80" spans="1:4" x14ac:dyDescent="0.3">
      <c r="A80">
        <f t="shared" si="1"/>
        <v>76</v>
      </c>
      <c r="B80" t="str">
        <f>Electricity!I84</f>
        <v>Iran</v>
      </c>
      <c r="C80" s="3">
        <f>INDEX(HDI!$B$5:$C$193,MATCH(B80,HDI!$B$5:$B$193,0),2)</f>
        <v>0.78300000000000003</v>
      </c>
      <c r="D80" s="6">
        <f>INDEX(Electricity!B80:C297,MATCH(B80,Electricity!B80:B297,0),2)</f>
        <v>3072</v>
      </c>
    </row>
    <row r="81" spans="1:4" x14ac:dyDescent="0.3">
      <c r="A81">
        <f t="shared" si="1"/>
        <v>77</v>
      </c>
      <c r="B81" t="str">
        <f>Electricity!I85</f>
        <v>Iraq</v>
      </c>
      <c r="C81" s="3">
        <f>INDEX(HDI!$B$5:$C$193,MATCH(B81,HDI!$B$5:$B$193,0),2)</f>
        <v>0.67400000000000004</v>
      </c>
      <c r="D81" s="6">
        <f>INDEX(Electricity!B81:C298,MATCH(B81,Electricity!B81:B298,0),2)</f>
        <v>1119</v>
      </c>
    </row>
    <row r="82" spans="1:4" x14ac:dyDescent="0.3">
      <c r="A82">
        <f t="shared" si="1"/>
        <v>78</v>
      </c>
      <c r="B82" t="str">
        <f>Electricity!I86</f>
        <v>Ireland</v>
      </c>
      <c r="C82" s="3">
        <f>INDEX(HDI!$B$5:$C$193,MATCH(B82,HDI!$B$5:$B$193,0),2)</f>
        <v>0.95499999999999996</v>
      </c>
      <c r="D82" s="6">
        <f>INDEX(Electricity!B82:C299,MATCH(B82,Electricity!B82:B299,0),2)</f>
        <v>5505</v>
      </c>
    </row>
    <row r="83" spans="1:4" x14ac:dyDescent="0.3">
      <c r="A83">
        <f t="shared" si="1"/>
        <v>79</v>
      </c>
      <c r="B83" t="str">
        <f>Electricity!I87</f>
        <v>Israel</v>
      </c>
      <c r="C83" s="3">
        <f>INDEX(HDI!$B$5:$C$193,MATCH(B83,HDI!$B$5:$B$193,0),2)</f>
        <v>0.91900000000000004</v>
      </c>
      <c r="D83" s="6">
        <f>INDEX(Electricity!B83:C300,MATCH(B83,Electricity!B83:B300,0),2)</f>
        <v>6229</v>
      </c>
    </row>
    <row r="84" spans="1:4" x14ac:dyDescent="0.3">
      <c r="A84">
        <f t="shared" si="1"/>
        <v>80</v>
      </c>
      <c r="B84" t="str">
        <f>Electricity!I88</f>
        <v>Italy</v>
      </c>
      <c r="C84" s="3">
        <f>INDEX(HDI!$B$5:$C$193,MATCH(B84,HDI!$B$5:$B$193,0),2)</f>
        <v>0.89200000000000002</v>
      </c>
      <c r="D84" s="6">
        <f>INDEX(Electricity!B84:C301,MATCH(B84,Electricity!B84:B301,0),2)</f>
        <v>4928</v>
      </c>
    </row>
    <row r="85" spans="1:4" x14ac:dyDescent="0.3">
      <c r="A85">
        <f t="shared" si="1"/>
        <v>81</v>
      </c>
      <c r="B85" t="str">
        <f>Electricity!I89</f>
        <v>Ivory Coast</v>
      </c>
      <c r="C85" s="3">
        <f>INDEX(HDI!$B$5:$C$193,MATCH(B85,HDI!$B$5:$B$193,0),2)</f>
        <v>0.53800000000000003</v>
      </c>
      <c r="D85" s="6">
        <f>INDEX(Electricity!B85:C302,MATCH(B85,Electricity!B85:B302,0),2)</f>
        <v>260</v>
      </c>
    </row>
    <row r="86" spans="1:4" x14ac:dyDescent="0.3">
      <c r="A86">
        <f t="shared" si="1"/>
        <v>82</v>
      </c>
      <c r="B86" t="str">
        <f>Electricity!I90</f>
        <v>Jamaica</v>
      </c>
      <c r="C86" s="3">
        <f>INDEX(HDI!$B$5:$C$193,MATCH(B86,HDI!$B$5:$B$193,0),2)</f>
        <v>0.73399999999999999</v>
      </c>
      <c r="D86" s="6">
        <f>INDEX(Electricity!B86:C303,MATCH(B86,Electricity!B86:B303,0),2)</f>
        <v>1026</v>
      </c>
    </row>
    <row r="87" spans="1:4" x14ac:dyDescent="0.3">
      <c r="A87">
        <f t="shared" si="1"/>
        <v>83</v>
      </c>
      <c r="B87" t="str">
        <f>Electricity!I91</f>
        <v>Japan</v>
      </c>
      <c r="C87" s="3">
        <f>INDEX(HDI!$B$5:$C$193,MATCH(B87,HDI!$B$5:$B$193,0),2)</f>
        <v>0.91900000000000004</v>
      </c>
      <c r="D87" s="6">
        <f>INDEX(Electricity!B87:C304,MATCH(B87,Electricity!B87:B304,0),2)</f>
        <v>7150</v>
      </c>
    </row>
    <row r="88" spans="1:4" x14ac:dyDescent="0.3">
      <c r="A88">
        <f t="shared" si="1"/>
        <v>84</v>
      </c>
      <c r="B88" t="str">
        <f>Electricity!I92</f>
        <v>Jordan</v>
      </c>
      <c r="C88" s="3">
        <f>INDEX(HDI!$B$5:$C$193,MATCH(B88,HDI!$B$5:$B$193,0),2)</f>
        <v>0.72899999999999998</v>
      </c>
      <c r="D88" s="6">
        <f>INDEX(Electricity!B88:C305,MATCH(B88,Electricity!B88:B305,0),2)</f>
        <v>1721</v>
      </c>
    </row>
    <row r="89" spans="1:4" x14ac:dyDescent="0.3">
      <c r="A89">
        <f t="shared" si="1"/>
        <v>85</v>
      </c>
      <c r="B89" t="str">
        <f>Electricity!I93</f>
        <v>Kazakhstan</v>
      </c>
      <c r="C89" s="3">
        <f>INDEX(HDI!$B$5:$C$193,MATCH(B89,HDI!$B$5:$B$193,0),2)</f>
        <v>0.82499999999999996</v>
      </c>
      <c r="D89" s="6">
        <f>INDEX(Electricity!B89:C306,MATCH(B89,Electricity!B89:B306,0),2)</f>
        <v>4951</v>
      </c>
    </row>
    <row r="90" spans="1:4" x14ac:dyDescent="0.3">
      <c r="A90">
        <f t="shared" si="1"/>
        <v>86</v>
      </c>
      <c r="B90" t="str">
        <f>Electricity!I94</f>
        <v>Kenya</v>
      </c>
      <c r="C90" s="3">
        <f>INDEX(HDI!$B$5:$C$193,MATCH(B90,HDI!$B$5:$B$193,0),2)</f>
        <v>0.60099999999999998</v>
      </c>
      <c r="D90" s="6">
        <f>INDEX(Electricity!B90:C307,MATCH(B90,Electricity!B90:B307,0),2)</f>
        <v>166</v>
      </c>
    </row>
    <row r="91" spans="1:4" x14ac:dyDescent="0.3">
      <c r="A91">
        <f t="shared" si="1"/>
        <v>87</v>
      </c>
      <c r="B91" t="str">
        <f>Electricity!I95</f>
        <v>Kiribati</v>
      </c>
      <c r="C91" s="3">
        <f>INDEX(HDI!$B$5:$C$193,MATCH(B91,HDI!$B$5:$B$193,0),2)</f>
        <v>0.63</v>
      </c>
      <c r="D91" s="6">
        <f>INDEX(Electricity!B91:C308,MATCH(B91,Electricity!B91:B308,0),2)</f>
        <v>236</v>
      </c>
    </row>
    <row r="92" spans="1:4" x14ac:dyDescent="0.3">
      <c r="A92">
        <f t="shared" si="1"/>
        <v>88</v>
      </c>
      <c r="B92" t="str">
        <f>Electricity!I96</f>
        <v>Kuwait</v>
      </c>
      <c r="C92" s="3">
        <f>INDEX(HDI!$B$5:$C$193,MATCH(B92,HDI!$B$5:$B$193,0),2)</f>
        <v>0.80600000000000005</v>
      </c>
      <c r="D92" s="6">
        <f>INDEX(Electricity!B92:C309,MATCH(B92,Electricity!B92:B309,0),2)</f>
        <v>14090</v>
      </c>
    </row>
    <row r="93" spans="1:4" x14ac:dyDescent="0.3">
      <c r="A93">
        <f t="shared" si="1"/>
        <v>89</v>
      </c>
      <c r="B93" t="str">
        <f>Electricity!I97</f>
        <v>Kyrgyzstan</v>
      </c>
      <c r="C93" s="3">
        <f>INDEX(HDI!$B$5:$C$193,MATCH(B93,HDI!$B$5:$B$193,0),2)</f>
        <v>0.69699999999999995</v>
      </c>
      <c r="D93" s="6">
        <f>INDEX(Electricity!B93:C310,MATCH(B93,Electricity!B93:B310,0),2)</f>
        <v>1818</v>
      </c>
    </row>
    <row r="94" spans="1:4" x14ac:dyDescent="0.3">
      <c r="A94">
        <f t="shared" si="1"/>
        <v>90</v>
      </c>
      <c r="B94" t="str">
        <f>Electricity!I98</f>
        <v>Laos</v>
      </c>
      <c r="C94" s="3">
        <f>INDEX(HDI!$B$5:$C$193,MATCH(B94,HDI!$B$5:$B$193,0),2)</f>
        <v>0.61299999999999999</v>
      </c>
      <c r="D94" s="6">
        <f>INDEX(Electricity!B94:C311,MATCH(B94,Electricity!B94:B311,0),2)</f>
        <v>566</v>
      </c>
    </row>
    <row r="95" spans="1:4" x14ac:dyDescent="0.3">
      <c r="A95">
        <f t="shared" si="1"/>
        <v>91</v>
      </c>
      <c r="B95" t="str">
        <f>Electricity!I99</f>
        <v>Latvia</v>
      </c>
      <c r="C95" s="3">
        <f>INDEX(HDI!$B$5:$C$193,MATCH(B95,HDI!$B$5:$B$193,0),2)</f>
        <v>0.86599999999999999</v>
      </c>
      <c r="D95" s="6">
        <f>INDEX(Electricity!B95:C312,MATCH(B95,Electricity!B95:B312,0),2)</f>
        <v>3595</v>
      </c>
    </row>
    <row r="96" spans="1:4" x14ac:dyDescent="0.3">
      <c r="A96">
        <f t="shared" si="1"/>
        <v>92</v>
      </c>
      <c r="B96" t="str">
        <f>Electricity!I100</f>
        <v>Lebanon</v>
      </c>
      <c r="C96" s="3">
        <f>INDEX(HDI!$B$5:$C$193,MATCH(B96,HDI!$B$5:$B$193,0),2)</f>
        <v>0.74399999999999999</v>
      </c>
      <c r="D96" s="6">
        <f>INDEX(Electricity!B96:C313,MATCH(B96,Electricity!B96:B313,0),2)</f>
        <v>2583</v>
      </c>
    </row>
    <row r="97" spans="1:4" x14ac:dyDescent="0.3">
      <c r="A97">
        <f t="shared" si="1"/>
        <v>93</v>
      </c>
      <c r="B97" t="str">
        <f>Electricity!I101</f>
        <v>Lesotho</v>
      </c>
      <c r="C97" s="3">
        <f>INDEX(HDI!$B$5:$C$193,MATCH(B97,HDI!$B$5:$B$193,0),2)</f>
        <v>0.52700000000000002</v>
      </c>
      <c r="D97" s="6">
        <f>INDEX(Electricity!B97:C314,MATCH(B97,Electricity!B97:B314,0),2)</f>
        <v>424</v>
      </c>
    </row>
    <row r="98" spans="1:4" x14ac:dyDescent="0.3">
      <c r="A98">
        <f t="shared" si="1"/>
        <v>94</v>
      </c>
      <c r="B98" t="str">
        <f>Electricity!I102</f>
        <v>Liberia</v>
      </c>
      <c r="C98" s="3">
        <f>INDEX(HDI!$B$5:$C$193,MATCH(B98,HDI!$B$5:$B$193,0),2)</f>
        <v>0.48</v>
      </c>
      <c r="D98" s="6">
        <f>INDEX(Electricity!B98:C315,MATCH(B98,Electricity!B98:B315,0),2)</f>
        <v>70</v>
      </c>
    </row>
    <row r="99" spans="1:4" x14ac:dyDescent="0.3">
      <c r="A99">
        <f t="shared" si="1"/>
        <v>95</v>
      </c>
      <c r="B99" t="str">
        <f>Electricity!I103</f>
        <v>Libya</v>
      </c>
      <c r="C99" s="3">
        <f>INDEX(HDI!$B$5:$C$193,MATCH(B99,HDI!$B$5:$B$193,0),2)</f>
        <v>0.72399999999999998</v>
      </c>
      <c r="D99" s="6">
        <f>INDEX(Electricity!B99:C316,MATCH(B99,Electricity!B99:B316,0),2)</f>
        <v>3791</v>
      </c>
    </row>
    <row r="100" spans="1:4" x14ac:dyDescent="0.3">
      <c r="A100">
        <f t="shared" si="1"/>
        <v>96</v>
      </c>
      <c r="B100" t="str">
        <f>Electricity!I104</f>
        <v>Liechtenstein</v>
      </c>
      <c r="C100" s="3">
        <f>INDEX(HDI!$B$5:$C$193,MATCH(B100,HDI!$B$5:$B$193,0),2)</f>
        <v>0.91900000000000004</v>
      </c>
      <c r="D100" s="6">
        <f>INDEX(Electricity!B100:C317,MATCH(B100,Electricity!B100:B317,0),2)</f>
        <v>10352</v>
      </c>
    </row>
    <row r="101" spans="1:4" x14ac:dyDescent="0.3">
      <c r="A101">
        <f t="shared" si="1"/>
        <v>97</v>
      </c>
      <c r="B101" t="str">
        <f>Electricity!I105</f>
        <v>Lithuania</v>
      </c>
      <c r="C101" s="3">
        <f>INDEX(HDI!$B$5:$C$193,MATCH(B101,HDI!$B$5:$B$193,0),2)</f>
        <v>0.88200000000000001</v>
      </c>
      <c r="D101" s="6">
        <f>INDEX(Electricity!B101:C318,MATCH(B101,Electricity!B101:B318,0),2)</f>
        <v>4057</v>
      </c>
    </row>
    <row r="102" spans="1:4" x14ac:dyDescent="0.3">
      <c r="A102">
        <f t="shared" si="1"/>
        <v>98</v>
      </c>
      <c r="B102" t="str">
        <f>Electricity!I106</f>
        <v>Luxembourg</v>
      </c>
      <c r="C102" s="3">
        <f>INDEX(HDI!$B$5:$C$193,MATCH(B102,HDI!$B$5:$B$193,0),2)</f>
        <v>0.91600000000000004</v>
      </c>
      <c r="D102" s="6">
        <f>INDEX(Electricity!B102:C319,MATCH(B102,Electricity!B102:B319,0),2)</f>
        <v>9383</v>
      </c>
    </row>
    <row r="103" spans="1:4" x14ac:dyDescent="0.3">
      <c r="A103">
        <f t="shared" si="1"/>
        <v>99</v>
      </c>
      <c r="B103" t="str">
        <f>Electricity!I107</f>
        <v>Madagascar</v>
      </c>
      <c r="C103" s="3">
        <f>INDEX(HDI!$B$5:$C$193,MATCH(B103,HDI!$B$5:$B$193,0),2)</f>
        <v>0.52800000000000002</v>
      </c>
      <c r="D103" s="6">
        <f>INDEX(Electricity!B103:C320,MATCH(B103,Electricity!B103:B320,0),2)</f>
        <v>78</v>
      </c>
    </row>
    <row r="104" spans="1:4" x14ac:dyDescent="0.3">
      <c r="A104">
        <f t="shared" si="1"/>
        <v>100</v>
      </c>
      <c r="B104" t="str">
        <f>Electricity!I108</f>
        <v>Malawi</v>
      </c>
      <c r="C104" s="3">
        <f>INDEX(HDI!$B$5:$C$193,MATCH(B104,HDI!$B$5:$B$193,0),2)</f>
        <v>0.48299999999999998</v>
      </c>
      <c r="D104" s="6">
        <f>INDEX(Electricity!B104:C321,MATCH(B104,Electricity!B104:B321,0),2)</f>
        <v>81</v>
      </c>
    </row>
    <row r="105" spans="1:4" x14ac:dyDescent="0.3">
      <c r="A105">
        <f t="shared" si="1"/>
        <v>101</v>
      </c>
      <c r="B105" t="str">
        <f>Electricity!I109</f>
        <v>Malaysia</v>
      </c>
      <c r="C105" s="3">
        <f>INDEX(HDI!$B$5:$C$193,MATCH(B105,HDI!$B$5:$B$193,0),2)</f>
        <v>0.81</v>
      </c>
      <c r="D105" s="6">
        <f>INDEX(Electricity!B105:C322,MATCH(B105,Electricity!B105:B322,0),2)</f>
        <v>4608</v>
      </c>
    </row>
    <row r="106" spans="1:4" x14ac:dyDescent="0.3">
      <c r="A106">
        <f t="shared" si="1"/>
        <v>102</v>
      </c>
      <c r="B106" t="str">
        <f>Electricity!I110</f>
        <v>Maldives</v>
      </c>
      <c r="C106" s="3">
        <f>INDEX(HDI!$B$5:$C$193,MATCH(B106,HDI!$B$5:$B$193,0),2)</f>
        <v>0.74</v>
      </c>
      <c r="D106" s="6">
        <f>INDEX(Electricity!B106:C323,MATCH(B106,Electricity!B106:B323,0),2)</f>
        <v>1064</v>
      </c>
    </row>
    <row r="107" spans="1:4" x14ac:dyDescent="0.3">
      <c r="A107">
        <f t="shared" si="1"/>
        <v>103</v>
      </c>
      <c r="B107" t="str">
        <f>Electricity!I111</f>
        <v>Mali</v>
      </c>
      <c r="C107" s="3">
        <f>INDEX(HDI!$B$5:$C$193,MATCH(B107,HDI!$B$5:$B$193,0),2)</f>
        <v>0.434</v>
      </c>
      <c r="D107" s="6">
        <f>INDEX(Electricity!B107:C324,MATCH(B107,Electricity!B107:B324,0),2)</f>
        <v>155</v>
      </c>
    </row>
    <row r="108" spans="1:4" x14ac:dyDescent="0.3">
      <c r="A108">
        <f t="shared" si="1"/>
        <v>104</v>
      </c>
      <c r="B108" t="str">
        <f>Electricity!I112</f>
        <v>Malta</v>
      </c>
      <c r="C108" s="3">
        <f>INDEX(HDI!$B$5:$C$193,MATCH(B108,HDI!$B$5:$B$193,0),2)</f>
        <v>0.89500000000000002</v>
      </c>
      <c r="D108" s="6">
        <f>INDEX(Electricity!B108:C325,MATCH(B108,Electricity!B108:B325,0),2)</f>
        <v>4886</v>
      </c>
    </row>
    <row r="109" spans="1:4" x14ac:dyDescent="0.3">
      <c r="A109">
        <f t="shared" si="1"/>
        <v>105</v>
      </c>
      <c r="B109" t="str">
        <f>Electricity!I113</f>
        <v>Marshall Islands</v>
      </c>
      <c r="C109" s="3">
        <f>INDEX(HDI!$B$5:$C$193,MATCH(B109,HDI!$B$5:$B$193,0),2)</f>
        <v>0.70399999999999996</v>
      </c>
      <c r="D109" s="6">
        <f>INDEX(Electricity!B109:C326,MATCH(B109,Electricity!B109:B326,0),2)</f>
        <v>9566</v>
      </c>
    </row>
    <row r="110" spans="1:4" x14ac:dyDescent="0.3">
      <c r="A110">
        <f t="shared" si="1"/>
        <v>106</v>
      </c>
      <c r="B110" t="str">
        <f>Electricity!I114</f>
        <v>Mauritania</v>
      </c>
      <c r="C110" s="3">
        <f>INDEX(HDI!$B$5:$C$193,MATCH(B110,HDI!$B$5:$B$193,0),2)</f>
        <v>0.54600000000000004</v>
      </c>
      <c r="D110" s="6">
        <f>INDEX(Electricity!B110:C327,MATCH(B110,Electricity!B110:B327,0),2)</f>
        <v>195</v>
      </c>
    </row>
    <row r="111" spans="1:4" x14ac:dyDescent="0.3">
      <c r="A111">
        <f t="shared" si="1"/>
        <v>107</v>
      </c>
      <c r="B111" t="str">
        <f>Electricity!I115</f>
        <v>Mauritius</v>
      </c>
      <c r="C111" s="3">
        <f>INDEX(HDI!$B$5:$C$193,MATCH(B111,HDI!$B$5:$B$193,0),2)</f>
        <v>0.80400000000000005</v>
      </c>
      <c r="D111" s="6">
        <f>INDEX(Electricity!B111:C328,MATCH(B111,Electricity!B111:B328,0),2)</f>
        <v>2212</v>
      </c>
    </row>
    <row r="112" spans="1:4" x14ac:dyDescent="0.3">
      <c r="A112">
        <f t="shared" si="1"/>
        <v>108</v>
      </c>
      <c r="B112" t="str">
        <f>Electricity!I116</f>
        <v>Mexico</v>
      </c>
      <c r="C112" s="3">
        <f>INDEX(HDI!$B$5:$C$193,MATCH(B112,HDI!$B$5:$B$193,0),2)</f>
        <v>0.77900000000000003</v>
      </c>
      <c r="D112" s="6">
        <f>INDEX(Electricity!B112:C329,MATCH(B112,Electricity!B112:B329,0),2)</f>
        <v>2100</v>
      </c>
    </row>
    <row r="113" spans="1:4" x14ac:dyDescent="0.3">
      <c r="A113">
        <f t="shared" si="1"/>
        <v>109</v>
      </c>
      <c r="B113" t="str">
        <f>Electricity!I118</f>
        <v>Moldova</v>
      </c>
      <c r="C113" s="3">
        <f>INDEX(HDI!$B$5:$C$193,MATCH(B113,HDI!$B$5:$B$193,0),2)</f>
        <v>0.75</v>
      </c>
      <c r="D113" s="6">
        <f>INDEX(Electricity!B113:C330,MATCH(B113,Electricity!B113:B330,0),2)</f>
        <v>2241</v>
      </c>
    </row>
    <row r="114" spans="1:4" x14ac:dyDescent="0.3">
      <c r="A114">
        <f t="shared" si="1"/>
        <v>110</v>
      </c>
      <c r="B114" t="str">
        <f>Electricity!I119</f>
        <v>Mongolia</v>
      </c>
      <c r="C114" s="3">
        <f>INDEX(HDI!$B$5:$C$193,MATCH(B114,HDI!$B$5:$B$193,0),2)</f>
        <v>0.73699999999999999</v>
      </c>
      <c r="D114" s="6">
        <f>INDEX(Electricity!B114:C331,MATCH(B114,Electricity!B114:B331,0),2)</f>
        <v>2150</v>
      </c>
    </row>
    <row r="115" spans="1:4" x14ac:dyDescent="0.3">
      <c r="A115">
        <f t="shared" si="1"/>
        <v>111</v>
      </c>
      <c r="B115" t="str">
        <f>Electricity!I120</f>
        <v>Montenegro</v>
      </c>
      <c r="C115" s="3">
        <f>INDEX(HDI!$B$5:$C$193,MATCH(B115,HDI!$B$5:$B$193,0),2)</f>
        <v>0.82899999999999996</v>
      </c>
      <c r="D115" s="6">
        <f>INDEX(Electricity!B115:C332,MATCH(B115,Electricity!B115:B332,0),2)</f>
        <v>4818</v>
      </c>
    </row>
    <row r="116" spans="1:4" x14ac:dyDescent="0.3">
      <c r="A116">
        <f t="shared" si="1"/>
        <v>112</v>
      </c>
      <c r="B116" t="str">
        <f>Electricity!I121</f>
        <v>Morocco</v>
      </c>
      <c r="C116" s="3">
        <f>INDEX(HDI!$B$5:$C$193,MATCH(B116,HDI!$B$5:$B$193,0),2)</f>
        <v>0.68600000000000005</v>
      </c>
      <c r="D116" s="6">
        <f>INDEX(Electricity!B116:C333,MATCH(B116,Electricity!B116:B333,0),2)</f>
        <v>814</v>
      </c>
    </row>
    <row r="117" spans="1:4" x14ac:dyDescent="0.3">
      <c r="A117">
        <f t="shared" si="1"/>
        <v>113</v>
      </c>
      <c r="B117" t="str">
        <f>Electricity!I122</f>
        <v>Mozambique</v>
      </c>
      <c r="C117" s="3">
        <f>INDEX(HDI!$B$5:$C$193,MATCH(B117,HDI!$B$5:$B$193,0),2)</f>
        <v>0.45600000000000002</v>
      </c>
      <c r="D117" s="6">
        <f>INDEX(Electricity!B117:C334,MATCH(B117,Electricity!B117:B334,0),2)</f>
        <v>441</v>
      </c>
    </row>
    <row r="118" spans="1:4" x14ac:dyDescent="0.3">
      <c r="A118">
        <f t="shared" si="1"/>
        <v>114</v>
      </c>
      <c r="B118" t="str">
        <f>Electricity!I123</f>
        <v>Myanmar</v>
      </c>
      <c r="C118" s="3">
        <f>INDEX(HDI!$B$5:$C$193,MATCH(B118,HDI!$B$5:$B$193,0),2)</f>
        <v>0.58299999999999996</v>
      </c>
      <c r="D118" s="6">
        <f>INDEX(Electricity!B118:C335,MATCH(B118,Electricity!B118:B335,0),2)</f>
        <v>333</v>
      </c>
    </row>
    <row r="119" spans="1:4" x14ac:dyDescent="0.3">
      <c r="A119">
        <f t="shared" si="1"/>
        <v>115</v>
      </c>
      <c r="B119" t="str">
        <f>Electricity!I124</f>
        <v>Namibia</v>
      </c>
      <c r="C119" s="3">
        <f>INDEX(HDI!$B$5:$C$193,MATCH(B119,HDI!$B$5:$B$193,0),2)</f>
        <v>0.64600000000000002</v>
      </c>
      <c r="D119" s="6">
        <f>INDEX(Electricity!B119:C336,MATCH(B119,Electricity!B119:B336,0),2)</f>
        <v>1677</v>
      </c>
    </row>
    <row r="120" spans="1:4" x14ac:dyDescent="0.3">
      <c r="A120">
        <f t="shared" si="1"/>
        <v>116</v>
      </c>
      <c r="B120" t="str">
        <f>Electricity!I125</f>
        <v>Nepal</v>
      </c>
      <c r="C120" s="3">
        <f>INDEX(HDI!$B$5:$C$193,MATCH(B120,HDI!$B$5:$B$193,0),2)</f>
        <v>0.60199999999999998</v>
      </c>
      <c r="D120" s="6">
        <f>INDEX(Electricity!B120:C337,MATCH(B120,Electricity!B120:B337,0),2)</f>
        <v>229</v>
      </c>
    </row>
    <row r="121" spans="1:4" x14ac:dyDescent="0.3">
      <c r="A121">
        <f t="shared" si="1"/>
        <v>117</v>
      </c>
      <c r="B121" t="str">
        <f>Electricity!I126</f>
        <v>Netherlands</v>
      </c>
      <c r="C121" s="3">
        <f>INDEX(HDI!$B$5:$C$193,MATCH(B121,HDI!$B$5:$B$193,0),2)</f>
        <v>0.94399999999999995</v>
      </c>
      <c r="D121" s="6">
        <f>INDEX(Electricity!B121:C338,MATCH(B121,Electricity!B121:B338,0),2)</f>
        <v>6386</v>
      </c>
    </row>
    <row r="122" spans="1:4" x14ac:dyDescent="0.3">
      <c r="A122">
        <f t="shared" si="1"/>
        <v>118</v>
      </c>
      <c r="B122" t="str">
        <f>Electricity!I127</f>
        <v>New Zealand</v>
      </c>
      <c r="C122" s="3">
        <f>INDEX(HDI!$B$5:$C$193,MATCH(B122,HDI!$B$5:$B$193,0),2)</f>
        <v>0.93100000000000005</v>
      </c>
      <c r="D122" s="6">
        <f>INDEX(Electricity!B122:C339,MATCH(B122,Electricity!B122:B339,0),2)</f>
        <v>8372</v>
      </c>
    </row>
    <row r="123" spans="1:4" x14ac:dyDescent="0.3">
      <c r="A123">
        <f t="shared" si="1"/>
        <v>119</v>
      </c>
      <c r="B123" t="str">
        <f>Electricity!I128</f>
        <v>Nicaragua</v>
      </c>
      <c r="C123" s="3">
        <f>INDEX(HDI!$B$5:$C$193,MATCH(B123,HDI!$B$5:$B$193,0),2)</f>
        <v>0.66</v>
      </c>
      <c r="D123" s="6">
        <f>INDEX(Electricity!B123:C340,MATCH(B123,Electricity!B123:B340,0),2)</f>
        <v>571</v>
      </c>
    </row>
    <row r="124" spans="1:4" x14ac:dyDescent="0.3">
      <c r="A124">
        <f t="shared" si="1"/>
        <v>120</v>
      </c>
      <c r="B124" t="str">
        <f>Electricity!I129</f>
        <v>Niger</v>
      </c>
      <c r="C124" s="3">
        <f>INDEX(HDI!$B$5:$C$193,MATCH(B124,HDI!$B$5:$B$193,0),2)</f>
        <v>0.39400000000000002</v>
      </c>
      <c r="D124" s="6">
        <f>INDEX(Electricity!B124:C341,MATCH(B124,Electricity!B124:B341,0),2)</f>
        <v>68</v>
      </c>
    </row>
    <row r="125" spans="1:4" x14ac:dyDescent="0.3">
      <c r="A125">
        <f t="shared" si="1"/>
        <v>121</v>
      </c>
      <c r="B125" t="str">
        <f>Electricity!I130</f>
        <v>Nigeria</v>
      </c>
      <c r="C125" s="3">
        <f>INDEX(HDI!$B$5:$C$193,MATCH(B125,HDI!$B$5:$B$193,0),2)</f>
        <v>0.53900000000000003</v>
      </c>
      <c r="D125" s="6">
        <f>INDEX(Electricity!B125:C342,MATCH(B125,Electricity!B125:B342,0),2)</f>
        <v>144</v>
      </c>
    </row>
    <row r="126" spans="1:4" x14ac:dyDescent="0.3">
      <c r="A126">
        <f t="shared" si="1"/>
        <v>122</v>
      </c>
      <c r="B126" t="str">
        <f>Electricity!I131</f>
        <v>North Macedonia</v>
      </c>
      <c r="C126" s="3">
        <f>INDEX(HDI!$B$5:$C$193,MATCH(B126,HDI!$B$5:$B$193,0),2)</f>
        <v>0.77400000000000002</v>
      </c>
      <c r="D126" s="6">
        <f>INDEX(Electricity!B126:C343,MATCH(B126,Electricity!B126:B343,0),2)</f>
        <v>3371</v>
      </c>
    </row>
    <row r="127" spans="1:4" x14ac:dyDescent="0.3">
      <c r="A127">
        <f t="shared" si="1"/>
        <v>123</v>
      </c>
      <c r="B127" t="str">
        <f>Electricity!I132</f>
        <v>Norway</v>
      </c>
      <c r="C127" s="3">
        <f>INDEX(HDI!$B$5:$C$193,MATCH(B127,HDI!$B$5:$B$193,0),2)</f>
        <v>0.95699999999999996</v>
      </c>
      <c r="D127" s="6">
        <f>INDEX(Electricity!B127:C344,MATCH(B127,Electricity!B127:B344,0),2)</f>
        <v>24182</v>
      </c>
    </row>
    <row r="128" spans="1:4" x14ac:dyDescent="0.3">
      <c r="A128">
        <f t="shared" si="1"/>
        <v>124</v>
      </c>
      <c r="B128" t="str">
        <f>Electricity!I133</f>
        <v>Oman</v>
      </c>
      <c r="C128" s="3">
        <f>INDEX(HDI!$B$5:$C$193,MATCH(B128,HDI!$B$5:$B$193,0),2)</f>
        <v>0.81299999999999994</v>
      </c>
      <c r="D128" s="6">
        <f>INDEX(Electricity!B128:C345,MATCH(B128,Electricity!B128:B345,0),2)</f>
        <v>6385</v>
      </c>
    </row>
    <row r="129" spans="1:4" x14ac:dyDescent="0.3">
      <c r="A129">
        <f t="shared" si="1"/>
        <v>125</v>
      </c>
      <c r="B129" t="str">
        <f>Electricity!I134</f>
        <v>Pakistan</v>
      </c>
      <c r="C129" s="3">
        <f>INDEX(HDI!$B$5:$C$193,MATCH(B129,HDI!$B$5:$B$193,0),2)</f>
        <v>0.55700000000000005</v>
      </c>
      <c r="D129" s="6">
        <f>INDEX(Electricity!B129:C346,MATCH(B129,Electricity!B129:B346,0),2)</f>
        <v>557</v>
      </c>
    </row>
    <row r="130" spans="1:4" x14ac:dyDescent="0.3">
      <c r="A130">
        <f t="shared" si="1"/>
        <v>126</v>
      </c>
      <c r="B130" t="str">
        <f>Electricity!I166</f>
        <v>Sri Lanka</v>
      </c>
      <c r="C130" s="3">
        <f>INDEX(HDI!$B$5:$C$193,MATCH(B130,HDI!$B$5:$B$193,0),2)</f>
        <v>0.78200000000000003</v>
      </c>
      <c r="D130" s="6">
        <f>INDEX(Electricity!B130:C347,MATCH(B130,Electricity!B130:B347,0),2)</f>
        <v>616</v>
      </c>
    </row>
    <row r="131" spans="1:4" x14ac:dyDescent="0.3">
      <c r="A131">
        <f t="shared" si="1"/>
        <v>127</v>
      </c>
      <c r="B131" t="str">
        <f>Electricity!I167</f>
        <v>Sudan</v>
      </c>
      <c r="C131" s="3">
        <f>INDEX(HDI!$B$5:$C$193,MATCH(B131,HDI!$B$5:$B$193,0),2)</f>
        <v>0.51</v>
      </c>
      <c r="D131" s="6">
        <f>INDEX(Electricity!B131:C348,MATCH(B131,Electricity!B131:B348,0),2)</f>
        <v>268</v>
      </c>
    </row>
    <row r="132" spans="1:4" x14ac:dyDescent="0.3">
      <c r="A132">
        <f t="shared" si="1"/>
        <v>128</v>
      </c>
      <c r="B132" t="str">
        <f>Electricity!I168</f>
        <v>Suriname</v>
      </c>
      <c r="C132" s="3">
        <f>INDEX(HDI!$B$5:$C$193,MATCH(B132,HDI!$B$5:$B$193,0),2)</f>
        <v>0.73799999999999999</v>
      </c>
      <c r="D132" s="6">
        <f>INDEX(Electricity!B132:C349,MATCH(B132,Electricity!B132:B349,0),2)</f>
        <v>2861</v>
      </c>
    </row>
    <row r="133" spans="1:4" x14ac:dyDescent="0.3">
      <c r="A133">
        <f t="shared" si="1"/>
        <v>129</v>
      </c>
      <c r="B133" t="str">
        <f>Electricity!I169</f>
        <v>Sweden</v>
      </c>
      <c r="C133" s="3">
        <f>INDEX(HDI!$B$5:$C$193,MATCH(B133,HDI!$B$5:$B$193,0),2)</f>
        <v>0.94499999999999995</v>
      </c>
      <c r="D133" s="6">
        <f>INDEX(Electricity!B133:C350,MATCH(B133,Electricity!B133:B350,0),2)</f>
        <v>13085</v>
      </c>
    </row>
    <row r="134" spans="1:4" x14ac:dyDescent="0.3">
      <c r="A134">
        <f t="shared" si="1"/>
        <v>130</v>
      </c>
      <c r="B134" t="str">
        <f>Electricity!I170</f>
        <v>Switzerland</v>
      </c>
      <c r="C134" s="3">
        <f>INDEX(HDI!$B$5:$C$193,MATCH(B134,HDI!$B$5:$B$193,0),2)</f>
        <v>0.95499999999999996</v>
      </c>
      <c r="D134" s="6">
        <f>INDEX(Electricity!B134:C351,MATCH(B134,Electricity!B134:B351,0),2)</f>
        <v>6572</v>
      </c>
    </row>
    <row r="135" spans="1:4" x14ac:dyDescent="0.3">
      <c r="A135">
        <f t="shared" ref="A135:A157" si="2">A134+1</f>
        <v>131</v>
      </c>
      <c r="B135" t="str">
        <f>Electricity!I171</f>
        <v>Syria</v>
      </c>
      <c r="C135" s="3">
        <f>INDEX(HDI!$B$5:$C$193,MATCH(B135,HDI!$B$5:$B$193,0),2)</f>
        <v>0.56699999999999995</v>
      </c>
      <c r="D135" s="6">
        <f>INDEX(Electricity!B135:C352,MATCH(B135,Electricity!B135:B352,0),2)</f>
        <v>836</v>
      </c>
    </row>
    <row r="136" spans="1:4" x14ac:dyDescent="0.3">
      <c r="A136">
        <f t="shared" si="2"/>
        <v>132</v>
      </c>
      <c r="B136" t="str">
        <f>Electricity!I172</f>
        <v>Tajikistan</v>
      </c>
      <c r="C136" s="3">
        <f>INDEX(HDI!$B$5:$C$193,MATCH(B136,HDI!$B$5:$B$193,0),2)</f>
        <v>0.66800000000000004</v>
      </c>
      <c r="D136" s="6">
        <f>INDEX(Electricity!B136:C353,MATCH(B136,Electricity!B136:B353,0),2)</f>
        <v>1726</v>
      </c>
    </row>
    <row r="137" spans="1:4" x14ac:dyDescent="0.3">
      <c r="A137">
        <f t="shared" si="2"/>
        <v>133</v>
      </c>
      <c r="B137" t="str">
        <f>Electricity!I173</f>
        <v>Tanzania</v>
      </c>
      <c r="C137" s="3">
        <f>INDEX(HDI!$B$5:$C$193,MATCH(B137,HDI!$B$5:$B$193,0),2)</f>
        <v>0.52900000000000003</v>
      </c>
      <c r="D137" s="6">
        <f>INDEX(Electricity!B137:C354,MATCH(B137,Electricity!B137:B354,0),2)</f>
        <v>100</v>
      </c>
    </row>
    <row r="138" spans="1:4" x14ac:dyDescent="0.3">
      <c r="A138">
        <f t="shared" si="2"/>
        <v>134</v>
      </c>
      <c r="B138" t="str">
        <f>Electricity!I174</f>
        <v>Thailand</v>
      </c>
      <c r="C138" s="3">
        <f>INDEX(HDI!$B$5:$C$193,MATCH(B138,HDI!$B$5:$B$193,0),2)</f>
        <v>0.77700000000000002</v>
      </c>
      <c r="D138" s="6">
        <f>INDEX(Electricity!B138:C355,MATCH(B138,Electricity!B138:B355,0),2)</f>
        <v>2669</v>
      </c>
    </row>
    <row r="139" spans="1:4" x14ac:dyDescent="0.3">
      <c r="A139">
        <f t="shared" si="2"/>
        <v>135</v>
      </c>
      <c r="B139" t="str">
        <f>Electricity!I175</f>
        <v>Togo</v>
      </c>
      <c r="C139" s="3">
        <f>INDEX(HDI!$B$5:$C$193,MATCH(B139,HDI!$B$5:$B$193,0),2)</f>
        <v>0.51500000000000001</v>
      </c>
      <c r="D139" s="6">
        <f>INDEX(Electricity!B139:C356,MATCH(B139,Electricity!B139:B356,0),2)</f>
        <v>155</v>
      </c>
    </row>
    <row r="140" spans="1:4" x14ac:dyDescent="0.3">
      <c r="A140">
        <f t="shared" si="2"/>
        <v>136</v>
      </c>
      <c r="B140" t="str">
        <f>Electricity!I176</f>
        <v>Tonga</v>
      </c>
      <c r="C140" s="3">
        <f>INDEX(HDI!$B$5:$C$193,MATCH(B140,HDI!$B$5:$B$193,0),2)</f>
        <v>0.72499999999999998</v>
      </c>
      <c r="D140" s="6">
        <f>INDEX(Electricity!B140:C357,MATCH(B140,Electricity!B140:B357,0),2)</f>
        <v>490</v>
      </c>
    </row>
    <row r="141" spans="1:4" x14ac:dyDescent="0.3">
      <c r="A141">
        <f t="shared" si="2"/>
        <v>137</v>
      </c>
      <c r="B141" t="str">
        <f>Electricity!I177</f>
        <v>Trinidad and Tobago</v>
      </c>
      <c r="C141" s="3">
        <f>INDEX(HDI!$B$5:$C$193,MATCH(B141,HDI!$B$5:$B$193,0),2)</f>
        <v>0.79600000000000004</v>
      </c>
      <c r="D141" s="6">
        <f>INDEX(Electricity!B141:C358,MATCH(B141,Electricity!B141:B358,0),2)</f>
        <v>5911</v>
      </c>
    </row>
    <row r="142" spans="1:4" x14ac:dyDescent="0.3">
      <c r="A142">
        <f t="shared" si="2"/>
        <v>138</v>
      </c>
      <c r="B142" t="str">
        <f>Electricity!I178</f>
        <v>Tunisia</v>
      </c>
      <c r="C142" s="3">
        <f>INDEX(HDI!$B$5:$C$193,MATCH(B142,HDI!$B$5:$B$193,0),2)</f>
        <v>0.74</v>
      </c>
      <c r="D142" s="6">
        <f>INDEX(Electricity!B142:C359,MATCH(B142,Electricity!B142:B359,0),2)</f>
        <v>1354</v>
      </c>
    </row>
    <row r="143" spans="1:4" x14ac:dyDescent="0.3">
      <c r="A143">
        <f t="shared" si="2"/>
        <v>139</v>
      </c>
      <c r="B143" t="str">
        <f>Electricity!I179</f>
        <v>Turkey</v>
      </c>
      <c r="C143" s="3">
        <f>INDEX(HDI!$B$5:$C$193,MATCH(B143,HDI!$B$5:$B$193,0),2)</f>
        <v>0.82</v>
      </c>
      <c r="D143" s="6">
        <f>INDEX(Electricity!B143:C360,MATCH(B143,Electricity!B143:B360,0),2)</f>
        <v>3013</v>
      </c>
    </row>
    <row r="144" spans="1:4" x14ac:dyDescent="0.3">
      <c r="A144">
        <f t="shared" si="2"/>
        <v>140</v>
      </c>
      <c r="B144" t="str">
        <f>Electricity!I180</f>
        <v>Turkmenistan</v>
      </c>
      <c r="C144" s="3">
        <f>INDEX(HDI!$B$5:$C$193,MATCH(B144,HDI!$B$5:$B$193,0),2)</f>
        <v>0.71499999999999997</v>
      </c>
      <c r="D144" s="6">
        <f>INDEX(Electricity!B144:C361,MATCH(B144,Electricity!B144:B361,0),2)</f>
        <v>2540</v>
      </c>
    </row>
    <row r="145" spans="1:4" x14ac:dyDescent="0.3">
      <c r="A145">
        <f t="shared" si="2"/>
        <v>141</v>
      </c>
      <c r="B145" t="str">
        <f>Electricity!I181</f>
        <v>Uganda</v>
      </c>
      <c r="C145" s="3">
        <f>INDEX(HDI!$B$5:$C$193,MATCH(B145,HDI!$B$5:$B$193,0),2)</f>
        <v>0.54400000000000004</v>
      </c>
      <c r="D145" s="6">
        <f>INDEX(Electricity!B145:C362,MATCH(B145,Electricity!B145:B362,0),2)</f>
        <v>80</v>
      </c>
    </row>
    <row r="146" spans="1:4" x14ac:dyDescent="0.3">
      <c r="A146">
        <f t="shared" si="2"/>
        <v>142</v>
      </c>
      <c r="B146" t="str">
        <f>Electricity!I182</f>
        <v>Ukraine</v>
      </c>
      <c r="C146" s="3">
        <f>INDEX(HDI!$B$5:$C$193,MATCH(B146,HDI!$B$5:$B$193,0),2)</f>
        <v>0.77900000000000003</v>
      </c>
      <c r="D146" s="6">
        <f>INDEX(Electricity!B146:C363,MATCH(B146,Electricity!B146:B363,0),2)</f>
        <v>2902</v>
      </c>
    </row>
    <row r="147" spans="1:4" x14ac:dyDescent="0.3">
      <c r="A147">
        <f t="shared" si="2"/>
        <v>143</v>
      </c>
      <c r="B147" t="str">
        <f>Electricity!I183</f>
        <v>United Arab Emirates</v>
      </c>
      <c r="C147" s="3">
        <f>INDEX(HDI!$B$5:$C$193,MATCH(B147,HDI!$B$5:$B$193,0),2)</f>
        <v>0.89</v>
      </c>
      <c r="D147" s="6">
        <f>INDEX(Electricity!B147:C364,MATCH(B147,Electricity!B147:B364,0),2)</f>
        <v>12226</v>
      </c>
    </row>
    <row r="148" spans="1:4" x14ac:dyDescent="0.3">
      <c r="A148">
        <f t="shared" si="2"/>
        <v>144</v>
      </c>
      <c r="B148" t="str">
        <f>Electricity!I184</f>
        <v>United Kingdom</v>
      </c>
      <c r="C148" s="3">
        <f>INDEX(HDI!$B$5:$C$193,MATCH(B148,HDI!$B$5:$B$193,0),2)</f>
        <v>0.93200000000000005</v>
      </c>
      <c r="D148" s="6">
        <f>INDEX(Electricity!B148:C365,MATCH(B148,Electricity!B148:B365,0),2)</f>
        <v>4496</v>
      </c>
    </row>
    <row r="149" spans="1:4" x14ac:dyDescent="0.3">
      <c r="A149">
        <f t="shared" si="2"/>
        <v>145</v>
      </c>
      <c r="B149" t="str">
        <f>Electricity!I185</f>
        <v>United States</v>
      </c>
      <c r="C149" s="3">
        <f>INDEX(HDI!$B$5:$C$193,MATCH(B149,HDI!$B$5:$B$193,0),2)</f>
        <v>0.92600000000000005</v>
      </c>
      <c r="D149" s="6">
        <f>INDEX(Electricity!B149:C366,MATCH(B149,Electricity!B149:B366,0),2)</f>
        <v>12154</v>
      </c>
    </row>
    <row r="150" spans="1:4" x14ac:dyDescent="0.3">
      <c r="A150">
        <f t="shared" si="2"/>
        <v>146</v>
      </c>
      <c r="B150" t="str">
        <f>Electricity!I186</f>
        <v>Uruguay</v>
      </c>
      <c r="C150" s="3">
        <f>INDEX(HDI!$B$5:$C$193,MATCH(B150,HDI!$B$5:$B$193,0),2)</f>
        <v>0.81699999999999995</v>
      </c>
      <c r="D150" s="6">
        <f>INDEX(Electricity!B150:C367,MATCH(B150,Electricity!B150:B367,0),2)</f>
        <v>3412</v>
      </c>
    </row>
    <row r="151" spans="1:4" x14ac:dyDescent="0.3">
      <c r="A151">
        <f t="shared" si="2"/>
        <v>147</v>
      </c>
      <c r="B151" t="str">
        <f>Electricity!I187</f>
        <v>Uzbekistan</v>
      </c>
      <c r="C151" s="3">
        <f>INDEX(HDI!$B$5:$C$193,MATCH(B151,HDI!$B$5:$B$193,0),2)</f>
        <v>0.72</v>
      </c>
      <c r="D151" s="6">
        <f>INDEX(Electricity!B151:C368,MATCH(B151,Electricity!B151:B368,0),2)</f>
        <v>1465</v>
      </c>
    </row>
    <row r="152" spans="1:4" x14ac:dyDescent="0.3">
      <c r="A152">
        <f t="shared" si="2"/>
        <v>148</v>
      </c>
      <c r="B152" t="str">
        <f>Electricity!I188</f>
        <v>Vanuatu</v>
      </c>
      <c r="C152" s="3">
        <f>INDEX(HDI!$B$5:$C$193,MATCH(B152,HDI!$B$5:$B$193,0),2)</f>
        <v>0.60899999999999999</v>
      </c>
      <c r="D152" s="6">
        <f>INDEX(Electricity!B152:C369,MATCH(B152,Electricity!B152:B369,0),2)</f>
        <v>217</v>
      </c>
    </row>
    <row r="153" spans="1:4" x14ac:dyDescent="0.3">
      <c r="A153">
        <f t="shared" si="2"/>
        <v>149</v>
      </c>
      <c r="B153" t="str">
        <f>Electricity!I189</f>
        <v>Venezuela</v>
      </c>
      <c r="C153" s="3">
        <f>INDEX(HDI!$B$5:$C$193,MATCH(B153,HDI!$B$5:$B$193,0),2)</f>
        <v>0.71099999999999997</v>
      </c>
      <c r="D153" s="6">
        <f>INDEX(Electricity!B153:C370,MATCH(B153,Electricity!B153:B370,0),2)</f>
        <v>2268</v>
      </c>
    </row>
    <row r="154" spans="1:4" x14ac:dyDescent="0.3">
      <c r="A154">
        <f t="shared" si="2"/>
        <v>150</v>
      </c>
      <c r="B154" t="str">
        <f>Electricity!I190</f>
        <v>Vietnam</v>
      </c>
      <c r="C154" s="3">
        <f>INDEX(HDI!$B$5:$C$193,MATCH(B154,HDI!$B$5:$B$193,0),2)</f>
        <v>0.70399999999999996</v>
      </c>
      <c r="D154" s="6">
        <f>INDEX(Electricity!B154:C371,MATCH(B154,Electricity!B154:B371,0),2)</f>
        <v>3290</v>
      </c>
    </row>
    <row r="155" spans="1:4" x14ac:dyDescent="0.3">
      <c r="A155">
        <f t="shared" si="2"/>
        <v>151</v>
      </c>
      <c r="B155" t="str">
        <f>Electricity!I191</f>
        <v>Yemen</v>
      </c>
      <c r="C155" s="3">
        <f>INDEX(HDI!$B$5:$C$193,MATCH(B155,HDI!$B$5:$B$193,0),2)</f>
        <v>0.47</v>
      </c>
      <c r="D155" s="6">
        <f>INDEX(Electricity!B155:C372,MATCH(B155,Electricity!B155:B372,0),2)</f>
        <v>91</v>
      </c>
    </row>
    <row r="156" spans="1:4" x14ac:dyDescent="0.3">
      <c r="A156">
        <f t="shared" si="2"/>
        <v>152</v>
      </c>
      <c r="B156" t="str">
        <f>Electricity!I192</f>
        <v>Zambia</v>
      </c>
      <c r="C156" s="3">
        <f>INDEX(HDI!$B$5:$C$193,MATCH(B156,HDI!$B$5:$B$193,0),2)</f>
        <v>0.58399999999999996</v>
      </c>
      <c r="D156" s="6">
        <f>INDEX(Electricity!B156:C373,MATCH(B156,Electricity!B156:B373,0),2)</f>
        <v>733</v>
      </c>
    </row>
    <row r="157" spans="1:4" x14ac:dyDescent="0.3">
      <c r="A157">
        <f t="shared" si="2"/>
        <v>153</v>
      </c>
      <c r="B157" t="str">
        <f>Electricity!I193</f>
        <v>Zimbabwe</v>
      </c>
      <c r="C157" s="3">
        <f>INDEX(HDI!$B$5:$C$193,MATCH(B157,HDI!$B$5:$B$193,0),2)</f>
        <v>0.57099999999999995</v>
      </c>
      <c r="D157" s="6">
        <f>INDEX(Electricity!B157:C374,MATCH(B157,Electricity!B157:B374,0),2)</f>
        <v>505</v>
      </c>
    </row>
  </sheetData>
  <autoFilter ref="B4:D4" xr:uid="{2469A7CE-A7F0-45A8-8E01-69224C21B2C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HDI</vt:lpstr>
      <vt:lpstr>Electricity</vt:lpstr>
      <vt:lpstr>Electricity vs HDI</vt:lpstr>
      <vt:lpstr>Electricity!_FilterDatabase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</dc:creator>
  <cp:lastModifiedBy>Igor K</cp:lastModifiedBy>
  <dcterms:created xsi:type="dcterms:W3CDTF">2023-10-06T17:39:47Z</dcterms:created>
  <dcterms:modified xsi:type="dcterms:W3CDTF">2023-10-06T19:40:39Z</dcterms:modified>
</cp:coreProperties>
</file>