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0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S103" i="1"/>
  <c r="BR103"/>
  <c r="BS101"/>
  <c r="BS100"/>
  <c r="BS99"/>
  <c r="BS98"/>
  <c r="BS97"/>
  <c r="BS96"/>
  <c r="BS95"/>
  <c r="BS94"/>
  <c r="BS93"/>
  <c r="BO101"/>
  <c r="BO100"/>
  <c r="BO99"/>
  <c r="BO98"/>
  <c r="BO97"/>
  <c r="BO96"/>
  <c r="BO95"/>
  <c r="BO94"/>
  <c r="BO93"/>
  <c r="AD34"/>
  <c r="AD33"/>
  <c r="AD32"/>
  <c r="AD31"/>
  <c r="AD30"/>
  <c r="AD29"/>
  <c r="AD28"/>
  <c r="AD27"/>
  <c r="AD26"/>
  <c r="Q37"/>
  <c r="L44"/>
  <c r="L43"/>
  <c r="F20"/>
  <c r="F19"/>
  <c r="F18"/>
  <c r="F17"/>
</calcChain>
</file>

<file path=xl/sharedStrings.xml><?xml version="1.0" encoding="utf-8"?>
<sst xmlns="http://schemas.openxmlformats.org/spreadsheetml/2006/main" count="390" uniqueCount="130">
  <si>
    <t xml:space="preserve">  Лист- заказка</t>
  </si>
  <si>
    <t>сеть</t>
  </si>
  <si>
    <t>Не болей</t>
  </si>
  <si>
    <t>Атлантико</t>
  </si>
  <si>
    <t>Семья 7</t>
  </si>
  <si>
    <t>Исток Д</t>
  </si>
  <si>
    <t xml:space="preserve">Лючевита </t>
  </si>
  <si>
    <t>выбор</t>
  </si>
  <si>
    <t>V</t>
  </si>
  <si>
    <t>период иследования скорости продаж</t>
  </si>
  <si>
    <t>начальная дата</t>
  </si>
  <si>
    <t>окончательная дата</t>
  </si>
  <si>
    <t>10  08 2018</t>
  </si>
  <si>
    <t>10 07 2018</t>
  </si>
  <si>
    <t>Аптека_1 пр_Правды_6</t>
  </si>
  <si>
    <t>Аптека_2 ул_Титова_21</t>
  </si>
  <si>
    <t>Аптека_1 пр_Героев_40</t>
  </si>
  <si>
    <t>Аптека_2 шоссе_Донецкое_3</t>
  </si>
  <si>
    <t xml:space="preserve">уп </t>
  </si>
  <si>
    <t>это отоброжать не нужно , что такое период иследование продаж</t>
  </si>
  <si>
    <t xml:space="preserve">это продажи за месяц </t>
  </si>
  <si>
    <t>продажи за день</t>
  </si>
  <si>
    <t>уп</t>
  </si>
  <si>
    <t>сколько уп препарата продается за 1 день по из каждой аптеки  . Это нужно для распределение заказаза</t>
  </si>
  <si>
    <t>графа заказа</t>
  </si>
  <si>
    <t xml:space="preserve">код </t>
  </si>
  <si>
    <t xml:space="preserve">наименование </t>
  </si>
  <si>
    <t>кол-во</t>
  </si>
  <si>
    <t xml:space="preserve">сумма </t>
  </si>
  <si>
    <t>и тд</t>
  </si>
  <si>
    <t xml:space="preserve">препараты </t>
  </si>
  <si>
    <t>могу выбрать как маркет контракт так и прострочно  из справочника товара</t>
  </si>
  <si>
    <t>10314</t>
  </si>
  <si>
    <t>20179</t>
  </si>
  <si>
    <t>21735</t>
  </si>
  <si>
    <t>1394</t>
  </si>
  <si>
    <t>1378</t>
  </si>
  <si>
    <t>2023</t>
  </si>
  <si>
    <t>30348</t>
  </si>
  <si>
    <t>2352</t>
  </si>
  <si>
    <t>21523</t>
  </si>
  <si>
    <t>Метронидазол таб 0,25г N10 (Лубны)</t>
  </si>
  <si>
    <t>Метронидазол таб 0,25г N20 (Лубны)</t>
  </si>
  <si>
    <t>Нимесулид таб 0,1г N30 (Лубны)</t>
  </si>
  <si>
    <t>Нистатиновая мазь 100тыс ед 15г N1</t>
  </si>
  <si>
    <t>Пакет перевязочный</t>
  </si>
  <si>
    <t>Сенадексин N10 (Лубныфарм)</t>
  </si>
  <si>
    <t>Сенадексин форте 140мг N100 бл (Лубныфарм)</t>
  </si>
  <si>
    <t>Сок подорожника 100мл</t>
  </si>
  <si>
    <t>Тыквы семян масло 100мл (Лубныфарм)</t>
  </si>
  <si>
    <t xml:space="preserve">итого </t>
  </si>
  <si>
    <t>1) я могу проставлять  кол-во уп нужно мне для заказа</t>
  </si>
  <si>
    <t xml:space="preserve">и согласно  скорости продаж за период который выставлен(дата )   по каждому препарату  идет  заказ по аптекам </t>
  </si>
  <si>
    <t xml:space="preserve">пример </t>
  </si>
  <si>
    <t xml:space="preserve">мне нужно закат 100 уп  в день продается 3 уп </t>
  </si>
  <si>
    <t xml:space="preserve">то есть для продажи мне нужно 33 дня </t>
  </si>
  <si>
    <t xml:space="preserve">но у нас есть остаткок по этой позиции </t>
  </si>
  <si>
    <t xml:space="preserve">остаток </t>
  </si>
  <si>
    <t xml:space="preserve">сумарно я его буду продавать </t>
  </si>
  <si>
    <t>115/3</t>
  </si>
  <si>
    <t xml:space="preserve">равно </t>
  </si>
  <si>
    <t>38, дней</t>
  </si>
  <si>
    <t xml:space="preserve">как распределять на аптеки </t>
  </si>
  <si>
    <t xml:space="preserve">продажа </t>
  </si>
  <si>
    <t xml:space="preserve">закупка </t>
  </si>
  <si>
    <t>могу  выбират количество  итого  пример 2500 уп  любых из этих выбраных препаратов  согласно скороти продаж</t>
  </si>
  <si>
    <t xml:space="preserve">итого получается </t>
  </si>
  <si>
    <t xml:space="preserve">Выбор дистрибьюторов </t>
  </si>
  <si>
    <t xml:space="preserve">бадм </t>
  </si>
  <si>
    <t xml:space="preserve">оптима </t>
  </si>
  <si>
    <t xml:space="preserve">вента </t>
  </si>
  <si>
    <t xml:space="preserve">фармпланета </t>
  </si>
  <si>
    <t xml:space="preserve">из все аптек которые выбраны   есть скорость продажи и остаткок   и автоматом распределяется на аптеки  </t>
  </si>
  <si>
    <t>сумма</t>
  </si>
  <si>
    <t xml:space="preserve">автоматически привязывается  самая низкая цена </t>
  </si>
  <si>
    <t xml:space="preserve">и прайсов дистрибьюторов  которые выбраны </t>
  </si>
  <si>
    <t xml:space="preserve">дистрибьютор </t>
  </si>
  <si>
    <t xml:space="preserve">автоматически привязывается  самая низкая </t>
  </si>
  <si>
    <t xml:space="preserve">цена и прайсов дистрибьюторов  которые выбраны </t>
  </si>
  <si>
    <t xml:space="preserve"> грн </t>
  </si>
  <si>
    <t xml:space="preserve">цена </t>
  </si>
  <si>
    <t>цена</t>
  </si>
  <si>
    <t>цена привязывается , автоматически  (самая низкая из прайся выбраных дистрибьюторов )</t>
  </si>
  <si>
    <t>и согласно скорости продаж  выставленого периода   , попадают в заказ все позиции на сумму</t>
  </si>
  <si>
    <t xml:space="preserve">могу выбрать сумму </t>
  </si>
  <si>
    <t xml:space="preserve">Итого фаил корриктеровки </t>
  </si>
  <si>
    <t>АП_1 ул.Паникахи_19 КЗДЦПМСД_4 (ООО_"АСНБ-2")</t>
  </si>
  <si>
    <t>АП_1 ул_Косиора (пр_П. Калнышевского)_31а КЗДЦПМСД_9 (ФЛ_Шапиро_ИА)</t>
  </si>
  <si>
    <t>АП_2 ул_Бр.Трофимовых (Большая Диевская)_111 КЗДЦПМСП_5 (ФЛ_Шапиро_ИА)</t>
  </si>
  <si>
    <t>АП_3 ул_Батумская_13 КЗДЦПМСП_9 (ФЛ_Шапиро_ИА)</t>
  </si>
  <si>
    <t>АП_4 ул_Шевченко_6а КЗДЦПМСП_4 (ФЛ_Шапиро_ИА)</t>
  </si>
  <si>
    <t>Аптека_1 бульвар_Слави_3-р (ООО_"ЮАФАРМ")</t>
  </si>
  <si>
    <t>Аптека_1 пр.Кирова_121 пом_63 (ООО _"АСНБ")</t>
  </si>
  <si>
    <t>Аптека_1 пр_Героев_40 (ООО_"Не болей")</t>
  </si>
  <si>
    <t>Аптека_1 пр_Правды_6 (ФЛ_Шапиро_ИА)</t>
  </si>
  <si>
    <t>Аптека_1 ул_20-летия Победы_22 (ООО_"АСНБ-2")</t>
  </si>
  <si>
    <t>Аптека_1 ул_Калиновая_11б (ООО_"АСНБ-4")</t>
  </si>
  <si>
    <t>Аптека_1 ул_Новокрымская_4 (ООО_"АСНБ-3")</t>
  </si>
  <si>
    <t>Аптека_2 ж_м_Коммунар (Покровский)_5б (ООО_"Не болей")</t>
  </si>
  <si>
    <t>Аптека_2 пр.Кирова_106 пом_23 (ООО _"АСНБ")</t>
  </si>
  <si>
    <t>Аптека_2 пр_Слобожанский_12 (ООО_"Орхидея-Фарм")</t>
  </si>
  <si>
    <t>Аптека_2 ул. Рабочая_168 пом_80 (ООО_"АСНБ-3")</t>
  </si>
  <si>
    <t>Аптека_2 ул_Петрова комбрига_6 (ФЛ_Шапиро_ИА)</t>
  </si>
  <si>
    <t>Аптека_2 ул_Титова_21 (ООО_"ЮАФАРМ")</t>
  </si>
  <si>
    <t>Аптека_2 ул_Шевченко_9_(АСНБ-2) (ООО_"АСНБ-2")</t>
  </si>
  <si>
    <t>Аптека_2 шоссе_Донецкое_3 (ООО_"АСНБ-4")</t>
  </si>
  <si>
    <t>Аптека_3 пер_Парусный_10 (ООО_"ЮАФАРМ")</t>
  </si>
  <si>
    <t>Аптека_3 пр_Героев_11к (ООО_"Орхидея-Фарм")</t>
  </si>
  <si>
    <t>Аптека_3 ул.Березинская_28 пом_220 (ООО _"АСНБ")</t>
  </si>
  <si>
    <t>Аптека_3 ул_Боброва_1 (ООО_"АСНБ-2")</t>
  </si>
  <si>
    <t>Аптека_3 ул_Коммунаровская (Ю. Кондратюка)_1 (ФЛ_Шапиро_ИА)</t>
  </si>
  <si>
    <t>Аптека_3 ул_Набережная заводская_73д (ООО_"АСНБ-3")</t>
  </si>
  <si>
    <t>Аптека_4 ул. Калиновая_1 кв_3 (ООО_"АСНБ-3")</t>
  </si>
  <si>
    <t>г.Днепродзержинск_Аптека_3 ул_Сыровца_5а (ООО_"Не болей")</t>
  </si>
  <si>
    <t>г.Каменское_Аптека ул_Победы_2Б (ООО_"СІМ'Я-7")</t>
  </si>
  <si>
    <t>г.Никополь_Аптека_1 ул_Шевченко_188 (ООО_"Орхидея-Фарм")</t>
  </si>
  <si>
    <t>г.Никополь_Аптека_4 пр-т_Трубников_24 (ООО_"Орхидея-Фарм")</t>
  </si>
  <si>
    <t>г.Павлоград_Аптека ул_Соборная_117к (ЧП_ЛЕКОФАРМ)</t>
  </si>
  <si>
    <t>Общий итог</t>
  </si>
  <si>
    <t>Реализация</t>
  </si>
  <si>
    <t>Остаток</t>
  </si>
  <si>
    <t xml:space="preserve">код поставщика  </t>
  </si>
  <si>
    <t>242.0080</t>
  </si>
  <si>
    <t>145.0504</t>
  </si>
  <si>
    <t>вента</t>
  </si>
  <si>
    <t>оптима</t>
  </si>
  <si>
    <t>фармпланета</t>
  </si>
  <si>
    <t>поставщик</t>
  </si>
  <si>
    <t>ко-</t>
  </si>
  <si>
    <t xml:space="preserve">кол-во дней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</si>
</sst>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b/>
      <sz val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2" fillId="0" borderId="2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2" fontId="0" fillId="0" borderId="0" xfId="0" applyNumberFormat="1"/>
    <xf numFmtId="0" fontId="2" fillId="0" borderId="1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right" vertical="top" wrapText="1"/>
    </xf>
    <xf numFmtId="0" fontId="2" fillId="0" borderId="3" xfId="0" applyNumberFormat="1" applyFont="1" applyFill="1" applyBorder="1" applyAlignment="1" applyProtection="1">
      <alignment vertical="top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wrapText="1"/>
    </xf>
    <xf numFmtId="0" fontId="2" fillId="0" borderId="1" xfId="0" applyNumberFormat="1" applyFont="1" applyFill="1" applyBorder="1" applyAlignment="1" applyProtection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T103"/>
  <sheetViews>
    <sheetView tabSelected="1" topLeftCell="E10" workbookViewId="0">
      <selection activeCell="L16" sqref="L16"/>
    </sheetView>
  </sheetViews>
  <sheetFormatPr defaultRowHeight="14.4"/>
  <cols>
    <col min="1" max="1" width="22.21875" customWidth="1"/>
    <col min="2" max="2" width="16.5546875" customWidth="1"/>
    <col min="3" max="3" width="38.109375" customWidth="1"/>
    <col min="4" max="4" width="20.44140625" customWidth="1"/>
    <col min="5" max="5" width="6.6640625" customWidth="1"/>
    <col min="6" max="6" width="7.77734375" customWidth="1"/>
    <col min="7" max="7" width="24" customWidth="1"/>
    <col min="9" max="9" width="12.33203125" customWidth="1"/>
    <col min="10" max="10" width="20.6640625" customWidth="1"/>
    <col min="11" max="11" width="12.88671875" customWidth="1"/>
    <col min="12" max="12" width="26.21875" customWidth="1"/>
    <col min="13" max="13" width="33" customWidth="1"/>
    <col min="16" max="16" width="23.44140625" customWidth="1"/>
    <col min="18" max="18" width="13.6640625" customWidth="1"/>
    <col min="28" max="28" width="23.6640625" customWidth="1"/>
    <col min="32" max="32" width="41" customWidth="1"/>
    <col min="68" max="68" width="15.5546875" customWidth="1"/>
  </cols>
  <sheetData>
    <row r="2" spans="1:32">
      <c r="C2" t="s">
        <v>0</v>
      </c>
    </row>
    <row r="3" spans="1:32">
      <c r="I3" t="s">
        <v>24</v>
      </c>
    </row>
    <row r="4" spans="1:32">
      <c r="A4" t="s">
        <v>1</v>
      </c>
      <c r="B4" t="s">
        <v>7</v>
      </c>
      <c r="C4" t="s">
        <v>9</v>
      </c>
      <c r="I4" t="s">
        <v>30</v>
      </c>
    </row>
    <row r="5" spans="1:32">
      <c r="I5" t="s">
        <v>31</v>
      </c>
      <c r="P5" t="s">
        <v>65</v>
      </c>
      <c r="AA5" t="s">
        <v>84</v>
      </c>
    </row>
    <row r="6" spans="1:32">
      <c r="A6" s="1" t="s">
        <v>3</v>
      </c>
      <c r="C6" t="s">
        <v>10</v>
      </c>
      <c r="D6" t="s">
        <v>11</v>
      </c>
    </row>
    <row r="7" spans="1:32">
      <c r="A7" s="1" t="s">
        <v>4</v>
      </c>
      <c r="I7" t="s">
        <v>25</v>
      </c>
      <c r="J7" t="s">
        <v>26</v>
      </c>
      <c r="K7" t="s">
        <v>27</v>
      </c>
      <c r="L7" t="s">
        <v>28</v>
      </c>
      <c r="M7" t="s">
        <v>81</v>
      </c>
      <c r="O7" t="s">
        <v>25</v>
      </c>
      <c r="P7" t="s">
        <v>26</v>
      </c>
      <c r="Q7" t="s">
        <v>27</v>
      </c>
      <c r="R7" t="s">
        <v>28</v>
      </c>
      <c r="S7" t="s">
        <v>80</v>
      </c>
      <c r="AA7" t="s">
        <v>25</v>
      </c>
      <c r="AB7" t="s">
        <v>26</v>
      </c>
      <c r="AC7" t="s">
        <v>27</v>
      </c>
      <c r="AD7" t="s">
        <v>28</v>
      </c>
      <c r="AE7" t="s">
        <v>80</v>
      </c>
    </row>
    <row r="8" spans="1:32">
      <c r="A8" s="1" t="s">
        <v>5</v>
      </c>
      <c r="C8" t="s">
        <v>13</v>
      </c>
      <c r="D8" t="s">
        <v>12</v>
      </c>
    </row>
    <row r="9" spans="1:32" ht="35.4" customHeight="1">
      <c r="A9" s="2" t="s">
        <v>6</v>
      </c>
      <c r="H9">
        <v>1</v>
      </c>
      <c r="I9" s="7" t="s">
        <v>32</v>
      </c>
      <c r="J9" s="7" t="s">
        <v>41</v>
      </c>
      <c r="O9" s="7" t="s">
        <v>32</v>
      </c>
      <c r="P9" s="7" t="s">
        <v>41</v>
      </c>
      <c r="AA9" s="7" t="s">
        <v>32</v>
      </c>
      <c r="AB9" s="7" t="s">
        <v>41</v>
      </c>
      <c r="AE9">
        <v>15</v>
      </c>
      <c r="AF9" s="11" t="s">
        <v>82</v>
      </c>
    </row>
    <row r="10" spans="1:32" ht="20.399999999999999">
      <c r="A10" s="1" t="s">
        <v>2</v>
      </c>
      <c r="B10" t="s">
        <v>8</v>
      </c>
      <c r="C10" s="4"/>
      <c r="D10" s="5"/>
      <c r="E10" s="5"/>
      <c r="H10">
        <v>2</v>
      </c>
      <c r="I10" s="7" t="s">
        <v>33</v>
      </c>
      <c r="J10" s="7" t="s">
        <v>42</v>
      </c>
      <c r="O10" s="7" t="s">
        <v>33</v>
      </c>
      <c r="P10" s="7" t="s">
        <v>42</v>
      </c>
      <c r="AA10" s="7" t="s">
        <v>33</v>
      </c>
      <c r="AB10" s="7" t="s">
        <v>42</v>
      </c>
      <c r="AE10">
        <v>17</v>
      </c>
    </row>
    <row r="11" spans="1:32" ht="20.399999999999999">
      <c r="C11" s="4"/>
      <c r="D11" s="5"/>
      <c r="E11" s="5"/>
      <c r="H11">
        <v>3</v>
      </c>
      <c r="I11" s="7" t="s">
        <v>34</v>
      </c>
      <c r="J11" s="7" t="s">
        <v>43</v>
      </c>
      <c r="O11" s="7" t="s">
        <v>34</v>
      </c>
      <c r="P11" s="7" t="s">
        <v>43</v>
      </c>
      <c r="AA11" s="7" t="s">
        <v>34</v>
      </c>
      <c r="AB11" s="7" t="s">
        <v>43</v>
      </c>
      <c r="AE11">
        <v>25</v>
      </c>
    </row>
    <row r="12" spans="1:32" ht="20.399999999999999">
      <c r="C12" s="4"/>
      <c r="D12" s="5"/>
      <c r="E12" s="5"/>
      <c r="H12">
        <v>4</v>
      </c>
      <c r="I12" s="7" t="s">
        <v>35</v>
      </c>
      <c r="J12" s="7" t="s">
        <v>44</v>
      </c>
      <c r="O12" s="7" t="s">
        <v>35</v>
      </c>
      <c r="P12" s="7" t="s">
        <v>44</v>
      </c>
      <c r="AA12" s="7" t="s">
        <v>35</v>
      </c>
      <c r="AB12" s="7" t="s">
        <v>44</v>
      </c>
      <c r="AE12">
        <v>47</v>
      </c>
    </row>
    <row r="13" spans="1:32">
      <c r="C13" s="4"/>
      <c r="D13" s="5"/>
      <c r="E13" s="5"/>
      <c r="H13">
        <v>5</v>
      </c>
      <c r="I13" s="7" t="s">
        <v>36</v>
      </c>
      <c r="J13" s="7" t="s">
        <v>45</v>
      </c>
      <c r="O13" s="7" t="s">
        <v>36</v>
      </c>
      <c r="P13" s="7" t="s">
        <v>45</v>
      </c>
      <c r="AA13" s="7" t="s">
        <v>36</v>
      </c>
      <c r="AB13" s="7" t="s">
        <v>45</v>
      </c>
      <c r="AE13">
        <v>96</v>
      </c>
    </row>
    <row r="14" spans="1:32" ht="20.399999999999999">
      <c r="A14" t="s">
        <v>67</v>
      </c>
      <c r="C14" t="s">
        <v>19</v>
      </c>
      <c r="H14">
        <v>6</v>
      </c>
      <c r="I14" s="7" t="s">
        <v>37</v>
      </c>
      <c r="J14" s="7" t="s">
        <v>46</v>
      </c>
      <c r="O14" s="7" t="s">
        <v>37</v>
      </c>
      <c r="P14" s="7" t="s">
        <v>46</v>
      </c>
      <c r="AA14" s="7" t="s">
        <v>37</v>
      </c>
      <c r="AB14" s="7" t="s">
        <v>46</v>
      </c>
      <c r="AE14">
        <v>15</v>
      </c>
    </row>
    <row r="15" spans="1:32" ht="20.399999999999999">
      <c r="C15" t="s">
        <v>23</v>
      </c>
      <c r="H15">
        <v>7</v>
      </c>
      <c r="I15" s="7" t="s">
        <v>38</v>
      </c>
      <c r="J15" s="7" t="s">
        <v>47</v>
      </c>
      <c r="O15" s="7" t="s">
        <v>38</v>
      </c>
      <c r="P15" s="7" t="s">
        <v>47</v>
      </c>
      <c r="AA15" s="7" t="s">
        <v>38</v>
      </c>
      <c r="AB15" s="7" t="s">
        <v>47</v>
      </c>
      <c r="AE15">
        <v>13</v>
      </c>
    </row>
    <row r="16" spans="1:32">
      <c r="A16" t="s">
        <v>68</v>
      </c>
      <c r="B16" t="s">
        <v>8</v>
      </c>
      <c r="C16" t="s">
        <v>20</v>
      </c>
      <c r="F16" t="s">
        <v>21</v>
      </c>
      <c r="H16">
        <v>8</v>
      </c>
      <c r="I16" s="7" t="s">
        <v>39</v>
      </c>
      <c r="J16" s="7" t="s">
        <v>48</v>
      </c>
      <c r="O16" s="7" t="s">
        <v>39</v>
      </c>
      <c r="P16" s="7" t="s">
        <v>48</v>
      </c>
      <c r="AA16" s="7" t="s">
        <v>39</v>
      </c>
      <c r="AB16" s="7" t="s">
        <v>48</v>
      </c>
      <c r="AE16">
        <v>78</v>
      </c>
    </row>
    <row r="17" spans="1:31" ht="20.399999999999999">
      <c r="A17" t="s">
        <v>69</v>
      </c>
      <c r="B17" t="s">
        <v>8</v>
      </c>
      <c r="C17" s="3" t="s">
        <v>14</v>
      </c>
      <c r="D17">
        <v>60</v>
      </c>
      <c r="E17" t="s">
        <v>18</v>
      </c>
      <c r="F17">
        <f>D17/30</f>
        <v>2</v>
      </c>
      <c r="G17" t="s">
        <v>22</v>
      </c>
      <c r="H17">
        <v>9</v>
      </c>
      <c r="I17" s="7" t="s">
        <v>40</v>
      </c>
      <c r="J17" s="7" t="s">
        <v>49</v>
      </c>
      <c r="O17" s="7" t="s">
        <v>40</v>
      </c>
      <c r="P17" s="7" t="s">
        <v>49</v>
      </c>
      <c r="AA17" s="7" t="s">
        <v>40</v>
      </c>
      <c r="AB17" s="7" t="s">
        <v>49</v>
      </c>
      <c r="AE17">
        <v>95</v>
      </c>
    </row>
    <row r="18" spans="1:31">
      <c r="A18" t="s">
        <v>70</v>
      </c>
      <c r="B18" t="s">
        <v>8</v>
      </c>
      <c r="C18" s="3" t="s">
        <v>15</v>
      </c>
      <c r="D18">
        <v>30</v>
      </c>
      <c r="E18" t="s">
        <v>18</v>
      </c>
      <c r="F18">
        <f t="shared" ref="F18:F20" si="0">D18/30</f>
        <v>1</v>
      </c>
      <c r="G18" t="s">
        <v>22</v>
      </c>
      <c r="H18" t="s">
        <v>29</v>
      </c>
      <c r="P18" s="10"/>
      <c r="Q18" s="10">
        <v>2500</v>
      </c>
      <c r="R18" s="10"/>
      <c r="AC18" s="10"/>
      <c r="AD18" s="10">
        <v>100000</v>
      </c>
      <c r="AE18" s="10" t="s">
        <v>79</v>
      </c>
    </row>
    <row r="19" spans="1:31">
      <c r="A19" t="s">
        <v>71</v>
      </c>
      <c r="B19" t="s">
        <v>8</v>
      </c>
      <c r="C19" s="3" t="s">
        <v>16</v>
      </c>
      <c r="D19">
        <v>30</v>
      </c>
      <c r="E19" t="s">
        <v>18</v>
      </c>
      <c r="F19">
        <f t="shared" si="0"/>
        <v>1</v>
      </c>
      <c r="G19" t="s">
        <v>22</v>
      </c>
      <c r="K19" t="s">
        <v>50</v>
      </c>
      <c r="L19" t="s">
        <v>50</v>
      </c>
      <c r="P19" s="10"/>
      <c r="Q19" s="10" t="s">
        <v>50</v>
      </c>
      <c r="R19" s="10" t="s">
        <v>50</v>
      </c>
      <c r="AC19" s="10" t="s">
        <v>50</v>
      </c>
      <c r="AD19" s="10" t="s">
        <v>50</v>
      </c>
      <c r="AE19" s="10"/>
    </row>
    <row r="20" spans="1:31">
      <c r="A20" t="s">
        <v>29</v>
      </c>
      <c r="C20" s="3" t="s">
        <v>17</v>
      </c>
      <c r="D20">
        <v>20</v>
      </c>
      <c r="E20" t="s">
        <v>18</v>
      </c>
      <c r="F20" s="6">
        <f t="shared" si="0"/>
        <v>0.66666666666666663</v>
      </c>
      <c r="G20" t="s">
        <v>22</v>
      </c>
      <c r="P20" s="10"/>
      <c r="Q20" s="10"/>
      <c r="R20" s="10"/>
      <c r="AC20" s="10"/>
      <c r="AD20" s="10"/>
      <c r="AE20" s="10"/>
    </row>
    <row r="22" spans="1:31">
      <c r="C22" s="4"/>
      <c r="I22" t="s">
        <v>51</v>
      </c>
      <c r="O22" t="s">
        <v>72</v>
      </c>
      <c r="AA22" t="s">
        <v>83</v>
      </c>
    </row>
    <row r="24" spans="1:31">
      <c r="I24" t="s">
        <v>25</v>
      </c>
      <c r="J24" t="s">
        <v>26</v>
      </c>
      <c r="K24" t="s">
        <v>27</v>
      </c>
      <c r="L24" t="s">
        <v>28</v>
      </c>
      <c r="M24" t="s">
        <v>81</v>
      </c>
      <c r="AA24" t="s">
        <v>25</v>
      </c>
      <c r="AB24" t="s">
        <v>26</v>
      </c>
      <c r="AC24" t="s">
        <v>27</v>
      </c>
      <c r="AD24" t="s">
        <v>28</v>
      </c>
      <c r="AE24" t="s">
        <v>80</v>
      </c>
    </row>
    <row r="25" spans="1:31">
      <c r="O25" t="s">
        <v>25</v>
      </c>
      <c r="P25" t="s">
        <v>26</v>
      </c>
      <c r="Q25" t="s">
        <v>27</v>
      </c>
      <c r="R25" t="s">
        <v>73</v>
      </c>
      <c r="S25" t="s">
        <v>76</v>
      </c>
    </row>
    <row r="26" spans="1:31" ht="20.399999999999999">
      <c r="H26">
        <v>1</v>
      </c>
      <c r="I26" s="7" t="s">
        <v>32</v>
      </c>
      <c r="J26" s="7" t="s">
        <v>41</v>
      </c>
      <c r="K26">
        <v>100</v>
      </c>
      <c r="L26" t="s">
        <v>74</v>
      </c>
      <c r="AA26" s="7" t="s">
        <v>32</v>
      </c>
      <c r="AB26" s="7" t="s">
        <v>41</v>
      </c>
      <c r="AC26">
        <v>100</v>
      </c>
      <c r="AD26">
        <f>AC26*AE26</f>
        <v>1500</v>
      </c>
      <c r="AE26">
        <v>15</v>
      </c>
    </row>
    <row r="27" spans="1:31" ht="20.399999999999999">
      <c r="H27">
        <v>2</v>
      </c>
      <c r="I27" s="7" t="s">
        <v>33</v>
      </c>
      <c r="J27" s="7" t="s">
        <v>42</v>
      </c>
      <c r="K27">
        <v>250</v>
      </c>
      <c r="L27" t="s">
        <v>75</v>
      </c>
      <c r="O27" s="7" t="s">
        <v>32</v>
      </c>
      <c r="P27" s="7" t="s">
        <v>41</v>
      </c>
      <c r="Q27">
        <v>80</v>
      </c>
      <c r="R27" t="s">
        <v>77</v>
      </c>
      <c r="AA27" s="7" t="s">
        <v>33</v>
      </c>
      <c r="AB27" s="7" t="s">
        <v>42</v>
      </c>
      <c r="AC27">
        <v>197</v>
      </c>
      <c r="AD27">
        <f t="shared" ref="AD27:AD34" si="1">AC27*AE27</f>
        <v>3349</v>
      </c>
      <c r="AE27">
        <v>17</v>
      </c>
    </row>
    <row r="28" spans="1:31" ht="20.399999999999999">
      <c r="H28">
        <v>3</v>
      </c>
      <c r="I28" s="7" t="s">
        <v>34</v>
      </c>
      <c r="J28" s="7" t="s">
        <v>43</v>
      </c>
      <c r="K28">
        <v>450</v>
      </c>
      <c r="O28" s="7" t="s">
        <v>33</v>
      </c>
      <c r="P28" s="7" t="s">
        <v>42</v>
      </c>
      <c r="Q28">
        <v>150</v>
      </c>
      <c r="R28" t="s">
        <v>78</v>
      </c>
      <c r="AA28" s="7" t="s">
        <v>34</v>
      </c>
      <c r="AB28" s="7" t="s">
        <v>43</v>
      </c>
      <c r="AC28">
        <v>300</v>
      </c>
      <c r="AD28">
        <f t="shared" si="1"/>
        <v>7500</v>
      </c>
      <c r="AE28">
        <v>25</v>
      </c>
    </row>
    <row r="29" spans="1:31" ht="20.399999999999999">
      <c r="H29">
        <v>4</v>
      </c>
      <c r="I29" s="7" t="s">
        <v>35</v>
      </c>
      <c r="J29" s="7" t="s">
        <v>44</v>
      </c>
      <c r="K29">
        <v>50</v>
      </c>
      <c r="O29" s="7" t="s">
        <v>34</v>
      </c>
      <c r="P29" s="7" t="s">
        <v>43</v>
      </c>
      <c r="Q29">
        <v>75</v>
      </c>
      <c r="AA29" s="7" t="s">
        <v>35</v>
      </c>
      <c r="AB29" s="7" t="s">
        <v>44</v>
      </c>
      <c r="AC29">
        <v>89</v>
      </c>
      <c r="AD29">
        <f t="shared" si="1"/>
        <v>4183</v>
      </c>
      <c r="AE29">
        <v>47</v>
      </c>
    </row>
    <row r="30" spans="1:31" ht="20.399999999999999">
      <c r="H30">
        <v>5</v>
      </c>
      <c r="I30" s="7" t="s">
        <v>36</v>
      </c>
      <c r="J30" s="7" t="s">
        <v>45</v>
      </c>
      <c r="K30">
        <v>85</v>
      </c>
      <c r="O30" s="7" t="s">
        <v>35</v>
      </c>
      <c r="P30" s="7" t="s">
        <v>44</v>
      </c>
      <c r="Q30">
        <v>98</v>
      </c>
      <c r="AA30" s="7" t="s">
        <v>36</v>
      </c>
      <c r="AB30" s="7" t="s">
        <v>45</v>
      </c>
      <c r="AC30">
        <v>95</v>
      </c>
      <c r="AD30">
        <f t="shared" si="1"/>
        <v>9120</v>
      </c>
      <c r="AE30">
        <v>96</v>
      </c>
    </row>
    <row r="31" spans="1:31" ht="20.399999999999999">
      <c r="H31">
        <v>6</v>
      </c>
      <c r="I31" s="7" t="s">
        <v>37</v>
      </c>
      <c r="J31" s="7" t="s">
        <v>46</v>
      </c>
      <c r="K31">
        <v>1500</v>
      </c>
      <c r="O31" s="7" t="s">
        <v>36</v>
      </c>
      <c r="P31" s="7" t="s">
        <v>45</v>
      </c>
      <c r="Q31">
        <v>100</v>
      </c>
      <c r="AA31" s="7" t="s">
        <v>37</v>
      </c>
      <c r="AB31" s="7" t="s">
        <v>46</v>
      </c>
      <c r="AC31">
        <v>1250</v>
      </c>
      <c r="AD31">
        <f t="shared" si="1"/>
        <v>18750</v>
      </c>
      <c r="AE31">
        <v>15</v>
      </c>
    </row>
    <row r="32" spans="1:31" ht="20.399999999999999">
      <c r="H32">
        <v>7</v>
      </c>
      <c r="I32" s="7" t="s">
        <v>38</v>
      </c>
      <c r="J32" s="7" t="s">
        <v>47</v>
      </c>
      <c r="K32">
        <v>50</v>
      </c>
      <c r="O32" s="7" t="s">
        <v>37</v>
      </c>
      <c r="P32" s="7" t="s">
        <v>46</v>
      </c>
      <c r="Q32">
        <v>1010</v>
      </c>
      <c r="AA32" s="7" t="s">
        <v>38</v>
      </c>
      <c r="AB32" s="7" t="s">
        <v>47</v>
      </c>
      <c r="AC32">
        <v>781</v>
      </c>
      <c r="AD32">
        <f t="shared" si="1"/>
        <v>7810</v>
      </c>
      <c r="AE32">
        <v>10</v>
      </c>
    </row>
    <row r="33" spans="8:31" ht="20.399999999999999">
      <c r="H33">
        <v>8</v>
      </c>
      <c r="I33" s="7" t="s">
        <v>39</v>
      </c>
      <c r="J33" s="7" t="s">
        <v>48</v>
      </c>
      <c r="K33">
        <v>80</v>
      </c>
      <c r="O33" s="7" t="s">
        <v>38</v>
      </c>
      <c r="P33" s="7" t="s">
        <v>47</v>
      </c>
      <c r="Q33">
        <v>437</v>
      </c>
      <c r="AA33" s="7" t="s">
        <v>39</v>
      </c>
      <c r="AB33" s="7" t="s">
        <v>48</v>
      </c>
      <c r="AC33">
        <v>296</v>
      </c>
      <c r="AD33">
        <f t="shared" si="1"/>
        <v>23088</v>
      </c>
      <c r="AE33">
        <v>78</v>
      </c>
    </row>
    <row r="34" spans="8:31" ht="20.399999999999999">
      <c r="H34">
        <v>9</v>
      </c>
      <c r="I34" s="7" t="s">
        <v>40</v>
      </c>
      <c r="J34" s="7" t="s">
        <v>49</v>
      </c>
      <c r="K34">
        <v>60</v>
      </c>
      <c r="O34" s="7" t="s">
        <v>39</v>
      </c>
      <c r="P34" s="7" t="s">
        <v>48</v>
      </c>
      <c r="Q34">
        <v>300</v>
      </c>
      <c r="AA34" s="7" t="s">
        <v>40</v>
      </c>
      <c r="AB34" s="7" t="s">
        <v>49</v>
      </c>
      <c r="AC34">
        <v>260</v>
      </c>
      <c r="AD34">
        <f t="shared" si="1"/>
        <v>24700</v>
      </c>
      <c r="AE34">
        <v>95</v>
      </c>
    </row>
    <row r="35" spans="8:31" ht="20.399999999999999">
      <c r="H35" t="s">
        <v>29</v>
      </c>
      <c r="O35" s="7" t="s">
        <v>40</v>
      </c>
      <c r="P35" s="7" t="s">
        <v>49</v>
      </c>
      <c r="Q35">
        <v>250</v>
      </c>
      <c r="AC35" s="10"/>
      <c r="AD35" s="10">
        <v>100000</v>
      </c>
      <c r="AE35" s="10" t="s">
        <v>79</v>
      </c>
    </row>
    <row r="36" spans="8:31">
      <c r="K36" t="s">
        <v>50</v>
      </c>
      <c r="L36" t="s">
        <v>50</v>
      </c>
    </row>
    <row r="37" spans="8:31">
      <c r="K37">
        <v>2652</v>
      </c>
      <c r="P37" s="4" t="s">
        <v>50</v>
      </c>
      <c r="Q37">
        <f>SUM(Q27:Q36)</f>
        <v>2500</v>
      </c>
    </row>
    <row r="39" spans="8:31">
      <c r="I39" t="s">
        <v>52</v>
      </c>
    </row>
    <row r="41" spans="8:31">
      <c r="I41" t="s">
        <v>53</v>
      </c>
    </row>
    <row r="42" spans="8:31">
      <c r="I42" t="s">
        <v>20</v>
      </c>
      <c r="L42" t="s">
        <v>21</v>
      </c>
    </row>
    <row r="43" spans="8:31">
      <c r="J43">
        <v>60</v>
      </c>
      <c r="K43" t="s">
        <v>18</v>
      </c>
      <c r="L43">
        <f>J43/30</f>
        <v>2</v>
      </c>
      <c r="M43" t="s">
        <v>22</v>
      </c>
    </row>
    <row r="44" spans="8:31">
      <c r="J44">
        <v>30</v>
      </c>
      <c r="K44" t="s">
        <v>18</v>
      </c>
      <c r="L44">
        <f t="shared" ref="L44" si="2">J44/30</f>
        <v>1</v>
      </c>
      <c r="M44" t="s">
        <v>22</v>
      </c>
    </row>
    <row r="47" spans="8:31" ht="20.399999999999999">
      <c r="I47" s="8" t="s">
        <v>32</v>
      </c>
      <c r="J47" s="8" t="s">
        <v>41</v>
      </c>
      <c r="K47" s="9">
        <v>100</v>
      </c>
    </row>
    <row r="49" spans="9:11">
      <c r="I49" t="s">
        <v>54</v>
      </c>
    </row>
    <row r="51" spans="9:11">
      <c r="I51" t="s">
        <v>55</v>
      </c>
    </row>
    <row r="53" spans="9:11">
      <c r="I53" t="s">
        <v>56</v>
      </c>
    </row>
    <row r="54" spans="9:11">
      <c r="I54" t="s">
        <v>57</v>
      </c>
    </row>
    <row r="55" spans="9:11" ht="20.399999999999999">
      <c r="I55" s="3" t="s">
        <v>14</v>
      </c>
      <c r="J55">
        <v>5</v>
      </c>
    </row>
    <row r="56" spans="9:11" ht="20.399999999999999">
      <c r="I56" s="3" t="s">
        <v>15</v>
      </c>
      <c r="J56">
        <v>10</v>
      </c>
    </row>
    <row r="58" spans="9:11">
      <c r="I58" t="s">
        <v>58</v>
      </c>
      <c r="K58" t="s">
        <v>59</v>
      </c>
    </row>
    <row r="59" spans="9:11">
      <c r="I59" t="s">
        <v>60</v>
      </c>
      <c r="J59" t="s">
        <v>61</v>
      </c>
    </row>
    <row r="61" spans="9:11">
      <c r="I61" t="s">
        <v>62</v>
      </c>
    </row>
    <row r="65" spans="9:14">
      <c r="J65" t="s">
        <v>57</v>
      </c>
      <c r="K65" t="s">
        <v>63</v>
      </c>
      <c r="L65" t="s">
        <v>64</v>
      </c>
    </row>
    <row r="66" spans="9:14" ht="20.399999999999999">
      <c r="I66" s="3" t="s">
        <v>14</v>
      </c>
      <c r="J66" s="10">
        <v>5</v>
      </c>
      <c r="K66" s="10">
        <v>2</v>
      </c>
      <c r="L66" s="10">
        <v>62</v>
      </c>
    </row>
    <row r="67" spans="9:14" ht="20.399999999999999">
      <c r="I67" s="3" t="s">
        <v>15</v>
      </c>
      <c r="J67" s="10">
        <v>10</v>
      </c>
      <c r="K67" s="10">
        <v>1</v>
      </c>
      <c r="L67" s="10">
        <v>23</v>
      </c>
    </row>
    <row r="70" spans="9:14">
      <c r="I70" t="s">
        <v>66</v>
      </c>
    </row>
    <row r="72" spans="9:14">
      <c r="I72" t="s">
        <v>25</v>
      </c>
      <c r="J72" t="s">
        <v>26</v>
      </c>
      <c r="K72" t="s">
        <v>27</v>
      </c>
      <c r="L72" t="s">
        <v>28</v>
      </c>
      <c r="M72" t="s">
        <v>80</v>
      </c>
      <c r="N72" t="s">
        <v>129</v>
      </c>
    </row>
    <row r="74" spans="9:14" ht="48.6" customHeight="1">
      <c r="I74" s="7" t="s">
        <v>32</v>
      </c>
      <c r="J74" s="7" t="s">
        <v>41</v>
      </c>
      <c r="K74">
        <v>100</v>
      </c>
      <c r="M74" s="16" t="s">
        <v>74</v>
      </c>
      <c r="N74">
        <v>40</v>
      </c>
    </row>
    <row r="75" spans="9:14" ht="54.6" customHeight="1">
      <c r="I75" s="7" t="s">
        <v>33</v>
      </c>
      <c r="J75" s="7" t="s">
        <v>42</v>
      </c>
      <c r="K75">
        <v>250</v>
      </c>
      <c r="M75" s="16" t="s">
        <v>75</v>
      </c>
      <c r="N75">
        <v>15</v>
      </c>
    </row>
    <row r="76" spans="9:14" ht="20.399999999999999">
      <c r="I76" s="7" t="s">
        <v>34</v>
      </c>
      <c r="J76" s="7" t="s">
        <v>43</v>
      </c>
      <c r="K76">
        <v>450</v>
      </c>
      <c r="N76">
        <v>45</v>
      </c>
    </row>
    <row r="77" spans="9:14" ht="20.399999999999999">
      <c r="I77" s="7" t="s">
        <v>35</v>
      </c>
      <c r="J77" s="7" t="s">
        <v>44</v>
      </c>
      <c r="K77">
        <v>50</v>
      </c>
      <c r="N77">
        <v>60</v>
      </c>
    </row>
    <row r="78" spans="9:14">
      <c r="I78" s="7" t="s">
        <v>36</v>
      </c>
      <c r="J78" s="7" t="s">
        <v>45</v>
      </c>
      <c r="K78">
        <v>85</v>
      </c>
      <c r="N78">
        <v>90</v>
      </c>
    </row>
    <row r="79" spans="9:14" ht="20.399999999999999">
      <c r="I79" s="7" t="s">
        <v>37</v>
      </c>
      <c r="J79" s="7" t="s">
        <v>46</v>
      </c>
      <c r="K79">
        <v>1500</v>
      </c>
      <c r="N79">
        <v>12</v>
      </c>
    </row>
    <row r="80" spans="9:14" ht="20.399999999999999">
      <c r="I80" s="7" t="s">
        <v>38</v>
      </c>
      <c r="J80" s="7" t="s">
        <v>47</v>
      </c>
      <c r="K80">
        <v>50</v>
      </c>
      <c r="N80">
        <v>16</v>
      </c>
    </row>
    <row r="81" spans="1:72">
      <c r="I81" s="7" t="s">
        <v>39</v>
      </c>
      <c r="J81" s="7" t="s">
        <v>48</v>
      </c>
      <c r="K81">
        <v>80</v>
      </c>
      <c r="N81">
        <v>35</v>
      </c>
    </row>
    <row r="82" spans="1:72" ht="20.399999999999999">
      <c r="I82" s="7" t="s">
        <v>40</v>
      </c>
      <c r="J82" s="7" t="s">
        <v>49</v>
      </c>
      <c r="K82">
        <v>60</v>
      </c>
      <c r="N82">
        <v>18</v>
      </c>
    </row>
    <row r="88" spans="1:72" s="10" customFormat="1" ht="64.2" customHeight="1">
      <c r="A88" s="10" t="s">
        <v>85</v>
      </c>
    </row>
    <row r="91" spans="1:72">
      <c r="A91" s="12"/>
      <c r="B91" s="12"/>
      <c r="C91" s="17" t="s">
        <v>86</v>
      </c>
      <c r="D91" s="17"/>
      <c r="E91" s="17" t="s">
        <v>87</v>
      </c>
      <c r="F91" s="17"/>
      <c r="G91" s="17" t="s">
        <v>88</v>
      </c>
      <c r="H91" s="17"/>
      <c r="I91" s="17" t="s">
        <v>89</v>
      </c>
      <c r="J91" s="17"/>
      <c r="K91" s="17" t="s">
        <v>90</v>
      </c>
      <c r="L91" s="17"/>
      <c r="M91" s="17" t="s">
        <v>91</v>
      </c>
      <c r="N91" s="17"/>
      <c r="O91" s="17" t="s">
        <v>92</v>
      </c>
      <c r="P91" s="17"/>
      <c r="Q91" s="17" t="s">
        <v>93</v>
      </c>
      <c r="R91" s="17"/>
      <c r="S91" s="17" t="s">
        <v>94</v>
      </c>
      <c r="T91" s="17"/>
      <c r="U91" s="17" t="s">
        <v>95</v>
      </c>
      <c r="V91" s="17"/>
      <c r="W91" s="17" t="s">
        <v>96</v>
      </c>
      <c r="X91" s="17"/>
      <c r="Y91" s="17" t="s">
        <v>97</v>
      </c>
      <c r="Z91" s="17"/>
      <c r="AA91" s="17" t="s">
        <v>98</v>
      </c>
      <c r="AB91" s="17"/>
      <c r="AC91" s="17" t="s">
        <v>99</v>
      </c>
      <c r="AD91" s="17"/>
      <c r="AE91" s="17" t="s">
        <v>100</v>
      </c>
      <c r="AF91" s="17"/>
      <c r="AG91" s="17" t="s">
        <v>101</v>
      </c>
      <c r="AH91" s="17"/>
      <c r="AI91" s="17" t="s">
        <v>102</v>
      </c>
      <c r="AJ91" s="17"/>
      <c r="AK91" s="17" t="s">
        <v>103</v>
      </c>
      <c r="AL91" s="17"/>
      <c r="AM91" s="17" t="s">
        <v>104</v>
      </c>
      <c r="AN91" s="17"/>
      <c r="AO91" s="17" t="s">
        <v>105</v>
      </c>
      <c r="AP91" s="17"/>
      <c r="AQ91" s="17" t="s">
        <v>106</v>
      </c>
      <c r="AR91" s="17"/>
      <c r="AS91" s="17" t="s">
        <v>107</v>
      </c>
      <c r="AT91" s="17"/>
      <c r="AU91" s="17" t="s">
        <v>108</v>
      </c>
      <c r="AV91" s="17"/>
      <c r="AW91" s="17" t="s">
        <v>109</v>
      </c>
      <c r="AX91" s="17"/>
      <c r="AY91" s="17" t="s">
        <v>110</v>
      </c>
      <c r="AZ91" s="17"/>
      <c r="BA91" s="17" t="s">
        <v>111</v>
      </c>
      <c r="BB91" s="17"/>
      <c r="BC91" s="17" t="s">
        <v>112</v>
      </c>
      <c r="BD91" s="17"/>
      <c r="BE91" s="17" t="s">
        <v>113</v>
      </c>
      <c r="BF91" s="17"/>
      <c r="BG91" s="17" t="s">
        <v>114</v>
      </c>
      <c r="BH91" s="17"/>
      <c r="BI91" s="17" t="s">
        <v>115</v>
      </c>
      <c r="BJ91" s="17"/>
      <c r="BK91" s="17" t="s">
        <v>116</v>
      </c>
      <c r="BL91" s="17"/>
      <c r="BM91" s="17" t="s">
        <v>117</v>
      </c>
      <c r="BN91" s="17"/>
      <c r="BO91" s="14" t="s">
        <v>118</v>
      </c>
      <c r="BP91" t="s">
        <v>121</v>
      </c>
      <c r="BQ91" t="s">
        <v>127</v>
      </c>
      <c r="BR91" t="s">
        <v>80</v>
      </c>
      <c r="BS91" t="s">
        <v>73</v>
      </c>
      <c r="BT91" t="s">
        <v>128</v>
      </c>
    </row>
    <row r="92" spans="1:72" ht="20.399999999999999">
      <c r="A92" s="12"/>
      <c r="B92" s="7"/>
      <c r="C92" s="7" t="s">
        <v>119</v>
      </c>
      <c r="D92" s="7" t="s">
        <v>120</v>
      </c>
      <c r="E92" s="7" t="s">
        <v>119</v>
      </c>
      <c r="F92" s="7" t="s">
        <v>120</v>
      </c>
      <c r="G92" s="7" t="s">
        <v>119</v>
      </c>
      <c r="H92" s="7" t="s">
        <v>120</v>
      </c>
      <c r="I92" s="7" t="s">
        <v>119</v>
      </c>
      <c r="J92" s="7" t="s">
        <v>120</v>
      </c>
      <c r="K92" s="7" t="s">
        <v>119</v>
      </c>
      <c r="L92" s="7" t="s">
        <v>120</v>
      </c>
      <c r="M92" s="7" t="s">
        <v>119</v>
      </c>
      <c r="N92" s="7" t="s">
        <v>120</v>
      </c>
      <c r="O92" s="7" t="s">
        <v>119</v>
      </c>
      <c r="P92" s="7" t="s">
        <v>120</v>
      </c>
      <c r="Q92" s="7" t="s">
        <v>119</v>
      </c>
      <c r="R92" s="7" t="s">
        <v>120</v>
      </c>
      <c r="S92" s="7" t="s">
        <v>119</v>
      </c>
      <c r="T92" s="7" t="s">
        <v>120</v>
      </c>
      <c r="U92" s="7" t="s">
        <v>119</v>
      </c>
      <c r="V92" s="7" t="s">
        <v>120</v>
      </c>
      <c r="W92" s="7" t="s">
        <v>119</v>
      </c>
      <c r="X92" s="7" t="s">
        <v>120</v>
      </c>
      <c r="Y92" s="7" t="s">
        <v>119</v>
      </c>
      <c r="Z92" s="7" t="s">
        <v>120</v>
      </c>
      <c r="AA92" s="7" t="s">
        <v>119</v>
      </c>
      <c r="AB92" s="7" t="s">
        <v>120</v>
      </c>
      <c r="AC92" s="7" t="s">
        <v>119</v>
      </c>
      <c r="AD92" s="7" t="s">
        <v>120</v>
      </c>
      <c r="AE92" s="7" t="s">
        <v>119</v>
      </c>
      <c r="AF92" s="7" t="s">
        <v>120</v>
      </c>
      <c r="AG92" s="7" t="s">
        <v>119</v>
      </c>
      <c r="AH92" s="7" t="s">
        <v>120</v>
      </c>
      <c r="AI92" s="7" t="s">
        <v>119</v>
      </c>
      <c r="AJ92" s="7" t="s">
        <v>120</v>
      </c>
      <c r="AK92" s="7" t="s">
        <v>119</v>
      </c>
      <c r="AL92" s="7" t="s">
        <v>120</v>
      </c>
      <c r="AM92" s="7" t="s">
        <v>119</v>
      </c>
      <c r="AN92" s="7" t="s">
        <v>120</v>
      </c>
      <c r="AO92" s="7" t="s">
        <v>119</v>
      </c>
      <c r="AP92" s="7" t="s">
        <v>120</v>
      </c>
      <c r="AQ92" s="7" t="s">
        <v>119</v>
      </c>
      <c r="AR92" s="7" t="s">
        <v>120</v>
      </c>
      <c r="AS92" s="7" t="s">
        <v>119</v>
      </c>
      <c r="AT92" s="7" t="s">
        <v>120</v>
      </c>
      <c r="AU92" s="7" t="s">
        <v>119</v>
      </c>
      <c r="AV92" s="7" t="s">
        <v>120</v>
      </c>
      <c r="AW92" s="7" t="s">
        <v>119</v>
      </c>
      <c r="AX92" s="7" t="s">
        <v>120</v>
      </c>
      <c r="AY92" s="7" t="s">
        <v>119</v>
      </c>
      <c r="AZ92" s="7" t="s">
        <v>120</v>
      </c>
      <c r="BA92" s="7" t="s">
        <v>119</v>
      </c>
      <c r="BB92" s="7" t="s">
        <v>120</v>
      </c>
      <c r="BC92" s="7" t="s">
        <v>119</v>
      </c>
      <c r="BD92" s="7" t="s">
        <v>120</v>
      </c>
      <c r="BE92" s="7" t="s">
        <v>119</v>
      </c>
      <c r="BF92" s="7" t="s">
        <v>120</v>
      </c>
      <c r="BG92" s="7" t="s">
        <v>119</v>
      </c>
      <c r="BH92" s="7" t="s">
        <v>120</v>
      </c>
      <c r="BI92" s="7" t="s">
        <v>119</v>
      </c>
      <c r="BJ92" s="7" t="s">
        <v>120</v>
      </c>
      <c r="BK92" s="7" t="s">
        <v>119</v>
      </c>
      <c r="BL92" s="7" t="s">
        <v>120</v>
      </c>
      <c r="BM92" s="7" t="s">
        <v>119</v>
      </c>
      <c r="BN92" s="7" t="s">
        <v>120</v>
      </c>
      <c r="BO92" s="7" t="s">
        <v>119</v>
      </c>
    </row>
    <row r="93" spans="1:72" ht="20.399999999999999">
      <c r="A93" s="7" t="s">
        <v>41</v>
      </c>
      <c r="B93" s="7" t="s">
        <v>32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10</v>
      </c>
      <c r="N93" s="13">
        <v>0</v>
      </c>
      <c r="O93" s="13">
        <v>0</v>
      </c>
      <c r="P93" s="13">
        <v>0</v>
      </c>
      <c r="Q93" s="13">
        <v>10</v>
      </c>
      <c r="R93" s="13">
        <v>0</v>
      </c>
      <c r="S93" s="13">
        <v>10</v>
      </c>
      <c r="T93" s="13">
        <v>0</v>
      </c>
      <c r="U93" s="13">
        <v>10</v>
      </c>
      <c r="V93" s="13">
        <v>0</v>
      </c>
      <c r="W93" s="13">
        <v>0</v>
      </c>
      <c r="X93" s="13">
        <v>0</v>
      </c>
      <c r="Y93" s="13">
        <v>10</v>
      </c>
      <c r="Z93" s="13">
        <v>0</v>
      </c>
      <c r="AA93" s="13">
        <v>5</v>
      </c>
      <c r="AB93" s="13">
        <v>0</v>
      </c>
      <c r="AC93" s="13">
        <v>5</v>
      </c>
      <c r="AD93" s="13">
        <v>0</v>
      </c>
      <c r="AE93" s="13">
        <v>0</v>
      </c>
      <c r="AF93" s="13">
        <v>0</v>
      </c>
      <c r="AG93" s="13">
        <v>10</v>
      </c>
      <c r="AH93" s="13">
        <v>0</v>
      </c>
      <c r="AI93" s="13">
        <v>10</v>
      </c>
      <c r="AJ93" s="13">
        <v>0</v>
      </c>
      <c r="AK93" s="13">
        <v>5</v>
      </c>
      <c r="AL93" s="13">
        <v>0</v>
      </c>
      <c r="AM93" s="13">
        <v>10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10</v>
      </c>
      <c r="AT93" s="13">
        <v>0</v>
      </c>
      <c r="AU93" s="13">
        <v>10</v>
      </c>
      <c r="AV93" s="13">
        <v>0</v>
      </c>
      <c r="AW93" s="13">
        <v>0</v>
      </c>
      <c r="AX93" s="13">
        <v>0</v>
      </c>
      <c r="AY93" s="13">
        <v>15</v>
      </c>
      <c r="AZ93" s="13">
        <v>0</v>
      </c>
      <c r="BA93" s="13">
        <v>0</v>
      </c>
      <c r="BB93" s="13">
        <v>0</v>
      </c>
      <c r="BC93" s="13">
        <v>10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10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f>SUM(C93:BN93)</f>
        <v>150</v>
      </c>
      <c r="BP93">
        <v>134876</v>
      </c>
      <c r="BQ93" s="15" t="s">
        <v>68</v>
      </c>
      <c r="BR93">
        <v>15</v>
      </c>
      <c r="BS93">
        <f>BR93*BO93</f>
        <v>2250</v>
      </c>
    </row>
    <row r="94" spans="1:72" ht="20.399999999999999">
      <c r="A94" s="7" t="s">
        <v>42</v>
      </c>
      <c r="B94" s="7" t="s">
        <v>33</v>
      </c>
      <c r="C94" s="13">
        <v>15</v>
      </c>
      <c r="D94" s="13">
        <v>0</v>
      </c>
      <c r="E94" s="13">
        <v>0</v>
      </c>
      <c r="F94" s="13">
        <v>0</v>
      </c>
      <c r="G94" s="13">
        <v>10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10</v>
      </c>
      <c r="N94" s="13">
        <v>0</v>
      </c>
      <c r="O94" s="13">
        <v>15</v>
      </c>
      <c r="P94" s="13">
        <v>0</v>
      </c>
      <c r="Q94" s="13">
        <v>15</v>
      </c>
      <c r="R94" s="13">
        <v>0</v>
      </c>
      <c r="S94" s="13">
        <v>50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15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15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25</v>
      </c>
      <c r="AT94" s="13">
        <v>0</v>
      </c>
      <c r="AU94" s="13">
        <v>30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20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50</v>
      </c>
      <c r="BJ94" s="13">
        <v>0</v>
      </c>
      <c r="BK94" s="13">
        <v>20</v>
      </c>
      <c r="BL94" s="13">
        <v>0</v>
      </c>
      <c r="BM94" s="13">
        <v>80</v>
      </c>
      <c r="BN94" s="13">
        <v>0</v>
      </c>
      <c r="BO94" s="13">
        <f t="shared" ref="BO94:BO101" si="3">SUM(C94:BN94)</f>
        <v>380</v>
      </c>
      <c r="BP94" t="s">
        <v>122</v>
      </c>
      <c r="BQ94" t="s">
        <v>124</v>
      </c>
      <c r="BR94">
        <v>17</v>
      </c>
      <c r="BS94">
        <f t="shared" ref="BS94:BS101" si="4">BR94*BO94</f>
        <v>6460</v>
      </c>
    </row>
    <row r="95" spans="1:72" ht="20.399999999999999">
      <c r="A95" s="7" t="s">
        <v>43</v>
      </c>
      <c r="B95" s="7" t="s">
        <v>34</v>
      </c>
      <c r="C95" s="13">
        <v>0</v>
      </c>
      <c r="D95" s="13">
        <v>0</v>
      </c>
      <c r="E95" s="13">
        <v>50</v>
      </c>
      <c r="F95" s="13">
        <v>0</v>
      </c>
      <c r="G95" s="13">
        <v>0</v>
      </c>
      <c r="H95" s="13">
        <v>0</v>
      </c>
      <c r="I95" s="13">
        <v>50</v>
      </c>
      <c r="J95" s="13">
        <v>0</v>
      </c>
      <c r="K95" s="13">
        <v>0</v>
      </c>
      <c r="L95" s="13">
        <v>0</v>
      </c>
      <c r="M95" s="13">
        <v>80</v>
      </c>
      <c r="N95" s="13">
        <v>0</v>
      </c>
      <c r="O95" s="13">
        <v>25</v>
      </c>
      <c r="P95" s="13">
        <v>0</v>
      </c>
      <c r="Q95" s="13">
        <v>200</v>
      </c>
      <c r="R95" s="13">
        <v>0</v>
      </c>
      <c r="S95" s="13">
        <v>150</v>
      </c>
      <c r="T95" s="13">
        <v>0</v>
      </c>
      <c r="U95" s="13">
        <v>50</v>
      </c>
      <c r="V95" s="13">
        <v>0</v>
      </c>
      <c r="W95" s="13">
        <v>50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50</v>
      </c>
      <c r="AD95" s="13">
        <v>0</v>
      </c>
      <c r="AE95" s="13">
        <v>0</v>
      </c>
      <c r="AF95" s="13">
        <v>0</v>
      </c>
      <c r="AG95" s="13">
        <v>50</v>
      </c>
      <c r="AH95" s="13">
        <v>0</v>
      </c>
      <c r="AI95" s="13">
        <v>150</v>
      </c>
      <c r="AJ95" s="13">
        <v>0</v>
      </c>
      <c r="AK95" s="13">
        <v>0</v>
      </c>
      <c r="AL95" s="13">
        <v>0</v>
      </c>
      <c r="AM95" s="13">
        <v>100</v>
      </c>
      <c r="AN95" s="13">
        <v>0</v>
      </c>
      <c r="AO95" s="13">
        <v>0</v>
      </c>
      <c r="AP95" s="13">
        <v>0</v>
      </c>
      <c r="AQ95" s="13">
        <v>100</v>
      </c>
      <c r="AR95" s="13">
        <v>0</v>
      </c>
      <c r="AS95" s="13">
        <v>100</v>
      </c>
      <c r="AT95" s="13">
        <v>0</v>
      </c>
      <c r="AU95" s="13">
        <v>400</v>
      </c>
      <c r="AV95" s="13">
        <v>0</v>
      </c>
      <c r="AW95" s="13">
        <v>100</v>
      </c>
      <c r="AX95" s="13">
        <v>0</v>
      </c>
      <c r="AY95" s="13">
        <v>250</v>
      </c>
      <c r="AZ95" s="13">
        <v>0</v>
      </c>
      <c r="BA95" s="13">
        <v>0</v>
      </c>
      <c r="BB95" s="13">
        <v>0</v>
      </c>
      <c r="BC95" s="13">
        <v>250</v>
      </c>
      <c r="BD95" s="13">
        <v>0</v>
      </c>
      <c r="BE95" s="13">
        <v>150</v>
      </c>
      <c r="BF95" s="13">
        <v>0</v>
      </c>
      <c r="BG95" s="13">
        <v>0</v>
      </c>
      <c r="BH95" s="13">
        <v>0</v>
      </c>
      <c r="BI95" s="13">
        <v>350</v>
      </c>
      <c r="BJ95" s="13">
        <v>0</v>
      </c>
      <c r="BK95" s="13">
        <v>100</v>
      </c>
      <c r="BL95" s="13">
        <v>0</v>
      </c>
      <c r="BM95" s="13">
        <v>50</v>
      </c>
      <c r="BN95" s="13">
        <v>0</v>
      </c>
      <c r="BO95" s="13">
        <f t="shared" si="3"/>
        <v>2855</v>
      </c>
      <c r="BP95" t="s">
        <v>123</v>
      </c>
      <c r="BQ95" t="s">
        <v>125</v>
      </c>
      <c r="BR95">
        <v>25</v>
      </c>
      <c r="BS95">
        <f t="shared" si="4"/>
        <v>71375</v>
      </c>
    </row>
    <row r="96" spans="1:72" ht="20.399999999999999">
      <c r="A96" s="7" t="s">
        <v>44</v>
      </c>
      <c r="B96" s="7" t="s">
        <v>35</v>
      </c>
      <c r="C96" s="13">
        <v>15</v>
      </c>
      <c r="D96" s="13">
        <v>0</v>
      </c>
      <c r="E96" s="13">
        <v>0</v>
      </c>
      <c r="F96" s="13">
        <v>0</v>
      </c>
      <c r="G96" s="13">
        <v>10</v>
      </c>
      <c r="H96" s="13">
        <v>0</v>
      </c>
      <c r="I96" s="13">
        <v>20</v>
      </c>
      <c r="J96" s="13">
        <v>0</v>
      </c>
      <c r="K96" s="13">
        <v>0</v>
      </c>
      <c r="L96" s="13">
        <v>0</v>
      </c>
      <c r="M96" s="13">
        <v>25</v>
      </c>
      <c r="N96" s="13">
        <v>0</v>
      </c>
      <c r="O96" s="13">
        <v>0</v>
      </c>
      <c r="P96" s="13">
        <v>0</v>
      </c>
      <c r="Q96" s="13">
        <v>25</v>
      </c>
      <c r="R96" s="13">
        <v>0</v>
      </c>
      <c r="S96" s="13">
        <v>100</v>
      </c>
      <c r="T96" s="13">
        <v>0</v>
      </c>
      <c r="U96" s="13">
        <v>40</v>
      </c>
      <c r="V96" s="13">
        <v>0</v>
      </c>
      <c r="W96" s="13">
        <v>30</v>
      </c>
      <c r="X96" s="13">
        <v>0</v>
      </c>
      <c r="Y96" s="13">
        <v>10</v>
      </c>
      <c r="Z96" s="13">
        <v>0</v>
      </c>
      <c r="AA96" s="13">
        <v>0</v>
      </c>
      <c r="AB96" s="13">
        <v>0</v>
      </c>
      <c r="AC96" s="13">
        <v>40</v>
      </c>
      <c r="AD96" s="13">
        <v>0</v>
      </c>
      <c r="AE96" s="13">
        <v>15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50</v>
      </c>
      <c r="AP96" s="13">
        <v>0</v>
      </c>
      <c r="AQ96" s="13">
        <v>25</v>
      </c>
      <c r="AR96" s="13">
        <v>0</v>
      </c>
      <c r="AS96" s="13">
        <v>40</v>
      </c>
      <c r="AT96" s="13">
        <v>0</v>
      </c>
      <c r="AU96" s="13">
        <v>40</v>
      </c>
      <c r="AV96" s="13">
        <v>0</v>
      </c>
      <c r="AW96" s="13">
        <v>25</v>
      </c>
      <c r="AX96" s="13">
        <v>0</v>
      </c>
      <c r="AY96" s="13">
        <v>40</v>
      </c>
      <c r="AZ96" s="13">
        <v>0</v>
      </c>
      <c r="BA96" s="13">
        <v>10</v>
      </c>
      <c r="BB96" s="13">
        <v>0</v>
      </c>
      <c r="BC96" s="13">
        <v>50</v>
      </c>
      <c r="BD96" s="13">
        <v>0</v>
      </c>
      <c r="BE96" s="13">
        <v>50</v>
      </c>
      <c r="BF96" s="13">
        <v>0</v>
      </c>
      <c r="BG96" s="13">
        <v>40</v>
      </c>
      <c r="BH96" s="13">
        <v>0</v>
      </c>
      <c r="BI96" s="13">
        <v>40</v>
      </c>
      <c r="BJ96" s="13">
        <v>0</v>
      </c>
      <c r="BK96" s="13">
        <v>50</v>
      </c>
      <c r="BL96" s="13">
        <v>0</v>
      </c>
      <c r="BM96" s="13">
        <v>25</v>
      </c>
      <c r="BN96" s="13">
        <v>0</v>
      </c>
      <c r="BO96" s="13">
        <f t="shared" si="3"/>
        <v>815</v>
      </c>
      <c r="BP96">
        <v>463771</v>
      </c>
      <c r="BQ96" t="s">
        <v>68</v>
      </c>
      <c r="BR96">
        <v>47</v>
      </c>
      <c r="BS96">
        <f t="shared" si="4"/>
        <v>38305</v>
      </c>
    </row>
    <row r="97" spans="1:71">
      <c r="A97" s="7" t="s">
        <v>45</v>
      </c>
      <c r="B97" s="7" t="s">
        <v>36</v>
      </c>
      <c r="C97" s="13">
        <v>25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20</v>
      </c>
      <c r="J97" s="13">
        <v>0</v>
      </c>
      <c r="K97" s="13">
        <v>10</v>
      </c>
      <c r="L97" s="13">
        <v>0</v>
      </c>
      <c r="M97" s="13">
        <v>20</v>
      </c>
      <c r="N97" s="13">
        <v>0</v>
      </c>
      <c r="O97" s="13">
        <v>0</v>
      </c>
      <c r="P97" s="13">
        <v>0</v>
      </c>
      <c r="Q97" s="13">
        <v>25</v>
      </c>
      <c r="R97" s="13">
        <v>0</v>
      </c>
      <c r="S97" s="13">
        <v>25</v>
      </c>
      <c r="T97" s="13">
        <v>0</v>
      </c>
      <c r="U97" s="13">
        <v>25</v>
      </c>
      <c r="V97" s="13">
        <v>0</v>
      </c>
      <c r="W97" s="13">
        <v>25</v>
      </c>
      <c r="X97" s="13">
        <v>0</v>
      </c>
      <c r="Y97" s="13">
        <v>25</v>
      </c>
      <c r="Z97" s="13">
        <v>0</v>
      </c>
      <c r="AA97" s="13">
        <v>25</v>
      </c>
      <c r="AB97" s="13">
        <v>0</v>
      </c>
      <c r="AC97" s="13">
        <v>0</v>
      </c>
      <c r="AD97" s="13">
        <v>0</v>
      </c>
      <c r="AE97" s="13">
        <v>25</v>
      </c>
      <c r="AF97" s="13">
        <v>0</v>
      </c>
      <c r="AG97" s="13">
        <v>0</v>
      </c>
      <c r="AH97" s="13">
        <v>0</v>
      </c>
      <c r="AI97" s="13">
        <v>25</v>
      </c>
      <c r="AJ97" s="13">
        <v>0</v>
      </c>
      <c r="AK97" s="13">
        <v>25</v>
      </c>
      <c r="AL97" s="13">
        <v>0</v>
      </c>
      <c r="AM97" s="13">
        <v>0</v>
      </c>
      <c r="AN97" s="13">
        <v>0</v>
      </c>
      <c r="AO97" s="13">
        <v>75</v>
      </c>
      <c r="AP97" s="13">
        <v>0</v>
      </c>
      <c r="AQ97" s="13">
        <v>25</v>
      </c>
      <c r="AR97" s="13">
        <v>0</v>
      </c>
      <c r="AS97" s="13">
        <v>25</v>
      </c>
      <c r="AT97" s="13">
        <v>0</v>
      </c>
      <c r="AU97" s="13">
        <v>75</v>
      </c>
      <c r="AV97" s="13">
        <v>0</v>
      </c>
      <c r="AW97" s="13">
        <v>25</v>
      </c>
      <c r="AX97" s="13">
        <v>0</v>
      </c>
      <c r="AY97" s="13">
        <v>25</v>
      </c>
      <c r="AZ97" s="13">
        <v>0</v>
      </c>
      <c r="BA97" s="13">
        <v>25</v>
      </c>
      <c r="BB97" s="13">
        <v>0</v>
      </c>
      <c r="BC97" s="13">
        <v>25</v>
      </c>
      <c r="BD97" s="13">
        <v>0</v>
      </c>
      <c r="BE97" s="13">
        <v>20</v>
      </c>
      <c r="BF97" s="13">
        <v>0</v>
      </c>
      <c r="BG97" s="13">
        <v>25</v>
      </c>
      <c r="BH97" s="13">
        <v>0</v>
      </c>
      <c r="BI97" s="13">
        <v>25</v>
      </c>
      <c r="BJ97" s="13">
        <v>0</v>
      </c>
      <c r="BK97" s="13">
        <v>15</v>
      </c>
      <c r="BL97" s="13">
        <v>0</v>
      </c>
      <c r="BM97" s="13">
        <v>0</v>
      </c>
      <c r="BN97" s="13">
        <v>0</v>
      </c>
      <c r="BO97" s="13">
        <f t="shared" si="3"/>
        <v>685</v>
      </c>
      <c r="BP97">
        <v>134876</v>
      </c>
      <c r="BQ97" t="s">
        <v>68</v>
      </c>
      <c r="BR97">
        <v>96</v>
      </c>
      <c r="BS97">
        <f t="shared" si="4"/>
        <v>65760</v>
      </c>
    </row>
    <row r="98" spans="1:71">
      <c r="A98" s="7" t="s">
        <v>46</v>
      </c>
      <c r="B98" s="7" t="s">
        <v>37</v>
      </c>
      <c r="C98" s="13">
        <v>15</v>
      </c>
      <c r="D98" s="13">
        <v>0</v>
      </c>
      <c r="E98" s="13">
        <v>0</v>
      </c>
      <c r="F98" s="13">
        <v>0</v>
      </c>
      <c r="G98" s="13">
        <v>15</v>
      </c>
      <c r="H98" s="13">
        <v>0</v>
      </c>
      <c r="I98" s="13">
        <v>35</v>
      </c>
      <c r="J98" s="13">
        <v>0</v>
      </c>
      <c r="K98" s="13">
        <v>10</v>
      </c>
      <c r="L98" s="13">
        <v>0</v>
      </c>
      <c r="M98" s="13">
        <v>10</v>
      </c>
      <c r="N98" s="13">
        <v>0</v>
      </c>
      <c r="O98" s="13">
        <v>0</v>
      </c>
      <c r="P98" s="13">
        <v>0</v>
      </c>
      <c r="Q98" s="13">
        <v>10</v>
      </c>
      <c r="R98" s="13">
        <v>0</v>
      </c>
      <c r="S98" s="13">
        <v>50</v>
      </c>
      <c r="T98" s="13">
        <v>0</v>
      </c>
      <c r="U98" s="13">
        <v>25</v>
      </c>
      <c r="V98" s="13">
        <v>0</v>
      </c>
      <c r="W98" s="13">
        <v>25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20</v>
      </c>
      <c r="AF98" s="13">
        <v>0</v>
      </c>
      <c r="AG98" s="13">
        <v>0</v>
      </c>
      <c r="AH98" s="13">
        <v>0</v>
      </c>
      <c r="AI98" s="13">
        <v>20</v>
      </c>
      <c r="AJ98" s="13">
        <v>0</v>
      </c>
      <c r="AK98" s="13">
        <v>5</v>
      </c>
      <c r="AL98" s="13">
        <v>0</v>
      </c>
      <c r="AM98" s="13">
        <v>10</v>
      </c>
      <c r="AN98" s="13">
        <v>0</v>
      </c>
      <c r="AO98" s="13">
        <v>50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25</v>
      </c>
      <c r="AV98" s="13">
        <v>0</v>
      </c>
      <c r="AW98" s="13">
        <v>0</v>
      </c>
      <c r="AX98" s="13">
        <v>0</v>
      </c>
      <c r="AY98" s="13">
        <v>25</v>
      </c>
      <c r="AZ98" s="13">
        <v>0</v>
      </c>
      <c r="BA98" s="13">
        <v>25</v>
      </c>
      <c r="BB98" s="13">
        <v>0</v>
      </c>
      <c r="BC98" s="13">
        <v>25</v>
      </c>
      <c r="BD98" s="13">
        <v>0</v>
      </c>
      <c r="BE98" s="13">
        <v>25</v>
      </c>
      <c r="BF98" s="13">
        <v>0</v>
      </c>
      <c r="BG98" s="13">
        <v>0</v>
      </c>
      <c r="BH98" s="13">
        <v>0</v>
      </c>
      <c r="BI98" s="13">
        <v>10</v>
      </c>
      <c r="BJ98" s="13">
        <v>0</v>
      </c>
      <c r="BK98" s="13">
        <v>0</v>
      </c>
      <c r="BL98" s="13">
        <v>0</v>
      </c>
      <c r="BM98" s="13">
        <v>10</v>
      </c>
      <c r="BN98" s="13">
        <v>0</v>
      </c>
      <c r="BO98" s="13">
        <f t="shared" si="3"/>
        <v>445</v>
      </c>
      <c r="BP98">
        <v>43508023</v>
      </c>
      <c r="BQ98" t="s">
        <v>124</v>
      </c>
      <c r="BR98">
        <v>15</v>
      </c>
      <c r="BS98">
        <f t="shared" si="4"/>
        <v>6675</v>
      </c>
    </row>
    <row r="99" spans="1:71" ht="20.399999999999999">
      <c r="A99" s="7" t="s">
        <v>47</v>
      </c>
      <c r="B99" s="7" t="s">
        <v>38</v>
      </c>
      <c r="C99" s="13">
        <v>0</v>
      </c>
      <c r="D99" s="13">
        <v>0</v>
      </c>
      <c r="E99" s="13">
        <v>15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5</v>
      </c>
      <c r="L99" s="13">
        <v>0</v>
      </c>
      <c r="M99" s="13">
        <v>15</v>
      </c>
      <c r="N99" s="13">
        <v>0</v>
      </c>
      <c r="O99" s="13">
        <v>0</v>
      </c>
      <c r="P99" s="13">
        <v>0</v>
      </c>
      <c r="Q99" s="13">
        <v>15</v>
      </c>
      <c r="R99" s="13">
        <v>0</v>
      </c>
      <c r="S99" s="13">
        <v>50</v>
      </c>
      <c r="T99" s="13">
        <v>0</v>
      </c>
      <c r="U99" s="13">
        <v>0</v>
      </c>
      <c r="V99" s="13">
        <v>0</v>
      </c>
      <c r="W99" s="13">
        <v>10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5</v>
      </c>
      <c r="AH99" s="13">
        <v>0</v>
      </c>
      <c r="AI99" s="13">
        <v>5</v>
      </c>
      <c r="AJ99" s="13">
        <v>0</v>
      </c>
      <c r="AK99" s="13">
        <v>0</v>
      </c>
      <c r="AL99" s="13">
        <v>0</v>
      </c>
      <c r="AM99" s="13">
        <v>5</v>
      </c>
      <c r="AN99" s="13">
        <v>0</v>
      </c>
      <c r="AO99" s="13">
        <v>10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5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5</v>
      </c>
      <c r="BJ99" s="13">
        <v>0</v>
      </c>
      <c r="BK99" s="13">
        <v>50</v>
      </c>
      <c r="BL99" s="13">
        <v>0</v>
      </c>
      <c r="BM99" s="13">
        <v>0</v>
      </c>
      <c r="BN99" s="13">
        <v>0</v>
      </c>
      <c r="BO99" s="13">
        <f t="shared" si="3"/>
        <v>195</v>
      </c>
      <c r="BP99">
        <v>31598</v>
      </c>
      <c r="BQ99" t="s">
        <v>124</v>
      </c>
      <c r="BR99">
        <v>10</v>
      </c>
      <c r="BS99">
        <f t="shared" si="4"/>
        <v>1950</v>
      </c>
    </row>
    <row r="100" spans="1:71">
      <c r="A100" s="7" t="s">
        <v>48</v>
      </c>
      <c r="B100" s="7" t="s">
        <v>39</v>
      </c>
      <c r="C100" s="13">
        <v>1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2</v>
      </c>
      <c r="R100" s="13">
        <v>0</v>
      </c>
      <c r="S100" s="13">
        <v>2</v>
      </c>
      <c r="T100" s="13">
        <v>0</v>
      </c>
      <c r="U100" s="13">
        <v>0</v>
      </c>
      <c r="V100" s="13">
        <v>0</v>
      </c>
      <c r="W100" s="13">
        <v>5</v>
      </c>
      <c r="X100" s="13">
        <v>0</v>
      </c>
      <c r="Y100" s="13">
        <v>2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2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2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2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5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f t="shared" si="3"/>
        <v>23</v>
      </c>
      <c r="BP100">
        <v>27137</v>
      </c>
      <c r="BQ100" t="s">
        <v>126</v>
      </c>
      <c r="BR100">
        <v>78</v>
      </c>
      <c r="BS100">
        <f t="shared" si="4"/>
        <v>1794</v>
      </c>
    </row>
    <row r="101" spans="1:71" ht="20.399999999999999">
      <c r="A101" s="7" t="s">
        <v>49</v>
      </c>
      <c r="B101" s="7" t="s">
        <v>40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2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3</v>
      </c>
      <c r="AF101" s="13">
        <v>0</v>
      </c>
      <c r="AG101" s="13">
        <v>3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2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2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f t="shared" si="3"/>
        <v>12</v>
      </c>
      <c r="BP101">
        <v>93742</v>
      </c>
      <c r="BQ101" t="s">
        <v>68</v>
      </c>
      <c r="BR101">
        <v>95</v>
      </c>
      <c r="BS101">
        <f t="shared" si="4"/>
        <v>1140</v>
      </c>
    </row>
    <row r="103" spans="1:71">
      <c r="BR103">
        <f>SUM(BR93:BR102)</f>
        <v>398</v>
      </c>
      <c r="BS103">
        <f>SUM(BS93:BS102)</f>
        <v>195709</v>
      </c>
    </row>
  </sheetData>
  <mergeCells count="32">
    <mergeCell ref="BK91:BL91"/>
    <mergeCell ref="BM91:BN91"/>
    <mergeCell ref="AY91:AZ91"/>
    <mergeCell ref="BA91:BB91"/>
    <mergeCell ref="BC91:BD91"/>
    <mergeCell ref="BE91:BF91"/>
    <mergeCell ref="BG91:BH91"/>
    <mergeCell ref="BI91:BJ91"/>
    <mergeCell ref="AW91:AX91"/>
    <mergeCell ref="AA91:AB91"/>
    <mergeCell ref="AC91:AD91"/>
    <mergeCell ref="AE91:AF91"/>
    <mergeCell ref="AG91:AH91"/>
    <mergeCell ref="AI91:AJ91"/>
    <mergeCell ref="AK91:AL91"/>
    <mergeCell ref="AM91:AN91"/>
    <mergeCell ref="AO91:AP91"/>
    <mergeCell ref="AQ91:AR91"/>
    <mergeCell ref="AS91:AT91"/>
    <mergeCell ref="AU91:AV91"/>
    <mergeCell ref="Y91:Z91"/>
    <mergeCell ref="C91:D91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2018-09-12T06:19:46Z</dcterms:created>
  <dcterms:modified xsi:type="dcterms:W3CDTF">2018-09-14T12:48:28Z</dcterms:modified>
</cp:coreProperties>
</file>