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Work\Task\tenzo_level_processing\"/>
    </mc:Choice>
  </mc:AlternateContent>
  <bookViews>
    <workbookView xWindow="28680" yWindow="-120" windowWidth="29040" windowHeight="15840" activeTab="1"/>
  </bookViews>
  <sheets>
    <sheet name="2024-03-18_windows_device_0" sheetId="1" r:id="rId1"/>
    <sheet name="Начало " sheetId="3" r:id="rId2"/>
    <sheet name="Лист2" sheetId="7" r:id="rId3"/>
    <sheet name="промежуток" sheetId="5" r:id="rId4"/>
    <sheet name="финал " sheetId="4" r:id="rId5"/>
    <sheet name="Конец " sheetId="2" r:id="rId6"/>
    <sheet name="Лист1" sheetId="6" r:id="rId7"/>
  </sheets>
  <definedNames>
    <definedName name="solver_adj" localSheetId="5" hidden="1">'Конец '!$K$5:$K$7</definedName>
    <definedName name="solver_adj" localSheetId="6" hidden="1">Лист1!$F$2:$F$3</definedName>
    <definedName name="solver_adj" localSheetId="2" hidden="1">Лист2!$M$2</definedName>
    <definedName name="solver_adj" localSheetId="1" hidden="1">'Начало '!$P$2:$P$19</definedName>
    <definedName name="solver_adj" localSheetId="3" hidden="1">промежуток!$E$3:$E$5</definedName>
    <definedName name="solver_adj" localSheetId="4" hidden="1">'финал '!$G$2:$G$5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5" hidden="1">2</definedName>
    <definedName name="solver_drv" localSheetId="6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5" hidden="1">1</definedName>
    <definedName name="solver_eng" localSheetId="6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1" hidden="1">'Начало '!$P$2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5" hidden="1">0</definedName>
    <definedName name="solver_num" localSheetId="6" hidden="1">0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5" hidden="1">'Конец '!$L$6</definedName>
    <definedName name="solver_opt" localSheetId="6" hidden="1">Лист1!$G$3</definedName>
    <definedName name="solver_opt" localSheetId="2" hidden="1">Лист2!$N$2</definedName>
    <definedName name="solver_opt" localSheetId="1" hidden="1">'Начало '!$Q$5</definedName>
    <definedName name="solver_opt" localSheetId="3" hidden="1">промежуток!$F$3</definedName>
    <definedName name="solver_opt" localSheetId="4" hidden="1">'финал '!$I$2</definedName>
    <definedName name="solver_pre" localSheetId="5" hidden="1">0.000001</definedName>
    <definedName name="solver_pre" localSheetId="6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5" hidden="1">2</definedName>
    <definedName name="solver_rbv" localSheetId="6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hs1" localSheetId="1" hidden="1">1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5" hidden="1">2</definedName>
    <definedName name="solver_scl" localSheetId="6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5" hidden="1">3</definedName>
    <definedName name="solver_ver" localSheetId="6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62913"/>
</workbook>
</file>

<file path=xl/calcChain.xml><?xml version="1.0" encoding="utf-8"?>
<calcChain xmlns="http://schemas.openxmlformats.org/spreadsheetml/2006/main">
  <c r="F4" i="3" l="1"/>
  <c r="B2" i="3"/>
  <c r="S3" i="3" l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S368" i="3" s="1"/>
  <c r="S369" i="3" s="1"/>
  <c r="S370" i="3" s="1"/>
  <c r="S371" i="3" s="1"/>
  <c r="S372" i="3" s="1"/>
  <c r="S373" i="3" s="1"/>
  <c r="S374" i="3" s="1"/>
  <c r="S375" i="3" s="1"/>
  <c r="S376" i="3" s="1"/>
  <c r="S377" i="3" s="1"/>
  <c r="S378" i="3" s="1"/>
  <c r="S379" i="3" s="1"/>
  <c r="S380" i="3" s="1"/>
  <c r="S381" i="3" s="1"/>
  <c r="S382" i="3" s="1"/>
  <c r="S383" i="3" s="1"/>
  <c r="S384" i="3" s="1"/>
  <c r="S385" i="3" s="1"/>
  <c r="S386" i="3" s="1"/>
  <c r="S387" i="3" s="1"/>
  <c r="S388" i="3" s="1"/>
  <c r="S389" i="3" s="1"/>
  <c r="S390" i="3" s="1"/>
  <c r="S391" i="3" s="1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S402" i="3" s="1"/>
  <c r="S403" i="3" s="1"/>
  <c r="S404" i="3" s="1"/>
  <c r="S405" i="3" s="1"/>
  <c r="S406" i="3" s="1"/>
  <c r="S407" i="3" s="1"/>
  <c r="S408" i="3" s="1"/>
  <c r="S409" i="3" s="1"/>
  <c r="S410" i="3" s="1"/>
  <c r="S411" i="3" s="1"/>
  <c r="S412" i="3" s="1"/>
  <c r="S413" i="3" s="1"/>
  <c r="S414" i="3" s="1"/>
  <c r="S415" i="3" s="1"/>
  <c r="S416" i="3" s="1"/>
  <c r="S417" i="3" s="1"/>
  <c r="S418" i="3" s="1"/>
  <c r="S419" i="3" s="1"/>
  <c r="S420" i="3" s="1"/>
  <c r="S421" i="3" s="1"/>
  <c r="S422" i="3" s="1"/>
  <c r="S423" i="3" s="1"/>
  <c r="S424" i="3" s="1"/>
  <c r="S425" i="3" s="1"/>
  <c r="S426" i="3" s="1"/>
  <c r="S427" i="3" s="1"/>
  <c r="S428" i="3" s="1"/>
  <c r="S429" i="3" s="1"/>
  <c r="S430" i="3" s="1"/>
  <c r="S431" i="3" s="1"/>
  <c r="S432" i="3" s="1"/>
  <c r="S433" i="3" s="1"/>
  <c r="S434" i="3" s="1"/>
  <c r="S435" i="3" s="1"/>
  <c r="S436" i="3" s="1"/>
  <c r="S437" i="3" s="1"/>
  <c r="S438" i="3" s="1"/>
  <c r="S439" i="3" s="1"/>
  <c r="S440" i="3" s="1"/>
  <c r="S441" i="3" s="1"/>
  <c r="S442" i="3" s="1"/>
  <c r="S443" i="3" s="1"/>
  <c r="S444" i="3" s="1"/>
  <c r="S445" i="3" s="1"/>
  <c r="S446" i="3" s="1"/>
  <c r="S447" i="3" s="1"/>
  <c r="S448" i="3" s="1"/>
  <c r="S449" i="3" s="1"/>
  <c r="S450" i="3" s="1"/>
  <c r="S451" i="3" s="1"/>
  <c r="S452" i="3" s="1"/>
  <c r="S453" i="3" s="1"/>
  <c r="S454" i="3" s="1"/>
  <c r="S455" i="3" s="1"/>
  <c r="S456" i="3" s="1"/>
  <c r="S457" i="3" s="1"/>
  <c r="S458" i="3" s="1"/>
  <c r="S459" i="3" s="1"/>
  <c r="S460" i="3" s="1"/>
  <c r="S461" i="3" s="1"/>
  <c r="S462" i="3" s="1"/>
  <c r="S463" i="3" s="1"/>
  <c r="S464" i="3" s="1"/>
  <c r="S465" i="3" s="1"/>
  <c r="S466" i="3" s="1"/>
  <c r="S467" i="3" s="1"/>
  <c r="S468" i="3" s="1"/>
  <c r="S469" i="3" s="1"/>
  <c r="S470" i="3" s="1"/>
  <c r="S471" i="3" s="1"/>
  <c r="S472" i="3" s="1"/>
  <c r="S473" i="3" s="1"/>
  <c r="S474" i="3" s="1"/>
  <c r="S475" i="3" s="1"/>
  <c r="S476" i="3" s="1"/>
  <c r="S477" i="3" s="1"/>
  <c r="S478" i="3" s="1"/>
  <c r="S479" i="3" s="1"/>
  <c r="S480" i="3" s="1"/>
  <c r="S481" i="3" s="1"/>
  <c r="S482" i="3" s="1"/>
  <c r="S483" i="3" s="1"/>
  <c r="S484" i="3" s="1"/>
  <c r="S485" i="3" s="1"/>
  <c r="S486" i="3" s="1"/>
  <c r="S487" i="3" s="1"/>
  <c r="S488" i="3" s="1"/>
  <c r="S489" i="3" s="1"/>
  <c r="S490" i="3" s="1"/>
  <c r="S491" i="3" s="1"/>
  <c r="S492" i="3" s="1"/>
  <c r="S493" i="3" s="1"/>
  <c r="S494" i="3" s="1"/>
  <c r="S495" i="3" s="1"/>
  <c r="S496" i="3" s="1"/>
  <c r="S497" i="3" s="1"/>
  <c r="S498" i="3" s="1"/>
  <c r="S499" i="3" s="1"/>
  <c r="S500" i="3" s="1"/>
  <c r="S501" i="3" s="1"/>
  <c r="S502" i="3" s="1"/>
  <c r="S503" i="3" s="1"/>
  <c r="S504" i="3" s="1"/>
  <c r="S505" i="3" s="1"/>
  <c r="S506" i="3" s="1"/>
  <c r="S507" i="3" s="1"/>
  <c r="S508" i="3" s="1"/>
  <c r="S509" i="3" s="1"/>
  <c r="S510" i="3" s="1"/>
  <c r="S511" i="3" s="1"/>
  <c r="S512" i="3" s="1"/>
  <c r="S513" i="3" s="1"/>
  <c r="S514" i="3" s="1"/>
  <c r="S515" i="3" s="1"/>
  <c r="S516" i="3" s="1"/>
  <c r="S517" i="3" s="1"/>
  <c r="S518" i="3" s="1"/>
  <c r="S519" i="3" s="1"/>
  <c r="S520" i="3" s="1"/>
  <c r="S521" i="3" s="1"/>
  <c r="S522" i="3" s="1"/>
  <c r="S523" i="3" s="1"/>
  <c r="S524" i="3" s="1"/>
  <c r="S525" i="3" s="1"/>
  <c r="S526" i="3" s="1"/>
  <c r="S527" i="3" s="1"/>
  <c r="S528" i="3" s="1"/>
  <c r="S529" i="3" s="1"/>
  <c r="S530" i="3" s="1"/>
  <c r="S531" i="3" s="1"/>
  <c r="S532" i="3" s="1"/>
  <c r="S533" i="3" s="1"/>
  <c r="S534" i="3" s="1"/>
  <c r="S535" i="3" s="1"/>
  <c r="S536" i="3" s="1"/>
  <c r="S537" i="3" s="1"/>
  <c r="S538" i="3" s="1"/>
  <c r="S539" i="3" s="1"/>
  <c r="S540" i="3" s="1"/>
  <c r="S541" i="3" s="1"/>
  <c r="S542" i="3" s="1"/>
  <c r="S543" i="3" s="1"/>
  <c r="S544" i="3" s="1"/>
  <c r="S545" i="3" s="1"/>
  <c r="S546" i="3" s="1"/>
  <c r="S547" i="3" s="1"/>
  <c r="S548" i="3" s="1"/>
  <c r="S549" i="3" s="1"/>
  <c r="S550" i="3" s="1"/>
  <c r="S551" i="3" s="1"/>
  <c r="S552" i="3" s="1"/>
  <c r="S553" i="3" s="1"/>
  <c r="S554" i="3" s="1"/>
  <c r="S555" i="3" s="1"/>
  <c r="S556" i="3" s="1"/>
  <c r="S557" i="3" s="1"/>
  <c r="S558" i="3" s="1"/>
  <c r="S559" i="3" s="1"/>
  <c r="S560" i="3" s="1"/>
  <c r="S561" i="3" s="1"/>
  <c r="S562" i="3" s="1"/>
  <c r="S563" i="3" s="1"/>
  <c r="S564" i="3" s="1"/>
  <c r="S565" i="3" s="1"/>
  <c r="S566" i="3" s="1"/>
  <c r="S567" i="3" s="1"/>
  <c r="S568" i="3" s="1"/>
  <c r="S569" i="3" s="1"/>
  <c r="S570" i="3" s="1"/>
  <c r="S571" i="3" s="1"/>
  <c r="S572" i="3" s="1"/>
  <c r="S573" i="3" s="1"/>
  <c r="S574" i="3" s="1"/>
  <c r="S575" i="3" s="1"/>
  <c r="S576" i="3" s="1"/>
  <c r="S577" i="3" s="1"/>
  <c r="S578" i="3" s="1"/>
  <c r="S579" i="3" s="1"/>
  <c r="S580" i="3" s="1"/>
  <c r="S581" i="3" s="1"/>
  <c r="S582" i="3" s="1"/>
  <c r="S583" i="3" s="1"/>
  <c r="S584" i="3" s="1"/>
  <c r="S585" i="3" s="1"/>
  <c r="S586" i="3" s="1"/>
  <c r="S587" i="3" s="1"/>
  <c r="S588" i="3" s="1"/>
  <c r="S589" i="3" s="1"/>
  <c r="S590" i="3" s="1"/>
  <c r="S591" i="3" s="1"/>
  <c r="S592" i="3" s="1"/>
  <c r="S593" i="3" s="1"/>
  <c r="S594" i="3" s="1"/>
  <c r="S595" i="3" s="1"/>
  <c r="S596" i="3" s="1"/>
  <c r="S597" i="3" s="1"/>
  <c r="S598" i="3" s="1"/>
  <c r="S599" i="3" s="1"/>
  <c r="S600" i="3" s="1"/>
  <c r="S601" i="3" s="1"/>
  <c r="S602" i="3" s="1"/>
  <c r="S603" i="3" s="1"/>
  <c r="S604" i="3" s="1"/>
  <c r="S605" i="3" s="1"/>
  <c r="S606" i="3" s="1"/>
  <c r="S607" i="3" s="1"/>
  <c r="S608" i="3" s="1"/>
  <c r="S609" i="3" s="1"/>
  <c r="S610" i="3" s="1"/>
  <c r="S611" i="3" s="1"/>
  <c r="S612" i="3" s="1"/>
  <c r="S613" i="3" s="1"/>
  <c r="S614" i="3" s="1"/>
  <c r="S615" i="3" s="1"/>
  <c r="S616" i="3" s="1"/>
  <c r="S617" i="3" s="1"/>
  <c r="S618" i="3" s="1"/>
  <c r="S619" i="3" s="1"/>
  <c r="S620" i="3" s="1"/>
  <c r="S621" i="3" s="1"/>
  <c r="S622" i="3" s="1"/>
  <c r="S623" i="3" s="1"/>
  <c r="S624" i="3" s="1"/>
  <c r="S625" i="3" s="1"/>
  <c r="S626" i="3" s="1"/>
  <c r="S627" i="3" s="1"/>
  <c r="S628" i="3" s="1"/>
  <c r="S629" i="3" s="1"/>
  <c r="S630" i="3" s="1"/>
  <c r="S631" i="3" s="1"/>
  <c r="S632" i="3" s="1"/>
  <c r="S633" i="3" s="1"/>
  <c r="S634" i="3" s="1"/>
  <c r="S635" i="3" s="1"/>
  <c r="S636" i="3" s="1"/>
  <c r="S637" i="3" s="1"/>
  <c r="S638" i="3" s="1"/>
  <c r="S639" i="3" s="1"/>
  <c r="S640" i="3" s="1"/>
  <c r="S641" i="3" s="1"/>
  <c r="S642" i="3" s="1"/>
  <c r="S643" i="3" s="1"/>
  <c r="S644" i="3" s="1"/>
  <c r="S645" i="3" s="1"/>
  <c r="S646" i="3" s="1"/>
  <c r="S647" i="3" s="1"/>
  <c r="S648" i="3" s="1"/>
  <c r="S649" i="3" s="1"/>
  <c r="S650" i="3" s="1"/>
  <c r="S651" i="3" s="1"/>
  <c r="S652" i="3" s="1"/>
  <c r="S653" i="3" s="1"/>
  <c r="S654" i="3" s="1"/>
  <c r="S655" i="3" s="1"/>
  <c r="S656" i="3" s="1"/>
  <c r="S657" i="3" s="1"/>
  <c r="S658" i="3" s="1"/>
  <c r="S659" i="3" s="1"/>
  <c r="S660" i="3" s="1"/>
  <c r="S661" i="3" s="1"/>
  <c r="S662" i="3" s="1"/>
  <c r="S663" i="3" s="1"/>
  <c r="S664" i="3" s="1"/>
  <c r="S665" i="3" s="1"/>
  <c r="S666" i="3" s="1"/>
  <c r="S667" i="3" s="1"/>
  <c r="S668" i="3" s="1"/>
  <c r="S669" i="3" s="1"/>
  <c r="S670" i="3" s="1"/>
  <c r="S671" i="3" s="1"/>
  <c r="S672" i="3" s="1"/>
  <c r="S673" i="3" s="1"/>
  <c r="S674" i="3" s="1"/>
  <c r="S675" i="3" s="1"/>
  <c r="S676" i="3" s="1"/>
  <c r="S677" i="3" s="1"/>
  <c r="S678" i="3" s="1"/>
  <c r="S679" i="3" s="1"/>
  <c r="S680" i="3" s="1"/>
  <c r="S681" i="3" s="1"/>
  <c r="S682" i="3" s="1"/>
  <c r="S683" i="3" s="1"/>
  <c r="S684" i="3" s="1"/>
  <c r="S685" i="3" s="1"/>
  <c r="S686" i="3" s="1"/>
  <c r="S687" i="3" s="1"/>
  <c r="S688" i="3" s="1"/>
  <c r="S689" i="3" s="1"/>
  <c r="S690" i="3" s="1"/>
  <c r="S691" i="3" s="1"/>
  <c r="S692" i="3" s="1"/>
  <c r="S693" i="3" s="1"/>
  <c r="S694" i="3" s="1"/>
  <c r="S695" i="3" s="1"/>
  <c r="S696" i="3" s="1"/>
  <c r="S697" i="3" s="1"/>
  <c r="S698" i="3" s="1"/>
  <c r="S699" i="3" s="1"/>
  <c r="S700" i="3" s="1"/>
  <c r="S701" i="3" s="1"/>
  <c r="S702" i="3" s="1"/>
  <c r="S703" i="3" s="1"/>
  <c r="S704" i="3" s="1"/>
  <c r="S705" i="3" s="1"/>
  <c r="S706" i="3" s="1"/>
  <c r="S707" i="3" s="1"/>
  <c r="S708" i="3" s="1"/>
  <c r="S709" i="3" s="1"/>
  <c r="S710" i="3" s="1"/>
  <c r="S711" i="3" s="1"/>
  <c r="S712" i="3" s="1"/>
  <c r="S713" i="3" s="1"/>
  <c r="S714" i="3" s="1"/>
  <c r="S715" i="3" s="1"/>
  <c r="S716" i="3" s="1"/>
  <c r="S717" i="3" s="1"/>
  <c r="S718" i="3" s="1"/>
  <c r="S719" i="3" s="1"/>
  <c r="S720" i="3" s="1"/>
  <c r="S721" i="3" s="1"/>
  <c r="S722" i="3" s="1"/>
  <c r="S723" i="3" s="1"/>
  <c r="S724" i="3" s="1"/>
  <c r="S725" i="3" s="1"/>
  <c r="S726" i="3" s="1"/>
  <c r="S727" i="3" s="1"/>
  <c r="S728" i="3" s="1"/>
  <c r="S729" i="3" s="1"/>
  <c r="S730" i="3" s="1"/>
  <c r="S731" i="3" s="1"/>
  <c r="S732" i="3" s="1"/>
  <c r="S733" i="3" s="1"/>
  <c r="S734" i="3" s="1"/>
  <c r="S735" i="3" s="1"/>
  <c r="S736" i="3" s="1"/>
  <c r="S737" i="3" s="1"/>
  <c r="S738" i="3" s="1"/>
  <c r="S739" i="3" s="1"/>
  <c r="S740" i="3" s="1"/>
  <c r="S741" i="3" s="1"/>
  <c r="S742" i="3" s="1"/>
  <c r="S743" i="3" s="1"/>
  <c r="S744" i="3" s="1"/>
  <c r="S745" i="3" s="1"/>
  <c r="S746" i="3" s="1"/>
  <c r="S747" i="3" s="1"/>
  <c r="S748" i="3" s="1"/>
  <c r="S749" i="3" s="1"/>
  <c r="S750" i="3" s="1"/>
  <c r="S751" i="3" s="1"/>
  <c r="S752" i="3" s="1"/>
  <c r="S753" i="3" s="1"/>
  <c r="S754" i="3" s="1"/>
  <c r="S755" i="3" s="1"/>
  <c r="S756" i="3" s="1"/>
  <c r="S757" i="3" s="1"/>
  <c r="S758" i="3" s="1"/>
  <c r="S759" i="3" s="1"/>
  <c r="S760" i="3" s="1"/>
  <c r="S761" i="3" s="1"/>
  <c r="S762" i="3" s="1"/>
  <c r="S763" i="3" s="1"/>
  <c r="S764" i="3" s="1"/>
  <c r="S765" i="3" s="1"/>
  <c r="S766" i="3" s="1"/>
  <c r="S767" i="3" s="1"/>
  <c r="S768" i="3" s="1"/>
  <c r="S769" i="3" s="1"/>
  <c r="S770" i="3" s="1"/>
  <c r="S771" i="3" s="1"/>
  <c r="S772" i="3" s="1"/>
  <c r="S773" i="3" s="1"/>
  <c r="S774" i="3" s="1"/>
  <c r="S775" i="3" s="1"/>
  <c r="S776" i="3" s="1"/>
  <c r="S777" i="3" s="1"/>
  <c r="S778" i="3" s="1"/>
  <c r="S779" i="3" s="1"/>
  <c r="S780" i="3" s="1"/>
  <c r="S781" i="3" s="1"/>
  <c r="S782" i="3" s="1"/>
  <c r="S783" i="3" s="1"/>
  <c r="S784" i="3" s="1"/>
  <c r="S785" i="3" s="1"/>
  <c r="S786" i="3" s="1"/>
  <c r="S787" i="3" s="1"/>
  <c r="S788" i="3" s="1"/>
  <c r="S789" i="3" s="1"/>
  <c r="S790" i="3" s="1"/>
  <c r="S791" i="3" s="1"/>
  <c r="S792" i="3" s="1"/>
  <c r="S793" i="3" s="1"/>
  <c r="S794" i="3" s="1"/>
  <c r="S795" i="3" s="1"/>
  <c r="S796" i="3" s="1"/>
  <c r="S797" i="3" s="1"/>
  <c r="S798" i="3" s="1"/>
  <c r="S799" i="3" s="1"/>
  <c r="S800" i="3" s="1"/>
  <c r="S801" i="3" s="1"/>
  <c r="S802" i="3" s="1"/>
  <c r="S803" i="3" s="1"/>
  <c r="S804" i="3" s="1"/>
  <c r="S805" i="3" s="1"/>
  <c r="S806" i="3" s="1"/>
  <c r="S807" i="3" s="1"/>
  <c r="S808" i="3" s="1"/>
  <c r="S809" i="3" s="1"/>
  <c r="S810" i="3" s="1"/>
  <c r="S811" i="3" s="1"/>
  <c r="S812" i="3" s="1"/>
  <c r="S813" i="3" s="1"/>
  <c r="S814" i="3" s="1"/>
  <c r="S815" i="3" s="1"/>
  <c r="S816" i="3" s="1"/>
  <c r="S817" i="3" s="1"/>
  <c r="S818" i="3" s="1"/>
  <c r="S819" i="3" s="1"/>
  <c r="S820" i="3" s="1"/>
  <c r="S821" i="3" s="1"/>
  <c r="S822" i="3" s="1"/>
  <c r="S823" i="3" s="1"/>
  <c r="S824" i="3" s="1"/>
  <c r="S825" i="3" s="1"/>
  <c r="S826" i="3" s="1"/>
  <c r="S827" i="3" s="1"/>
  <c r="S828" i="3" s="1"/>
  <c r="S829" i="3" s="1"/>
  <c r="S830" i="3" s="1"/>
  <c r="S831" i="3" s="1"/>
  <c r="S832" i="3" s="1"/>
  <c r="S833" i="3" s="1"/>
  <c r="S834" i="3" s="1"/>
  <c r="S835" i="3" s="1"/>
  <c r="S836" i="3" s="1"/>
  <c r="S837" i="3" s="1"/>
  <c r="S838" i="3" s="1"/>
  <c r="S839" i="3" s="1"/>
  <c r="S840" i="3" s="1"/>
  <c r="S841" i="3" s="1"/>
  <c r="S842" i="3" s="1"/>
  <c r="S843" i="3" s="1"/>
  <c r="S844" i="3" s="1"/>
  <c r="S845" i="3" s="1"/>
  <c r="S846" i="3" s="1"/>
  <c r="S847" i="3" s="1"/>
  <c r="S848" i="3" s="1"/>
  <c r="S849" i="3" s="1"/>
  <c r="S850" i="3" s="1"/>
  <c r="S851" i="3" s="1"/>
  <c r="S852" i="3" s="1"/>
  <c r="S853" i="3" s="1"/>
  <c r="S854" i="3" s="1"/>
  <c r="S855" i="3" s="1"/>
  <c r="S856" i="3" s="1"/>
  <c r="S857" i="3" s="1"/>
  <c r="S858" i="3" s="1"/>
  <c r="S859" i="3" s="1"/>
  <c r="S860" i="3" s="1"/>
  <c r="S861" i="3" s="1"/>
  <c r="S862" i="3" s="1"/>
  <c r="S863" i="3" s="1"/>
  <c r="S864" i="3" s="1"/>
  <c r="S865" i="3" s="1"/>
  <c r="S866" i="3" s="1"/>
  <c r="S867" i="3" s="1"/>
  <c r="S868" i="3" s="1"/>
  <c r="S869" i="3" s="1"/>
  <c r="S870" i="3" s="1"/>
  <c r="S871" i="3" s="1"/>
  <c r="S872" i="3" s="1"/>
  <c r="S873" i="3" s="1"/>
  <c r="S874" i="3" s="1"/>
  <c r="S875" i="3" s="1"/>
  <c r="S876" i="3" s="1"/>
  <c r="S877" i="3" s="1"/>
  <c r="S878" i="3" s="1"/>
  <c r="S879" i="3" s="1"/>
  <c r="S880" i="3" s="1"/>
  <c r="S881" i="3" s="1"/>
  <c r="S882" i="3" s="1"/>
  <c r="S883" i="3" s="1"/>
  <c r="S884" i="3" s="1"/>
  <c r="S885" i="3" s="1"/>
  <c r="S886" i="3" s="1"/>
  <c r="S887" i="3" s="1"/>
  <c r="S888" i="3" s="1"/>
  <c r="S889" i="3" s="1"/>
  <c r="S890" i="3" s="1"/>
  <c r="S891" i="3" s="1"/>
  <c r="S892" i="3" s="1"/>
  <c r="S893" i="3" s="1"/>
  <c r="S894" i="3" s="1"/>
  <c r="S895" i="3" s="1"/>
  <c r="S896" i="3" s="1"/>
  <c r="S897" i="3" s="1"/>
  <c r="S898" i="3" s="1"/>
  <c r="S899" i="3" s="1"/>
  <c r="S900" i="3" s="1"/>
  <c r="S901" i="3" s="1"/>
  <c r="S902" i="3" s="1"/>
  <c r="S903" i="3" s="1"/>
  <c r="S904" i="3" s="1"/>
  <c r="S905" i="3" s="1"/>
  <c r="S906" i="3" s="1"/>
  <c r="S907" i="3" s="1"/>
  <c r="S908" i="3" s="1"/>
  <c r="S909" i="3" s="1"/>
  <c r="S910" i="3" s="1"/>
  <c r="O39" i="3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O368" i="3" s="1"/>
  <c r="O369" i="3" s="1"/>
  <c r="O370" i="3" s="1"/>
  <c r="O371" i="3" s="1"/>
  <c r="O372" i="3" s="1"/>
  <c r="O373" i="3" s="1"/>
  <c r="O374" i="3" s="1"/>
  <c r="O375" i="3" s="1"/>
  <c r="O376" i="3" s="1"/>
  <c r="O377" i="3" s="1"/>
  <c r="O378" i="3" s="1"/>
  <c r="O379" i="3" s="1"/>
  <c r="O380" i="3" s="1"/>
  <c r="O381" i="3" s="1"/>
  <c r="O382" i="3" s="1"/>
  <c r="O383" i="3" s="1"/>
  <c r="O384" i="3" s="1"/>
  <c r="O385" i="3" s="1"/>
  <c r="O386" i="3" s="1"/>
  <c r="O387" i="3" s="1"/>
  <c r="O388" i="3" s="1"/>
  <c r="O389" i="3" s="1"/>
  <c r="O390" i="3" s="1"/>
  <c r="O391" i="3" s="1"/>
  <c r="O392" i="3" s="1"/>
  <c r="O393" i="3" s="1"/>
  <c r="O394" i="3" s="1"/>
  <c r="O395" i="3" s="1"/>
  <c r="O396" i="3" s="1"/>
  <c r="O397" i="3" s="1"/>
  <c r="O398" i="3" s="1"/>
  <c r="O399" i="3" s="1"/>
  <c r="O400" i="3" s="1"/>
  <c r="O401" i="3" s="1"/>
  <c r="O402" i="3" s="1"/>
  <c r="O403" i="3" s="1"/>
  <c r="O404" i="3" s="1"/>
  <c r="O405" i="3" s="1"/>
  <c r="O406" i="3" s="1"/>
  <c r="O407" i="3" s="1"/>
  <c r="O408" i="3" s="1"/>
  <c r="O409" i="3" s="1"/>
  <c r="O410" i="3" s="1"/>
  <c r="O411" i="3" s="1"/>
  <c r="O412" i="3" s="1"/>
  <c r="O413" i="3" s="1"/>
  <c r="O414" i="3" s="1"/>
  <c r="O415" i="3" s="1"/>
  <c r="O416" i="3" s="1"/>
  <c r="O417" i="3" s="1"/>
  <c r="O418" i="3" s="1"/>
  <c r="O419" i="3" s="1"/>
  <c r="O420" i="3" s="1"/>
  <c r="O421" i="3" s="1"/>
  <c r="O422" i="3" s="1"/>
  <c r="O423" i="3" s="1"/>
  <c r="O424" i="3" s="1"/>
  <c r="O425" i="3" s="1"/>
  <c r="O426" i="3" s="1"/>
  <c r="O427" i="3" s="1"/>
  <c r="O428" i="3" s="1"/>
  <c r="O429" i="3" s="1"/>
  <c r="O430" i="3" s="1"/>
  <c r="O431" i="3" s="1"/>
  <c r="O432" i="3" s="1"/>
  <c r="O433" i="3" s="1"/>
  <c r="O434" i="3" s="1"/>
  <c r="O435" i="3" s="1"/>
  <c r="O436" i="3" s="1"/>
  <c r="O437" i="3" s="1"/>
  <c r="O438" i="3" s="1"/>
  <c r="O439" i="3" s="1"/>
  <c r="O440" i="3" s="1"/>
  <c r="O441" i="3" s="1"/>
  <c r="O442" i="3" s="1"/>
  <c r="O443" i="3" s="1"/>
  <c r="O444" i="3" s="1"/>
  <c r="O445" i="3" s="1"/>
  <c r="O446" i="3" s="1"/>
  <c r="O447" i="3" s="1"/>
  <c r="O448" i="3" s="1"/>
  <c r="O449" i="3" s="1"/>
  <c r="O450" i="3" s="1"/>
  <c r="O451" i="3" s="1"/>
  <c r="O452" i="3" s="1"/>
  <c r="O453" i="3" s="1"/>
  <c r="O454" i="3" s="1"/>
  <c r="O455" i="3" s="1"/>
  <c r="O456" i="3" s="1"/>
  <c r="O457" i="3" s="1"/>
  <c r="O458" i="3" s="1"/>
  <c r="O459" i="3" s="1"/>
  <c r="O460" i="3" s="1"/>
  <c r="O461" i="3" s="1"/>
  <c r="O462" i="3" s="1"/>
  <c r="O463" i="3" s="1"/>
  <c r="O464" i="3" s="1"/>
  <c r="O465" i="3" s="1"/>
  <c r="O466" i="3" s="1"/>
  <c r="O467" i="3" s="1"/>
  <c r="O468" i="3" s="1"/>
  <c r="O469" i="3" s="1"/>
  <c r="O470" i="3" s="1"/>
  <c r="O471" i="3" s="1"/>
  <c r="O472" i="3" s="1"/>
  <c r="O473" i="3" s="1"/>
  <c r="O474" i="3" s="1"/>
  <c r="O475" i="3" s="1"/>
  <c r="O476" i="3" s="1"/>
  <c r="O477" i="3" s="1"/>
  <c r="O478" i="3" s="1"/>
  <c r="O479" i="3" s="1"/>
  <c r="O480" i="3" s="1"/>
  <c r="O481" i="3" s="1"/>
  <c r="O482" i="3" s="1"/>
  <c r="O483" i="3" s="1"/>
  <c r="O484" i="3" s="1"/>
  <c r="O485" i="3" s="1"/>
  <c r="O486" i="3" s="1"/>
  <c r="O487" i="3" s="1"/>
  <c r="O488" i="3" s="1"/>
  <c r="O489" i="3" s="1"/>
  <c r="O490" i="3" s="1"/>
  <c r="O491" i="3" s="1"/>
  <c r="O492" i="3" s="1"/>
  <c r="O493" i="3" s="1"/>
  <c r="O494" i="3" s="1"/>
  <c r="O495" i="3" s="1"/>
  <c r="O496" i="3" s="1"/>
  <c r="O497" i="3" s="1"/>
  <c r="O498" i="3" s="1"/>
  <c r="O499" i="3" s="1"/>
  <c r="O500" i="3" s="1"/>
  <c r="O501" i="3" s="1"/>
  <c r="O502" i="3" s="1"/>
  <c r="O503" i="3" s="1"/>
  <c r="O504" i="3" s="1"/>
  <c r="O505" i="3" s="1"/>
  <c r="O506" i="3" s="1"/>
  <c r="O507" i="3" s="1"/>
  <c r="O508" i="3" s="1"/>
  <c r="O509" i="3" s="1"/>
  <c r="O510" i="3" s="1"/>
  <c r="O511" i="3" s="1"/>
  <c r="O512" i="3" s="1"/>
  <c r="O513" i="3" s="1"/>
  <c r="O514" i="3" s="1"/>
  <c r="O515" i="3" s="1"/>
  <c r="O516" i="3" s="1"/>
  <c r="O517" i="3" s="1"/>
  <c r="O518" i="3" s="1"/>
  <c r="O519" i="3" s="1"/>
  <c r="O520" i="3" s="1"/>
  <c r="O521" i="3" s="1"/>
  <c r="O522" i="3" s="1"/>
  <c r="O523" i="3" s="1"/>
  <c r="O524" i="3" s="1"/>
  <c r="O525" i="3" s="1"/>
  <c r="O526" i="3" s="1"/>
  <c r="O527" i="3" s="1"/>
  <c r="O528" i="3" s="1"/>
  <c r="O529" i="3" s="1"/>
  <c r="O530" i="3" s="1"/>
  <c r="O531" i="3" s="1"/>
  <c r="O532" i="3" s="1"/>
  <c r="O533" i="3" s="1"/>
  <c r="O534" i="3" s="1"/>
  <c r="O535" i="3" s="1"/>
  <c r="O536" i="3" s="1"/>
  <c r="O537" i="3" s="1"/>
  <c r="O538" i="3" s="1"/>
  <c r="O539" i="3" s="1"/>
  <c r="O540" i="3" s="1"/>
  <c r="O541" i="3" s="1"/>
  <c r="O542" i="3" s="1"/>
  <c r="O543" i="3" s="1"/>
  <c r="O544" i="3" s="1"/>
  <c r="O545" i="3" s="1"/>
  <c r="O546" i="3" s="1"/>
  <c r="O547" i="3" s="1"/>
  <c r="O548" i="3" s="1"/>
  <c r="O549" i="3" s="1"/>
  <c r="O550" i="3" s="1"/>
  <c r="O551" i="3" s="1"/>
  <c r="O552" i="3" s="1"/>
  <c r="O553" i="3" s="1"/>
  <c r="O554" i="3" s="1"/>
  <c r="O555" i="3" s="1"/>
  <c r="O556" i="3" s="1"/>
  <c r="O557" i="3" s="1"/>
  <c r="O558" i="3" s="1"/>
  <c r="O559" i="3" s="1"/>
  <c r="O560" i="3" s="1"/>
  <c r="O561" i="3" s="1"/>
  <c r="O562" i="3" s="1"/>
  <c r="O563" i="3" s="1"/>
  <c r="O564" i="3" s="1"/>
  <c r="O565" i="3" s="1"/>
  <c r="O566" i="3" s="1"/>
  <c r="O567" i="3" s="1"/>
  <c r="O568" i="3" s="1"/>
  <c r="O569" i="3" s="1"/>
  <c r="O570" i="3" s="1"/>
  <c r="O571" i="3" s="1"/>
  <c r="O572" i="3" s="1"/>
  <c r="O573" i="3" s="1"/>
  <c r="O574" i="3" s="1"/>
  <c r="O575" i="3" s="1"/>
  <c r="O576" i="3" s="1"/>
  <c r="O577" i="3" s="1"/>
  <c r="O578" i="3" s="1"/>
  <c r="O579" i="3" s="1"/>
  <c r="O580" i="3" s="1"/>
  <c r="O581" i="3" s="1"/>
  <c r="O582" i="3" s="1"/>
  <c r="O583" i="3" s="1"/>
  <c r="O584" i="3" s="1"/>
  <c r="O585" i="3" s="1"/>
  <c r="O586" i="3" s="1"/>
  <c r="O587" i="3" s="1"/>
  <c r="O588" i="3" s="1"/>
  <c r="O589" i="3" s="1"/>
  <c r="O590" i="3" s="1"/>
  <c r="O591" i="3" s="1"/>
  <c r="O592" i="3" s="1"/>
  <c r="O593" i="3" s="1"/>
  <c r="O594" i="3" s="1"/>
  <c r="O595" i="3" s="1"/>
  <c r="O596" i="3" s="1"/>
  <c r="O597" i="3" s="1"/>
  <c r="O598" i="3" s="1"/>
  <c r="O599" i="3" s="1"/>
  <c r="O600" i="3" s="1"/>
  <c r="O601" i="3" s="1"/>
  <c r="O602" i="3" s="1"/>
  <c r="O603" i="3" s="1"/>
  <c r="O604" i="3" s="1"/>
  <c r="O605" i="3" s="1"/>
  <c r="O606" i="3" s="1"/>
  <c r="O607" i="3" s="1"/>
  <c r="O608" i="3" s="1"/>
  <c r="O609" i="3" s="1"/>
  <c r="O610" i="3" s="1"/>
  <c r="O611" i="3" s="1"/>
  <c r="O612" i="3" s="1"/>
  <c r="O613" i="3" s="1"/>
  <c r="O614" i="3" s="1"/>
  <c r="O615" i="3" s="1"/>
  <c r="O616" i="3" s="1"/>
  <c r="O617" i="3" s="1"/>
  <c r="O618" i="3" s="1"/>
  <c r="O619" i="3" s="1"/>
  <c r="O620" i="3" s="1"/>
  <c r="O621" i="3" s="1"/>
  <c r="O622" i="3" s="1"/>
  <c r="O623" i="3" s="1"/>
  <c r="O624" i="3" s="1"/>
  <c r="O625" i="3" s="1"/>
  <c r="O626" i="3" s="1"/>
  <c r="O627" i="3" s="1"/>
  <c r="O628" i="3" s="1"/>
  <c r="O629" i="3" s="1"/>
  <c r="O630" i="3" s="1"/>
  <c r="O631" i="3" s="1"/>
  <c r="O632" i="3" s="1"/>
  <c r="O633" i="3" s="1"/>
  <c r="O634" i="3" s="1"/>
  <c r="O635" i="3" s="1"/>
  <c r="O636" i="3" s="1"/>
  <c r="O637" i="3" s="1"/>
  <c r="O638" i="3" s="1"/>
  <c r="O639" i="3" s="1"/>
  <c r="O640" i="3" s="1"/>
  <c r="O641" i="3" s="1"/>
  <c r="O642" i="3" s="1"/>
  <c r="O643" i="3" s="1"/>
  <c r="O644" i="3" s="1"/>
  <c r="O645" i="3" s="1"/>
  <c r="O646" i="3" s="1"/>
  <c r="O647" i="3" s="1"/>
  <c r="O648" i="3" s="1"/>
  <c r="O649" i="3" s="1"/>
  <c r="O650" i="3" s="1"/>
  <c r="O651" i="3" s="1"/>
  <c r="O652" i="3" s="1"/>
  <c r="O653" i="3" s="1"/>
  <c r="O654" i="3" s="1"/>
  <c r="O655" i="3" s="1"/>
  <c r="O656" i="3" s="1"/>
  <c r="O657" i="3" s="1"/>
  <c r="O658" i="3" s="1"/>
  <c r="O659" i="3" s="1"/>
  <c r="O660" i="3" s="1"/>
  <c r="O661" i="3" s="1"/>
  <c r="O662" i="3" s="1"/>
  <c r="O663" i="3" s="1"/>
  <c r="O664" i="3" s="1"/>
  <c r="O665" i="3" s="1"/>
  <c r="O666" i="3" s="1"/>
  <c r="O667" i="3" s="1"/>
  <c r="O668" i="3" s="1"/>
  <c r="O669" i="3" s="1"/>
  <c r="O670" i="3" s="1"/>
  <c r="O671" i="3" s="1"/>
  <c r="O672" i="3" s="1"/>
  <c r="O673" i="3" s="1"/>
  <c r="O674" i="3" s="1"/>
  <c r="O675" i="3" s="1"/>
  <c r="O676" i="3" s="1"/>
  <c r="O677" i="3" s="1"/>
  <c r="O678" i="3" s="1"/>
  <c r="O679" i="3" s="1"/>
  <c r="O680" i="3" s="1"/>
  <c r="O681" i="3" s="1"/>
  <c r="O682" i="3" s="1"/>
  <c r="O683" i="3" s="1"/>
  <c r="O684" i="3" s="1"/>
  <c r="O685" i="3" s="1"/>
  <c r="O686" i="3" s="1"/>
  <c r="O687" i="3" s="1"/>
  <c r="O688" i="3" s="1"/>
  <c r="O689" i="3" s="1"/>
  <c r="O690" i="3" s="1"/>
  <c r="O691" i="3" s="1"/>
  <c r="O692" i="3" s="1"/>
  <c r="O693" i="3" s="1"/>
  <c r="O694" i="3" s="1"/>
  <c r="O695" i="3" s="1"/>
  <c r="O696" i="3" s="1"/>
  <c r="O697" i="3" s="1"/>
  <c r="O698" i="3" s="1"/>
  <c r="O699" i="3" s="1"/>
  <c r="O700" i="3" s="1"/>
  <c r="O701" i="3" s="1"/>
  <c r="O702" i="3" s="1"/>
  <c r="O703" i="3" s="1"/>
  <c r="O704" i="3" s="1"/>
  <c r="O705" i="3" s="1"/>
  <c r="O706" i="3" s="1"/>
  <c r="O707" i="3" s="1"/>
  <c r="O708" i="3" s="1"/>
  <c r="O709" i="3" s="1"/>
  <c r="O710" i="3" s="1"/>
  <c r="O711" i="3" s="1"/>
  <c r="O712" i="3" s="1"/>
  <c r="O713" i="3" s="1"/>
  <c r="O714" i="3" s="1"/>
  <c r="O715" i="3" s="1"/>
  <c r="O716" i="3" s="1"/>
  <c r="O717" i="3" s="1"/>
  <c r="O718" i="3" s="1"/>
  <c r="O719" i="3" s="1"/>
  <c r="O720" i="3" s="1"/>
  <c r="O721" i="3" s="1"/>
  <c r="O722" i="3" s="1"/>
  <c r="O723" i="3" s="1"/>
  <c r="O724" i="3" s="1"/>
  <c r="O725" i="3" s="1"/>
  <c r="O726" i="3" s="1"/>
  <c r="O727" i="3" s="1"/>
  <c r="O728" i="3" s="1"/>
  <c r="O729" i="3" s="1"/>
  <c r="O730" i="3" s="1"/>
  <c r="O731" i="3" s="1"/>
  <c r="O732" i="3" s="1"/>
  <c r="O733" i="3" s="1"/>
  <c r="O734" i="3" s="1"/>
  <c r="O735" i="3" s="1"/>
  <c r="O736" i="3" s="1"/>
  <c r="O737" i="3" s="1"/>
  <c r="O738" i="3" s="1"/>
  <c r="O739" i="3" s="1"/>
  <c r="O740" i="3" s="1"/>
  <c r="O741" i="3" s="1"/>
  <c r="O742" i="3" s="1"/>
  <c r="O743" i="3" s="1"/>
  <c r="O744" i="3" s="1"/>
  <c r="O745" i="3" s="1"/>
  <c r="O746" i="3" s="1"/>
  <c r="O747" i="3" s="1"/>
  <c r="O748" i="3" s="1"/>
  <c r="O749" i="3" s="1"/>
  <c r="O750" i="3" s="1"/>
  <c r="O751" i="3" s="1"/>
  <c r="O752" i="3" s="1"/>
  <c r="O753" i="3" s="1"/>
  <c r="O754" i="3" s="1"/>
  <c r="O755" i="3" s="1"/>
  <c r="O756" i="3" s="1"/>
  <c r="O757" i="3" s="1"/>
  <c r="O758" i="3" s="1"/>
  <c r="O759" i="3" s="1"/>
  <c r="O760" i="3" s="1"/>
  <c r="O761" i="3" s="1"/>
  <c r="O762" i="3" s="1"/>
  <c r="O763" i="3" s="1"/>
  <c r="O764" i="3" s="1"/>
  <c r="O765" i="3" s="1"/>
  <c r="O766" i="3" s="1"/>
  <c r="O767" i="3" s="1"/>
  <c r="O768" i="3" s="1"/>
  <c r="O769" i="3" s="1"/>
  <c r="O770" i="3" s="1"/>
  <c r="O771" i="3" s="1"/>
  <c r="O772" i="3" s="1"/>
  <c r="O773" i="3" s="1"/>
  <c r="O774" i="3" s="1"/>
  <c r="O775" i="3" s="1"/>
  <c r="O776" i="3" s="1"/>
  <c r="O777" i="3" s="1"/>
  <c r="O778" i="3" s="1"/>
  <c r="O779" i="3" s="1"/>
  <c r="O780" i="3" s="1"/>
  <c r="O781" i="3" s="1"/>
  <c r="O782" i="3" s="1"/>
  <c r="O783" i="3" s="1"/>
  <c r="O784" i="3" s="1"/>
  <c r="O785" i="3" s="1"/>
  <c r="O786" i="3" s="1"/>
  <c r="O787" i="3" s="1"/>
  <c r="O788" i="3" s="1"/>
  <c r="O789" i="3" s="1"/>
  <c r="O790" i="3" s="1"/>
  <c r="O791" i="3" s="1"/>
  <c r="O792" i="3" s="1"/>
  <c r="O793" i="3" s="1"/>
  <c r="O794" i="3" s="1"/>
  <c r="O795" i="3" s="1"/>
  <c r="O796" i="3" s="1"/>
  <c r="O797" i="3" s="1"/>
  <c r="O798" i="3" s="1"/>
  <c r="O799" i="3" s="1"/>
  <c r="O800" i="3" s="1"/>
  <c r="O801" i="3" s="1"/>
  <c r="O802" i="3" s="1"/>
  <c r="O803" i="3" s="1"/>
  <c r="O804" i="3" s="1"/>
  <c r="O805" i="3" s="1"/>
  <c r="O806" i="3" s="1"/>
  <c r="O807" i="3" s="1"/>
  <c r="O808" i="3" s="1"/>
  <c r="O809" i="3" s="1"/>
  <c r="O810" i="3" s="1"/>
  <c r="O811" i="3" s="1"/>
  <c r="O812" i="3" s="1"/>
  <c r="O813" i="3" s="1"/>
  <c r="O814" i="3" s="1"/>
  <c r="O815" i="3" s="1"/>
  <c r="O816" i="3" s="1"/>
  <c r="O817" i="3" s="1"/>
  <c r="O818" i="3" s="1"/>
  <c r="O819" i="3" s="1"/>
  <c r="O820" i="3" s="1"/>
  <c r="O821" i="3" s="1"/>
  <c r="O822" i="3" s="1"/>
  <c r="O823" i="3" s="1"/>
  <c r="O824" i="3" s="1"/>
  <c r="O825" i="3" s="1"/>
  <c r="O826" i="3" s="1"/>
  <c r="O827" i="3" s="1"/>
  <c r="O828" i="3" s="1"/>
  <c r="O829" i="3" s="1"/>
  <c r="O830" i="3" s="1"/>
  <c r="O831" i="3" s="1"/>
  <c r="O832" i="3" s="1"/>
  <c r="O833" i="3" s="1"/>
  <c r="O834" i="3" s="1"/>
  <c r="O835" i="3" s="1"/>
  <c r="O836" i="3" s="1"/>
  <c r="O837" i="3" s="1"/>
  <c r="O838" i="3" s="1"/>
  <c r="O839" i="3" s="1"/>
  <c r="O840" i="3" s="1"/>
  <c r="O841" i="3" s="1"/>
  <c r="O842" i="3" s="1"/>
  <c r="O843" i="3" s="1"/>
  <c r="O844" i="3" s="1"/>
  <c r="O845" i="3" s="1"/>
  <c r="O846" i="3" s="1"/>
  <c r="O847" i="3" s="1"/>
  <c r="O848" i="3" s="1"/>
  <c r="O849" i="3" s="1"/>
  <c r="O850" i="3" s="1"/>
  <c r="O851" i="3" s="1"/>
  <c r="O852" i="3" s="1"/>
  <c r="O853" i="3" s="1"/>
  <c r="O854" i="3" s="1"/>
  <c r="O855" i="3" s="1"/>
  <c r="O856" i="3" s="1"/>
  <c r="O857" i="3" s="1"/>
  <c r="O858" i="3" s="1"/>
  <c r="O859" i="3" s="1"/>
  <c r="O860" i="3" s="1"/>
  <c r="O861" i="3" s="1"/>
  <c r="O862" i="3" s="1"/>
  <c r="O863" i="3" s="1"/>
  <c r="O864" i="3" s="1"/>
  <c r="O865" i="3" s="1"/>
  <c r="O866" i="3" s="1"/>
  <c r="O867" i="3" s="1"/>
  <c r="O868" i="3" s="1"/>
  <c r="O869" i="3" s="1"/>
  <c r="O870" i="3" s="1"/>
  <c r="O871" i="3" s="1"/>
  <c r="O872" i="3" s="1"/>
  <c r="O873" i="3" s="1"/>
  <c r="O874" i="3" s="1"/>
  <c r="O875" i="3" s="1"/>
  <c r="O876" i="3" s="1"/>
  <c r="O877" i="3" s="1"/>
  <c r="O878" i="3" s="1"/>
  <c r="O879" i="3" s="1"/>
  <c r="O880" i="3" s="1"/>
  <c r="O881" i="3" s="1"/>
  <c r="O882" i="3" s="1"/>
  <c r="O883" i="3" s="1"/>
  <c r="O884" i="3" s="1"/>
  <c r="O885" i="3" s="1"/>
  <c r="O886" i="3" s="1"/>
  <c r="O887" i="3" s="1"/>
  <c r="O888" i="3" s="1"/>
  <c r="O889" i="3" s="1"/>
  <c r="O890" i="3" s="1"/>
  <c r="O891" i="3" s="1"/>
  <c r="O892" i="3" s="1"/>
  <c r="O893" i="3" s="1"/>
  <c r="O894" i="3" s="1"/>
  <c r="O895" i="3" s="1"/>
  <c r="O896" i="3" s="1"/>
  <c r="O897" i="3" s="1"/>
  <c r="O898" i="3" s="1"/>
  <c r="O899" i="3" s="1"/>
  <c r="O900" i="3" s="1"/>
  <c r="O901" i="3" s="1"/>
  <c r="O902" i="3" s="1"/>
  <c r="O903" i="3" s="1"/>
  <c r="O904" i="3" s="1"/>
  <c r="O905" i="3" s="1"/>
  <c r="O906" i="3" s="1"/>
  <c r="O907" i="3" s="1"/>
  <c r="O908" i="3" s="1"/>
  <c r="O909" i="3" s="1"/>
  <c r="O910" i="3" s="1"/>
  <c r="N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2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2" i="7"/>
  <c r="B1" i="7"/>
  <c r="E910" i="6" l="1"/>
  <c r="C910" i="6"/>
  <c r="A910" i="6"/>
  <c r="E909" i="6"/>
  <c r="C909" i="6"/>
  <c r="A909" i="6"/>
  <c r="E908" i="6"/>
  <c r="C908" i="6"/>
  <c r="A908" i="6"/>
  <c r="E907" i="6"/>
  <c r="C907" i="6"/>
  <c r="A907" i="6"/>
  <c r="E906" i="6"/>
  <c r="C906" i="6"/>
  <c r="A906" i="6"/>
  <c r="E905" i="6"/>
  <c r="C905" i="6"/>
  <c r="A905" i="6"/>
  <c r="E904" i="6"/>
  <c r="C904" i="6"/>
  <c r="A904" i="6"/>
  <c r="E903" i="6"/>
  <c r="C903" i="6"/>
  <c r="A903" i="6"/>
  <c r="E902" i="6"/>
  <c r="C902" i="6"/>
  <c r="A902" i="6"/>
  <c r="E901" i="6"/>
  <c r="C901" i="6"/>
  <c r="A901" i="6"/>
  <c r="E900" i="6"/>
  <c r="C900" i="6"/>
  <c r="A900" i="6"/>
  <c r="E899" i="6"/>
  <c r="C899" i="6"/>
  <c r="A899" i="6"/>
  <c r="E898" i="6"/>
  <c r="C898" i="6"/>
  <c r="A898" i="6"/>
  <c r="E897" i="6"/>
  <c r="C897" i="6"/>
  <c r="A897" i="6"/>
  <c r="E896" i="6"/>
  <c r="C896" i="6"/>
  <c r="A896" i="6"/>
  <c r="E895" i="6"/>
  <c r="C895" i="6"/>
  <c r="A895" i="6"/>
  <c r="E894" i="6"/>
  <c r="C894" i="6"/>
  <c r="A894" i="6"/>
  <c r="E893" i="6"/>
  <c r="C893" i="6"/>
  <c r="A893" i="6"/>
  <c r="E892" i="6"/>
  <c r="C892" i="6"/>
  <c r="A892" i="6"/>
  <c r="E891" i="6"/>
  <c r="C891" i="6"/>
  <c r="A891" i="6"/>
  <c r="E890" i="6"/>
  <c r="C890" i="6"/>
  <c r="A890" i="6"/>
  <c r="E889" i="6"/>
  <c r="C889" i="6"/>
  <c r="A889" i="6"/>
  <c r="E888" i="6"/>
  <c r="C888" i="6"/>
  <c r="A888" i="6"/>
  <c r="E887" i="6"/>
  <c r="C887" i="6"/>
  <c r="A887" i="6"/>
  <c r="E886" i="6"/>
  <c r="C886" i="6"/>
  <c r="A886" i="6"/>
  <c r="E885" i="6"/>
  <c r="C885" i="6"/>
  <c r="A885" i="6"/>
  <c r="E884" i="6"/>
  <c r="C884" i="6"/>
  <c r="A884" i="6"/>
  <c r="E883" i="6"/>
  <c r="C883" i="6"/>
  <c r="A883" i="6"/>
  <c r="E882" i="6"/>
  <c r="C882" i="6"/>
  <c r="A882" i="6"/>
  <c r="E881" i="6"/>
  <c r="C881" i="6"/>
  <c r="A881" i="6"/>
  <c r="E880" i="6"/>
  <c r="C880" i="6"/>
  <c r="A880" i="6"/>
  <c r="E879" i="6"/>
  <c r="C879" i="6"/>
  <c r="A879" i="6"/>
  <c r="E878" i="6"/>
  <c r="C878" i="6"/>
  <c r="A878" i="6"/>
  <c r="E877" i="6"/>
  <c r="C877" i="6"/>
  <c r="A877" i="6"/>
  <c r="E876" i="6"/>
  <c r="C876" i="6"/>
  <c r="A876" i="6"/>
  <c r="E875" i="6"/>
  <c r="C875" i="6"/>
  <c r="A875" i="6"/>
  <c r="E874" i="6"/>
  <c r="C874" i="6"/>
  <c r="A874" i="6"/>
  <c r="E873" i="6"/>
  <c r="C873" i="6"/>
  <c r="A873" i="6"/>
  <c r="E872" i="6"/>
  <c r="C872" i="6"/>
  <c r="A872" i="6"/>
  <c r="E871" i="6"/>
  <c r="C871" i="6"/>
  <c r="A871" i="6"/>
  <c r="E870" i="6"/>
  <c r="C870" i="6"/>
  <c r="A870" i="6"/>
  <c r="E869" i="6"/>
  <c r="C869" i="6"/>
  <c r="A869" i="6"/>
  <c r="E868" i="6"/>
  <c r="C868" i="6"/>
  <c r="A868" i="6"/>
  <c r="E867" i="6"/>
  <c r="C867" i="6"/>
  <c r="A867" i="6"/>
  <c r="E866" i="6"/>
  <c r="C866" i="6"/>
  <c r="A866" i="6"/>
  <c r="E865" i="6"/>
  <c r="C865" i="6"/>
  <c r="A865" i="6"/>
  <c r="E864" i="6"/>
  <c r="C864" i="6"/>
  <c r="A864" i="6"/>
  <c r="E863" i="6"/>
  <c r="C863" i="6"/>
  <c r="A863" i="6"/>
  <c r="E862" i="6"/>
  <c r="D862" i="6"/>
  <c r="C862" i="6"/>
  <c r="B862" i="6"/>
  <c r="A862" i="6"/>
  <c r="E861" i="6"/>
  <c r="D861" i="6"/>
  <c r="C861" i="6"/>
  <c r="B861" i="6"/>
  <c r="A861" i="6"/>
  <c r="E860" i="6"/>
  <c r="D860" i="6"/>
  <c r="C860" i="6"/>
  <c r="B860" i="6"/>
  <c r="A860" i="6"/>
  <c r="E859" i="6"/>
  <c r="D859" i="6"/>
  <c r="C859" i="6"/>
  <c r="B859" i="6"/>
  <c r="A859" i="6"/>
  <c r="E858" i="6"/>
  <c r="D858" i="6"/>
  <c r="C858" i="6"/>
  <c r="B858" i="6"/>
  <c r="A858" i="6"/>
  <c r="E857" i="6"/>
  <c r="D857" i="6"/>
  <c r="C857" i="6"/>
  <c r="B857" i="6"/>
  <c r="A857" i="6"/>
  <c r="E856" i="6"/>
  <c r="D856" i="6"/>
  <c r="C856" i="6"/>
  <c r="B856" i="6"/>
  <c r="A856" i="6"/>
  <c r="E855" i="6"/>
  <c r="D855" i="6"/>
  <c r="C855" i="6"/>
  <c r="B855" i="6"/>
  <c r="A855" i="6"/>
  <c r="E854" i="6"/>
  <c r="D854" i="6"/>
  <c r="C854" i="6"/>
  <c r="B854" i="6"/>
  <c r="A854" i="6"/>
  <c r="E853" i="6"/>
  <c r="D853" i="6"/>
  <c r="C853" i="6"/>
  <c r="B853" i="6"/>
  <c r="A853" i="6"/>
  <c r="E852" i="6"/>
  <c r="D852" i="6"/>
  <c r="C852" i="6"/>
  <c r="B852" i="6"/>
  <c r="A852" i="6"/>
  <c r="E851" i="6"/>
  <c r="D851" i="6"/>
  <c r="C851" i="6"/>
  <c r="B851" i="6"/>
  <c r="A851" i="6"/>
  <c r="E850" i="6"/>
  <c r="D850" i="6"/>
  <c r="C850" i="6"/>
  <c r="B850" i="6"/>
  <c r="A850" i="6"/>
  <c r="E849" i="6"/>
  <c r="D849" i="6"/>
  <c r="C849" i="6"/>
  <c r="B849" i="6"/>
  <c r="A849" i="6"/>
  <c r="E848" i="6"/>
  <c r="D848" i="6"/>
  <c r="C848" i="6"/>
  <c r="B848" i="6"/>
  <c r="A848" i="6"/>
  <c r="E847" i="6"/>
  <c r="D847" i="6"/>
  <c r="C847" i="6"/>
  <c r="B847" i="6"/>
  <c r="A847" i="6"/>
  <c r="E846" i="6"/>
  <c r="D846" i="6"/>
  <c r="C846" i="6"/>
  <c r="B846" i="6"/>
  <c r="A846" i="6"/>
  <c r="E845" i="6"/>
  <c r="D845" i="6"/>
  <c r="C845" i="6"/>
  <c r="B845" i="6"/>
  <c r="A845" i="6"/>
  <c r="E844" i="6"/>
  <c r="D844" i="6"/>
  <c r="C844" i="6"/>
  <c r="B844" i="6"/>
  <c r="A844" i="6"/>
  <c r="E843" i="6"/>
  <c r="D843" i="6"/>
  <c r="C843" i="6"/>
  <c r="B843" i="6"/>
  <c r="A843" i="6"/>
  <c r="E842" i="6"/>
  <c r="D842" i="6"/>
  <c r="C842" i="6"/>
  <c r="B842" i="6"/>
  <c r="A842" i="6"/>
  <c r="E841" i="6"/>
  <c r="D841" i="6"/>
  <c r="C841" i="6"/>
  <c r="B841" i="6"/>
  <c r="A841" i="6"/>
  <c r="E840" i="6"/>
  <c r="D840" i="6"/>
  <c r="C840" i="6"/>
  <c r="B840" i="6"/>
  <c r="A840" i="6"/>
  <c r="E839" i="6"/>
  <c r="D839" i="6"/>
  <c r="C839" i="6"/>
  <c r="B839" i="6"/>
  <c r="A839" i="6"/>
  <c r="E838" i="6"/>
  <c r="D838" i="6"/>
  <c r="C838" i="6"/>
  <c r="B838" i="6"/>
  <c r="A838" i="6"/>
  <c r="E837" i="6"/>
  <c r="D837" i="6"/>
  <c r="C837" i="6"/>
  <c r="B837" i="6"/>
  <c r="A837" i="6"/>
  <c r="E836" i="6"/>
  <c r="D836" i="6"/>
  <c r="C836" i="6"/>
  <c r="B836" i="6"/>
  <c r="A836" i="6"/>
  <c r="E835" i="6"/>
  <c r="D835" i="6"/>
  <c r="C835" i="6"/>
  <c r="B835" i="6"/>
  <c r="A835" i="6"/>
  <c r="E834" i="6"/>
  <c r="D834" i="6"/>
  <c r="C834" i="6"/>
  <c r="B834" i="6"/>
  <c r="A834" i="6"/>
  <c r="E833" i="6"/>
  <c r="D833" i="6"/>
  <c r="C833" i="6"/>
  <c r="B833" i="6"/>
  <c r="A833" i="6"/>
  <c r="E832" i="6"/>
  <c r="D832" i="6"/>
  <c r="C832" i="6"/>
  <c r="B832" i="6"/>
  <c r="A832" i="6"/>
  <c r="E831" i="6"/>
  <c r="D831" i="6"/>
  <c r="C831" i="6"/>
  <c r="B831" i="6"/>
  <c r="A831" i="6"/>
  <c r="E830" i="6"/>
  <c r="D830" i="6"/>
  <c r="C830" i="6"/>
  <c r="B830" i="6"/>
  <c r="A830" i="6"/>
  <c r="E829" i="6"/>
  <c r="D829" i="6"/>
  <c r="C829" i="6"/>
  <c r="B829" i="6"/>
  <c r="A829" i="6"/>
  <c r="E828" i="6"/>
  <c r="D828" i="6"/>
  <c r="C828" i="6"/>
  <c r="B828" i="6"/>
  <c r="A828" i="6"/>
  <c r="E827" i="6"/>
  <c r="D827" i="6"/>
  <c r="C827" i="6"/>
  <c r="B827" i="6"/>
  <c r="A827" i="6"/>
  <c r="E826" i="6"/>
  <c r="D826" i="6"/>
  <c r="C826" i="6"/>
  <c r="B826" i="6"/>
  <c r="A826" i="6"/>
  <c r="E825" i="6"/>
  <c r="D825" i="6"/>
  <c r="C825" i="6"/>
  <c r="B825" i="6"/>
  <c r="A825" i="6"/>
  <c r="E824" i="6"/>
  <c r="D824" i="6"/>
  <c r="C824" i="6"/>
  <c r="B824" i="6"/>
  <c r="A824" i="6"/>
  <c r="E823" i="6"/>
  <c r="D823" i="6"/>
  <c r="C823" i="6"/>
  <c r="B823" i="6"/>
  <c r="A823" i="6"/>
  <c r="E822" i="6"/>
  <c r="D822" i="6"/>
  <c r="C822" i="6"/>
  <c r="B822" i="6"/>
  <c r="A822" i="6"/>
  <c r="E821" i="6"/>
  <c r="D821" i="6"/>
  <c r="C821" i="6"/>
  <c r="B821" i="6"/>
  <c r="A821" i="6"/>
  <c r="E820" i="6"/>
  <c r="D820" i="6"/>
  <c r="C820" i="6"/>
  <c r="B820" i="6"/>
  <c r="A820" i="6"/>
  <c r="E819" i="6"/>
  <c r="D819" i="6"/>
  <c r="C819" i="6"/>
  <c r="B819" i="6"/>
  <c r="A819" i="6"/>
  <c r="E818" i="6"/>
  <c r="D818" i="6"/>
  <c r="C818" i="6"/>
  <c r="B818" i="6"/>
  <c r="A818" i="6"/>
  <c r="E817" i="6"/>
  <c r="D817" i="6"/>
  <c r="C817" i="6"/>
  <c r="B817" i="6"/>
  <c r="A817" i="6"/>
  <c r="E816" i="6"/>
  <c r="D816" i="6"/>
  <c r="C816" i="6"/>
  <c r="B816" i="6"/>
  <c r="A816" i="6"/>
  <c r="E815" i="6"/>
  <c r="D815" i="6"/>
  <c r="C815" i="6"/>
  <c r="B815" i="6"/>
  <c r="A815" i="6"/>
  <c r="E814" i="6"/>
  <c r="D814" i="6"/>
  <c r="C814" i="6"/>
  <c r="B814" i="6"/>
  <c r="A814" i="6"/>
  <c r="E813" i="6"/>
  <c r="D813" i="6"/>
  <c r="C813" i="6"/>
  <c r="B813" i="6"/>
  <c r="A813" i="6"/>
  <c r="E812" i="6"/>
  <c r="D812" i="6"/>
  <c r="C812" i="6"/>
  <c r="B812" i="6"/>
  <c r="A812" i="6"/>
  <c r="E811" i="6"/>
  <c r="D811" i="6"/>
  <c r="C811" i="6"/>
  <c r="B811" i="6"/>
  <c r="A811" i="6"/>
  <c r="E810" i="6"/>
  <c r="D810" i="6"/>
  <c r="C810" i="6"/>
  <c r="B810" i="6"/>
  <c r="A810" i="6"/>
  <c r="E809" i="6"/>
  <c r="D809" i="6"/>
  <c r="C809" i="6"/>
  <c r="B809" i="6"/>
  <c r="A809" i="6"/>
  <c r="E808" i="6"/>
  <c r="D808" i="6"/>
  <c r="C808" i="6"/>
  <c r="B808" i="6"/>
  <c r="A808" i="6"/>
  <c r="E807" i="6"/>
  <c r="D807" i="6"/>
  <c r="C807" i="6"/>
  <c r="B807" i="6"/>
  <c r="A807" i="6"/>
  <c r="E806" i="6"/>
  <c r="D806" i="6"/>
  <c r="C806" i="6"/>
  <c r="B806" i="6"/>
  <c r="A806" i="6"/>
  <c r="E805" i="6"/>
  <c r="D805" i="6"/>
  <c r="C805" i="6"/>
  <c r="B805" i="6"/>
  <c r="A805" i="6"/>
  <c r="E804" i="6"/>
  <c r="D804" i="6"/>
  <c r="C804" i="6"/>
  <c r="B804" i="6"/>
  <c r="A804" i="6"/>
  <c r="E803" i="6"/>
  <c r="D803" i="6"/>
  <c r="C803" i="6"/>
  <c r="B803" i="6"/>
  <c r="A803" i="6"/>
  <c r="E802" i="6"/>
  <c r="D802" i="6"/>
  <c r="C802" i="6"/>
  <c r="B802" i="6"/>
  <c r="A802" i="6"/>
  <c r="E801" i="6"/>
  <c r="D801" i="6"/>
  <c r="C801" i="6"/>
  <c r="B801" i="6"/>
  <c r="A801" i="6"/>
  <c r="E800" i="6"/>
  <c r="D800" i="6"/>
  <c r="C800" i="6"/>
  <c r="B800" i="6"/>
  <c r="A800" i="6"/>
  <c r="E799" i="6"/>
  <c r="D799" i="6"/>
  <c r="C799" i="6"/>
  <c r="B799" i="6"/>
  <c r="A799" i="6"/>
  <c r="E798" i="6"/>
  <c r="D798" i="6"/>
  <c r="C798" i="6"/>
  <c r="B798" i="6"/>
  <c r="A798" i="6"/>
  <c r="E797" i="6"/>
  <c r="D797" i="6"/>
  <c r="C797" i="6"/>
  <c r="B797" i="6"/>
  <c r="A797" i="6"/>
  <c r="E796" i="6"/>
  <c r="D796" i="6"/>
  <c r="C796" i="6"/>
  <c r="B796" i="6"/>
  <c r="A796" i="6"/>
  <c r="E795" i="6"/>
  <c r="D795" i="6"/>
  <c r="C795" i="6"/>
  <c r="B795" i="6"/>
  <c r="A795" i="6"/>
  <c r="E794" i="6"/>
  <c r="D794" i="6"/>
  <c r="C794" i="6"/>
  <c r="B794" i="6"/>
  <c r="A794" i="6"/>
  <c r="E793" i="6"/>
  <c r="D793" i="6"/>
  <c r="C793" i="6"/>
  <c r="B793" i="6"/>
  <c r="A793" i="6"/>
  <c r="E792" i="6"/>
  <c r="D792" i="6"/>
  <c r="C792" i="6"/>
  <c r="B792" i="6"/>
  <c r="A792" i="6"/>
  <c r="E791" i="6"/>
  <c r="D791" i="6"/>
  <c r="C791" i="6"/>
  <c r="B791" i="6"/>
  <c r="A791" i="6"/>
  <c r="E790" i="6"/>
  <c r="D790" i="6"/>
  <c r="C790" i="6"/>
  <c r="B790" i="6"/>
  <c r="A790" i="6"/>
  <c r="E789" i="6"/>
  <c r="D789" i="6"/>
  <c r="C789" i="6"/>
  <c r="B789" i="6"/>
  <c r="A789" i="6"/>
  <c r="E788" i="6"/>
  <c r="D788" i="6"/>
  <c r="C788" i="6"/>
  <c r="B788" i="6"/>
  <c r="A788" i="6"/>
  <c r="E787" i="6"/>
  <c r="D787" i="6"/>
  <c r="C787" i="6"/>
  <c r="B787" i="6"/>
  <c r="A787" i="6"/>
  <c r="E786" i="6"/>
  <c r="D786" i="6"/>
  <c r="C786" i="6"/>
  <c r="B786" i="6"/>
  <c r="A786" i="6"/>
  <c r="E785" i="6"/>
  <c r="D785" i="6"/>
  <c r="C785" i="6"/>
  <c r="B785" i="6"/>
  <c r="A785" i="6"/>
  <c r="E784" i="6"/>
  <c r="D784" i="6"/>
  <c r="C784" i="6"/>
  <c r="B784" i="6"/>
  <c r="A784" i="6"/>
  <c r="E783" i="6"/>
  <c r="D783" i="6"/>
  <c r="C783" i="6"/>
  <c r="B783" i="6"/>
  <c r="A783" i="6"/>
  <c r="E782" i="6"/>
  <c r="D782" i="6"/>
  <c r="C782" i="6"/>
  <c r="B782" i="6"/>
  <c r="A782" i="6"/>
  <c r="E781" i="6"/>
  <c r="D781" i="6"/>
  <c r="C781" i="6"/>
  <c r="B781" i="6"/>
  <c r="A781" i="6"/>
  <c r="E780" i="6"/>
  <c r="D780" i="6"/>
  <c r="C780" i="6"/>
  <c r="B780" i="6"/>
  <c r="A780" i="6"/>
  <c r="E779" i="6"/>
  <c r="D779" i="6"/>
  <c r="C779" i="6"/>
  <c r="B779" i="6"/>
  <c r="A779" i="6"/>
  <c r="E778" i="6"/>
  <c r="D778" i="6"/>
  <c r="C778" i="6"/>
  <c r="B778" i="6"/>
  <c r="A778" i="6"/>
  <c r="E777" i="6"/>
  <c r="D777" i="6"/>
  <c r="C777" i="6"/>
  <c r="B777" i="6"/>
  <c r="A777" i="6"/>
  <c r="E776" i="6"/>
  <c r="D776" i="6"/>
  <c r="C776" i="6"/>
  <c r="B776" i="6"/>
  <c r="A776" i="6"/>
  <c r="E775" i="6"/>
  <c r="D775" i="6"/>
  <c r="C775" i="6"/>
  <c r="B775" i="6"/>
  <c r="A775" i="6"/>
  <c r="E774" i="6"/>
  <c r="D774" i="6"/>
  <c r="C774" i="6"/>
  <c r="B774" i="6"/>
  <c r="A774" i="6"/>
  <c r="E773" i="6"/>
  <c r="D773" i="6"/>
  <c r="C773" i="6"/>
  <c r="B773" i="6"/>
  <c r="A773" i="6"/>
  <c r="E772" i="6"/>
  <c r="D772" i="6"/>
  <c r="C772" i="6"/>
  <c r="B772" i="6"/>
  <c r="A772" i="6"/>
  <c r="E771" i="6"/>
  <c r="D771" i="6"/>
  <c r="C771" i="6"/>
  <c r="B771" i="6"/>
  <c r="A771" i="6"/>
  <c r="E770" i="6"/>
  <c r="D770" i="6"/>
  <c r="C770" i="6"/>
  <c r="B770" i="6"/>
  <c r="A770" i="6"/>
  <c r="E769" i="6"/>
  <c r="D769" i="6"/>
  <c r="C769" i="6"/>
  <c r="B769" i="6"/>
  <c r="A769" i="6"/>
  <c r="E768" i="6"/>
  <c r="D768" i="6"/>
  <c r="C768" i="6"/>
  <c r="B768" i="6"/>
  <c r="A768" i="6"/>
  <c r="E767" i="6"/>
  <c r="D767" i="6"/>
  <c r="C767" i="6"/>
  <c r="B767" i="6"/>
  <c r="A767" i="6"/>
  <c r="E766" i="6"/>
  <c r="D766" i="6"/>
  <c r="C766" i="6"/>
  <c r="B766" i="6"/>
  <c r="A766" i="6"/>
  <c r="E765" i="6"/>
  <c r="D765" i="6"/>
  <c r="C765" i="6"/>
  <c r="B765" i="6"/>
  <c r="A765" i="6"/>
  <c r="E764" i="6"/>
  <c r="D764" i="6"/>
  <c r="C764" i="6"/>
  <c r="B764" i="6"/>
  <c r="A764" i="6"/>
  <c r="E763" i="6"/>
  <c r="D763" i="6"/>
  <c r="C763" i="6"/>
  <c r="B763" i="6"/>
  <c r="A763" i="6"/>
  <c r="E762" i="6"/>
  <c r="D762" i="6"/>
  <c r="C762" i="6"/>
  <c r="B762" i="6"/>
  <c r="A762" i="6"/>
  <c r="E761" i="6"/>
  <c r="D761" i="6"/>
  <c r="C761" i="6"/>
  <c r="B761" i="6"/>
  <c r="A761" i="6"/>
  <c r="E760" i="6"/>
  <c r="D760" i="6"/>
  <c r="C760" i="6"/>
  <c r="B760" i="6"/>
  <c r="A760" i="6"/>
  <c r="E759" i="6"/>
  <c r="D759" i="6"/>
  <c r="C759" i="6"/>
  <c r="B759" i="6"/>
  <c r="A759" i="6"/>
  <c r="E758" i="6"/>
  <c r="D758" i="6"/>
  <c r="C758" i="6"/>
  <c r="B758" i="6"/>
  <c r="A758" i="6"/>
  <c r="E757" i="6"/>
  <c r="D757" i="6"/>
  <c r="C757" i="6"/>
  <c r="B757" i="6"/>
  <c r="A757" i="6"/>
  <c r="E756" i="6"/>
  <c r="D756" i="6"/>
  <c r="C756" i="6"/>
  <c r="B756" i="6"/>
  <c r="A756" i="6"/>
  <c r="E755" i="6"/>
  <c r="D755" i="6"/>
  <c r="C755" i="6"/>
  <c r="B755" i="6"/>
  <c r="A755" i="6"/>
  <c r="E754" i="6"/>
  <c r="D754" i="6"/>
  <c r="C754" i="6"/>
  <c r="B754" i="6"/>
  <c r="A754" i="6"/>
  <c r="E753" i="6"/>
  <c r="D753" i="6"/>
  <c r="C753" i="6"/>
  <c r="B753" i="6"/>
  <c r="A753" i="6"/>
  <c r="E752" i="6"/>
  <c r="D752" i="6"/>
  <c r="C752" i="6"/>
  <c r="B752" i="6"/>
  <c r="A752" i="6"/>
  <c r="E751" i="6"/>
  <c r="D751" i="6"/>
  <c r="C751" i="6"/>
  <c r="B751" i="6"/>
  <c r="A751" i="6"/>
  <c r="E750" i="6"/>
  <c r="D750" i="6"/>
  <c r="C750" i="6"/>
  <c r="B750" i="6"/>
  <c r="A750" i="6"/>
  <c r="E749" i="6"/>
  <c r="D749" i="6"/>
  <c r="C749" i="6"/>
  <c r="B749" i="6"/>
  <c r="A749" i="6"/>
  <c r="E748" i="6"/>
  <c r="D748" i="6"/>
  <c r="C748" i="6"/>
  <c r="B748" i="6"/>
  <c r="A748" i="6"/>
  <c r="E747" i="6"/>
  <c r="D747" i="6"/>
  <c r="C747" i="6"/>
  <c r="B747" i="6"/>
  <c r="A747" i="6"/>
  <c r="E746" i="6"/>
  <c r="D746" i="6"/>
  <c r="C746" i="6"/>
  <c r="B746" i="6"/>
  <c r="A746" i="6"/>
  <c r="E745" i="6"/>
  <c r="D745" i="6"/>
  <c r="C745" i="6"/>
  <c r="B745" i="6"/>
  <c r="A745" i="6"/>
  <c r="E744" i="6"/>
  <c r="D744" i="6"/>
  <c r="C744" i="6"/>
  <c r="B744" i="6"/>
  <c r="A744" i="6"/>
  <c r="E743" i="6"/>
  <c r="D743" i="6"/>
  <c r="C743" i="6"/>
  <c r="B743" i="6"/>
  <c r="A743" i="6"/>
  <c r="E742" i="6"/>
  <c r="D742" i="6"/>
  <c r="C742" i="6"/>
  <c r="B742" i="6"/>
  <c r="A742" i="6"/>
  <c r="E741" i="6"/>
  <c r="D741" i="6"/>
  <c r="C741" i="6"/>
  <c r="B741" i="6"/>
  <c r="A741" i="6"/>
  <c r="E740" i="6"/>
  <c r="D740" i="6"/>
  <c r="C740" i="6"/>
  <c r="B740" i="6"/>
  <c r="A740" i="6"/>
  <c r="E739" i="6"/>
  <c r="D739" i="6"/>
  <c r="C739" i="6"/>
  <c r="B739" i="6"/>
  <c r="A739" i="6"/>
  <c r="E738" i="6"/>
  <c r="D738" i="6"/>
  <c r="C738" i="6"/>
  <c r="B738" i="6"/>
  <c r="A738" i="6"/>
  <c r="E737" i="6"/>
  <c r="D737" i="6"/>
  <c r="C737" i="6"/>
  <c r="B737" i="6"/>
  <c r="A737" i="6"/>
  <c r="E736" i="6"/>
  <c r="D736" i="6"/>
  <c r="C736" i="6"/>
  <c r="B736" i="6"/>
  <c r="A736" i="6"/>
  <c r="E735" i="6"/>
  <c r="D735" i="6"/>
  <c r="C735" i="6"/>
  <c r="B735" i="6"/>
  <c r="A735" i="6"/>
  <c r="E734" i="6"/>
  <c r="D734" i="6"/>
  <c r="C734" i="6"/>
  <c r="B734" i="6"/>
  <c r="A734" i="6"/>
  <c r="E733" i="6"/>
  <c r="D733" i="6"/>
  <c r="C733" i="6"/>
  <c r="B733" i="6"/>
  <c r="A733" i="6"/>
  <c r="E732" i="6"/>
  <c r="D732" i="6"/>
  <c r="C732" i="6"/>
  <c r="B732" i="6"/>
  <c r="A732" i="6"/>
  <c r="E731" i="6"/>
  <c r="D731" i="6"/>
  <c r="C731" i="6"/>
  <c r="B731" i="6"/>
  <c r="A731" i="6"/>
  <c r="E730" i="6"/>
  <c r="D730" i="6"/>
  <c r="C730" i="6"/>
  <c r="B730" i="6"/>
  <c r="A730" i="6"/>
  <c r="E729" i="6"/>
  <c r="D729" i="6"/>
  <c r="C729" i="6"/>
  <c r="B729" i="6"/>
  <c r="A729" i="6"/>
  <c r="E728" i="6"/>
  <c r="D728" i="6"/>
  <c r="C728" i="6"/>
  <c r="B728" i="6"/>
  <c r="A728" i="6"/>
  <c r="E727" i="6"/>
  <c r="D727" i="6"/>
  <c r="C727" i="6"/>
  <c r="B727" i="6"/>
  <c r="A727" i="6"/>
  <c r="E726" i="6"/>
  <c r="D726" i="6"/>
  <c r="C726" i="6"/>
  <c r="B726" i="6"/>
  <c r="A726" i="6"/>
  <c r="E725" i="6"/>
  <c r="D725" i="6"/>
  <c r="C725" i="6"/>
  <c r="B725" i="6"/>
  <c r="A725" i="6"/>
  <c r="E724" i="6"/>
  <c r="D724" i="6"/>
  <c r="C724" i="6"/>
  <c r="B724" i="6"/>
  <c r="A724" i="6"/>
  <c r="E723" i="6"/>
  <c r="D723" i="6"/>
  <c r="C723" i="6"/>
  <c r="B723" i="6"/>
  <c r="A723" i="6"/>
  <c r="E722" i="6"/>
  <c r="D722" i="6"/>
  <c r="C722" i="6"/>
  <c r="B722" i="6"/>
  <c r="A722" i="6"/>
  <c r="E721" i="6"/>
  <c r="D721" i="6"/>
  <c r="C721" i="6"/>
  <c r="B721" i="6"/>
  <c r="A721" i="6"/>
  <c r="E720" i="6"/>
  <c r="D720" i="6"/>
  <c r="C720" i="6"/>
  <c r="B720" i="6"/>
  <c r="A720" i="6"/>
  <c r="E719" i="6"/>
  <c r="D719" i="6"/>
  <c r="C719" i="6"/>
  <c r="B719" i="6"/>
  <c r="A719" i="6"/>
  <c r="E718" i="6"/>
  <c r="D718" i="6"/>
  <c r="C718" i="6"/>
  <c r="B718" i="6"/>
  <c r="A718" i="6"/>
  <c r="E717" i="6"/>
  <c r="D717" i="6"/>
  <c r="C717" i="6"/>
  <c r="B717" i="6"/>
  <c r="A717" i="6"/>
  <c r="E716" i="6"/>
  <c r="D716" i="6"/>
  <c r="C716" i="6"/>
  <c r="B716" i="6"/>
  <c r="A716" i="6"/>
  <c r="E715" i="6"/>
  <c r="D715" i="6"/>
  <c r="C715" i="6"/>
  <c r="B715" i="6"/>
  <c r="A715" i="6"/>
  <c r="E714" i="6"/>
  <c r="D714" i="6"/>
  <c r="C714" i="6"/>
  <c r="B714" i="6"/>
  <c r="A714" i="6"/>
  <c r="E713" i="6"/>
  <c r="D713" i="6"/>
  <c r="C713" i="6"/>
  <c r="B713" i="6"/>
  <c r="A713" i="6"/>
  <c r="E712" i="6"/>
  <c r="D712" i="6"/>
  <c r="C712" i="6"/>
  <c r="B712" i="6"/>
  <c r="A712" i="6"/>
  <c r="E711" i="6"/>
  <c r="D711" i="6"/>
  <c r="C711" i="6"/>
  <c r="B711" i="6"/>
  <c r="A711" i="6"/>
  <c r="E710" i="6"/>
  <c r="D710" i="6"/>
  <c r="C710" i="6"/>
  <c r="B710" i="6"/>
  <c r="A710" i="6"/>
  <c r="E709" i="6"/>
  <c r="D709" i="6"/>
  <c r="C709" i="6"/>
  <c r="B709" i="6"/>
  <c r="A709" i="6"/>
  <c r="E708" i="6"/>
  <c r="D708" i="6"/>
  <c r="C708" i="6"/>
  <c r="B708" i="6"/>
  <c r="A708" i="6"/>
  <c r="E707" i="6"/>
  <c r="D707" i="6"/>
  <c r="C707" i="6"/>
  <c r="B707" i="6"/>
  <c r="A707" i="6"/>
  <c r="E706" i="6"/>
  <c r="D706" i="6"/>
  <c r="C706" i="6"/>
  <c r="B706" i="6"/>
  <c r="A706" i="6"/>
  <c r="E705" i="6"/>
  <c r="D705" i="6"/>
  <c r="C705" i="6"/>
  <c r="B705" i="6"/>
  <c r="A705" i="6"/>
  <c r="E704" i="6"/>
  <c r="D704" i="6"/>
  <c r="C704" i="6"/>
  <c r="B704" i="6"/>
  <c r="A704" i="6"/>
  <c r="E703" i="6"/>
  <c r="D703" i="6"/>
  <c r="C703" i="6"/>
  <c r="B703" i="6"/>
  <c r="A703" i="6"/>
  <c r="E702" i="6"/>
  <c r="D702" i="6"/>
  <c r="C702" i="6"/>
  <c r="B702" i="6"/>
  <c r="A702" i="6"/>
  <c r="E701" i="6"/>
  <c r="D701" i="6"/>
  <c r="C701" i="6"/>
  <c r="B701" i="6"/>
  <c r="A701" i="6"/>
  <c r="E700" i="6"/>
  <c r="D700" i="6"/>
  <c r="C700" i="6"/>
  <c r="B700" i="6"/>
  <c r="A700" i="6"/>
  <c r="E699" i="6"/>
  <c r="D699" i="6"/>
  <c r="C699" i="6"/>
  <c r="B699" i="6"/>
  <c r="A699" i="6"/>
  <c r="E698" i="6"/>
  <c r="D698" i="6"/>
  <c r="C698" i="6"/>
  <c r="B698" i="6"/>
  <c r="A698" i="6"/>
  <c r="E697" i="6"/>
  <c r="D697" i="6"/>
  <c r="C697" i="6"/>
  <c r="B697" i="6"/>
  <c r="A697" i="6"/>
  <c r="E696" i="6"/>
  <c r="D696" i="6"/>
  <c r="C696" i="6"/>
  <c r="B696" i="6"/>
  <c r="A696" i="6"/>
  <c r="E695" i="6"/>
  <c r="D695" i="6"/>
  <c r="C695" i="6"/>
  <c r="B695" i="6"/>
  <c r="A695" i="6"/>
  <c r="E694" i="6"/>
  <c r="D694" i="6"/>
  <c r="C694" i="6"/>
  <c r="B694" i="6"/>
  <c r="A694" i="6"/>
  <c r="E693" i="6"/>
  <c r="D693" i="6"/>
  <c r="C693" i="6"/>
  <c r="B693" i="6"/>
  <c r="A693" i="6"/>
  <c r="E692" i="6"/>
  <c r="D692" i="6"/>
  <c r="C692" i="6"/>
  <c r="B692" i="6"/>
  <c r="A692" i="6"/>
  <c r="E691" i="6"/>
  <c r="D691" i="6"/>
  <c r="C691" i="6"/>
  <c r="B691" i="6"/>
  <c r="A691" i="6"/>
  <c r="E690" i="6"/>
  <c r="D690" i="6"/>
  <c r="C690" i="6"/>
  <c r="B690" i="6"/>
  <c r="A690" i="6"/>
  <c r="E689" i="6"/>
  <c r="D689" i="6"/>
  <c r="C689" i="6"/>
  <c r="B689" i="6"/>
  <c r="A689" i="6"/>
  <c r="E688" i="6"/>
  <c r="D688" i="6"/>
  <c r="C688" i="6"/>
  <c r="B688" i="6"/>
  <c r="A688" i="6"/>
  <c r="E687" i="6"/>
  <c r="D687" i="6"/>
  <c r="C687" i="6"/>
  <c r="B687" i="6"/>
  <c r="A687" i="6"/>
  <c r="E686" i="6"/>
  <c r="D686" i="6"/>
  <c r="C686" i="6"/>
  <c r="B686" i="6"/>
  <c r="A686" i="6"/>
  <c r="E685" i="6"/>
  <c r="D685" i="6"/>
  <c r="C685" i="6"/>
  <c r="B685" i="6"/>
  <c r="A685" i="6"/>
  <c r="E684" i="6"/>
  <c r="D684" i="6"/>
  <c r="C684" i="6"/>
  <c r="B684" i="6"/>
  <c r="A684" i="6"/>
  <c r="E683" i="6"/>
  <c r="D683" i="6"/>
  <c r="C683" i="6"/>
  <c r="B683" i="6"/>
  <c r="A683" i="6"/>
  <c r="E682" i="6"/>
  <c r="D682" i="6"/>
  <c r="C682" i="6"/>
  <c r="B682" i="6"/>
  <c r="A682" i="6"/>
  <c r="E681" i="6"/>
  <c r="D681" i="6"/>
  <c r="C681" i="6"/>
  <c r="B681" i="6"/>
  <c r="A681" i="6"/>
  <c r="E680" i="6"/>
  <c r="D680" i="6"/>
  <c r="C680" i="6"/>
  <c r="B680" i="6"/>
  <c r="A680" i="6"/>
  <c r="E679" i="6"/>
  <c r="D679" i="6"/>
  <c r="C679" i="6"/>
  <c r="B679" i="6"/>
  <c r="A679" i="6"/>
  <c r="E678" i="6"/>
  <c r="D678" i="6"/>
  <c r="C678" i="6"/>
  <c r="B678" i="6"/>
  <c r="A678" i="6"/>
  <c r="E677" i="6"/>
  <c r="D677" i="6"/>
  <c r="C677" i="6"/>
  <c r="B677" i="6"/>
  <c r="A677" i="6"/>
  <c r="E676" i="6"/>
  <c r="D676" i="6"/>
  <c r="C676" i="6"/>
  <c r="B676" i="6"/>
  <c r="A676" i="6"/>
  <c r="E675" i="6"/>
  <c r="D675" i="6"/>
  <c r="C675" i="6"/>
  <c r="B675" i="6"/>
  <c r="A675" i="6"/>
  <c r="E674" i="6"/>
  <c r="D674" i="6"/>
  <c r="C674" i="6"/>
  <c r="B674" i="6"/>
  <c r="A674" i="6"/>
  <c r="E673" i="6"/>
  <c r="D673" i="6"/>
  <c r="C673" i="6"/>
  <c r="B673" i="6"/>
  <c r="A673" i="6"/>
  <c r="E672" i="6"/>
  <c r="D672" i="6"/>
  <c r="C672" i="6"/>
  <c r="B672" i="6"/>
  <c r="A672" i="6"/>
  <c r="E671" i="6"/>
  <c r="D671" i="6"/>
  <c r="C671" i="6"/>
  <c r="B671" i="6"/>
  <c r="A671" i="6"/>
  <c r="E670" i="6"/>
  <c r="D670" i="6"/>
  <c r="C670" i="6"/>
  <c r="B670" i="6"/>
  <c r="A670" i="6"/>
  <c r="E669" i="6"/>
  <c r="D669" i="6"/>
  <c r="C669" i="6"/>
  <c r="B669" i="6"/>
  <c r="A669" i="6"/>
  <c r="E668" i="6"/>
  <c r="D668" i="6"/>
  <c r="C668" i="6"/>
  <c r="B668" i="6"/>
  <c r="A668" i="6"/>
  <c r="E667" i="6"/>
  <c r="D667" i="6"/>
  <c r="C667" i="6"/>
  <c r="B667" i="6"/>
  <c r="A667" i="6"/>
  <c r="E666" i="6"/>
  <c r="D666" i="6"/>
  <c r="C666" i="6"/>
  <c r="B666" i="6"/>
  <c r="A666" i="6"/>
  <c r="E665" i="6"/>
  <c r="D665" i="6"/>
  <c r="C665" i="6"/>
  <c r="B665" i="6"/>
  <c r="A665" i="6"/>
  <c r="E664" i="6"/>
  <c r="D664" i="6"/>
  <c r="C664" i="6"/>
  <c r="B664" i="6"/>
  <c r="A664" i="6"/>
  <c r="E663" i="6"/>
  <c r="D663" i="6"/>
  <c r="C663" i="6"/>
  <c r="B663" i="6"/>
  <c r="A663" i="6"/>
  <c r="E662" i="6"/>
  <c r="D662" i="6"/>
  <c r="C662" i="6"/>
  <c r="B662" i="6"/>
  <c r="A662" i="6"/>
  <c r="E661" i="6"/>
  <c r="D661" i="6"/>
  <c r="C661" i="6"/>
  <c r="B661" i="6"/>
  <c r="A661" i="6"/>
  <c r="E660" i="6"/>
  <c r="D660" i="6"/>
  <c r="C660" i="6"/>
  <c r="B660" i="6"/>
  <c r="A660" i="6"/>
  <c r="E659" i="6"/>
  <c r="D659" i="6"/>
  <c r="C659" i="6"/>
  <c r="B659" i="6"/>
  <c r="A659" i="6"/>
  <c r="E658" i="6"/>
  <c r="D658" i="6"/>
  <c r="C658" i="6"/>
  <c r="B658" i="6"/>
  <c r="A658" i="6"/>
  <c r="E657" i="6"/>
  <c r="D657" i="6"/>
  <c r="C657" i="6"/>
  <c r="B657" i="6"/>
  <c r="A657" i="6"/>
  <c r="E656" i="6"/>
  <c r="D656" i="6"/>
  <c r="C656" i="6"/>
  <c r="B656" i="6"/>
  <c r="A656" i="6"/>
  <c r="E655" i="6"/>
  <c r="D655" i="6"/>
  <c r="C655" i="6"/>
  <c r="B655" i="6"/>
  <c r="A655" i="6"/>
  <c r="E654" i="6"/>
  <c r="D654" i="6"/>
  <c r="C654" i="6"/>
  <c r="B654" i="6"/>
  <c r="A654" i="6"/>
  <c r="E653" i="6"/>
  <c r="D653" i="6"/>
  <c r="C653" i="6"/>
  <c r="B653" i="6"/>
  <c r="A653" i="6"/>
  <c r="E652" i="6"/>
  <c r="D652" i="6"/>
  <c r="C652" i="6"/>
  <c r="B652" i="6"/>
  <c r="A652" i="6"/>
  <c r="E651" i="6"/>
  <c r="D651" i="6"/>
  <c r="C651" i="6"/>
  <c r="B651" i="6"/>
  <c r="A651" i="6"/>
  <c r="E650" i="6"/>
  <c r="D650" i="6"/>
  <c r="C650" i="6"/>
  <c r="B650" i="6"/>
  <c r="A650" i="6"/>
  <c r="E649" i="6"/>
  <c r="D649" i="6"/>
  <c r="C649" i="6"/>
  <c r="B649" i="6"/>
  <c r="A649" i="6"/>
  <c r="E648" i="6"/>
  <c r="D648" i="6"/>
  <c r="C648" i="6"/>
  <c r="B648" i="6"/>
  <c r="A648" i="6"/>
  <c r="E647" i="6"/>
  <c r="D647" i="6"/>
  <c r="C647" i="6"/>
  <c r="B647" i="6"/>
  <c r="A647" i="6"/>
  <c r="E646" i="6"/>
  <c r="D646" i="6"/>
  <c r="C646" i="6"/>
  <c r="B646" i="6"/>
  <c r="A646" i="6"/>
  <c r="E645" i="6"/>
  <c r="D645" i="6"/>
  <c r="C645" i="6"/>
  <c r="B645" i="6"/>
  <c r="A645" i="6"/>
  <c r="E644" i="6"/>
  <c r="D644" i="6"/>
  <c r="C644" i="6"/>
  <c r="B644" i="6"/>
  <c r="A644" i="6"/>
  <c r="E643" i="6"/>
  <c r="D643" i="6"/>
  <c r="C643" i="6"/>
  <c r="B643" i="6"/>
  <c r="A643" i="6"/>
  <c r="E642" i="6"/>
  <c r="D642" i="6"/>
  <c r="C642" i="6"/>
  <c r="B642" i="6"/>
  <c r="A642" i="6"/>
  <c r="E641" i="6"/>
  <c r="D641" i="6"/>
  <c r="C641" i="6"/>
  <c r="B641" i="6"/>
  <c r="A641" i="6"/>
  <c r="E640" i="6"/>
  <c r="D640" i="6"/>
  <c r="C640" i="6"/>
  <c r="B640" i="6"/>
  <c r="A640" i="6"/>
  <c r="E639" i="6"/>
  <c r="D639" i="6"/>
  <c r="C639" i="6"/>
  <c r="B639" i="6"/>
  <c r="A639" i="6"/>
  <c r="E638" i="6"/>
  <c r="D638" i="6"/>
  <c r="C638" i="6"/>
  <c r="B638" i="6"/>
  <c r="A638" i="6"/>
  <c r="E637" i="6"/>
  <c r="D637" i="6"/>
  <c r="C637" i="6"/>
  <c r="B637" i="6"/>
  <c r="A637" i="6"/>
  <c r="E636" i="6"/>
  <c r="D636" i="6"/>
  <c r="C636" i="6"/>
  <c r="B636" i="6"/>
  <c r="A636" i="6"/>
  <c r="E635" i="6"/>
  <c r="D635" i="6"/>
  <c r="C635" i="6"/>
  <c r="B635" i="6"/>
  <c r="A635" i="6"/>
  <c r="E634" i="6"/>
  <c r="D634" i="6"/>
  <c r="C634" i="6"/>
  <c r="B634" i="6"/>
  <c r="A634" i="6"/>
  <c r="E633" i="6"/>
  <c r="D633" i="6"/>
  <c r="C633" i="6"/>
  <c r="B633" i="6"/>
  <c r="A633" i="6"/>
  <c r="E632" i="6"/>
  <c r="D632" i="6"/>
  <c r="C632" i="6"/>
  <c r="B632" i="6"/>
  <c r="A632" i="6"/>
  <c r="E631" i="6"/>
  <c r="D631" i="6"/>
  <c r="C631" i="6"/>
  <c r="B631" i="6"/>
  <c r="A631" i="6"/>
  <c r="E630" i="6"/>
  <c r="D630" i="6"/>
  <c r="C630" i="6"/>
  <c r="B630" i="6"/>
  <c r="A630" i="6"/>
  <c r="E629" i="6"/>
  <c r="D629" i="6"/>
  <c r="C629" i="6"/>
  <c r="B629" i="6"/>
  <c r="A629" i="6"/>
  <c r="E628" i="6"/>
  <c r="D628" i="6"/>
  <c r="C628" i="6"/>
  <c r="B628" i="6"/>
  <c r="A628" i="6"/>
  <c r="E627" i="6"/>
  <c r="D627" i="6"/>
  <c r="C627" i="6"/>
  <c r="B627" i="6"/>
  <c r="A627" i="6"/>
  <c r="E626" i="6"/>
  <c r="D626" i="6"/>
  <c r="C626" i="6"/>
  <c r="B626" i="6"/>
  <c r="A626" i="6"/>
  <c r="E625" i="6"/>
  <c r="D625" i="6"/>
  <c r="C625" i="6"/>
  <c r="B625" i="6"/>
  <c r="A625" i="6"/>
  <c r="E624" i="6"/>
  <c r="D624" i="6"/>
  <c r="C624" i="6"/>
  <c r="B624" i="6"/>
  <c r="A624" i="6"/>
  <c r="E623" i="6"/>
  <c r="D623" i="6"/>
  <c r="C623" i="6"/>
  <c r="B623" i="6"/>
  <c r="A623" i="6"/>
  <c r="E622" i="6"/>
  <c r="D622" i="6"/>
  <c r="C622" i="6"/>
  <c r="B622" i="6"/>
  <c r="A622" i="6"/>
  <c r="E621" i="6"/>
  <c r="D621" i="6"/>
  <c r="C621" i="6"/>
  <c r="B621" i="6"/>
  <c r="A621" i="6"/>
  <c r="E620" i="6"/>
  <c r="D620" i="6"/>
  <c r="C620" i="6"/>
  <c r="B620" i="6"/>
  <c r="A620" i="6"/>
  <c r="E619" i="6"/>
  <c r="D619" i="6"/>
  <c r="C619" i="6"/>
  <c r="B619" i="6"/>
  <c r="A619" i="6"/>
  <c r="E618" i="6"/>
  <c r="D618" i="6"/>
  <c r="C618" i="6"/>
  <c r="B618" i="6"/>
  <c r="A618" i="6"/>
  <c r="E617" i="6"/>
  <c r="D617" i="6"/>
  <c r="C617" i="6"/>
  <c r="B617" i="6"/>
  <c r="A617" i="6"/>
  <c r="E616" i="6"/>
  <c r="D616" i="6"/>
  <c r="C616" i="6"/>
  <c r="B616" i="6"/>
  <c r="A616" i="6"/>
  <c r="E615" i="6"/>
  <c r="D615" i="6"/>
  <c r="C615" i="6"/>
  <c r="B615" i="6"/>
  <c r="A615" i="6"/>
  <c r="E614" i="6"/>
  <c r="D614" i="6"/>
  <c r="C614" i="6"/>
  <c r="B614" i="6"/>
  <c r="A614" i="6"/>
  <c r="E613" i="6"/>
  <c r="D613" i="6"/>
  <c r="C613" i="6"/>
  <c r="B613" i="6"/>
  <c r="A613" i="6"/>
  <c r="E612" i="6"/>
  <c r="D612" i="6"/>
  <c r="C612" i="6"/>
  <c r="B612" i="6"/>
  <c r="A612" i="6"/>
  <c r="E611" i="6"/>
  <c r="D611" i="6"/>
  <c r="C611" i="6"/>
  <c r="B611" i="6"/>
  <c r="A611" i="6"/>
  <c r="E610" i="6"/>
  <c r="D610" i="6"/>
  <c r="C610" i="6"/>
  <c r="B610" i="6"/>
  <c r="A610" i="6"/>
  <c r="E609" i="6"/>
  <c r="D609" i="6"/>
  <c r="C609" i="6"/>
  <c r="B609" i="6"/>
  <c r="A609" i="6"/>
  <c r="E608" i="6"/>
  <c r="D608" i="6"/>
  <c r="C608" i="6"/>
  <c r="B608" i="6"/>
  <c r="A608" i="6"/>
  <c r="E607" i="6"/>
  <c r="D607" i="6"/>
  <c r="C607" i="6"/>
  <c r="B607" i="6"/>
  <c r="A607" i="6"/>
  <c r="E606" i="6"/>
  <c r="D606" i="6"/>
  <c r="C606" i="6"/>
  <c r="B606" i="6"/>
  <c r="A606" i="6"/>
  <c r="E605" i="6"/>
  <c r="D605" i="6"/>
  <c r="C605" i="6"/>
  <c r="B605" i="6"/>
  <c r="A605" i="6"/>
  <c r="E604" i="6"/>
  <c r="D604" i="6"/>
  <c r="C604" i="6"/>
  <c r="B604" i="6"/>
  <c r="A604" i="6"/>
  <c r="E603" i="6"/>
  <c r="D603" i="6"/>
  <c r="C603" i="6"/>
  <c r="B603" i="6"/>
  <c r="A603" i="6"/>
  <c r="E602" i="6"/>
  <c r="D602" i="6"/>
  <c r="C602" i="6"/>
  <c r="B602" i="6"/>
  <c r="A602" i="6"/>
  <c r="E601" i="6"/>
  <c r="D601" i="6"/>
  <c r="C601" i="6"/>
  <c r="B601" i="6"/>
  <c r="A601" i="6"/>
  <c r="E600" i="6"/>
  <c r="D600" i="6"/>
  <c r="C600" i="6"/>
  <c r="B600" i="6"/>
  <c r="A600" i="6"/>
  <c r="E599" i="6"/>
  <c r="D599" i="6"/>
  <c r="C599" i="6"/>
  <c r="B599" i="6"/>
  <c r="A599" i="6"/>
  <c r="E598" i="6"/>
  <c r="D598" i="6"/>
  <c r="C598" i="6"/>
  <c r="B598" i="6"/>
  <c r="A598" i="6"/>
  <c r="E597" i="6"/>
  <c r="D597" i="6"/>
  <c r="C597" i="6"/>
  <c r="B597" i="6"/>
  <c r="A597" i="6"/>
  <c r="E596" i="6"/>
  <c r="D596" i="6"/>
  <c r="C596" i="6"/>
  <c r="B596" i="6"/>
  <c r="A596" i="6"/>
  <c r="E595" i="6"/>
  <c r="D595" i="6"/>
  <c r="C595" i="6"/>
  <c r="B595" i="6"/>
  <c r="A595" i="6"/>
  <c r="E594" i="6"/>
  <c r="D594" i="6"/>
  <c r="C594" i="6"/>
  <c r="B594" i="6"/>
  <c r="A594" i="6"/>
  <c r="E593" i="6"/>
  <c r="D593" i="6"/>
  <c r="C593" i="6"/>
  <c r="B593" i="6"/>
  <c r="A593" i="6"/>
  <c r="E592" i="6"/>
  <c r="D592" i="6"/>
  <c r="C592" i="6"/>
  <c r="B592" i="6"/>
  <c r="A592" i="6"/>
  <c r="E591" i="6"/>
  <c r="D591" i="6"/>
  <c r="C591" i="6"/>
  <c r="B591" i="6"/>
  <c r="A591" i="6"/>
  <c r="E590" i="6"/>
  <c r="D590" i="6"/>
  <c r="C590" i="6"/>
  <c r="B590" i="6"/>
  <c r="A590" i="6"/>
  <c r="E589" i="6"/>
  <c r="D589" i="6"/>
  <c r="C589" i="6"/>
  <c r="B589" i="6"/>
  <c r="A589" i="6"/>
  <c r="E588" i="6"/>
  <c r="D588" i="6"/>
  <c r="C588" i="6"/>
  <c r="B588" i="6"/>
  <c r="A588" i="6"/>
  <c r="E587" i="6"/>
  <c r="D587" i="6"/>
  <c r="C587" i="6"/>
  <c r="B587" i="6"/>
  <c r="A587" i="6"/>
  <c r="E586" i="6"/>
  <c r="D586" i="6"/>
  <c r="C586" i="6"/>
  <c r="B586" i="6"/>
  <c r="A586" i="6"/>
  <c r="E585" i="6"/>
  <c r="D585" i="6"/>
  <c r="C585" i="6"/>
  <c r="B585" i="6"/>
  <c r="A585" i="6"/>
  <c r="E584" i="6"/>
  <c r="D584" i="6"/>
  <c r="C584" i="6"/>
  <c r="B584" i="6"/>
  <c r="A584" i="6"/>
  <c r="E583" i="6"/>
  <c r="D583" i="6"/>
  <c r="C583" i="6"/>
  <c r="B583" i="6"/>
  <c r="A583" i="6"/>
  <c r="E582" i="6"/>
  <c r="D582" i="6"/>
  <c r="C582" i="6"/>
  <c r="B582" i="6"/>
  <c r="A582" i="6"/>
  <c r="E581" i="6"/>
  <c r="D581" i="6"/>
  <c r="C581" i="6"/>
  <c r="B581" i="6"/>
  <c r="A581" i="6"/>
  <c r="E580" i="6"/>
  <c r="D580" i="6"/>
  <c r="C580" i="6"/>
  <c r="B580" i="6"/>
  <c r="A580" i="6"/>
  <c r="E579" i="6"/>
  <c r="D579" i="6"/>
  <c r="C579" i="6"/>
  <c r="B579" i="6"/>
  <c r="A579" i="6"/>
  <c r="E578" i="6"/>
  <c r="D578" i="6"/>
  <c r="C578" i="6"/>
  <c r="B578" i="6"/>
  <c r="A578" i="6"/>
  <c r="E577" i="6"/>
  <c r="D577" i="6"/>
  <c r="C577" i="6"/>
  <c r="B577" i="6"/>
  <c r="A577" i="6"/>
  <c r="E576" i="6"/>
  <c r="D576" i="6"/>
  <c r="C576" i="6"/>
  <c r="B576" i="6"/>
  <c r="A576" i="6"/>
  <c r="E575" i="6"/>
  <c r="D575" i="6"/>
  <c r="C575" i="6"/>
  <c r="B575" i="6"/>
  <c r="A575" i="6"/>
  <c r="E574" i="6"/>
  <c r="D574" i="6"/>
  <c r="C574" i="6"/>
  <c r="B574" i="6"/>
  <c r="A574" i="6"/>
  <c r="E573" i="6"/>
  <c r="D573" i="6"/>
  <c r="C573" i="6"/>
  <c r="B573" i="6"/>
  <c r="A573" i="6"/>
  <c r="E572" i="6"/>
  <c r="D572" i="6"/>
  <c r="C572" i="6"/>
  <c r="B572" i="6"/>
  <c r="A572" i="6"/>
  <c r="E571" i="6"/>
  <c r="D571" i="6"/>
  <c r="C571" i="6"/>
  <c r="B571" i="6"/>
  <c r="A571" i="6"/>
  <c r="E570" i="6"/>
  <c r="D570" i="6"/>
  <c r="C570" i="6"/>
  <c r="B570" i="6"/>
  <c r="A570" i="6"/>
  <c r="E569" i="6"/>
  <c r="D569" i="6"/>
  <c r="C569" i="6"/>
  <c r="B569" i="6"/>
  <c r="A569" i="6"/>
  <c r="E568" i="6"/>
  <c r="D568" i="6"/>
  <c r="C568" i="6"/>
  <c r="B568" i="6"/>
  <c r="A568" i="6"/>
  <c r="E567" i="6"/>
  <c r="D567" i="6"/>
  <c r="C567" i="6"/>
  <c r="B567" i="6"/>
  <c r="A567" i="6"/>
  <c r="E566" i="6"/>
  <c r="D566" i="6"/>
  <c r="C566" i="6"/>
  <c r="B566" i="6"/>
  <c r="A566" i="6"/>
  <c r="E565" i="6"/>
  <c r="D565" i="6"/>
  <c r="C565" i="6"/>
  <c r="B565" i="6"/>
  <c r="A565" i="6"/>
  <c r="E564" i="6"/>
  <c r="D564" i="6"/>
  <c r="C564" i="6"/>
  <c r="B564" i="6"/>
  <c r="A564" i="6"/>
  <c r="E563" i="6"/>
  <c r="D563" i="6"/>
  <c r="C563" i="6"/>
  <c r="B563" i="6"/>
  <c r="A563" i="6"/>
  <c r="E562" i="6"/>
  <c r="D562" i="6"/>
  <c r="C562" i="6"/>
  <c r="B562" i="6"/>
  <c r="A562" i="6"/>
  <c r="E561" i="6"/>
  <c r="D561" i="6"/>
  <c r="C561" i="6"/>
  <c r="B561" i="6"/>
  <c r="A561" i="6"/>
  <c r="E560" i="6"/>
  <c r="D560" i="6"/>
  <c r="C560" i="6"/>
  <c r="B560" i="6"/>
  <c r="A560" i="6"/>
  <c r="E559" i="6"/>
  <c r="D559" i="6"/>
  <c r="C559" i="6"/>
  <c r="B559" i="6"/>
  <c r="A559" i="6"/>
  <c r="E558" i="6"/>
  <c r="D558" i="6"/>
  <c r="C558" i="6"/>
  <c r="B558" i="6"/>
  <c r="A558" i="6"/>
  <c r="E557" i="6"/>
  <c r="D557" i="6"/>
  <c r="C557" i="6"/>
  <c r="B557" i="6"/>
  <c r="A557" i="6"/>
  <c r="E556" i="6"/>
  <c r="D556" i="6"/>
  <c r="C556" i="6"/>
  <c r="B556" i="6"/>
  <c r="A556" i="6"/>
  <c r="E555" i="6"/>
  <c r="D555" i="6"/>
  <c r="C555" i="6"/>
  <c r="B555" i="6"/>
  <c r="A555" i="6"/>
  <c r="E554" i="6"/>
  <c r="D554" i="6"/>
  <c r="C554" i="6"/>
  <c r="B554" i="6"/>
  <c r="A554" i="6"/>
  <c r="E553" i="6"/>
  <c r="D553" i="6"/>
  <c r="C553" i="6"/>
  <c r="B553" i="6"/>
  <c r="A553" i="6"/>
  <c r="E552" i="6"/>
  <c r="D552" i="6"/>
  <c r="C552" i="6"/>
  <c r="B552" i="6"/>
  <c r="A552" i="6"/>
  <c r="E551" i="6"/>
  <c r="D551" i="6"/>
  <c r="C551" i="6"/>
  <c r="B551" i="6"/>
  <c r="A551" i="6"/>
  <c r="E550" i="6"/>
  <c r="D550" i="6"/>
  <c r="C550" i="6"/>
  <c r="B550" i="6"/>
  <c r="A550" i="6"/>
  <c r="E549" i="6"/>
  <c r="D549" i="6"/>
  <c r="C549" i="6"/>
  <c r="B549" i="6"/>
  <c r="A549" i="6"/>
  <c r="E548" i="6"/>
  <c r="D548" i="6"/>
  <c r="C548" i="6"/>
  <c r="B548" i="6"/>
  <c r="A548" i="6"/>
  <c r="E547" i="6"/>
  <c r="D547" i="6"/>
  <c r="C547" i="6"/>
  <c r="B547" i="6"/>
  <c r="A547" i="6"/>
  <c r="E546" i="6"/>
  <c r="D546" i="6"/>
  <c r="C546" i="6"/>
  <c r="B546" i="6"/>
  <c r="A546" i="6"/>
  <c r="E545" i="6"/>
  <c r="D545" i="6"/>
  <c r="C545" i="6"/>
  <c r="B545" i="6"/>
  <c r="A545" i="6"/>
  <c r="E544" i="6"/>
  <c r="D544" i="6"/>
  <c r="C544" i="6"/>
  <c r="B544" i="6"/>
  <c r="A544" i="6"/>
  <c r="E543" i="6"/>
  <c r="D543" i="6"/>
  <c r="C543" i="6"/>
  <c r="B543" i="6"/>
  <c r="A543" i="6"/>
  <c r="E542" i="6"/>
  <c r="D542" i="6"/>
  <c r="C542" i="6"/>
  <c r="B542" i="6"/>
  <c r="A542" i="6"/>
  <c r="E541" i="6"/>
  <c r="D541" i="6"/>
  <c r="C541" i="6"/>
  <c r="B541" i="6"/>
  <c r="A541" i="6"/>
  <c r="E540" i="6"/>
  <c r="D540" i="6"/>
  <c r="C540" i="6"/>
  <c r="B540" i="6"/>
  <c r="A540" i="6"/>
  <c r="E539" i="6"/>
  <c r="D539" i="6"/>
  <c r="C539" i="6"/>
  <c r="B539" i="6"/>
  <c r="A539" i="6"/>
  <c r="E538" i="6"/>
  <c r="D538" i="6"/>
  <c r="C538" i="6"/>
  <c r="B538" i="6"/>
  <c r="A538" i="6"/>
  <c r="E537" i="6"/>
  <c r="D537" i="6"/>
  <c r="C537" i="6"/>
  <c r="B537" i="6"/>
  <c r="A537" i="6"/>
  <c r="E536" i="6"/>
  <c r="D536" i="6"/>
  <c r="C536" i="6"/>
  <c r="B536" i="6"/>
  <c r="A536" i="6"/>
  <c r="E535" i="6"/>
  <c r="D535" i="6"/>
  <c r="C535" i="6"/>
  <c r="B535" i="6"/>
  <c r="A535" i="6"/>
  <c r="E534" i="6"/>
  <c r="D534" i="6"/>
  <c r="C534" i="6"/>
  <c r="B534" i="6"/>
  <c r="A534" i="6"/>
  <c r="E533" i="6"/>
  <c r="D533" i="6"/>
  <c r="C533" i="6"/>
  <c r="B533" i="6"/>
  <c r="A533" i="6"/>
  <c r="E532" i="6"/>
  <c r="D532" i="6"/>
  <c r="C532" i="6"/>
  <c r="B532" i="6"/>
  <c r="A532" i="6"/>
  <c r="E531" i="6"/>
  <c r="D531" i="6"/>
  <c r="C531" i="6"/>
  <c r="B531" i="6"/>
  <c r="A531" i="6"/>
  <c r="E530" i="6"/>
  <c r="D530" i="6"/>
  <c r="C530" i="6"/>
  <c r="B530" i="6"/>
  <c r="A530" i="6"/>
  <c r="E529" i="6"/>
  <c r="D529" i="6"/>
  <c r="C529" i="6"/>
  <c r="B529" i="6"/>
  <c r="A529" i="6"/>
  <c r="E528" i="6"/>
  <c r="D528" i="6"/>
  <c r="C528" i="6"/>
  <c r="B528" i="6"/>
  <c r="A528" i="6"/>
  <c r="E527" i="6"/>
  <c r="D527" i="6"/>
  <c r="C527" i="6"/>
  <c r="B527" i="6"/>
  <c r="A527" i="6"/>
  <c r="E526" i="6"/>
  <c r="D526" i="6"/>
  <c r="C526" i="6"/>
  <c r="B526" i="6"/>
  <c r="A526" i="6"/>
  <c r="E525" i="6"/>
  <c r="D525" i="6"/>
  <c r="C525" i="6"/>
  <c r="B525" i="6"/>
  <c r="A525" i="6"/>
  <c r="E524" i="6"/>
  <c r="D524" i="6"/>
  <c r="C524" i="6"/>
  <c r="B524" i="6"/>
  <c r="A524" i="6"/>
  <c r="E523" i="6"/>
  <c r="D523" i="6"/>
  <c r="C523" i="6"/>
  <c r="B523" i="6"/>
  <c r="A523" i="6"/>
  <c r="E522" i="6"/>
  <c r="D522" i="6"/>
  <c r="C522" i="6"/>
  <c r="B522" i="6"/>
  <c r="A522" i="6"/>
  <c r="E521" i="6"/>
  <c r="D521" i="6"/>
  <c r="C521" i="6"/>
  <c r="B521" i="6"/>
  <c r="A521" i="6"/>
  <c r="E520" i="6"/>
  <c r="D520" i="6"/>
  <c r="C520" i="6"/>
  <c r="B520" i="6"/>
  <c r="A520" i="6"/>
  <c r="E519" i="6"/>
  <c r="D519" i="6"/>
  <c r="C519" i="6"/>
  <c r="B519" i="6"/>
  <c r="A519" i="6"/>
  <c r="E518" i="6"/>
  <c r="D518" i="6"/>
  <c r="C518" i="6"/>
  <c r="B518" i="6"/>
  <c r="A518" i="6"/>
  <c r="E517" i="6"/>
  <c r="D517" i="6"/>
  <c r="C517" i="6"/>
  <c r="B517" i="6"/>
  <c r="A517" i="6"/>
  <c r="E516" i="6"/>
  <c r="D516" i="6"/>
  <c r="C516" i="6"/>
  <c r="B516" i="6"/>
  <c r="A516" i="6"/>
  <c r="E515" i="6"/>
  <c r="D515" i="6"/>
  <c r="C515" i="6"/>
  <c r="B515" i="6"/>
  <c r="A515" i="6"/>
  <c r="E514" i="6"/>
  <c r="D514" i="6"/>
  <c r="C514" i="6"/>
  <c r="B514" i="6"/>
  <c r="A514" i="6"/>
  <c r="E513" i="6"/>
  <c r="D513" i="6"/>
  <c r="C513" i="6"/>
  <c r="B513" i="6"/>
  <c r="A513" i="6"/>
  <c r="E512" i="6"/>
  <c r="D512" i="6"/>
  <c r="C512" i="6"/>
  <c r="B512" i="6"/>
  <c r="A512" i="6"/>
  <c r="E511" i="6"/>
  <c r="D511" i="6"/>
  <c r="C511" i="6"/>
  <c r="B511" i="6"/>
  <c r="A511" i="6"/>
  <c r="E510" i="6"/>
  <c r="D510" i="6"/>
  <c r="C510" i="6"/>
  <c r="B510" i="6"/>
  <c r="A510" i="6"/>
  <c r="E509" i="6"/>
  <c r="D509" i="6"/>
  <c r="C509" i="6"/>
  <c r="B509" i="6"/>
  <c r="A509" i="6"/>
  <c r="E508" i="6"/>
  <c r="D508" i="6"/>
  <c r="C508" i="6"/>
  <c r="B508" i="6"/>
  <c r="A508" i="6"/>
  <c r="E507" i="6"/>
  <c r="D507" i="6"/>
  <c r="C507" i="6"/>
  <c r="B507" i="6"/>
  <c r="A507" i="6"/>
  <c r="E506" i="6"/>
  <c r="D506" i="6"/>
  <c r="C506" i="6"/>
  <c r="B506" i="6"/>
  <c r="A506" i="6"/>
  <c r="E505" i="6"/>
  <c r="D505" i="6"/>
  <c r="C505" i="6"/>
  <c r="B505" i="6"/>
  <c r="A505" i="6"/>
  <c r="E504" i="6"/>
  <c r="D504" i="6"/>
  <c r="C504" i="6"/>
  <c r="B504" i="6"/>
  <c r="A504" i="6"/>
  <c r="E503" i="6"/>
  <c r="D503" i="6"/>
  <c r="C503" i="6"/>
  <c r="B503" i="6"/>
  <c r="A503" i="6"/>
  <c r="E502" i="6"/>
  <c r="D502" i="6"/>
  <c r="C502" i="6"/>
  <c r="B502" i="6"/>
  <c r="A502" i="6"/>
  <c r="E501" i="6"/>
  <c r="D501" i="6"/>
  <c r="C501" i="6"/>
  <c r="B501" i="6"/>
  <c r="A501" i="6"/>
  <c r="E500" i="6"/>
  <c r="D500" i="6"/>
  <c r="C500" i="6"/>
  <c r="B500" i="6"/>
  <c r="A500" i="6"/>
  <c r="E499" i="6"/>
  <c r="D499" i="6"/>
  <c r="C499" i="6"/>
  <c r="B499" i="6"/>
  <c r="A499" i="6"/>
  <c r="E498" i="6"/>
  <c r="D498" i="6"/>
  <c r="C498" i="6"/>
  <c r="B498" i="6"/>
  <c r="A498" i="6"/>
  <c r="E497" i="6"/>
  <c r="D497" i="6"/>
  <c r="C497" i="6"/>
  <c r="B497" i="6"/>
  <c r="A497" i="6"/>
  <c r="E496" i="6"/>
  <c r="D496" i="6"/>
  <c r="C496" i="6"/>
  <c r="B496" i="6"/>
  <c r="A496" i="6"/>
  <c r="E495" i="6"/>
  <c r="D495" i="6"/>
  <c r="C495" i="6"/>
  <c r="B495" i="6"/>
  <c r="A495" i="6"/>
  <c r="E494" i="6"/>
  <c r="D494" i="6"/>
  <c r="C494" i="6"/>
  <c r="B494" i="6"/>
  <c r="A494" i="6"/>
  <c r="E493" i="6"/>
  <c r="D493" i="6"/>
  <c r="C493" i="6"/>
  <c r="B493" i="6"/>
  <c r="A493" i="6"/>
  <c r="E492" i="6"/>
  <c r="D492" i="6"/>
  <c r="C492" i="6"/>
  <c r="B492" i="6"/>
  <c r="A492" i="6"/>
  <c r="E491" i="6"/>
  <c r="D491" i="6"/>
  <c r="C491" i="6"/>
  <c r="B491" i="6"/>
  <c r="A491" i="6"/>
  <c r="E490" i="6"/>
  <c r="D490" i="6"/>
  <c r="C490" i="6"/>
  <c r="B490" i="6"/>
  <c r="A490" i="6"/>
  <c r="E489" i="6"/>
  <c r="D489" i="6"/>
  <c r="C489" i="6"/>
  <c r="B489" i="6"/>
  <c r="A489" i="6"/>
  <c r="E488" i="6"/>
  <c r="D488" i="6"/>
  <c r="C488" i="6"/>
  <c r="B488" i="6"/>
  <c r="A488" i="6"/>
  <c r="E487" i="6"/>
  <c r="D487" i="6"/>
  <c r="C487" i="6"/>
  <c r="B487" i="6"/>
  <c r="A487" i="6"/>
  <c r="E486" i="6"/>
  <c r="D486" i="6"/>
  <c r="C486" i="6"/>
  <c r="B486" i="6"/>
  <c r="A486" i="6"/>
  <c r="E485" i="6"/>
  <c r="D485" i="6"/>
  <c r="C485" i="6"/>
  <c r="B485" i="6"/>
  <c r="A485" i="6"/>
  <c r="E484" i="6"/>
  <c r="D484" i="6"/>
  <c r="C484" i="6"/>
  <c r="B484" i="6"/>
  <c r="A484" i="6"/>
  <c r="E483" i="6"/>
  <c r="D483" i="6"/>
  <c r="C483" i="6"/>
  <c r="B483" i="6"/>
  <c r="A483" i="6"/>
  <c r="E482" i="6"/>
  <c r="D482" i="6"/>
  <c r="C482" i="6"/>
  <c r="B482" i="6"/>
  <c r="A482" i="6"/>
  <c r="E481" i="6"/>
  <c r="D481" i="6"/>
  <c r="C481" i="6"/>
  <c r="B481" i="6"/>
  <c r="A481" i="6"/>
  <c r="E480" i="6"/>
  <c r="D480" i="6"/>
  <c r="C480" i="6"/>
  <c r="B480" i="6"/>
  <c r="A480" i="6"/>
  <c r="E479" i="6"/>
  <c r="D479" i="6"/>
  <c r="C479" i="6"/>
  <c r="B479" i="6"/>
  <c r="A479" i="6"/>
  <c r="E478" i="6"/>
  <c r="D478" i="6"/>
  <c r="C478" i="6"/>
  <c r="B478" i="6"/>
  <c r="A478" i="6"/>
  <c r="E477" i="6"/>
  <c r="D477" i="6"/>
  <c r="C477" i="6"/>
  <c r="B477" i="6"/>
  <c r="A477" i="6"/>
  <c r="E476" i="6"/>
  <c r="D476" i="6"/>
  <c r="C476" i="6"/>
  <c r="B476" i="6"/>
  <c r="A476" i="6"/>
  <c r="E475" i="6"/>
  <c r="D475" i="6"/>
  <c r="C475" i="6"/>
  <c r="B475" i="6"/>
  <c r="A475" i="6"/>
  <c r="E474" i="6"/>
  <c r="D474" i="6"/>
  <c r="C474" i="6"/>
  <c r="B474" i="6"/>
  <c r="A474" i="6"/>
  <c r="E473" i="6"/>
  <c r="D473" i="6"/>
  <c r="C473" i="6"/>
  <c r="B473" i="6"/>
  <c r="A473" i="6"/>
  <c r="E472" i="6"/>
  <c r="D472" i="6"/>
  <c r="C472" i="6"/>
  <c r="B472" i="6"/>
  <c r="A472" i="6"/>
  <c r="E471" i="6"/>
  <c r="D471" i="6"/>
  <c r="C471" i="6"/>
  <c r="B471" i="6"/>
  <c r="A471" i="6"/>
  <c r="E470" i="6"/>
  <c r="D470" i="6"/>
  <c r="C470" i="6"/>
  <c r="B470" i="6"/>
  <c r="A470" i="6"/>
  <c r="E469" i="6"/>
  <c r="D469" i="6"/>
  <c r="C469" i="6"/>
  <c r="B469" i="6"/>
  <c r="A469" i="6"/>
  <c r="E468" i="6"/>
  <c r="D468" i="6"/>
  <c r="C468" i="6"/>
  <c r="B468" i="6"/>
  <c r="A468" i="6"/>
  <c r="E467" i="6"/>
  <c r="D467" i="6"/>
  <c r="C467" i="6"/>
  <c r="B467" i="6"/>
  <c r="A467" i="6"/>
  <c r="E466" i="6"/>
  <c r="D466" i="6"/>
  <c r="C466" i="6"/>
  <c r="B466" i="6"/>
  <c r="A466" i="6"/>
  <c r="E465" i="6"/>
  <c r="D465" i="6"/>
  <c r="C465" i="6"/>
  <c r="B465" i="6"/>
  <c r="A465" i="6"/>
  <c r="E464" i="6"/>
  <c r="D464" i="6"/>
  <c r="C464" i="6"/>
  <c r="B464" i="6"/>
  <c r="A464" i="6"/>
  <c r="E463" i="6"/>
  <c r="D463" i="6"/>
  <c r="C463" i="6"/>
  <c r="B463" i="6"/>
  <c r="A463" i="6"/>
  <c r="E462" i="6"/>
  <c r="D462" i="6"/>
  <c r="C462" i="6"/>
  <c r="B462" i="6"/>
  <c r="A462" i="6"/>
  <c r="E461" i="6"/>
  <c r="D461" i="6"/>
  <c r="C461" i="6"/>
  <c r="B461" i="6"/>
  <c r="A461" i="6"/>
  <c r="E460" i="6"/>
  <c r="D460" i="6"/>
  <c r="C460" i="6"/>
  <c r="B460" i="6"/>
  <c r="A460" i="6"/>
  <c r="E459" i="6"/>
  <c r="D459" i="6"/>
  <c r="C459" i="6"/>
  <c r="B459" i="6"/>
  <c r="A459" i="6"/>
  <c r="E458" i="6"/>
  <c r="D458" i="6"/>
  <c r="C458" i="6"/>
  <c r="B458" i="6"/>
  <c r="A458" i="6"/>
  <c r="E457" i="6"/>
  <c r="D457" i="6"/>
  <c r="C457" i="6"/>
  <c r="B457" i="6"/>
  <c r="A457" i="6"/>
  <c r="E456" i="6"/>
  <c r="D456" i="6"/>
  <c r="C456" i="6"/>
  <c r="B456" i="6"/>
  <c r="A456" i="6"/>
  <c r="E455" i="6"/>
  <c r="D455" i="6"/>
  <c r="C455" i="6"/>
  <c r="B455" i="6"/>
  <c r="A455" i="6"/>
  <c r="E454" i="6"/>
  <c r="D454" i="6"/>
  <c r="C454" i="6"/>
  <c r="B454" i="6"/>
  <c r="A454" i="6"/>
  <c r="E453" i="6"/>
  <c r="D453" i="6"/>
  <c r="C453" i="6"/>
  <c r="B453" i="6"/>
  <c r="A453" i="6"/>
  <c r="E452" i="6"/>
  <c r="D452" i="6"/>
  <c r="C452" i="6"/>
  <c r="B452" i="6"/>
  <c r="A452" i="6"/>
  <c r="E451" i="6"/>
  <c r="D451" i="6"/>
  <c r="C451" i="6"/>
  <c r="B451" i="6"/>
  <c r="A451" i="6"/>
  <c r="E450" i="6"/>
  <c r="D450" i="6"/>
  <c r="C450" i="6"/>
  <c r="B450" i="6"/>
  <c r="A450" i="6"/>
  <c r="E449" i="6"/>
  <c r="D449" i="6"/>
  <c r="C449" i="6"/>
  <c r="B449" i="6"/>
  <c r="A449" i="6"/>
  <c r="E448" i="6"/>
  <c r="D448" i="6"/>
  <c r="C448" i="6"/>
  <c r="B448" i="6"/>
  <c r="A448" i="6"/>
  <c r="E447" i="6"/>
  <c r="D447" i="6"/>
  <c r="C447" i="6"/>
  <c r="B447" i="6"/>
  <c r="A447" i="6"/>
  <c r="E446" i="6"/>
  <c r="D446" i="6"/>
  <c r="C446" i="6"/>
  <c r="B446" i="6"/>
  <c r="A446" i="6"/>
  <c r="E445" i="6"/>
  <c r="D445" i="6"/>
  <c r="C445" i="6"/>
  <c r="B445" i="6"/>
  <c r="A445" i="6"/>
  <c r="E444" i="6"/>
  <c r="D444" i="6"/>
  <c r="C444" i="6"/>
  <c r="B444" i="6"/>
  <c r="A444" i="6"/>
  <c r="E443" i="6"/>
  <c r="D443" i="6"/>
  <c r="C443" i="6"/>
  <c r="B443" i="6"/>
  <c r="A443" i="6"/>
  <c r="E442" i="6"/>
  <c r="D442" i="6"/>
  <c r="C442" i="6"/>
  <c r="B442" i="6"/>
  <c r="A442" i="6"/>
  <c r="E441" i="6"/>
  <c r="D441" i="6"/>
  <c r="C441" i="6"/>
  <c r="B441" i="6"/>
  <c r="A441" i="6"/>
  <c r="E440" i="6"/>
  <c r="D440" i="6"/>
  <c r="C440" i="6"/>
  <c r="B440" i="6"/>
  <c r="A440" i="6"/>
  <c r="E439" i="6"/>
  <c r="D439" i="6"/>
  <c r="C439" i="6"/>
  <c r="B439" i="6"/>
  <c r="A439" i="6"/>
  <c r="E438" i="6"/>
  <c r="D438" i="6"/>
  <c r="C438" i="6"/>
  <c r="B438" i="6"/>
  <c r="A438" i="6"/>
  <c r="E437" i="6"/>
  <c r="D437" i="6"/>
  <c r="C437" i="6"/>
  <c r="B437" i="6"/>
  <c r="A437" i="6"/>
  <c r="E436" i="6"/>
  <c r="D436" i="6"/>
  <c r="C436" i="6"/>
  <c r="B436" i="6"/>
  <c r="A436" i="6"/>
  <c r="E435" i="6"/>
  <c r="D435" i="6"/>
  <c r="C435" i="6"/>
  <c r="B435" i="6"/>
  <c r="A435" i="6"/>
  <c r="E434" i="6"/>
  <c r="D434" i="6"/>
  <c r="C434" i="6"/>
  <c r="B434" i="6"/>
  <c r="A434" i="6"/>
  <c r="E433" i="6"/>
  <c r="D433" i="6"/>
  <c r="C433" i="6"/>
  <c r="B433" i="6"/>
  <c r="A433" i="6"/>
  <c r="E432" i="6"/>
  <c r="D432" i="6"/>
  <c r="C432" i="6"/>
  <c r="B432" i="6"/>
  <c r="A432" i="6"/>
  <c r="E431" i="6"/>
  <c r="D431" i="6"/>
  <c r="C431" i="6"/>
  <c r="B431" i="6"/>
  <c r="A431" i="6"/>
  <c r="E430" i="6"/>
  <c r="D430" i="6"/>
  <c r="C430" i="6"/>
  <c r="B430" i="6"/>
  <c r="A430" i="6"/>
  <c r="E429" i="6"/>
  <c r="D429" i="6"/>
  <c r="C429" i="6"/>
  <c r="B429" i="6"/>
  <c r="A429" i="6"/>
  <c r="E428" i="6"/>
  <c r="D428" i="6"/>
  <c r="C428" i="6"/>
  <c r="B428" i="6"/>
  <c r="A428" i="6"/>
  <c r="E427" i="6"/>
  <c r="D427" i="6"/>
  <c r="C427" i="6"/>
  <c r="B427" i="6"/>
  <c r="A427" i="6"/>
  <c r="E426" i="6"/>
  <c r="D426" i="6"/>
  <c r="C426" i="6"/>
  <c r="B426" i="6"/>
  <c r="A426" i="6"/>
  <c r="E425" i="6"/>
  <c r="D425" i="6"/>
  <c r="C425" i="6"/>
  <c r="B425" i="6"/>
  <c r="A425" i="6"/>
  <c r="E424" i="6"/>
  <c r="D424" i="6"/>
  <c r="C424" i="6"/>
  <c r="B424" i="6"/>
  <c r="A424" i="6"/>
  <c r="E423" i="6"/>
  <c r="D423" i="6"/>
  <c r="C423" i="6"/>
  <c r="B423" i="6"/>
  <c r="A423" i="6"/>
  <c r="E422" i="6"/>
  <c r="D422" i="6"/>
  <c r="C422" i="6"/>
  <c r="B422" i="6"/>
  <c r="A422" i="6"/>
  <c r="E421" i="6"/>
  <c r="D421" i="6"/>
  <c r="C421" i="6"/>
  <c r="B421" i="6"/>
  <c r="A421" i="6"/>
  <c r="E420" i="6"/>
  <c r="D420" i="6"/>
  <c r="C420" i="6"/>
  <c r="B420" i="6"/>
  <c r="A420" i="6"/>
  <c r="E419" i="6"/>
  <c r="D419" i="6"/>
  <c r="C419" i="6"/>
  <c r="B419" i="6"/>
  <c r="A419" i="6"/>
  <c r="E418" i="6"/>
  <c r="D418" i="6"/>
  <c r="C418" i="6"/>
  <c r="B418" i="6"/>
  <c r="A418" i="6"/>
  <c r="E417" i="6"/>
  <c r="D417" i="6"/>
  <c r="C417" i="6"/>
  <c r="B417" i="6"/>
  <c r="A417" i="6"/>
  <c r="E416" i="6"/>
  <c r="D416" i="6"/>
  <c r="C416" i="6"/>
  <c r="B416" i="6"/>
  <c r="A416" i="6"/>
  <c r="E415" i="6"/>
  <c r="D415" i="6"/>
  <c r="C415" i="6"/>
  <c r="B415" i="6"/>
  <c r="A415" i="6"/>
  <c r="E414" i="6"/>
  <c r="D414" i="6"/>
  <c r="C414" i="6"/>
  <c r="B414" i="6"/>
  <c r="A414" i="6"/>
  <c r="E413" i="6"/>
  <c r="D413" i="6"/>
  <c r="C413" i="6"/>
  <c r="B413" i="6"/>
  <c r="A413" i="6"/>
  <c r="E412" i="6"/>
  <c r="D412" i="6"/>
  <c r="C412" i="6"/>
  <c r="B412" i="6"/>
  <c r="A412" i="6"/>
  <c r="E411" i="6"/>
  <c r="D411" i="6"/>
  <c r="C411" i="6"/>
  <c r="B411" i="6"/>
  <c r="A411" i="6"/>
  <c r="E410" i="6"/>
  <c r="D410" i="6"/>
  <c r="C410" i="6"/>
  <c r="B410" i="6"/>
  <c r="A410" i="6"/>
  <c r="E409" i="6"/>
  <c r="D409" i="6"/>
  <c r="C409" i="6"/>
  <c r="B409" i="6"/>
  <c r="A409" i="6"/>
  <c r="E408" i="6"/>
  <c r="D408" i="6"/>
  <c r="C408" i="6"/>
  <c r="B408" i="6"/>
  <c r="A408" i="6"/>
  <c r="E407" i="6"/>
  <c r="D407" i="6"/>
  <c r="C407" i="6"/>
  <c r="B407" i="6"/>
  <c r="A407" i="6"/>
  <c r="E406" i="6"/>
  <c r="D406" i="6"/>
  <c r="C406" i="6"/>
  <c r="B406" i="6"/>
  <c r="A406" i="6"/>
  <c r="E405" i="6"/>
  <c r="D405" i="6"/>
  <c r="C405" i="6"/>
  <c r="B405" i="6"/>
  <c r="A405" i="6"/>
  <c r="E404" i="6"/>
  <c r="D404" i="6"/>
  <c r="C404" i="6"/>
  <c r="B404" i="6"/>
  <c r="A404" i="6"/>
  <c r="E403" i="6"/>
  <c r="D403" i="6"/>
  <c r="C403" i="6"/>
  <c r="B403" i="6"/>
  <c r="A403" i="6"/>
  <c r="E402" i="6"/>
  <c r="D402" i="6"/>
  <c r="C402" i="6"/>
  <c r="B402" i="6"/>
  <c r="A402" i="6"/>
  <c r="E401" i="6"/>
  <c r="D401" i="6"/>
  <c r="C401" i="6"/>
  <c r="B401" i="6"/>
  <c r="A401" i="6"/>
  <c r="E400" i="6"/>
  <c r="D400" i="6"/>
  <c r="C400" i="6"/>
  <c r="B400" i="6"/>
  <c r="A400" i="6"/>
  <c r="E399" i="6"/>
  <c r="D399" i="6"/>
  <c r="C399" i="6"/>
  <c r="B399" i="6"/>
  <c r="A399" i="6"/>
  <c r="E398" i="6"/>
  <c r="D398" i="6"/>
  <c r="C398" i="6"/>
  <c r="B398" i="6"/>
  <c r="A398" i="6"/>
  <c r="E397" i="6"/>
  <c r="D397" i="6"/>
  <c r="C397" i="6"/>
  <c r="B397" i="6"/>
  <c r="A397" i="6"/>
  <c r="E396" i="6"/>
  <c r="D396" i="6"/>
  <c r="C396" i="6"/>
  <c r="B396" i="6"/>
  <c r="A396" i="6"/>
  <c r="E395" i="6"/>
  <c r="D395" i="6"/>
  <c r="C395" i="6"/>
  <c r="B395" i="6"/>
  <c r="A395" i="6"/>
  <c r="E394" i="6"/>
  <c r="D394" i="6"/>
  <c r="C394" i="6"/>
  <c r="B394" i="6"/>
  <c r="A394" i="6"/>
  <c r="E393" i="6"/>
  <c r="D393" i="6"/>
  <c r="C393" i="6"/>
  <c r="B393" i="6"/>
  <c r="A393" i="6"/>
  <c r="E392" i="6"/>
  <c r="D392" i="6"/>
  <c r="C392" i="6"/>
  <c r="B392" i="6"/>
  <c r="A392" i="6"/>
  <c r="E391" i="6"/>
  <c r="D391" i="6"/>
  <c r="C391" i="6"/>
  <c r="B391" i="6"/>
  <c r="A391" i="6"/>
  <c r="E390" i="6"/>
  <c r="D390" i="6"/>
  <c r="C390" i="6"/>
  <c r="B390" i="6"/>
  <c r="A390" i="6"/>
  <c r="E389" i="6"/>
  <c r="D389" i="6"/>
  <c r="C389" i="6"/>
  <c r="B389" i="6"/>
  <c r="A389" i="6"/>
  <c r="E388" i="6"/>
  <c r="D388" i="6"/>
  <c r="C388" i="6"/>
  <c r="B388" i="6"/>
  <c r="A388" i="6"/>
  <c r="E387" i="6"/>
  <c r="D387" i="6"/>
  <c r="C387" i="6"/>
  <c r="B387" i="6"/>
  <c r="A387" i="6"/>
  <c r="E386" i="6"/>
  <c r="D386" i="6"/>
  <c r="C386" i="6"/>
  <c r="B386" i="6"/>
  <c r="A386" i="6"/>
  <c r="E385" i="6"/>
  <c r="D385" i="6"/>
  <c r="C385" i="6"/>
  <c r="B385" i="6"/>
  <c r="A385" i="6"/>
  <c r="E384" i="6"/>
  <c r="D384" i="6"/>
  <c r="C384" i="6"/>
  <c r="B384" i="6"/>
  <c r="A384" i="6"/>
  <c r="E383" i="6"/>
  <c r="D383" i="6"/>
  <c r="C383" i="6"/>
  <c r="B383" i="6"/>
  <c r="A383" i="6"/>
  <c r="E382" i="6"/>
  <c r="D382" i="6"/>
  <c r="C382" i="6"/>
  <c r="B382" i="6"/>
  <c r="A382" i="6"/>
  <c r="E381" i="6"/>
  <c r="D381" i="6"/>
  <c r="C381" i="6"/>
  <c r="B381" i="6"/>
  <c r="A381" i="6"/>
  <c r="E380" i="6"/>
  <c r="D380" i="6"/>
  <c r="C380" i="6"/>
  <c r="B380" i="6"/>
  <c r="A380" i="6"/>
  <c r="E379" i="6"/>
  <c r="D379" i="6"/>
  <c r="C379" i="6"/>
  <c r="B379" i="6"/>
  <c r="A379" i="6"/>
  <c r="E378" i="6"/>
  <c r="D378" i="6"/>
  <c r="C378" i="6"/>
  <c r="B378" i="6"/>
  <c r="A378" i="6"/>
  <c r="E377" i="6"/>
  <c r="D377" i="6"/>
  <c r="C377" i="6"/>
  <c r="B377" i="6"/>
  <c r="A377" i="6"/>
  <c r="E376" i="6"/>
  <c r="D376" i="6"/>
  <c r="C376" i="6"/>
  <c r="B376" i="6"/>
  <c r="A376" i="6"/>
  <c r="E375" i="6"/>
  <c r="D375" i="6"/>
  <c r="C375" i="6"/>
  <c r="B375" i="6"/>
  <c r="A375" i="6"/>
  <c r="E374" i="6"/>
  <c r="D374" i="6"/>
  <c r="C374" i="6"/>
  <c r="B374" i="6"/>
  <c r="A374" i="6"/>
  <c r="E373" i="6"/>
  <c r="D373" i="6"/>
  <c r="C373" i="6"/>
  <c r="B373" i="6"/>
  <c r="A373" i="6"/>
  <c r="E372" i="6"/>
  <c r="D372" i="6"/>
  <c r="C372" i="6"/>
  <c r="B372" i="6"/>
  <c r="A372" i="6"/>
  <c r="E371" i="6"/>
  <c r="D371" i="6"/>
  <c r="C371" i="6"/>
  <c r="B371" i="6"/>
  <c r="A371" i="6"/>
  <c r="E370" i="6"/>
  <c r="D370" i="6"/>
  <c r="C370" i="6"/>
  <c r="B370" i="6"/>
  <c r="A370" i="6"/>
  <c r="E369" i="6"/>
  <c r="D369" i="6"/>
  <c r="C369" i="6"/>
  <c r="B369" i="6"/>
  <c r="A369" i="6"/>
  <c r="E368" i="6"/>
  <c r="D368" i="6"/>
  <c r="C368" i="6"/>
  <c r="B368" i="6"/>
  <c r="A368" i="6"/>
  <c r="E367" i="6"/>
  <c r="D367" i="6"/>
  <c r="C367" i="6"/>
  <c r="B367" i="6"/>
  <c r="A367" i="6"/>
  <c r="E366" i="6"/>
  <c r="D366" i="6"/>
  <c r="C366" i="6"/>
  <c r="B366" i="6"/>
  <c r="A366" i="6"/>
  <c r="E365" i="6"/>
  <c r="D365" i="6"/>
  <c r="C365" i="6"/>
  <c r="B365" i="6"/>
  <c r="A365" i="6"/>
  <c r="E364" i="6"/>
  <c r="D364" i="6"/>
  <c r="C364" i="6"/>
  <c r="B364" i="6"/>
  <c r="A364" i="6"/>
  <c r="E363" i="6"/>
  <c r="D363" i="6"/>
  <c r="C363" i="6"/>
  <c r="B363" i="6"/>
  <c r="A363" i="6"/>
  <c r="E362" i="6"/>
  <c r="D362" i="6"/>
  <c r="C362" i="6"/>
  <c r="B362" i="6"/>
  <c r="A362" i="6"/>
  <c r="E361" i="6"/>
  <c r="D361" i="6"/>
  <c r="C361" i="6"/>
  <c r="B361" i="6"/>
  <c r="A361" i="6"/>
  <c r="E360" i="6"/>
  <c r="D360" i="6"/>
  <c r="C360" i="6"/>
  <c r="B360" i="6"/>
  <c r="A360" i="6"/>
  <c r="E359" i="6"/>
  <c r="D359" i="6"/>
  <c r="C359" i="6"/>
  <c r="B359" i="6"/>
  <c r="A359" i="6"/>
  <c r="E358" i="6"/>
  <c r="D358" i="6"/>
  <c r="C358" i="6"/>
  <c r="B358" i="6"/>
  <c r="A358" i="6"/>
  <c r="E357" i="6"/>
  <c r="D357" i="6"/>
  <c r="C357" i="6"/>
  <c r="B357" i="6"/>
  <c r="A357" i="6"/>
  <c r="E356" i="6"/>
  <c r="D356" i="6"/>
  <c r="C356" i="6"/>
  <c r="B356" i="6"/>
  <c r="A356" i="6"/>
  <c r="E355" i="6"/>
  <c r="D355" i="6"/>
  <c r="C355" i="6"/>
  <c r="B355" i="6"/>
  <c r="A355" i="6"/>
  <c r="E354" i="6"/>
  <c r="D354" i="6"/>
  <c r="C354" i="6"/>
  <c r="B354" i="6"/>
  <c r="A354" i="6"/>
  <c r="E353" i="6"/>
  <c r="D353" i="6"/>
  <c r="C353" i="6"/>
  <c r="B353" i="6"/>
  <c r="A353" i="6"/>
  <c r="E352" i="6"/>
  <c r="D352" i="6"/>
  <c r="C352" i="6"/>
  <c r="B352" i="6"/>
  <c r="A352" i="6"/>
  <c r="E351" i="6"/>
  <c r="D351" i="6"/>
  <c r="C351" i="6"/>
  <c r="B351" i="6"/>
  <c r="A351" i="6"/>
  <c r="E350" i="6"/>
  <c r="D350" i="6"/>
  <c r="C350" i="6"/>
  <c r="B350" i="6"/>
  <c r="A350" i="6"/>
  <c r="E349" i="6"/>
  <c r="D349" i="6"/>
  <c r="C349" i="6"/>
  <c r="B349" i="6"/>
  <c r="A349" i="6"/>
  <c r="E348" i="6"/>
  <c r="D348" i="6"/>
  <c r="C348" i="6"/>
  <c r="B348" i="6"/>
  <c r="A348" i="6"/>
  <c r="E347" i="6"/>
  <c r="D347" i="6"/>
  <c r="C347" i="6"/>
  <c r="B347" i="6"/>
  <c r="A347" i="6"/>
  <c r="E346" i="6"/>
  <c r="D346" i="6"/>
  <c r="C346" i="6"/>
  <c r="B346" i="6"/>
  <c r="A346" i="6"/>
  <c r="E345" i="6"/>
  <c r="D345" i="6"/>
  <c r="C345" i="6"/>
  <c r="B345" i="6"/>
  <c r="A345" i="6"/>
  <c r="E344" i="6"/>
  <c r="D344" i="6"/>
  <c r="C344" i="6"/>
  <c r="B344" i="6"/>
  <c r="A344" i="6"/>
  <c r="E343" i="6"/>
  <c r="D343" i="6"/>
  <c r="C343" i="6"/>
  <c r="B343" i="6"/>
  <c r="A343" i="6"/>
  <c r="E342" i="6"/>
  <c r="D342" i="6"/>
  <c r="C342" i="6"/>
  <c r="B342" i="6"/>
  <c r="A342" i="6"/>
  <c r="E341" i="6"/>
  <c r="D341" i="6"/>
  <c r="C341" i="6"/>
  <c r="B341" i="6"/>
  <c r="A341" i="6"/>
  <c r="E340" i="6"/>
  <c r="D340" i="6"/>
  <c r="C340" i="6"/>
  <c r="B340" i="6"/>
  <c r="A340" i="6"/>
  <c r="E339" i="6"/>
  <c r="D339" i="6"/>
  <c r="C339" i="6"/>
  <c r="B339" i="6"/>
  <c r="A339" i="6"/>
  <c r="E338" i="6"/>
  <c r="D338" i="6"/>
  <c r="C338" i="6"/>
  <c r="B338" i="6"/>
  <c r="A338" i="6"/>
  <c r="E337" i="6"/>
  <c r="D337" i="6"/>
  <c r="C337" i="6"/>
  <c r="B337" i="6"/>
  <c r="A337" i="6"/>
  <c r="E336" i="6"/>
  <c r="D336" i="6"/>
  <c r="C336" i="6"/>
  <c r="B336" i="6"/>
  <c r="A336" i="6"/>
  <c r="E335" i="6"/>
  <c r="D335" i="6"/>
  <c r="C335" i="6"/>
  <c r="B335" i="6"/>
  <c r="A335" i="6"/>
  <c r="E334" i="6"/>
  <c r="D334" i="6"/>
  <c r="C334" i="6"/>
  <c r="B334" i="6"/>
  <c r="A334" i="6"/>
  <c r="E333" i="6"/>
  <c r="D333" i="6"/>
  <c r="C333" i="6"/>
  <c r="B333" i="6"/>
  <c r="A333" i="6"/>
  <c r="E332" i="6"/>
  <c r="D332" i="6"/>
  <c r="C332" i="6"/>
  <c r="B332" i="6"/>
  <c r="A332" i="6"/>
  <c r="E331" i="6"/>
  <c r="D331" i="6"/>
  <c r="C331" i="6"/>
  <c r="B331" i="6"/>
  <c r="A331" i="6"/>
  <c r="E330" i="6"/>
  <c r="D330" i="6"/>
  <c r="C330" i="6"/>
  <c r="B330" i="6"/>
  <c r="A330" i="6"/>
  <c r="E329" i="6"/>
  <c r="D329" i="6"/>
  <c r="C329" i="6"/>
  <c r="B329" i="6"/>
  <c r="A329" i="6"/>
  <c r="E328" i="6"/>
  <c r="D328" i="6"/>
  <c r="C328" i="6"/>
  <c r="B328" i="6"/>
  <c r="A328" i="6"/>
  <c r="E327" i="6"/>
  <c r="D327" i="6"/>
  <c r="C327" i="6"/>
  <c r="B327" i="6"/>
  <c r="A327" i="6"/>
  <c r="E326" i="6"/>
  <c r="D326" i="6"/>
  <c r="C326" i="6"/>
  <c r="B326" i="6"/>
  <c r="A326" i="6"/>
  <c r="E325" i="6"/>
  <c r="D325" i="6"/>
  <c r="C325" i="6"/>
  <c r="B325" i="6"/>
  <c r="A325" i="6"/>
  <c r="E324" i="6"/>
  <c r="D324" i="6"/>
  <c r="C324" i="6"/>
  <c r="B324" i="6"/>
  <c r="A324" i="6"/>
  <c r="E323" i="6"/>
  <c r="D323" i="6"/>
  <c r="C323" i="6"/>
  <c r="B323" i="6"/>
  <c r="A323" i="6"/>
  <c r="E322" i="6"/>
  <c r="D322" i="6"/>
  <c r="C322" i="6"/>
  <c r="B322" i="6"/>
  <c r="A322" i="6"/>
  <c r="E321" i="6"/>
  <c r="D321" i="6"/>
  <c r="C321" i="6"/>
  <c r="B321" i="6"/>
  <c r="A321" i="6"/>
  <c r="E320" i="6"/>
  <c r="D320" i="6"/>
  <c r="C320" i="6"/>
  <c r="B320" i="6"/>
  <c r="A320" i="6"/>
  <c r="E319" i="6"/>
  <c r="D319" i="6"/>
  <c r="C319" i="6"/>
  <c r="B319" i="6"/>
  <c r="A319" i="6"/>
  <c r="E318" i="6"/>
  <c r="D318" i="6"/>
  <c r="C318" i="6"/>
  <c r="B318" i="6"/>
  <c r="A318" i="6"/>
  <c r="E317" i="6"/>
  <c r="D317" i="6"/>
  <c r="C317" i="6"/>
  <c r="B317" i="6"/>
  <c r="A317" i="6"/>
  <c r="E316" i="6"/>
  <c r="D316" i="6"/>
  <c r="C316" i="6"/>
  <c r="B316" i="6"/>
  <c r="A316" i="6"/>
  <c r="E315" i="6"/>
  <c r="D315" i="6"/>
  <c r="C315" i="6"/>
  <c r="B315" i="6"/>
  <c r="A315" i="6"/>
  <c r="E314" i="6"/>
  <c r="D314" i="6"/>
  <c r="C314" i="6"/>
  <c r="B314" i="6"/>
  <c r="A314" i="6"/>
  <c r="E313" i="6"/>
  <c r="D313" i="6"/>
  <c r="C313" i="6"/>
  <c r="B313" i="6"/>
  <c r="A313" i="6"/>
  <c r="E312" i="6"/>
  <c r="D312" i="6"/>
  <c r="C312" i="6"/>
  <c r="B312" i="6"/>
  <c r="A312" i="6"/>
  <c r="E311" i="6"/>
  <c r="D311" i="6"/>
  <c r="C311" i="6"/>
  <c r="B311" i="6"/>
  <c r="A311" i="6"/>
  <c r="E310" i="6"/>
  <c r="D310" i="6"/>
  <c r="C310" i="6"/>
  <c r="B310" i="6"/>
  <c r="A310" i="6"/>
  <c r="E309" i="6"/>
  <c r="D309" i="6"/>
  <c r="C309" i="6"/>
  <c r="B309" i="6"/>
  <c r="A309" i="6"/>
  <c r="E308" i="6"/>
  <c r="D308" i="6"/>
  <c r="C308" i="6"/>
  <c r="B308" i="6"/>
  <c r="A308" i="6"/>
  <c r="E307" i="6"/>
  <c r="D307" i="6"/>
  <c r="C307" i="6"/>
  <c r="B307" i="6"/>
  <c r="A307" i="6"/>
  <c r="E306" i="6"/>
  <c r="D306" i="6"/>
  <c r="C306" i="6"/>
  <c r="B306" i="6"/>
  <c r="A306" i="6"/>
  <c r="E305" i="6"/>
  <c r="D305" i="6"/>
  <c r="C305" i="6"/>
  <c r="B305" i="6"/>
  <c r="A305" i="6"/>
  <c r="E304" i="6"/>
  <c r="D304" i="6"/>
  <c r="C304" i="6"/>
  <c r="B304" i="6"/>
  <c r="A304" i="6"/>
  <c r="E303" i="6"/>
  <c r="D303" i="6"/>
  <c r="C303" i="6"/>
  <c r="B303" i="6"/>
  <c r="A303" i="6"/>
  <c r="E302" i="6"/>
  <c r="D302" i="6"/>
  <c r="C302" i="6"/>
  <c r="B302" i="6"/>
  <c r="A302" i="6"/>
  <c r="E301" i="6"/>
  <c r="D301" i="6"/>
  <c r="C301" i="6"/>
  <c r="B301" i="6"/>
  <c r="A301" i="6"/>
  <c r="E300" i="6"/>
  <c r="D300" i="6"/>
  <c r="C300" i="6"/>
  <c r="B300" i="6"/>
  <c r="A300" i="6"/>
  <c r="E299" i="6"/>
  <c r="D299" i="6"/>
  <c r="C299" i="6"/>
  <c r="B299" i="6"/>
  <c r="A299" i="6"/>
  <c r="E298" i="6"/>
  <c r="D298" i="6"/>
  <c r="C298" i="6"/>
  <c r="B298" i="6"/>
  <c r="A298" i="6"/>
  <c r="E297" i="6"/>
  <c r="D297" i="6"/>
  <c r="C297" i="6"/>
  <c r="B297" i="6"/>
  <c r="A297" i="6"/>
  <c r="E296" i="6"/>
  <c r="D296" i="6"/>
  <c r="C296" i="6"/>
  <c r="B296" i="6"/>
  <c r="A296" i="6"/>
  <c r="E295" i="6"/>
  <c r="D295" i="6"/>
  <c r="C295" i="6"/>
  <c r="B295" i="6"/>
  <c r="A295" i="6"/>
  <c r="E294" i="6"/>
  <c r="D294" i="6"/>
  <c r="C294" i="6"/>
  <c r="B294" i="6"/>
  <c r="A294" i="6"/>
  <c r="E293" i="6"/>
  <c r="D293" i="6"/>
  <c r="C293" i="6"/>
  <c r="B293" i="6"/>
  <c r="A293" i="6"/>
  <c r="E292" i="6"/>
  <c r="D292" i="6"/>
  <c r="C292" i="6"/>
  <c r="B292" i="6"/>
  <c r="A292" i="6"/>
  <c r="E291" i="6"/>
  <c r="D291" i="6"/>
  <c r="C291" i="6"/>
  <c r="B291" i="6"/>
  <c r="A291" i="6"/>
  <c r="E290" i="6"/>
  <c r="D290" i="6"/>
  <c r="C290" i="6"/>
  <c r="B290" i="6"/>
  <c r="A290" i="6"/>
  <c r="E289" i="6"/>
  <c r="D289" i="6"/>
  <c r="C289" i="6"/>
  <c r="B289" i="6"/>
  <c r="A289" i="6"/>
  <c r="E288" i="6"/>
  <c r="D288" i="6"/>
  <c r="C288" i="6"/>
  <c r="B288" i="6"/>
  <c r="A288" i="6"/>
  <c r="E287" i="6"/>
  <c r="D287" i="6"/>
  <c r="C287" i="6"/>
  <c r="B287" i="6"/>
  <c r="A287" i="6"/>
  <c r="E286" i="6"/>
  <c r="D286" i="6"/>
  <c r="C286" i="6"/>
  <c r="B286" i="6"/>
  <c r="A286" i="6"/>
  <c r="E285" i="6"/>
  <c r="D285" i="6"/>
  <c r="C285" i="6"/>
  <c r="B285" i="6"/>
  <c r="A285" i="6"/>
  <c r="E284" i="6"/>
  <c r="D284" i="6"/>
  <c r="C284" i="6"/>
  <c r="B284" i="6"/>
  <c r="A284" i="6"/>
  <c r="E283" i="6"/>
  <c r="D283" i="6"/>
  <c r="C283" i="6"/>
  <c r="B283" i="6"/>
  <c r="A283" i="6"/>
  <c r="E282" i="6"/>
  <c r="D282" i="6"/>
  <c r="C282" i="6"/>
  <c r="B282" i="6"/>
  <c r="A282" i="6"/>
  <c r="E281" i="6"/>
  <c r="D281" i="6"/>
  <c r="C281" i="6"/>
  <c r="B281" i="6"/>
  <c r="A281" i="6"/>
  <c r="E280" i="6"/>
  <c r="D280" i="6"/>
  <c r="C280" i="6"/>
  <c r="B280" i="6"/>
  <c r="A280" i="6"/>
  <c r="E279" i="6"/>
  <c r="D279" i="6"/>
  <c r="C279" i="6"/>
  <c r="B279" i="6"/>
  <c r="A279" i="6"/>
  <c r="E278" i="6"/>
  <c r="D278" i="6"/>
  <c r="C278" i="6"/>
  <c r="B278" i="6"/>
  <c r="A278" i="6"/>
  <c r="E277" i="6"/>
  <c r="D277" i="6"/>
  <c r="C277" i="6"/>
  <c r="B277" i="6"/>
  <c r="A277" i="6"/>
  <c r="E276" i="6"/>
  <c r="D276" i="6"/>
  <c r="C276" i="6"/>
  <c r="B276" i="6"/>
  <c r="A276" i="6"/>
  <c r="E275" i="6"/>
  <c r="D275" i="6"/>
  <c r="C275" i="6"/>
  <c r="B275" i="6"/>
  <c r="A275" i="6"/>
  <c r="E274" i="6"/>
  <c r="D274" i="6"/>
  <c r="C274" i="6"/>
  <c r="B274" i="6"/>
  <c r="A274" i="6"/>
  <c r="E273" i="6"/>
  <c r="D273" i="6"/>
  <c r="C273" i="6"/>
  <c r="B273" i="6"/>
  <c r="A273" i="6"/>
  <c r="E272" i="6"/>
  <c r="D272" i="6"/>
  <c r="C272" i="6"/>
  <c r="B272" i="6"/>
  <c r="A272" i="6"/>
  <c r="E271" i="6"/>
  <c r="D271" i="6"/>
  <c r="C271" i="6"/>
  <c r="B271" i="6"/>
  <c r="A271" i="6"/>
  <c r="E270" i="6"/>
  <c r="D270" i="6"/>
  <c r="C270" i="6"/>
  <c r="B270" i="6"/>
  <c r="A270" i="6"/>
  <c r="E269" i="6"/>
  <c r="D269" i="6"/>
  <c r="C269" i="6"/>
  <c r="B269" i="6"/>
  <c r="A269" i="6"/>
  <c r="E268" i="6"/>
  <c r="D268" i="6"/>
  <c r="C268" i="6"/>
  <c r="B268" i="6"/>
  <c r="A268" i="6"/>
  <c r="E267" i="6"/>
  <c r="D267" i="6"/>
  <c r="C267" i="6"/>
  <c r="B267" i="6"/>
  <c r="A267" i="6"/>
  <c r="E266" i="6"/>
  <c r="D266" i="6"/>
  <c r="C266" i="6"/>
  <c r="B266" i="6"/>
  <c r="A266" i="6"/>
  <c r="E265" i="6"/>
  <c r="D265" i="6"/>
  <c r="C265" i="6"/>
  <c r="B265" i="6"/>
  <c r="A265" i="6"/>
  <c r="E264" i="6"/>
  <c r="D264" i="6"/>
  <c r="C264" i="6"/>
  <c r="B264" i="6"/>
  <c r="A264" i="6"/>
  <c r="E263" i="6"/>
  <c r="D263" i="6"/>
  <c r="C263" i="6"/>
  <c r="B263" i="6"/>
  <c r="A263" i="6"/>
  <c r="E262" i="6"/>
  <c r="D262" i="6"/>
  <c r="C262" i="6"/>
  <c r="B262" i="6"/>
  <c r="A262" i="6"/>
  <c r="E261" i="6"/>
  <c r="D261" i="6"/>
  <c r="C261" i="6"/>
  <c r="B261" i="6"/>
  <c r="A261" i="6"/>
  <c r="E260" i="6"/>
  <c r="D260" i="6"/>
  <c r="C260" i="6"/>
  <c r="B260" i="6"/>
  <c r="A260" i="6"/>
  <c r="E259" i="6"/>
  <c r="D259" i="6"/>
  <c r="C259" i="6"/>
  <c r="B259" i="6"/>
  <c r="A259" i="6"/>
  <c r="E258" i="6"/>
  <c r="D258" i="6"/>
  <c r="C258" i="6"/>
  <c r="B258" i="6"/>
  <c r="A258" i="6"/>
  <c r="E257" i="6"/>
  <c r="D257" i="6"/>
  <c r="C257" i="6"/>
  <c r="B257" i="6"/>
  <c r="A257" i="6"/>
  <c r="E256" i="6"/>
  <c r="D256" i="6"/>
  <c r="C256" i="6"/>
  <c r="B256" i="6"/>
  <c r="A256" i="6"/>
  <c r="E255" i="6"/>
  <c r="D255" i="6"/>
  <c r="C255" i="6"/>
  <c r="B255" i="6"/>
  <c r="A255" i="6"/>
  <c r="E254" i="6"/>
  <c r="D254" i="6"/>
  <c r="C254" i="6"/>
  <c r="B254" i="6"/>
  <c r="A254" i="6"/>
  <c r="E253" i="6"/>
  <c r="D253" i="6"/>
  <c r="C253" i="6"/>
  <c r="B253" i="6"/>
  <c r="A253" i="6"/>
  <c r="E252" i="6"/>
  <c r="D252" i="6"/>
  <c r="C252" i="6"/>
  <c r="B252" i="6"/>
  <c r="A252" i="6"/>
  <c r="E251" i="6"/>
  <c r="D251" i="6"/>
  <c r="C251" i="6"/>
  <c r="B251" i="6"/>
  <c r="A251" i="6"/>
  <c r="E250" i="6"/>
  <c r="D250" i="6"/>
  <c r="C250" i="6"/>
  <c r="B250" i="6"/>
  <c r="A250" i="6"/>
  <c r="E249" i="6"/>
  <c r="D249" i="6"/>
  <c r="C249" i="6"/>
  <c r="B249" i="6"/>
  <c r="A249" i="6"/>
  <c r="E248" i="6"/>
  <c r="D248" i="6"/>
  <c r="C248" i="6"/>
  <c r="B248" i="6"/>
  <c r="A248" i="6"/>
  <c r="E247" i="6"/>
  <c r="D247" i="6"/>
  <c r="C247" i="6"/>
  <c r="B247" i="6"/>
  <c r="A247" i="6"/>
  <c r="E246" i="6"/>
  <c r="D246" i="6"/>
  <c r="C246" i="6"/>
  <c r="B246" i="6"/>
  <c r="A246" i="6"/>
  <c r="E245" i="6"/>
  <c r="D245" i="6"/>
  <c r="C245" i="6"/>
  <c r="B245" i="6"/>
  <c r="A245" i="6"/>
  <c r="E244" i="6"/>
  <c r="D244" i="6"/>
  <c r="C244" i="6"/>
  <c r="B244" i="6"/>
  <c r="A244" i="6"/>
  <c r="E243" i="6"/>
  <c r="D243" i="6"/>
  <c r="C243" i="6"/>
  <c r="B243" i="6"/>
  <c r="A243" i="6"/>
  <c r="E242" i="6"/>
  <c r="D242" i="6"/>
  <c r="C242" i="6"/>
  <c r="B242" i="6"/>
  <c r="A242" i="6"/>
  <c r="E241" i="6"/>
  <c r="D241" i="6"/>
  <c r="C241" i="6"/>
  <c r="B241" i="6"/>
  <c r="A241" i="6"/>
  <c r="E240" i="6"/>
  <c r="D240" i="6"/>
  <c r="C240" i="6"/>
  <c r="B240" i="6"/>
  <c r="A240" i="6"/>
  <c r="E239" i="6"/>
  <c r="D239" i="6"/>
  <c r="C239" i="6"/>
  <c r="B239" i="6"/>
  <c r="A239" i="6"/>
  <c r="E238" i="6"/>
  <c r="D238" i="6"/>
  <c r="C238" i="6"/>
  <c r="B238" i="6"/>
  <c r="A238" i="6"/>
  <c r="E237" i="6"/>
  <c r="D237" i="6"/>
  <c r="C237" i="6"/>
  <c r="B237" i="6"/>
  <c r="A237" i="6"/>
  <c r="E236" i="6"/>
  <c r="D236" i="6"/>
  <c r="C236" i="6"/>
  <c r="B236" i="6"/>
  <c r="A236" i="6"/>
  <c r="E235" i="6"/>
  <c r="D235" i="6"/>
  <c r="C235" i="6"/>
  <c r="B235" i="6"/>
  <c r="A235" i="6"/>
  <c r="E234" i="6"/>
  <c r="D234" i="6"/>
  <c r="C234" i="6"/>
  <c r="B234" i="6"/>
  <c r="A234" i="6"/>
  <c r="E233" i="6"/>
  <c r="D233" i="6"/>
  <c r="C233" i="6"/>
  <c r="B233" i="6"/>
  <c r="A233" i="6"/>
  <c r="E232" i="6"/>
  <c r="D232" i="6"/>
  <c r="C232" i="6"/>
  <c r="B232" i="6"/>
  <c r="A232" i="6"/>
  <c r="E231" i="6"/>
  <c r="D231" i="6"/>
  <c r="C231" i="6"/>
  <c r="B231" i="6"/>
  <c r="A231" i="6"/>
  <c r="E230" i="6"/>
  <c r="D230" i="6"/>
  <c r="C230" i="6"/>
  <c r="B230" i="6"/>
  <c r="A230" i="6"/>
  <c r="E229" i="6"/>
  <c r="D229" i="6"/>
  <c r="C229" i="6"/>
  <c r="B229" i="6"/>
  <c r="A229" i="6"/>
  <c r="E228" i="6"/>
  <c r="D228" i="6"/>
  <c r="C228" i="6"/>
  <c r="B228" i="6"/>
  <c r="A228" i="6"/>
  <c r="E227" i="6"/>
  <c r="D227" i="6"/>
  <c r="C227" i="6"/>
  <c r="B227" i="6"/>
  <c r="A227" i="6"/>
  <c r="E226" i="6"/>
  <c r="D226" i="6"/>
  <c r="C226" i="6"/>
  <c r="B226" i="6"/>
  <c r="A226" i="6"/>
  <c r="E225" i="6"/>
  <c r="D225" i="6"/>
  <c r="C225" i="6"/>
  <c r="B225" i="6"/>
  <c r="A225" i="6"/>
  <c r="E224" i="6"/>
  <c r="D224" i="6"/>
  <c r="C224" i="6"/>
  <c r="B224" i="6"/>
  <c r="A224" i="6"/>
  <c r="E223" i="6"/>
  <c r="D223" i="6"/>
  <c r="C223" i="6"/>
  <c r="B223" i="6"/>
  <c r="A223" i="6"/>
  <c r="E222" i="6"/>
  <c r="D222" i="6"/>
  <c r="C222" i="6"/>
  <c r="B222" i="6"/>
  <c r="A222" i="6"/>
  <c r="E221" i="6"/>
  <c r="D221" i="6"/>
  <c r="C221" i="6"/>
  <c r="B221" i="6"/>
  <c r="A221" i="6"/>
  <c r="E220" i="6"/>
  <c r="D220" i="6"/>
  <c r="C220" i="6"/>
  <c r="B220" i="6"/>
  <c r="A220" i="6"/>
  <c r="E219" i="6"/>
  <c r="D219" i="6"/>
  <c r="C219" i="6"/>
  <c r="B219" i="6"/>
  <c r="A219" i="6"/>
  <c r="E218" i="6"/>
  <c r="D218" i="6"/>
  <c r="C218" i="6"/>
  <c r="B218" i="6"/>
  <c r="A218" i="6"/>
  <c r="E217" i="6"/>
  <c r="D217" i="6"/>
  <c r="C217" i="6"/>
  <c r="B217" i="6"/>
  <c r="A217" i="6"/>
  <c r="E216" i="6"/>
  <c r="D216" i="6"/>
  <c r="C216" i="6"/>
  <c r="B216" i="6"/>
  <c r="A216" i="6"/>
  <c r="E215" i="6"/>
  <c r="D215" i="6"/>
  <c r="C215" i="6"/>
  <c r="B215" i="6"/>
  <c r="A215" i="6"/>
  <c r="E214" i="6"/>
  <c r="D214" i="6"/>
  <c r="C214" i="6"/>
  <c r="B214" i="6"/>
  <c r="A214" i="6"/>
  <c r="E213" i="6"/>
  <c r="D213" i="6"/>
  <c r="C213" i="6"/>
  <c r="B213" i="6"/>
  <c r="A213" i="6"/>
  <c r="E212" i="6"/>
  <c r="D212" i="6"/>
  <c r="C212" i="6"/>
  <c r="B212" i="6"/>
  <c r="A212" i="6"/>
  <c r="E211" i="6"/>
  <c r="D211" i="6"/>
  <c r="C211" i="6"/>
  <c r="B211" i="6"/>
  <c r="A211" i="6"/>
  <c r="E210" i="6"/>
  <c r="D210" i="6"/>
  <c r="C210" i="6"/>
  <c r="B210" i="6"/>
  <c r="A210" i="6"/>
  <c r="E209" i="6"/>
  <c r="D209" i="6"/>
  <c r="C209" i="6"/>
  <c r="B209" i="6"/>
  <c r="A209" i="6"/>
  <c r="E208" i="6"/>
  <c r="D208" i="6"/>
  <c r="C208" i="6"/>
  <c r="B208" i="6"/>
  <c r="A208" i="6"/>
  <c r="E207" i="6"/>
  <c r="D207" i="6"/>
  <c r="C207" i="6"/>
  <c r="B207" i="6"/>
  <c r="A207" i="6"/>
  <c r="E206" i="6"/>
  <c r="D206" i="6"/>
  <c r="C206" i="6"/>
  <c r="B206" i="6"/>
  <c r="A206" i="6"/>
  <c r="E205" i="6"/>
  <c r="D205" i="6"/>
  <c r="C205" i="6"/>
  <c r="B205" i="6"/>
  <c r="A205" i="6"/>
  <c r="E204" i="6"/>
  <c r="D204" i="6"/>
  <c r="C204" i="6"/>
  <c r="B204" i="6"/>
  <c r="A204" i="6"/>
  <c r="E203" i="6"/>
  <c r="D203" i="6"/>
  <c r="C203" i="6"/>
  <c r="B203" i="6"/>
  <c r="A203" i="6"/>
  <c r="E202" i="6"/>
  <c r="D202" i="6"/>
  <c r="C202" i="6"/>
  <c r="B202" i="6"/>
  <c r="A202" i="6"/>
  <c r="E201" i="6"/>
  <c r="D201" i="6"/>
  <c r="C201" i="6"/>
  <c r="B201" i="6"/>
  <c r="A201" i="6"/>
  <c r="E200" i="6"/>
  <c r="D200" i="6"/>
  <c r="C200" i="6"/>
  <c r="B200" i="6"/>
  <c r="A200" i="6"/>
  <c r="E199" i="6"/>
  <c r="D199" i="6"/>
  <c r="C199" i="6"/>
  <c r="B199" i="6"/>
  <c r="A199" i="6"/>
  <c r="E198" i="6"/>
  <c r="D198" i="6"/>
  <c r="C198" i="6"/>
  <c r="B198" i="6"/>
  <c r="A198" i="6"/>
  <c r="E197" i="6"/>
  <c r="D197" i="6"/>
  <c r="C197" i="6"/>
  <c r="B197" i="6"/>
  <c r="A197" i="6"/>
  <c r="E196" i="6"/>
  <c r="D196" i="6"/>
  <c r="C196" i="6"/>
  <c r="B196" i="6"/>
  <c r="A196" i="6"/>
  <c r="E195" i="6"/>
  <c r="D195" i="6"/>
  <c r="C195" i="6"/>
  <c r="B195" i="6"/>
  <c r="A195" i="6"/>
  <c r="E194" i="6"/>
  <c r="D194" i="6"/>
  <c r="C194" i="6"/>
  <c r="B194" i="6"/>
  <c r="A194" i="6"/>
  <c r="E193" i="6"/>
  <c r="D193" i="6"/>
  <c r="C193" i="6"/>
  <c r="B193" i="6"/>
  <c r="A193" i="6"/>
  <c r="E192" i="6"/>
  <c r="D192" i="6"/>
  <c r="C192" i="6"/>
  <c r="B192" i="6"/>
  <c r="A192" i="6"/>
  <c r="E191" i="6"/>
  <c r="D191" i="6"/>
  <c r="C191" i="6"/>
  <c r="B191" i="6"/>
  <c r="A191" i="6"/>
  <c r="E190" i="6"/>
  <c r="D190" i="6"/>
  <c r="C190" i="6"/>
  <c r="B190" i="6"/>
  <c r="A190" i="6"/>
  <c r="E189" i="6"/>
  <c r="D189" i="6"/>
  <c r="C189" i="6"/>
  <c r="B189" i="6"/>
  <c r="A189" i="6"/>
  <c r="E188" i="6"/>
  <c r="D188" i="6"/>
  <c r="C188" i="6"/>
  <c r="B188" i="6"/>
  <c r="A188" i="6"/>
  <c r="E187" i="6"/>
  <c r="D187" i="6"/>
  <c r="C187" i="6"/>
  <c r="B187" i="6"/>
  <c r="A187" i="6"/>
  <c r="E186" i="6"/>
  <c r="D186" i="6"/>
  <c r="C186" i="6"/>
  <c r="B186" i="6"/>
  <c r="A186" i="6"/>
  <c r="E185" i="6"/>
  <c r="D185" i="6"/>
  <c r="C185" i="6"/>
  <c r="B185" i="6"/>
  <c r="A185" i="6"/>
  <c r="E184" i="6"/>
  <c r="D184" i="6"/>
  <c r="C184" i="6"/>
  <c r="B184" i="6"/>
  <c r="A184" i="6"/>
  <c r="E183" i="6"/>
  <c r="D183" i="6"/>
  <c r="C183" i="6"/>
  <c r="B183" i="6"/>
  <c r="A183" i="6"/>
  <c r="E182" i="6"/>
  <c r="D182" i="6"/>
  <c r="C182" i="6"/>
  <c r="B182" i="6"/>
  <c r="A182" i="6"/>
  <c r="E181" i="6"/>
  <c r="D181" i="6"/>
  <c r="C181" i="6"/>
  <c r="B181" i="6"/>
  <c r="A181" i="6"/>
  <c r="E180" i="6"/>
  <c r="D180" i="6"/>
  <c r="C180" i="6"/>
  <c r="B180" i="6"/>
  <c r="A180" i="6"/>
  <c r="E179" i="6"/>
  <c r="D179" i="6"/>
  <c r="C179" i="6"/>
  <c r="B179" i="6"/>
  <c r="A179" i="6"/>
  <c r="E178" i="6"/>
  <c r="D178" i="6"/>
  <c r="C178" i="6"/>
  <c r="B178" i="6"/>
  <c r="A178" i="6"/>
  <c r="E177" i="6"/>
  <c r="D177" i="6"/>
  <c r="C177" i="6"/>
  <c r="B177" i="6"/>
  <c r="A177" i="6"/>
  <c r="E176" i="6"/>
  <c r="D176" i="6"/>
  <c r="C176" i="6"/>
  <c r="B176" i="6"/>
  <c r="A176" i="6"/>
  <c r="E175" i="6"/>
  <c r="D175" i="6"/>
  <c r="C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G3" i="6"/>
  <c r="E3" i="6"/>
  <c r="D3" i="6"/>
  <c r="C3" i="6"/>
  <c r="B3" i="6"/>
  <c r="A3" i="6"/>
  <c r="E2" i="6"/>
  <c r="D2" i="6"/>
  <c r="C2" i="6"/>
  <c r="B2" i="6"/>
  <c r="A2" i="6"/>
  <c r="B1" i="6"/>
  <c r="A1" i="6"/>
  <c r="J557" i="2"/>
  <c r="I557" i="2"/>
  <c r="H557" i="2"/>
  <c r="G557" i="2"/>
  <c r="F557" i="2"/>
  <c r="E557" i="2"/>
  <c r="D557" i="2"/>
  <c r="C557" i="2"/>
  <c r="B557" i="2"/>
  <c r="A557" i="2"/>
  <c r="J556" i="2"/>
  <c r="I556" i="2"/>
  <c r="H556" i="2"/>
  <c r="G556" i="2"/>
  <c r="F556" i="2"/>
  <c r="E556" i="2"/>
  <c r="D556" i="2"/>
  <c r="C556" i="2"/>
  <c r="B556" i="2"/>
  <c r="A556" i="2"/>
  <c r="J555" i="2"/>
  <c r="I555" i="2"/>
  <c r="H555" i="2"/>
  <c r="G555" i="2"/>
  <c r="F555" i="2"/>
  <c r="E555" i="2"/>
  <c r="D555" i="2"/>
  <c r="C555" i="2"/>
  <c r="B555" i="2"/>
  <c r="A555" i="2"/>
  <c r="J554" i="2"/>
  <c r="I554" i="2"/>
  <c r="H554" i="2"/>
  <c r="G554" i="2"/>
  <c r="F554" i="2"/>
  <c r="E554" i="2"/>
  <c r="D554" i="2"/>
  <c r="C554" i="2"/>
  <c r="B554" i="2"/>
  <c r="A554" i="2"/>
  <c r="J553" i="2"/>
  <c r="I553" i="2"/>
  <c r="H553" i="2"/>
  <c r="G553" i="2"/>
  <c r="F553" i="2"/>
  <c r="E553" i="2"/>
  <c r="D553" i="2"/>
  <c r="C553" i="2"/>
  <c r="B553" i="2"/>
  <c r="A553" i="2"/>
  <c r="J552" i="2"/>
  <c r="I552" i="2"/>
  <c r="H552" i="2"/>
  <c r="G552" i="2"/>
  <c r="F552" i="2"/>
  <c r="E552" i="2"/>
  <c r="D552" i="2"/>
  <c r="C552" i="2"/>
  <c r="B552" i="2"/>
  <c r="A552" i="2"/>
  <c r="J551" i="2"/>
  <c r="I551" i="2"/>
  <c r="H551" i="2"/>
  <c r="G551" i="2"/>
  <c r="F551" i="2"/>
  <c r="E551" i="2"/>
  <c r="D551" i="2"/>
  <c r="C551" i="2"/>
  <c r="B551" i="2"/>
  <c r="A551" i="2"/>
  <c r="J550" i="2"/>
  <c r="I550" i="2"/>
  <c r="H550" i="2"/>
  <c r="G550" i="2"/>
  <c r="F550" i="2"/>
  <c r="E550" i="2"/>
  <c r="D550" i="2"/>
  <c r="C550" i="2"/>
  <c r="B550" i="2"/>
  <c r="A550" i="2"/>
  <c r="J549" i="2"/>
  <c r="I549" i="2"/>
  <c r="H549" i="2"/>
  <c r="G549" i="2"/>
  <c r="F549" i="2"/>
  <c r="E549" i="2"/>
  <c r="D549" i="2"/>
  <c r="C549" i="2"/>
  <c r="B549" i="2"/>
  <c r="A549" i="2"/>
  <c r="J548" i="2"/>
  <c r="I548" i="2"/>
  <c r="H548" i="2"/>
  <c r="G548" i="2"/>
  <c r="F548" i="2"/>
  <c r="E548" i="2"/>
  <c r="D548" i="2"/>
  <c r="C548" i="2"/>
  <c r="B548" i="2"/>
  <c r="A548" i="2"/>
  <c r="J547" i="2"/>
  <c r="I547" i="2"/>
  <c r="H547" i="2"/>
  <c r="G547" i="2"/>
  <c r="F547" i="2"/>
  <c r="E547" i="2"/>
  <c r="D547" i="2"/>
  <c r="C547" i="2"/>
  <c r="B547" i="2"/>
  <c r="A547" i="2"/>
  <c r="J546" i="2"/>
  <c r="I546" i="2"/>
  <c r="H546" i="2"/>
  <c r="G546" i="2"/>
  <c r="F546" i="2"/>
  <c r="E546" i="2"/>
  <c r="D546" i="2"/>
  <c r="C546" i="2"/>
  <c r="B546" i="2"/>
  <c r="A546" i="2"/>
  <c r="J545" i="2"/>
  <c r="I545" i="2"/>
  <c r="H545" i="2"/>
  <c r="G545" i="2"/>
  <c r="F545" i="2"/>
  <c r="E545" i="2"/>
  <c r="D545" i="2"/>
  <c r="C545" i="2"/>
  <c r="B545" i="2"/>
  <c r="A545" i="2"/>
  <c r="J544" i="2"/>
  <c r="I544" i="2"/>
  <c r="H544" i="2"/>
  <c r="G544" i="2"/>
  <c r="F544" i="2"/>
  <c r="E544" i="2"/>
  <c r="D544" i="2"/>
  <c r="C544" i="2"/>
  <c r="B544" i="2"/>
  <c r="A544" i="2"/>
  <c r="J543" i="2"/>
  <c r="I543" i="2"/>
  <c r="H543" i="2"/>
  <c r="G543" i="2"/>
  <c r="F543" i="2"/>
  <c r="E543" i="2"/>
  <c r="D543" i="2"/>
  <c r="C543" i="2"/>
  <c r="B543" i="2"/>
  <c r="A543" i="2"/>
  <c r="J542" i="2"/>
  <c r="I542" i="2"/>
  <c r="H542" i="2"/>
  <c r="G542" i="2"/>
  <c r="F542" i="2"/>
  <c r="E542" i="2"/>
  <c r="D542" i="2"/>
  <c r="C542" i="2"/>
  <c r="B542" i="2"/>
  <c r="A542" i="2"/>
  <c r="J541" i="2"/>
  <c r="I541" i="2"/>
  <c r="H541" i="2"/>
  <c r="G541" i="2"/>
  <c r="F541" i="2"/>
  <c r="E541" i="2"/>
  <c r="D541" i="2"/>
  <c r="C541" i="2"/>
  <c r="B541" i="2"/>
  <c r="A541" i="2"/>
  <c r="J540" i="2"/>
  <c r="I540" i="2"/>
  <c r="H540" i="2"/>
  <c r="G540" i="2"/>
  <c r="F540" i="2"/>
  <c r="E540" i="2"/>
  <c r="D540" i="2"/>
  <c r="C540" i="2"/>
  <c r="B540" i="2"/>
  <c r="A540" i="2"/>
  <c r="J539" i="2"/>
  <c r="I539" i="2"/>
  <c r="H539" i="2"/>
  <c r="G539" i="2"/>
  <c r="F539" i="2"/>
  <c r="E539" i="2"/>
  <c r="D539" i="2"/>
  <c r="C539" i="2"/>
  <c r="B539" i="2"/>
  <c r="A539" i="2"/>
  <c r="J538" i="2"/>
  <c r="I538" i="2"/>
  <c r="H538" i="2"/>
  <c r="G538" i="2"/>
  <c r="F538" i="2"/>
  <c r="E538" i="2"/>
  <c r="D538" i="2"/>
  <c r="C538" i="2"/>
  <c r="B538" i="2"/>
  <c r="A538" i="2"/>
  <c r="J537" i="2"/>
  <c r="I537" i="2"/>
  <c r="H537" i="2"/>
  <c r="G537" i="2"/>
  <c r="F537" i="2"/>
  <c r="E537" i="2"/>
  <c r="D537" i="2"/>
  <c r="C537" i="2"/>
  <c r="B537" i="2"/>
  <c r="A537" i="2"/>
  <c r="J536" i="2"/>
  <c r="I536" i="2"/>
  <c r="H536" i="2"/>
  <c r="G536" i="2"/>
  <c r="F536" i="2"/>
  <c r="E536" i="2"/>
  <c r="D536" i="2"/>
  <c r="C536" i="2"/>
  <c r="B536" i="2"/>
  <c r="A536" i="2"/>
  <c r="J535" i="2"/>
  <c r="I535" i="2"/>
  <c r="H535" i="2"/>
  <c r="G535" i="2"/>
  <c r="F535" i="2"/>
  <c r="E535" i="2"/>
  <c r="D535" i="2"/>
  <c r="C535" i="2"/>
  <c r="B535" i="2"/>
  <c r="A535" i="2"/>
  <c r="J534" i="2"/>
  <c r="I534" i="2"/>
  <c r="H534" i="2"/>
  <c r="G534" i="2"/>
  <c r="F534" i="2"/>
  <c r="E534" i="2"/>
  <c r="D534" i="2"/>
  <c r="C534" i="2"/>
  <c r="B534" i="2"/>
  <c r="A534" i="2"/>
  <c r="J533" i="2"/>
  <c r="I533" i="2"/>
  <c r="H533" i="2"/>
  <c r="G533" i="2"/>
  <c r="F533" i="2"/>
  <c r="E533" i="2"/>
  <c r="D533" i="2"/>
  <c r="C533" i="2"/>
  <c r="B533" i="2"/>
  <c r="A533" i="2"/>
  <c r="J532" i="2"/>
  <c r="I532" i="2"/>
  <c r="H532" i="2"/>
  <c r="G532" i="2"/>
  <c r="F532" i="2"/>
  <c r="E532" i="2"/>
  <c r="D532" i="2"/>
  <c r="C532" i="2"/>
  <c r="B532" i="2"/>
  <c r="A532" i="2"/>
  <c r="J531" i="2"/>
  <c r="I531" i="2"/>
  <c r="H531" i="2"/>
  <c r="G531" i="2"/>
  <c r="F531" i="2"/>
  <c r="E531" i="2"/>
  <c r="D531" i="2"/>
  <c r="C531" i="2"/>
  <c r="B531" i="2"/>
  <c r="A531" i="2"/>
  <c r="J530" i="2"/>
  <c r="I530" i="2"/>
  <c r="H530" i="2"/>
  <c r="G530" i="2"/>
  <c r="F530" i="2"/>
  <c r="E530" i="2"/>
  <c r="D530" i="2"/>
  <c r="C530" i="2"/>
  <c r="B530" i="2"/>
  <c r="A530" i="2"/>
  <c r="J529" i="2"/>
  <c r="I529" i="2"/>
  <c r="H529" i="2"/>
  <c r="G529" i="2"/>
  <c r="F529" i="2"/>
  <c r="E529" i="2"/>
  <c r="D529" i="2"/>
  <c r="C529" i="2"/>
  <c r="B529" i="2"/>
  <c r="A529" i="2"/>
  <c r="J528" i="2"/>
  <c r="I528" i="2"/>
  <c r="H528" i="2"/>
  <c r="G528" i="2"/>
  <c r="F528" i="2"/>
  <c r="E528" i="2"/>
  <c r="D528" i="2"/>
  <c r="C528" i="2"/>
  <c r="B528" i="2"/>
  <c r="A528" i="2"/>
  <c r="J527" i="2"/>
  <c r="I527" i="2"/>
  <c r="H527" i="2"/>
  <c r="G527" i="2"/>
  <c r="F527" i="2"/>
  <c r="E527" i="2"/>
  <c r="D527" i="2"/>
  <c r="C527" i="2"/>
  <c r="B527" i="2"/>
  <c r="A527" i="2"/>
  <c r="J526" i="2"/>
  <c r="I526" i="2"/>
  <c r="H526" i="2"/>
  <c r="G526" i="2"/>
  <c r="F526" i="2"/>
  <c r="E526" i="2"/>
  <c r="D526" i="2"/>
  <c r="C526" i="2"/>
  <c r="B526" i="2"/>
  <c r="A526" i="2"/>
  <c r="J525" i="2"/>
  <c r="I525" i="2"/>
  <c r="H525" i="2"/>
  <c r="G525" i="2"/>
  <c r="F525" i="2"/>
  <c r="E525" i="2"/>
  <c r="D525" i="2"/>
  <c r="C525" i="2"/>
  <c r="B525" i="2"/>
  <c r="A525" i="2"/>
  <c r="J524" i="2"/>
  <c r="I524" i="2"/>
  <c r="H524" i="2"/>
  <c r="G524" i="2"/>
  <c r="F524" i="2"/>
  <c r="E524" i="2"/>
  <c r="D524" i="2"/>
  <c r="C524" i="2"/>
  <c r="B524" i="2"/>
  <c r="A524" i="2"/>
  <c r="J523" i="2"/>
  <c r="I523" i="2"/>
  <c r="H523" i="2"/>
  <c r="G523" i="2"/>
  <c r="F523" i="2"/>
  <c r="E523" i="2"/>
  <c r="D523" i="2"/>
  <c r="C523" i="2"/>
  <c r="B523" i="2"/>
  <c r="A523" i="2"/>
  <c r="J522" i="2"/>
  <c r="I522" i="2"/>
  <c r="H522" i="2"/>
  <c r="G522" i="2"/>
  <c r="F522" i="2"/>
  <c r="E522" i="2"/>
  <c r="D522" i="2"/>
  <c r="C522" i="2"/>
  <c r="B522" i="2"/>
  <c r="A522" i="2"/>
  <c r="J521" i="2"/>
  <c r="I521" i="2"/>
  <c r="H521" i="2"/>
  <c r="G521" i="2"/>
  <c r="F521" i="2"/>
  <c r="E521" i="2"/>
  <c r="D521" i="2"/>
  <c r="C521" i="2"/>
  <c r="B521" i="2"/>
  <c r="A521" i="2"/>
  <c r="J520" i="2"/>
  <c r="I520" i="2"/>
  <c r="H520" i="2"/>
  <c r="G520" i="2"/>
  <c r="F520" i="2"/>
  <c r="E520" i="2"/>
  <c r="D520" i="2"/>
  <c r="C520" i="2"/>
  <c r="B520" i="2"/>
  <c r="A520" i="2"/>
  <c r="J519" i="2"/>
  <c r="I519" i="2"/>
  <c r="H519" i="2"/>
  <c r="G519" i="2"/>
  <c r="F519" i="2"/>
  <c r="E519" i="2"/>
  <c r="D519" i="2"/>
  <c r="C519" i="2"/>
  <c r="B519" i="2"/>
  <c r="A519" i="2"/>
  <c r="J518" i="2"/>
  <c r="I518" i="2"/>
  <c r="H518" i="2"/>
  <c r="G518" i="2"/>
  <c r="F518" i="2"/>
  <c r="E518" i="2"/>
  <c r="D518" i="2"/>
  <c r="C518" i="2"/>
  <c r="B518" i="2"/>
  <c r="A518" i="2"/>
  <c r="J517" i="2"/>
  <c r="I517" i="2"/>
  <c r="H517" i="2"/>
  <c r="G517" i="2"/>
  <c r="F517" i="2"/>
  <c r="E517" i="2"/>
  <c r="D517" i="2"/>
  <c r="C517" i="2"/>
  <c r="B517" i="2"/>
  <c r="A517" i="2"/>
  <c r="J516" i="2"/>
  <c r="I516" i="2"/>
  <c r="H516" i="2"/>
  <c r="G516" i="2"/>
  <c r="F516" i="2"/>
  <c r="E516" i="2"/>
  <c r="D516" i="2"/>
  <c r="C516" i="2"/>
  <c r="B516" i="2"/>
  <c r="A516" i="2"/>
  <c r="J515" i="2"/>
  <c r="I515" i="2"/>
  <c r="H515" i="2"/>
  <c r="G515" i="2"/>
  <c r="F515" i="2"/>
  <c r="E515" i="2"/>
  <c r="D515" i="2"/>
  <c r="C515" i="2"/>
  <c r="B515" i="2"/>
  <c r="A515" i="2"/>
  <c r="J514" i="2"/>
  <c r="I514" i="2"/>
  <c r="H514" i="2"/>
  <c r="G514" i="2"/>
  <c r="F514" i="2"/>
  <c r="E514" i="2"/>
  <c r="D514" i="2"/>
  <c r="C514" i="2"/>
  <c r="B514" i="2"/>
  <c r="A514" i="2"/>
  <c r="J513" i="2"/>
  <c r="I513" i="2"/>
  <c r="H513" i="2"/>
  <c r="G513" i="2"/>
  <c r="F513" i="2"/>
  <c r="E513" i="2"/>
  <c r="D513" i="2"/>
  <c r="C513" i="2"/>
  <c r="B513" i="2"/>
  <c r="A513" i="2"/>
  <c r="J512" i="2"/>
  <c r="I512" i="2"/>
  <c r="H512" i="2"/>
  <c r="G512" i="2"/>
  <c r="F512" i="2"/>
  <c r="E512" i="2"/>
  <c r="D512" i="2"/>
  <c r="C512" i="2"/>
  <c r="B512" i="2"/>
  <c r="A512" i="2"/>
  <c r="J511" i="2"/>
  <c r="I511" i="2"/>
  <c r="H511" i="2"/>
  <c r="G511" i="2"/>
  <c r="F511" i="2"/>
  <c r="E511" i="2"/>
  <c r="D511" i="2"/>
  <c r="C511" i="2"/>
  <c r="B511" i="2"/>
  <c r="A511" i="2"/>
  <c r="J510" i="2"/>
  <c r="I510" i="2"/>
  <c r="H510" i="2"/>
  <c r="G510" i="2"/>
  <c r="F510" i="2"/>
  <c r="E510" i="2"/>
  <c r="D510" i="2"/>
  <c r="C510" i="2"/>
  <c r="B510" i="2"/>
  <c r="A510" i="2"/>
  <c r="J509" i="2"/>
  <c r="I509" i="2"/>
  <c r="H509" i="2"/>
  <c r="G509" i="2"/>
  <c r="F509" i="2"/>
  <c r="E509" i="2"/>
  <c r="D509" i="2"/>
  <c r="C509" i="2"/>
  <c r="B509" i="2"/>
  <c r="A509" i="2"/>
  <c r="J508" i="2"/>
  <c r="I508" i="2"/>
  <c r="H508" i="2"/>
  <c r="G508" i="2"/>
  <c r="F508" i="2"/>
  <c r="E508" i="2"/>
  <c r="D508" i="2"/>
  <c r="C508" i="2"/>
  <c r="B508" i="2"/>
  <c r="A508" i="2"/>
  <c r="J507" i="2"/>
  <c r="I507" i="2"/>
  <c r="H507" i="2"/>
  <c r="G507" i="2"/>
  <c r="F507" i="2"/>
  <c r="E507" i="2"/>
  <c r="D507" i="2"/>
  <c r="C507" i="2"/>
  <c r="B507" i="2"/>
  <c r="A507" i="2"/>
  <c r="J506" i="2"/>
  <c r="I506" i="2"/>
  <c r="H506" i="2"/>
  <c r="G506" i="2"/>
  <c r="F506" i="2"/>
  <c r="E506" i="2"/>
  <c r="D506" i="2"/>
  <c r="C506" i="2"/>
  <c r="B506" i="2"/>
  <c r="A506" i="2"/>
  <c r="J505" i="2"/>
  <c r="I505" i="2"/>
  <c r="H505" i="2"/>
  <c r="G505" i="2"/>
  <c r="F505" i="2"/>
  <c r="E505" i="2"/>
  <c r="D505" i="2"/>
  <c r="C505" i="2"/>
  <c r="B505" i="2"/>
  <c r="A505" i="2"/>
  <c r="J504" i="2"/>
  <c r="I504" i="2"/>
  <c r="H504" i="2"/>
  <c r="G504" i="2"/>
  <c r="F504" i="2"/>
  <c r="E504" i="2"/>
  <c r="D504" i="2"/>
  <c r="C504" i="2"/>
  <c r="B504" i="2"/>
  <c r="A504" i="2"/>
  <c r="J503" i="2"/>
  <c r="I503" i="2"/>
  <c r="H503" i="2"/>
  <c r="G503" i="2"/>
  <c r="F503" i="2"/>
  <c r="E503" i="2"/>
  <c r="D503" i="2"/>
  <c r="C503" i="2"/>
  <c r="B503" i="2"/>
  <c r="A503" i="2"/>
  <c r="J502" i="2"/>
  <c r="I502" i="2"/>
  <c r="H502" i="2"/>
  <c r="G502" i="2"/>
  <c r="F502" i="2"/>
  <c r="E502" i="2"/>
  <c r="D502" i="2"/>
  <c r="C502" i="2"/>
  <c r="B502" i="2"/>
  <c r="A502" i="2"/>
  <c r="J501" i="2"/>
  <c r="I501" i="2"/>
  <c r="H501" i="2"/>
  <c r="G501" i="2"/>
  <c r="F501" i="2"/>
  <c r="E501" i="2"/>
  <c r="D501" i="2"/>
  <c r="C501" i="2"/>
  <c r="B501" i="2"/>
  <c r="A501" i="2"/>
  <c r="J500" i="2"/>
  <c r="I500" i="2"/>
  <c r="H500" i="2"/>
  <c r="G500" i="2"/>
  <c r="F500" i="2"/>
  <c r="E500" i="2"/>
  <c r="D500" i="2"/>
  <c r="C500" i="2"/>
  <c r="B500" i="2"/>
  <c r="A500" i="2"/>
  <c r="J499" i="2"/>
  <c r="I499" i="2"/>
  <c r="H499" i="2"/>
  <c r="G499" i="2"/>
  <c r="F499" i="2"/>
  <c r="E499" i="2"/>
  <c r="D499" i="2"/>
  <c r="C499" i="2"/>
  <c r="B499" i="2"/>
  <c r="A499" i="2"/>
  <c r="J498" i="2"/>
  <c r="I498" i="2"/>
  <c r="H498" i="2"/>
  <c r="G498" i="2"/>
  <c r="F498" i="2"/>
  <c r="E498" i="2"/>
  <c r="D498" i="2"/>
  <c r="C498" i="2"/>
  <c r="B498" i="2"/>
  <c r="A498" i="2"/>
  <c r="J497" i="2"/>
  <c r="I497" i="2"/>
  <c r="H497" i="2"/>
  <c r="G497" i="2"/>
  <c r="F497" i="2"/>
  <c r="E497" i="2"/>
  <c r="D497" i="2"/>
  <c r="C497" i="2"/>
  <c r="B497" i="2"/>
  <c r="A497" i="2"/>
  <c r="J496" i="2"/>
  <c r="I496" i="2"/>
  <c r="H496" i="2"/>
  <c r="G496" i="2"/>
  <c r="F496" i="2"/>
  <c r="E496" i="2"/>
  <c r="D496" i="2"/>
  <c r="C496" i="2"/>
  <c r="B496" i="2"/>
  <c r="A496" i="2"/>
  <c r="J495" i="2"/>
  <c r="I495" i="2"/>
  <c r="H495" i="2"/>
  <c r="G495" i="2"/>
  <c r="F495" i="2"/>
  <c r="E495" i="2"/>
  <c r="D495" i="2"/>
  <c r="C495" i="2"/>
  <c r="B495" i="2"/>
  <c r="A495" i="2"/>
  <c r="J494" i="2"/>
  <c r="I494" i="2"/>
  <c r="H494" i="2"/>
  <c r="G494" i="2"/>
  <c r="F494" i="2"/>
  <c r="E494" i="2"/>
  <c r="D494" i="2"/>
  <c r="C494" i="2"/>
  <c r="B494" i="2"/>
  <c r="A494" i="2"/>
  <c r="J493" i="2"/>
  <c r="I493" i="2"/>
  <c r="H493" i="2"/>
  <c r="G493" i="2"/>
  <c r="F493" i="2"/>
  <c r="E493" i="2"/>
  <c r="D493" i="2"/>
  <c r="C493" i="2"/>
  <c r="B493" i="2"/>
  <c r="A493" i="2"/>
  <c r="J492" i="2"/>
  <c r="I492" i="2"/>
  <c r="H492" i="2"/>
  <c r="G492" i="2"/>
  <c r="F492" i="2"/>
  <c r="E492" i="2"/>
  <c r="D492" i="2"/>
  <c r="C492" i="2"/>
  <c r="B492" i="2"/>
  <c r="A492" i="2"/>
  <c r="J491" i="2"/>
  <c r="I491" i="2"/>
  <c r="H491" i="2"/>
  <c r="G491" i="2"/>
  <c r="F491" i="2"/>
  <c r="E491" i="2"/>
  <c r="D491" i="2"/>
  <c r="C491" i="2"/>
  <c r="B491" i="2"/>
  <c r="A491" i="2"/>
  <c r="J490" i="2"/>
  <c r="I490" i="2"/>
  <c r="H490" i="2"/>
  <c r="G490" i="2"/>
  <c r="F490" i="2"/>
  <c r="E490" i="2"/>
  <c r="D490" i="2"/>
  <c r="C490" i="2"/>
  <c r="B490" i="2"/>
  <c r="A490" i="2"/>
  <c r="J489" i="2"/>
  <c r="I489" i="2"/>
  <c r="H489" i="2"/>
  <c r="G489" i="2"/>
  <c r="F489" i="2"/>
  <c r="E489" i="2"/>
  <c r="D489" i="2"/>
  <c r="C489" i="2"/>
  <c r="B489" i="2"/>
  <c r="A489" i="2"/>
  <c r="J488" i="2"/>
  <c r="I488" i="2"/>
  <c r="H488" i="2"/>
  <c r="G488" i="2"/>
  <c r="F488" i="2"/>
  <c r="E488" i="2"/>
  <c r="D488" i="2"/>
  <c r="C488" i="2"/>
  <c r="B488" i="2"/>
  <c r="A488" i="2"/>
  <c r="J487" i="2"/>
  <c r="I487" i="2"/>
  <c r="H487" i="2"/>
  <c r="G487" i="2"/>
  <c r="F487" i="2"/>
  <c r="E487" i="2"/>
  <c r="D487" i="2"/>
  <c r="C487" i="2"/>
  <c r="B487" i="2"/>
  <c r="A487" i="2"/>
  <c r="J486" i="2"/>
  <c r="I486" i="2"/>
  <c r="H486" i="2"/>
  <c r="G486" i="2"/>
  <c r="F486" i="2"/>
  <c r="E486" i="2"/>
  <c r="D486" i="2"/>
  <c r="C486" i="2"/>
  <c r="B486" i="2"/>
  <c r="A486" i="2"/>
  <c r="J485" i="2"/>
  <c r="I485" i="2"/>
  <c r="H485" i="2"/>
  <c r="G485" i="2"/>
  <c r="F485" i="2"/>
  <c r="E485" i="2"/>
  <c r="D485" i="2"/>
  <c r="C485" i="2"/>
  <c r="B485" i="2"/>
  <c r="A485" i="2"/>
  <c r="J484" i="2"/>
  <c r="I484" i="2"/>
  <c r="H484" i="2"/>
  <c r="G484" i="2"/>
  <c r="F484" i="2"/>
  <c r="E484" i="2"/>
  <c r="D484" i="2"/>
  <c r="C484" i="2"/>
  <c r="B484" i="2"/>
  <c r="A484" i="2"/>
  <c r="J483" i="2"/>
  <c r="I483" i="2"/>
  <c r="H483" i="2"/>
  <c r="G483" i="2"/>
  <c r="F483" i="2"/>
  <c r="E483" i="2"/>
  <c r="D483" i="2"/>
  <c r="C483" i="2"/>
  <c r="B483" i="2"/>
  <c r="A483" i="2"/>
  <c r="J482" i="2"/>
  <c r="I482" i="2"/>
  <c r="H482" i="2"/>
  <c r="G482" i="2"/>
  <c r="F482" i="2"/>
  <c r="E482" i="2"/>
  <c r="D482" i="2"/>
  <c r="C482" i="2"/>
  <c r="B482" i="2"/>
  <c r="A482" i="2"/>
  <c r="J481" i="2"/>
  <c r="I481" i="2"/>
  <c r="H481" i="2"/>
  <c r="G481" i="2"/>
  <c r="F481" i="2"/>
  <c r="E481" i="2"/>
  <c r="D481" i="2"/>
  <c r="C481" i="2"/>
  <c r="B481" i="2"/>
  <c r="A481" i="2"/>
  <c r="J480" i="2"/>
  <c r="I480" i="2"/>
  <c r="H480" i="2"/>
  <c r="G480" i="2"/>
  <c r="F480" i="2"/>
  <c r="E480" i="2"/>
  <c r="D480" i="2"/>
  <c r="C480" i="2"/>
  <c r="B480" i="2"/>
  <c r="A480" i="2"/>
  <c r="J479" i="2"/>
  <c r="I479" i="2"/>
  <c r="H479" i="2"/>
  <c r="G479" i="2"/>
  <c r="F479" i="2"/>
  <c r="E479" i="2"/>
  <c r="D479" i="2"/>
  <c r="C479" i="2"/>
  <c r="B479" i="2"/>
  <c r="A479" i="2"/>
  <c r="J478" i="2"/>
  <c r="I478" i="2"/>
  <c r="H478" i="2"/>
  <c r="G478" i="2"/>
  <c r="F478" i="2"/>
  <c r="E478" i="2"/>
  <c r="D478" i="2"/>
  <c r="C478" i="2"/>
  <c r="B478" i="2"/>
  <c r="A478" i="2"/>
  <c r="J477" i="2"/>
  <c r="I477" i="2"/>
  <c r="H477" i="2"/>
  <c r="G477" i="2"/>
  <c r="F477" i="2"/>
  <c r="E477" i="2"/>
  <c r="D477" i="2"/>
  <c r="C477" i="2"/>
  <c r="B477" i="2"/>
  <c r="A477" i="2"/>
  <c r="J476" i="2"/>
  <c r="I476" i="2"/>
  <c r="H476" i="2"/>
  <c r="G476" i="2"/>
  <c r="F476" i="2"/>
  <c r="E476" i="2"/>
  <c r="D476" i="2"/>
  <c r="C476" i="2"/>
  <c r="B476" i="2"/>
  <c r="A476" i="2"/>
  <c r="J475" i="2"/>
  <c r="I475" i="2"/>
  <c r="H475" i="2"/>
  <c r="G475" i="2"/>
  <c r="F475" i="2"/>
  <c r="E475" i="2"/>
  <c r="D475" i="2"/>
  <c r="C475" i="2"/>
  <c r="B475" i="2"/>
  <c r="A475" i="2"/>
  <c r="J474" i="2"/>
  <c r="I474" i="2"/>
  <c r="H474" i="2"/>
  <c r="G474" i="2"/>
  <c r="F474" i="2"/>
  <c r="E474" i="2"/>
  <c r="D474" i="2"/>
  <c r="C474" i="2"/>
  <c r="B474" i="2"/>
  <c r="A474" i="2"/>
  <c r="J473" i="2"/>
  <c r="I473" i="2"/>
  <c r="H473" i="2"/>
  <c r="G473" i="2"/>
  <c r="F473" i="2"/>
  <c r="E473" i="2"/>
  <c r="D473" i="2"/>
  <c r="C473" i="2"/>
  <c r="B473" i="2"/>
  <c r="A473" i="2"/>
  <c r="J472" i="2"/>
  <c r="I472" i="2"/>
  <c r="H472" i="2"/>
  <c r="G472" i="2"/>
  <c r="F472" i="2"/>
  <c r="E472" i="2"/>
  <c r="D472" i="2"/>
  <c r="C472" i="2"/>
  <c r="B472" i="2"/>
  <c r="A472" i="2"/>
  <c r="J471" i="2"/>
  <c r="I471" i="2"/>
  <c r="H471" i="2"/>
  <c r="G471" i="2"/>
  <c r="F471" i="2"/>
  <c r="E471" i="2"/>
  <c r="D471" i="2"/>
  <c r="C471" i="2"/>
  <c r="B471" i="2"/>
  <c r="A471" i="2"/>
  <c r="J470" i="2"/>
  <c r="I470" i="2"/>
  <c r="H470" i="2"/>
  <c r="G470" i="2"/>
  <c r="F470" i="2"/>
  <c r="E470" i="2"/>
  <c r="D470" i="2"/>
  <c r="C470" i="2"/>
  <c r="B470" i="2"/>
  <c r="A470" i="2"/>
  <c r="J469" i="2"/>
  <c r="I469" i="2"/>
  <c r="H469" i="2"/>
  <c r="G469" i="2"/>
  <c r="F469" i="2"/>
  <c r="E469" i="2"/>
  <c r="D469" i="2"/>
  <c r="C469" i="2"/>
  <c r="B469" i="2"/>
  <c r="A469" i="2"/>
  <c r="J468" i="2"/>
  <c r="I468" i="2"/>
  <c r="H468" i="2"/>
  <c r="G468" i="2"/>
  <c r="F468" i="2"/>
  <c r="E468" i="2"/>
  <c r="D468" i="2"/>
  <c r="C468" i="2"/>
  <c r="B468" i="2"/>
  <c r="A468" i="2"/>
  <c r="J467" i="2"/>
  <c r="I467" i="2"/>
  <c r="H467" i="2"/>
  <c r="G467" i="2"/>
  <c r="F467" i="2"/>
  <c r="E467" i="2"/>
  <c r="D467" i="2"/>
  <c r="C467" i="2"/>
  <c r="B467" i="2"/>
  <c r="A467" i="2"/>
  <c r="J466" i="2"/>
  <c r="I466" i="2"/>
  <c r="H466" i="2"/>
  <c r="G466" i="2"/>
  <c r="F466" i="2"/>
  <c r="E466" i="2"/>
  <c r="D466" i="2"/>
  <c r="C466" i="2"/>
  <c r="B466" i="2"/>
  <c r="A466" i="2"/>
  <c r="J465" i="2"/>
  <c r="I465" i="2"/>
  <c r="H465" i="2"/>
  <c r="G465" i="2"/>
  <c r="F465" i="2"/>
  <c r="E465" i="2"/>
  <c r="D465" i="2"/>
  <c r="C465" i="2"/>
  <c r="B465" i="2"/>
  <c r="A465" i="2"/>
  <c r="J464" i="2"/>
  <c r="I464" i="2"/>
  <c r="H464" i="2"/>
  <c r="G464" i="2"/>
  <c r="F464" i="2"/>
  <c r="E464" i="2"/>
  <c r="D464" i="2"/>
  <c r="C464" i="2"/>
  <c r="B464" i="2"/>
  <c r="A464" i="2"/>
  <c r="J463" i="2"/>
  <c r="I463" i="2"/>
  <c r="H463" i="2"/>
  <c r="G463" i="2"/>
  <c r="F463" i="2"/>
  <c r="E463" i="2"/>
  <c r="D463" i="2"/>
  <c r="C463" i="2"/>
  <c r="B463" i="2"/>
  <c r="A463" i="2"/>
  <c r="J462" i="2"/>
  <c r="I462" i="2"/>
  <c r="H462" i="2"/>
  <c r="G462" i="2"/>
  <c r="F462" i="2"/>
  <c r="E462" i="2"/>
  <c r="D462" i="2"/>
  <c r="C462" i="2"/>
  <c r="B462" i="2"/>
  <c r="A462" i="2"/>
  <c r="J461" i="2"/>
  <c r="I461" i="2"/>
  <c r="H461" i="2"/>
  <c r="G461" i="2"/>
  <c r="F461" i="2"/>
  <c r="E461" i="2"/>
  <c r="D461" i="2"/>
  <c r="C461" i="2"/>
  <c r="B461" i="2"/>
  <c r="A461" i="2"/>
  <c r="J460" i="2"/>
  <c r="I460" i="2"/>
  <c r="H460" i="2"/>
  <c r="G460" i="2"/>
  <c r="F460" i="2"/>
  <c r="E460" i="2"/>
  <c r="D460" i="2"/>
  <c r="C460" i="2"/>
  <c r="B460" i="2"/>
  <c r="A460" i="2"/>
  <c r="J459" i="2"/>
  <c r="I459" i="2"/>
  <c r="H459" i="2"/>
  <c r="G459" i="2"/>
  <c r="F459" i="2"/>
  <c r="E459" i="2"/>
  <c r="D459" i="2"/>
  <c r="C459" i="2"/>
  <c r="B459" i="2"/>
  <c r="A459" i="2"/>
  <c r="J458" i="2"/>
  <c r="I458" i="2"/>
  <c r="H458" i="2"/>
  <c r="G458" i="2"/>
  <c r="F458" i="2"/>
  <c r="E458" i="2"/>
  <c r="D458" i="2"/>
  <c r="C458" i="2"/>
  <c r="B458" i="2"/>
  <c r="A458" i="2"/>
  <c r="J457" i="2"/>
  <c r="I457" i="2"/>
  <c r="H457" i="2"/>
  <c r="G457" i="2"/>
  <c r="F457" i="2"/>
  <c r="E457" i="2"/>
  <c r="D457" i="2"/>
  <c r="C457" i="2"/>
  <c r="B457" i="2"/>
  <c r="A457" i="2"/>
  <c r="J456" i="2"/>
  <c r="I456" i="2"/>
  <c r="H456" i="2"/>
  <c r="G456" i="2"/>
  <c r="F456" i="2"/>
  <c r="E456" i="2"/>
  <c r="D456" i="2"/>
  <c r="C456" i="2"/>
  <c r="B456" i="2"/>
  <c r="A456" i="2"/>
  <c r="J455" i="2"/>
  <c r="I455" i="2"/>
  <c r="H455" i="2"/>
  <c r="G455" i="2"/>
  <c r="F455" i="2"/>
  <c r="E455" i="2"/>
  <c r="D455" i="2"/>
  <c r="C455" i="2"/>
  <c r="B455" i="2"/>
  <c r="A455" i="2"/>
  <c r="J454" i="2"/>
  <c r="I454" i="2"/>
  <c r="H454" i="2"/>
  <c r="G454" i="2"/>
  <c r="F454" i="2"/>
  <c r="E454" i="2"/>
  <c r="D454" i="2"/>
  <c r="C454" i="2"/>
  <c r="B454" i="2"/>
  <c r="A454" i="2"/>
  <c r="J453" i="2"/>
  <c r="I453" i="2"/>
  <c r="H453" i="2"/>
  <c r="G453" i="2"/>
  <c r="F453" i="2"/>
  <c r="E453" i="2"/>
  <c r="D453" i="2"/>
  <c r="C453" i="2"/>
  <c r="B453" i="2"/>
  <c r="A453" i="2"/>
  <c r="J452" i="2"/>
  <c r="I452" i="2"/>
  <c r="H452" i="2"/>
  <c r="G452" i="2"/>
  <c r="F452" i="2"/>
  <c r="E452" i="2"/>
  <c r="D452" i="2"/>
  <c r="C452" i="2"/>
  <c r="B452" i="2"/>
  <c r="A452" i="2"/>
  <c r="J451" i="2"/>
  <c r="I451" i="2"/>
  <c r="H451" i="2"/>
  <c r="G451" i="2"/>
  <c r="F451" i="2"/>
  <c r="E451" i="2"/>
  <c r="D451" i="2"/>
  <c r="C451" i="2"/>
  <c r="B451" i="2"/>
  <c r="A451" i="2"/>
  <c r="J450" i="2"/>
  <c r="I450" i="2"/>
  <c r="H450" i="2"/>
  <c r="G450" i="2"/>
  <c r="F450" i="2"/>
  <c r="E450" i="2"/>
  <c r="D450" i="2"/>
  <c r="C450" i="2"/>
  <c r="B450" i="2"/>
  <c r="A450" i="2"/>
  <c r="J449" i="2"/>
  <c r="I449" i="2"/>
  <c r="H449" i="2"/>
  <c r="G449" i="2"/>
  <c r="F449" i="2"/>
  <c r="E449" i="2"/>
  <c r="D449" i="2"/>
  <c r="C449" i="2"/>
  <c r="B449" i="2"/>
  <c r="A449" i="2"/>
  <c r="J448" i="2"/>
  <c r="I448" i="2"/>
  <c r="H448" i="2"/>
  <c r="G448" i="2"/>
  <c r="F448" i="2"/>
  <c r="E448" i="2"/>
  <c r="D448" i="2"/>
  <c r="C448" i="2"/>
  <c r="B448" i="2"/>
  <c r="A448" i="2"/>
  <c r="J447" i="2"/>
  <c r="I447" i="2"/>
  <c r="H447" i="2"/>
  <c r="G447" i="2"/>
  <c r="F447" i="2"/>
  <c r="E447" i="2"/>
  <c r="D447" i="2"/>
  <c r="C447" i="2"/>
  <c r="B447" i="2"/>
  <c r="A447" i="2"/>
  <c r="J446" i="2"/>
  <c r="I446" i="2"/>
  <c r="H446" i="2"/>
  <c r="G446" i="2"/>
  <c r="F446" i="2"/>
  <c r="E446" i="2"/>
  <c r="D446" i="2"/>
  <c r="C446" i="2"/>
  <c r="B446" i="2"/>
  <c r="A446" i="2"/>
  <c r="J445" i="2"/>
  <c r="I445" i="2"/>
  <c r="H445" i="2"/>
  <c r="G445" i="2"/>
  <c r="F445" i="2"/>
  <c r="E445" i="2"/>
  <c r="D445" i="2"/>
  <c r="C445" i="2"/>
  <c r="B445" i="2"/>
  <c r="A445" i="2"/>
  <c r="J444" i="2"/>
  <c r="I444" i="2"/>
  <c r="H444" i="2"/>
  <c r="G444" i="2"/>
  <c r="F444" i="2"/>
  <c r="E444" i="2"/>
  <c r="D444" i="2"/>
  <c r="C444" i="2"/>
  <c r="B444" i="2"/>
  <c r="A444" i="2"/>
  <c r="J443" i="2"/>
  <c r="I443" i="2"/>
  <c r="H443" i="2"/>
  <c r="G443" i="2"/>
  <c r="F443" i="2"/>
  <c r="E443" i="2"/>
  <c r="D443" i="2"/>
  <c r="C443" i="2"/>
  <c r="B443" i="2"/>
  <c r="A443" i="2"/>
  <c r="J442" i="2"/>
  <c r="I442" i="2"/>
  <c r="H442" i="2"/>
  <c r="G442" i="2"/>
  <c r="F442" i="2"/>
  <c r="E442" i="2"/>
  <c r="D442" i="2"/>
  <c r="C442" i="2"/>
  <c r="B442" i="2"/>
  <c r="A442" i="2"/>
  <c r="J441" i="2"/>
  <c r="I441" i="2"/>
  <c r="H441" i="2"/>
  <c r="G441" i="2"/>
  <c r="F441" i="2"/>
  <c r="E441" i="2"/>
  <c r="D441" i="2"/>
  <c r="C441" i="2"/>
  <c r="B441" i="2"/>
  <c r="A441" i="2"/>
  <c r="J440" i="2"/>
  <c r="I440" i="2"/>
  <c r="H440" i="2"/>
  <c r="G440" i="2"/>
  <c r="F440" i="2"/>
  <c r="E440" i="2"/>
  <c r="D440" i="2"/>
  <c r="C440" i="2"/>
  <c r="B440" i="2"/>
  <c r="A440" i="2"/>
  <c r="J439" i="2"/>
  <c r="I439" i="2"/>
  <c r="H439" i="2"/>
  <c r="G439" i="2"/>
  <c r="F439" i="2"/>
  <c r="E439" i="2"/>
  <c r="D439" i="2"/>
  <c r="C439" i="2"/>
  <c r="B439" i="2"/>
  <c r="A439" i="2"/>
  <c r="J438" i="2"/>
  <c r="I438" i="2"/>
  <c r="H438" i="2"/>
  <c r="G438" i="2"/>
  <c r="F438" i="2"/>
  <c r="E438" i="2"/>
  <c r="D438" i="2"/>
  <c r="C438" i="2"/>
  <c r="B438" i="2"/>
  <c r="A438" i="2"/>
  <c r="J437" i="2"/>
  <c r="I437" i="2"/>
  <c r="H437" i="2"/>
  <c r="G437" i="2"/>
  <c r="F437" i="2"/>
  <c r="E437" i="2"/>
  <c r="D437" i="2"/>
  <c r="C437" i="2"/>
  <c r="B437" i="2"/>
  <c r="A437" i="2"/>
  <c r="J436" i="2"/>
  <c r="I436" i="2"/>
  <c r="H436" i="2"/>
  <c r="G436" i="2"/>
  <c r="F436" i="2"/>
  <c r="E436" i="2"/>
  <c r="D436" i="2"/>
  <c r="C436" i="2"/>
  <c r="B436" i="2"/>
  <c r="A436" i="2"/>
  <c r="J435" i="2"/>
  <c r="I435" i="2"/>
  <c r="H435" i="2"/>
  <c r="G435" i="2"/>
  <c r="F435" i="2"/>
  <c r="E435" i="2"/>
  <c r="D435" i="2"/>
  <c r="C435" i="2"/>
  <c r="B435" i="2"/>
  <c r="A435" i="2"/>
  <c r="J434" i="2"/>
  <c r="I434" i="2"/>
  <c r="H434" i="2"/>
  <c r="G434" i="2"/>
  <c r="F434" i="2"/>
  <c r="E434" i="2"/>
  <c r="D434" i="2"/>
  <c r="C434" i="2"/>
  <c r="B434" i="2"/>
  <c r="A434" i="2"/>
  <c r="J433" i="2"/>
  <c r="I433" i="2"/>
  <c r="H433" i="2"/>
  <c r="G433" i="2"/>
  <c r="F433" i="2"/>
  <c r="E433" i="2"/>
  <c r="D433" i="2"/>
  <c r="C433" i="2"/>
  <c r="B433" i="2"/>
  <c r="A433" i="2"/>
  <c r="J432" i="2"/>
  <c r="I432" i="2"/>
  <c r="H432" i="2"/>
  <c r="G432" i="2"/>
  <c r="F432" i="2"/>
  <c r="E432" i="2"/>
  <c r="D432" i="2"/>
  <c r="C432" i="2"/>
  <c r="B432" i="2"/>
  <c r="A432" i="2"/>
  <c r="J431" i="2"/>
  <c r="I431" i="2"/>
  <c r="H431" i="2"/>
  <c r="G431" i="2"/>
  <c r="F431" i="2"/>
  <c r="E431" i="2"/>
  <c r="D431" i="2"/>
  <c r="C431" i="2"/>
  <c r="B431" i="2"/>
  <c r="A431" i="2"/>
  <c r="J430" i="2"/>
  <c r="I430" i="2"/>
  <c r="H430" i="2"/>
  <c r="G430" i="2"/>
  <c r="F430" i="2"/>
  <c r="E430" i="2"/>
  <c r="D430" i="2"/>
  <c r="C430" i="2"/>
  <c r="B430" i="2"/>
  <c r="A430" i="2"/>
  <c r="J429" i="2"/>
  <c r="I429" i="2"/>
  <c r="H429" i="2"/>
  <c r="G429" i="2"/>
  <c r="F429" i="2"/>
  <c r="E429" i="2"/>
  <c r="D429" i="2"/>
  <c r="C429" i="2"/>
  <c r="B429" i="2"/>
  <c r="A429" i="2"/>
  <c r="J428" i="2"/>
  <c r="I428" i="2"/>
  <c r="H428" i="2"/>
  <c r="G428" i="2"/>
  <c r="F428" i="2"/>
  <c r="E428" i="2"/>
  <c r="D428" i="2"/>
  <c r="C428" i="2"/>
  <c r="B428" i="2"/>
  <c r="A428" i="2"/>
  <c r="J427" i="2"/>
  <c r="I427" i="2"/>
  <c r="H427" i="2"/>
  <c r="G427" i="2"/>
  <c r="F427" i="2"/>
  <c r="E427" i="2"/>
  <c r="D427" i="2"/>
  <c r="C427" i="2"/>
  <c r="B427" i="2"/>
  <c r="A427" i="2"/>
  <c r="J426" i="2"/>
  <c r="I426" i="2"/>
  <c r="H426" i="2"/>
  <c r="G426" i="2"/>
  <c r="F426" i="2"/>
  <c r="E426" i="2"/>
  <c r="D426" i="2"/>
  <c r="C426" i="2"/>
  <c r="B426" i="2"/>
  <c r="A426" i="2"/>
  <c r="J425" i="2"/>
  <c r="I425" i="2"/>
  <c r="H425" i="2"/>
  <c r="G425" i="2"/>
  <c r="F425" i="2"/>
  <c r="E425" i="2"/>
  <c r="D425" i="2"/>
  <c r="C425" i="2"/>
  <c r="B425" i="2"/>
  <c r="A425" i="2"/>
  <c r="J424" i="2"/>
  <c r="I424" i="2"/>
  <c r="H424" i="2"/>
  <c r="G424" i="2"/>
  <c r="F424" i="2"/>
  <c r="E424" i="2"/>
  <c r="D424" i="2"/>
  <c r="C424" i="2"/>
  <c r="B424" i="2"/>
  <c r="A424" i="2"/>
  <c r="J423" i="2"/>
  <c r="I423" i="2"/>
  <c r="H423" i="2"/>
  <c r="G423" i="2"/>
  <c r="F423" i="2"/>
  <c r="E423" i="2"/>
  <c r="D423" i="2"/>
  <c r="C423" i="2"/>
  <c r="B423" i="2"/>
  <c r="A423" i="2"/>
  <c r="J422" i="2"/>
  <c r="I422" i="2"/>
  <c r="H422" i="2"/>
  <c r="G422" i="2"/>
  <c r="F422" i="2"/>
  <c r="E422" i="2"/>
  <c r="D422" i="2"/>
  <c r="C422" i="2"/>
  <c r="B422" i="2"/>
  <c r="A422" i="2"/>
  <c r="J421" i="2"/>
  <c r="I421" i="2"/>
  <c r="H421" i="2"/>
  <c r="G421" i="2"/>
  <c r="F421" i="2"/>
  <c r="E421" i="2"/>
  <c r="D421" i="2"/>
  <c r="C421" i="2"/>
  <c r="B421" i="2"/>
  <c r="A421" i="2"/>
  <c r="J420" i="2"/>
  <c r="I420" i="2"/>
  <c r="H420" i="2"/>
  <c r="G420" i="2"/>
  <c r="F420" i="2"/>
  <c r="E420" i="2"/>
  <c r="D420" i="2"/>
  <c r="C420" i="2"/>
  <c r="B420" i="2"/>
  <c r="A420" i="2"/>
  <c r="J419" i="2"/>
  <c r="I419" i="2"/>
  <c r="H419" i="2"/>
  <c r="G419" i="2"/>
  <c r="F419" i="2"/>
  <c r="E419" i="2"/>
  <c r="D419" i="2"/>
  <c r="C419" i="2"/>
  <c r="B419" i="2"/>
  <c r="A419" i="2"/>
  <c r="J418" i="2"/>
  <c r="I418" i="2"/>
  <c r="H418" i="2"/>
  <c r="G418" i="2"/>
  <c r="F418" i="2"/>
  <c r="E418" i="2"/>
  <c r="D418" i="2"/>
  <c r="C418" i="2"/>
  <c r="B418" i="2"/>
  <c r="A418" i="2"/>
  <c r="J417" i="2"/>
  <c r="I417" i="2"/>
  <c r="H417" i="2"/>
  <c r="G417" i="2"/>
  <c r="F417" i="2"/>
  <c r="E417" i="2"/>
  <c r="D417" i="2"/>
  <c r="C417" i="2"/>
  <c r="B417" i="2"/>
  <c r="A417" i="2"/>
  <c r="J416" i="2"/>
  <c r="I416" i="2"/>
  <c r="H416" i="2"/>
  <c r="G416" i="2"/>
  <c r="F416" i="2"/>
  <c r="E416" i="2"/>
  <c r="D416" i="2"/>
  <c r="C416" i="2"/>
  <c r="B416" i="2"/>
  <c r="A416" i="2"/>
  <c r="J415" i="2"/>
  <c r="I415" i="2"/>
  <c r="H415" i="2"/>
  <c r="G415" i="2"/>
  <c r="F415" i="2"/>
  <c r="E415" i="2"/>
  <c r="D415" i="2"/>
  <c r="C415" i="2"/>
  <c r="B415" i="2"/>
  <c r="A415" i="2"/>
  <c r="J414" i="2"/>
  <c r="I414" i="2"/>
  <c r="H414" i="2"/>
  <c r="G414" i="2"/>
  <c r="F414" i="2"/>
  <c r="E414" i="2"/>
  <c r="D414" i="2"/>
  <c r="C414" i="2"/>
  <c r="B414" i="2"/>
  <c r="A414" i="2"/>
  <c r="J413" i="2"/>
  <c r="I413" i="2"/>
  <c r="H413" i="2"/>
  <c r="G413" i="2"/>
  <c r="F413" i="2"/>
  <c r="E413" i="2"/>
  <c r="D413" i="2"/>
  <c r="C413" i="2"/>
  <c r="B413" i="2"/>
  <c r="A413" i="2"/>
  <c r="J412" i="2"/>
  <c r="I412" i="2"/>
  <c r="H412" i="2"/>
  <c r="G412" i="2"/>
  <c r="F412" i="2"/>
  <c r="E412" i="2"/>
  <c r="D412" i="2"/>
  <c r="C412" i="2"/>
  <c r="B412" i="2"/>
  <c r="A412" i="2"/>
  <c r="J411" i="2"/>
  <c r="I411" i="2"/>
  <c r="H411" i="2"/>
  <c r="G411" i="2"/>
  <c r="F411" i="2"/>
  <c r="E411" i="2"/>
  <c r="D411" i="2"/>
  <c r="C411" i="2"/>
  <c r="B411" i="2"/>
  <c r="A411" i="2"/>
  <c r="J410" i="2"/>
  <c r="I410" i="2"/>
  <c r="H410" i="2"/>
  <c r="G410" i="2"/>
  <c r="F410" i="2"/>
  <c r="E410" i="2"/>
  <c r="D410" i="2"/>
  <c r="C410" i="2"/>
  <c r="B410" i="2"/>
  <c r="A410" i="2"/>
  <c r="J409" i="2"/>
  <c r="I409" i="2"/>
  <c r="H409" i="2"/>
  <c r="G409" i="2"/>
  <c r="F409" i="2"/>
  <c r="E409" i="2"/>
  <c r="D409" i="2"/>
  <c r="C409" i="2"/>
  <c r="B409" i="2"/>
  <c r="A409" i="2"/>
  <c r="J408" i="2"/>
  <c r="I408" i="2"/>
  <c r="H408" i="2"/>
  <c r="G408" i="2"/>
  <c r="F408" i="2"/>
  <c r="E408" i="2"/>
  <c r="D408" i="2"/>
  <c r="C408" i="2"/>
  <c r="B408" i="2"/>
  <c r="A408" i="2"/>
  <c r="J407" i="2"/>
  <c r="I407" i="2"/>
  <c r="H407" i="2"/>
  <c r="G407" i="2"/>
  <c r="F407" i="2"/>
  <c r="E407" i="2"/>
  <c r="D407" i="2"/>
  <c r="C407" i="2"/>
  <c r="B407" i="2"/>
  <c r="A407" i="2"/>
  <c r="J406" i="2"/>
  <c r="I406" i="2"/>
  <c r="H406" i="2"/>
  <c r="G406" i="2"/>
  <c r="F406" i="2"/>
  <c r="E406" i="2"/>
  <c r="D406" i="2"/>
  <c r="C406" i="2"/>
  <c r="B406" i="2"/>
  <c r="A406" i="2"/>
  <c r="J405" i="2"/>
  <c r="I405" i="2"/>
  <c r="H405" i="2"/>
  <c r="G405" i="2"/>
  <c r="F405" i="2"/>
  <c r="E405" i="2"/>
  <c r="D405" i="2"/>
  <c r="C405" i="2"/>
  <c r="B405" i="2"/>
  <c r="A405" i="2"/>
  <c r="J404" i="2"/>
  <c r="I404" i="2"/>
  <c r="H404" i="2"/>
  <c r="G404" i="2"/>
  <c r="F404" i="2"/>
  <c r="E404" i="2"/>
  <c r="D404" i="2"/>
  <c r="C404" i="2"/>
  <c r="B404" i="2"/>
  <c r="A404" i="2"/>
  <c r="J403" i="2"/>
  <c r="I403" i="2"/>
  <c r="H403" i="2"/>
  <c r="G403" i="2"/>
  <c r="F403" i="2"/>
  <c r="E403" i="2"/>
  <c r="D403" i="2"/>
  <c r="C403" i="2"/>
  <c r="B403" i="2"/>
  <c r="A403" i="2"/>
  <c r="J402" i="2"/>
  <c r="I402" i="2"/>
  <c r="H402" i="2"/>
  <c r="G402" i="2"/>
  <c r="F402" i="2"/>
  <c r="E402" i="2"/>
  <c r="D402" i="2"/>
  <c r="C402" i="2"/>
  <c r="B402" i="2"/>
  <c r="A402" i="2"/>
  <c r="J401" i="2"/>
  <c r="I401" i="2"/>
  <c r="H401" i="2"/>
  <c r="G401" i="2"/>
  <c r="F401" i="2"/>
  <c r="E401" i="2"/>
  <c r="D401" i="2"/>
  <c r="C401" i="2"/>
  <c r="B401" i="2"/>
  <c r="A401" i="2"/>
  <c r="J400" i="2"/>
  <c r="I400" i="2"/>
  <c r="H400" i="2"/>
  <c r="G400" i="2"/>
  <c r="F400" i="2"/>
  <c r="E400" i="2"/>
  <c r="D400" i="2"/>
  <c r="C400" i="2"/>
  <c r="B400" i="2"/>
  <c r="A400" i="2"/>
  <c r="J399" i="2"/>
  <c r="I399" i="2"/>
  <c r="H399" i="2"/>
  <c r="G399" i="2"/>
  <c r="F399" i="2"/>
  <c r="E399" i="2"/>
  <c r="D399" i="2"/>
  <c r="C399" i="2"/>
  <c r="B399" i="2"/>
  <c r="A399" i="2"/>
  <c r="J398" i="2"/>
  <c r="I398" i="2"/>
  <c r="H398" i="2"/>
  <c r="G398" i="2"/>
  <c r="F398" i="2"/>
  <c r="E398" i="2"/>
  <c r="D398" i="2"/>
  <c r="C398" i="2"/>
  <c r="B398" i="2"/>
  <c r="A398" i="2"/>
  <c r="J397" i="2"/>
  <c r="I397" i="2"/>
  <c r="H397" i="2"/>
  <c r="G397" i="2"/>
  <c r="F397" i="2"/>
  <c r="E397" i="2"/>
  <c r="D397" i="2"/>
  <c r="C397" i="2"/>
  <c r="B397" i="2"/>
  <c r="A397" i="2"/>
  <c r="J396" i="2"/>
  <c r="I396" i="2"/>
  <c r="H396" i="2"/>
  <c r="G396" i="2"/>
  <c r="F396" i="2"/>
  <c r="E396" i="2"/>
  <c r="D396" i="2"/>
  <c r="C396" i="2"/>
  <c r="B396" i="2"/>
  <c r="A396" i="2"/>
  <c r="J395" i="2"/>
  <c r="I395" i="2"/>
  <c r="H395" i="2"/>
  <c r="G395" i="2"/>
  <c r="F395" i="2"/>
  <c r="E395" i="2"/>
  <c r="D395" i="2"/>
  <c r="C395" i="2"/>
  <c r="B395" i="2"/>
  <c r="A395" i="2"/>
  <c r="J394" i="2"/>
  <c r="I394" i="2"/>
  <c r="H394" i="2"/>
  <c r="G394" i="2"/>
  <c r="F394" i="2"/>
  <c r="E394" i="2"/>
  <c r="D394" i="2"/>
  <c r="C394" i="2"/>
  <c r="B394" i="2"/>
  <c r="A394" i="2"/>
  <c r="J393" i="2"/>
  <c r="I393" i="2"/>
  <c r="H393" i="2"/>
  <c r="G393" i="2"/>
  <c r="F393" i="2"/>
  <c r="E393" i="2"/>
  <c r="D393" i="2"/>
  <c r="C393" i="2"/>
  <c r="B393" i="2"/>
  <c r="A393" i="2"/>
  <c r="J392" i="2"/>
  <c r="I392" i="2"/>
  <c r="H392" i="2"/>
  <c r="G392" i="2"/>
  <c r="F392" i="2"/>
  <c r="E392" i="2"/>
  <c r="D392" i="2"/>
  <c r="C392" i="2"/>
  <c r="B392" i="2"/>
  <c r="A392" i="2"/>
  <c r="J391" i="2"/>
  <c r="I391" i="2"/>
  <c r="H391" i="2"/>
  <c r="G391" i="2"/>
  <c r="F391" i="2"/>
  <c r="E391" i="2"/>
  <c r="D391" i="2"/>
  <c r="C391" i="2"/>
  <c r="B391" i="2"/>
  <c r="A391" i="2"/>
  <c r="J390" i="2"/>
  <c r="I390" i="2"/>
  <c r="H390" i="2"/>
  <c r="G390" i="2"/>
  <c r="F390" i="2"/>
  <c r="E390" i="2"/>
  <c r="D390" i="2"/>
  <c r="C390" i="2"/>
  <c r="B390" i="2"/>
  <c r="A390" i="2"/>
  <c r="J389" i="2"/>
  <c r="I389" i="2"/>
  <c r="H389" i="2"/>
  <c r="G389" i="2"/>
  <c r="F389" i="2"/>
  <c r="E389" i="2"/>
  <c r="D389" i="2"/>
  <c r="C389" i="2"/>
  <c r="B389" i="2"/>
  <c r="A389" i="2"/>
  <c r="J388" i="2"/>
  <c r="I388" i="2"/>
  <c r="H388" i="2"/>
  <c r="G388" i="2"/>
  <c r="F388" i="2"/>
  <c r="E388" i="2"/>
  <c r="D388" i="2"/>
  <c r="C388" i="2"/>
  <c r="B388" i="2"/>
  <c r="A388" i="2"/>
  <c r="J387" i="2"/>
  <c r="I387" i="2"/>
  <c r="H387" i="2"/>
  <c r="G387" i="2"/>
  <c r="F387" i="2"/>
  <c r="E387" i="2"/>
  <c r="D387" i="2"/>
  <c r="C387" i="2"/>
  <c r="B387" i="2"/>
  <c r="A387" i="2"/>
  <c r="J386" i="2"/>
  <c r="I386" i="2"/>
  <c r="H386" i="2"/>
  <c r="G386" i="2"/>
  <c r="F386" i="2"/>
  <c r="E386" i="2"/>
  <c r="D386" i="2"/>
  <c r="C386" i="2"/>
  <c r="B386" i="2"/>
  <c r="A386" i="2"/>
  <c r="J385" i="2"/>
  <c r="I385" i="2"/>
  <c r="H385" i="2"/>
  <c r="G385" i="2"/>
  <c r="F385" i="2"/>
  <c r="E385" i="2"/>
  <c r="D385" i="2"/>
  <c r="C385" i="2"/>
  <c r="B385" i="2"/>
  <c r="A385" i="2"/>
  <c r="J384" i="2"/>
  <c r="I384" i="2"/>
  <c r="H384" i="2"/>
  <c r="G384" i="2"/>
  <c r="F384" i="2"/>
  <c r="E384" i="2"/>
  <c r="D384" i="2"/>
  <c r="C384" i="2"/>
  <c r="B384" i="2"/>
  <c r="A384" i="2"/>
  <c r="J383" i="2"/>
  <c r="I383" i="2"/>
  <c r="H383" i="2"/>
  <c r="G383" i="2"/>
  <c r="F383" i="2"/>
  <c r="E383" i="2"/>
  <c r="D383" i="2"/>
  <c r="C383" i="2"/>
  <c r="B383" i="2"/>
  <c r="A383" i="2"/>
  <c r="J382" i="2"/>
  <c r="I382" i="2"/>
  <c r="H382" i="2"/>
  <c r="G382" i="2"/>
  <c r="F382" i="2"/>
  <c r="E382" i="2"/>
  <c r="D382" i="2"/>
  <c r="C382" i="2"/>
  <c r="B382" i="2"/>
  <c r="A382" i="2"/>
  <c r="J381" i="2"/>
  <c r="I381" i="2"/>
  <c r="H381" i="2"/>
  <c r="G381" i="2"/>
  <c r="F381" i="2"/>
  <c r="E381" i="2"/>
  <c r="D381" i="2"/>
  <c r="C381" i="2"/>
  <c r="B381" i="2"/>
  <c r="A381" i="2"/>
  <c r="J380" i="2"/>
  <c r="I380" i="2"/>
  <c r="H380" i="2"/>
  <c r="G380" i="2"/>
  <c r="F380" i="2"/>
  <c r="E380" i="2"/>
  <c r="D380" i="2"/>
  <c r="C380" i="2"/>
  <c r="B380" i="2"/>
  <c r="A380" i="2"/>
  <c r="J379" i="2"/>
  <c r="I379" i="2"/>
  <c r="H379" i="2"/>
  <c r="G379" i="2"/>
  <c r="F379" i="2"/>
  <c r="E379" i="2"/>
  <c r="D379" i="2"/>
  <c r="C379" i="2"/>
  <c r="B379" i="2"/>
  <c r="A379" i="2"/>
  <c r="J378" i="2"/>
  <c r="I378" i="2"/>
  <c r="H378" i="2"/>
  <c r="G378" i="2"/>
  <c r="F378" i="2"/>
  <c r="E378" i="2"/>
  <c r="D378" i="2"/>
  <c r="C378" i="2"/>
  <c r="B378" i="2"/>
  <c r="A378" i="2"/>
  <c r="J377" i="2"/>
  <c r="I377" i="2"/>
  <c r="H377" i="2"/>
  <c r="G377" i="2"/>
  <c r="F377" i="2"/>
  <c r="E377" i="2"/>
  <c r="D377" i="2"/>
  <c r="C377" i="2"/>
  <c r="B377" i="2"/>
  <c r="A377" i="2"/>
  <c r="J376" i="2"/>
  <c r="I376" i="2"/>
  <c r="H376" i="2"/>
  <c r="G376" i="2"/>
  <c r="F376" i="2"/>
  <c r="E376" i="2"/>
  <c r="D376" i="2"/>
  <c r="C376" i="2"/>
  <c r="B376" i="2"/>
  <c r="A376" i="2"/>
  <c r="J375" i="2"/>
  <c r="I375" i="2"/>
  <c r="H375" i="2"/>
  <c r="G375" i="2"/>
  <c r="F375" i="2"/>
  <c r="E375" i="2"/>
  <c r="D375" i="2"/>
  <c r="C375" i="2"/>
  <c r="B375" i="2"/>
  <c r="A375" i="2"/>
  <c r="J374" i="2"/>
  <c r="I374" i="2"/>
  <c r="H374" i="2"/>
  <c r="G374" i="2"/>
  <c r="F374" i="2"/>
  <c r="E374" i="2"/>
  <c r="D374" i="2"/>
  <c r="C374" i="2"/>
  <c r="B374" i="2"/>
  <c r="A374" i="2"/>
  <c r="J373" i="2"/>
  <c r="I373" i="2"/>
  <c r="H373" i="2"/>
  <c r="G373" i="2"/>
  <c r="F373" i="2"/>
  <c r="E373" i="2"/>
  <c r="D373" i="2"/>
  <c r="C373" i="2"/>
  <c r="B373" i="2"/>
  <c r="A373" i="2"/>
  <c r="J372" i="2"/>
  <c r="I372" i="2"/>
  <c r="H372" i="2"/>
  <c r="G372" i="2"/>
  <c r="F372" i="2"/>
  <c r="E372" i="2"/>
  <c r="D372" i="2"/>
  <c r="C372" i="2"/>
  <c r="B372" i="2"/>
  <c r="A372" i="2"/>
  <c r="J371" i="2"/>
  <c r="I371" i="2"/>
  <c r="H371" i="2"/>
  <c r="G371" i="2"/>
  <c r="F371" i="2"/>
  <c r="E371" i="2"/>
  <c r="D371" i="2"/>
  <c r="C371" i="2"/>
  <c r="B371" i="2"/>
  <c r="A371" i="2"/>
  <c r="J370" i="2"/>
  <c r="I370" i="2"/>
  <c r="H370" i="2"/>
  <c r="G370" i="2"/>
  <c r="F370" i="2"/>
  <c r="E370" i="2"/>
  <c r="D370" i="2"/>
  <c r="C370" i="2"/>
  <c r="B370" i="2"/>
  <c r="A370" i="2"/>
  <c r="J369" i="2"/>
  <c r="I369" i="2"/>
  <c r="H369" i="2"/>
  <c r="G369" i="2"/>
  <c r="F369" i="2"/>
  <c r="E369" i="2"/>
  <c r="D369" i="2"/>
  <c r="C369" i="2"/>
  <c r="B369" i="2"/>
  <c r="A369" i="2"/>
  <c r="J368" i="2"/>
  <c r="I368" i="2"/>
  <c r="H368" i="2"/>
  <c r="G368" i="2"/>
  <c r="F368" i="2"/>
  <c r="E368" i="2"/>
  <c r="D368" i="2"/>
  <c r="C368" i="2"/>
  <c r="B368" i="2"/>
  <c r="A368" i="2"/>
  <c r="J367" i="2"/>
  <c r="I367" i="2"/>
  <c r="H367" i="2"/>
  <c r="G367" i="2"/>
  <c r="F367" i="2"/>
  <c r="E367" i="2"/>
  <c r="D367" i="2"/>
  <c r="C367" i="2"/>
  <c r="B367" i="2"/>
  <c r="A367" i="2"/>
  <c r="J366" i="2"/>
  <c r="I366" i="2"/>
  <c r="H366" i="2"/>
  <c r="G366" i="2"/>
  <c r="F366" i="2"/>
  <c r="E366" i="2"/>
  <c r="D366" i="2"/>
  <c r="C366" i="2"/>
  <c r="B366" i="2"/>
  <c r="A366" i="2"/>
  <c r="J365" i="2"/>
  <c r="I365" i="2"/>
  <c r="H365" i="2"/>
  <c r="G365" i="2"/>
  <c r="F365" i="2"/>
  <c r="E365" i="2"/>
  <c r="D365" i="2"/>
  <c r="C365" i="2"/>
  <c r="B365" i="2"/>
  <c r="A365" i="2"/>
  <c r="J364" i="2"/>
  <c r="I364" i="2"/>
  <c r="H364" i="2"/>
  <c r="G364" i="2"/>
  <c r="F364" i="2"/>
  <c r="E364" i="2"/>
  <c r="D364" i="2"/>
  <c r="C364" i="2"/>
  <c r="B364" i="2"/>
  <c r="A364" i="2"/>
  <c r="J363" i="2"/>
  <c r="I363" i="2"/>
  <c r="H363" i="2"/>
  <c r="G363" i="2"/>
  <c r="F363" i="2"/>
  <c r="E363" i="2"/>
  <c r="D363" i="2"/>
  <c r="C363" i="2"/>
  <c r="B363" i="2"/>
  <c r="A363" i="2"/>
  <c r="J362" i="2"/>
  <c r="I362" i="2"/>
  <c r="H362" i="2"/>
  <c r="G362" i="2"/>
  <c r="F362" i="2"/>
  <c r="E362" i="2"/>
  <c r="D362" i="2"/>
  <c r="C362" i="2"/>
  <c r="B362" i="2"/>
  <c r="A362" i="2"/>
  <c r="J361" i="2"/>
  <c r="I361" i="2"/>
  <c r="H361" i="2"/>
  <c r="G361" i="2"/>
  <c r="F361" i="2"/>
  <c r="E361" i="2"/>
  <c r="D361" i="2"/>
  <c r="C361" i="2"/>
  <c r="B361" i="2"/>
  <c r="A361" i="2"/>
  <c r="J360" i="2"/>
  <c r="I360" i="2"/>
  <c r="H360" i="2"/>
  <c r="G360" i="2"/>
  <c r="F360" i="2"/>
  <c r="E360" i="2"/>
  <c r="D360" i="2"/>
  <c r="C360" i="2"/>
  <c r="B360" i="2"/>
  <c r="A360" i="2"/>
  <c r="J359" i="2"/>
  <c r="I359" i="2"/>
  <c r="H359" i="2"/>
  <c r="G359" i="2"/>
  <c r="F359" i="2"/>
  <c r="E359" i="2"/>
  <c r="D359" i="2"/>
  <c r="C359" i="2"/>
  <c r="B359" i="2"/>
  <c r="A359" i="2"/>
  <c r="J358" i="2"/>
  <c r="I358" i="2"/>
  <c r="H358" i="2"/>
  <c r="G358" i="2"/>
  <c r="F358" i="2"/>
  <c r="E358" i="2"/>
  <c r="D358" i="2"/>
  <c r="C358" i="2"/>
  <c r="B358" i="2"/>
  <c r="A358" i="2"/>
  <c r="J357" i="2"/>
  <c r="I357" i="2"/>
  <c r="H357" i="2"/>
  <c r="G357" i="2"/>
  <c r="F357" i="2"/>
  <c r="E357" i="2"/>
  <c r="D357" i="2"/>
  <c r="C357" i="2"/>
  <c r="B357" i="2"/>
  <c r="A357" i="2"/>
  <c r="J356" i="2"/>
  <c r="I356" i="2"/>
  <c r="H356" i="2"/>
  <c r="G356" i="2"/>
  <c r="F356" i="2"/>
  <c r="E356" i="2"/>
  <c r="D356" i="2"/>
  <c r="C356" i="2"/>
  <c r="B356" i="2"/>
  <c r="A356" i="2"/>
  <c r="J355" i="2"/>
  <c r="I355" i="2"/>
  <c r="H355" i="2"/>
  <c r="G355" i="2"/>
  <c r="F355" i="2"/>
  <c r="E355" i="2"/>
  <c r="D355" i="2"/>
  <c r="C355" i="2"/>
  <c r="B355" i="2"/>
  <c r="A355" i="2"/>
  <c r="J354" i="2"/>
  <c r="I354" i="2"/>
  <c r="H354" i="2"/>
  <c r="G354" i="2"/>
  <c r="F354" i="2"/>
  <c r="E354" i="2"/>
  <c r="D354" i="2"/>
  <c r="C354" i="2"/>
  <c r="B354" i="2"/>
  <c r="A354" i="2"/>
  <c r="J353" i="2"/>
  <c r="I353" i="2"/>
  <c r="H353" i="2"/>
  <c r="G353" i="2"/>
  <c r="F353" i="2"/>
  <c r="E353" i="2"/>
  <c r="D353" i="2"/>
  <c r="C353" i="2"/>
  <c r="B353" i="2"/>
  <c r="A353" i="2"/>
  <c r="J352" i="2"/>
  <c r="I352" i="2"/>
  <c r="H352" i="2"/>
  <c r="G352" i="2"/>
  <c r="F352" i="2"/>
  <c r="E352" i="2"/>
  <c r="D352" i="2"/>
  <c r="C352" i="2"/>
  <c r="B352" i="2"/>
  <c r="A352" i="2"/>
  <c r="J351" i="2"/>
  <c r="I351" i="2"/>
  <c r="H351" i="2"/>
  <c r="G351" i="2"/>
  <c r="F351" i="2"/>
  <c r="E351" i="2"/>
  <c r="D351" i="2"/>
  <c r="C351" i="2"/>
  <c r="B351" i="2"/>
  <c r="A351" i="2"/>
  <c r="J350" i="2"/>
  <c r="I350" i="2"/>
  <c r="H350" i="2"/>
  <c r="G350" i="2"/>
  <c r="F350" i="2"/>
  <c r="E350" i="2"/>
  <c r="D350" i="2"/>
  <c r="C350" i="2"/>
  <c r="B350" i="2"/>
  <c r="A350" i="2"/>
  <c r="J349" i="2"/>
  <c r="I349" i="2"/>
  <c r="H349" i="2"/>
  <c r="G349" i="2"/>
  <c r="F349" i="2"/>
  <c r="E349" i="2"/>
  <c r="D349" i="2"/>
  <c r="C349" i="2"/>
  <c r="B349" i="2"/>
  <c r="A349" i="2"/>
  <c r="J348" i="2"/>
  <c r="I348" i="2"/>
  <c r="H348" i="2"/>
  <c r="G348" i="2"/>
  <c r="F348" i="2"/>
  <c r="E348" i="2"/>
  <c r="D348" i="2"/>
  <c r="C348" i="2"/>
  <c r="B348" i="2"/>
  <c r="A348" i="2"/>
  <c r="J347" i="2"/>
  <c r="I347" i="2"/>
  <c r="H347" i="2"/>
  <c r="G347" i="2"/>
  <c r="F347" i="2"/>
  <c r="E347" i="2"/>
  <c r="D347" i="2"/>
  <c r="C347" i="2"/>
  <c r="B347" i="2"/>
  <c r="A347" i="2"/>
  <c r="J346" i="2"/>
  <c r="I346" i="2"/>
  <c r="H346" i="2"/>
  <c r="G346" i="2"/>
  <c r="F346" i="2"/>
  <c r="E346" i="2"/>
  <c r="D346" i="2"/>
  <c r="C346" i="2"/>
  <c r="B346" i="2"/>
  <c r="A346" i="2"/>
  <c r="J345" i="2"/>
  <c r="I345" i="2"/>
  <c r="H345" i="2"/>
  <c r="G345" i="2"/>
  <c r="F345" i="2"/>
  <c r="E345" i="2"/>
  <c r="D345" i="2"/>
  <c r="C345" i="2"/>
  <c r="B345" i="2"/>
  <c r="A345" i="2"/>
  <c r="J344" i="2"/>
  <c r="I344" i="2"/>
  <c r="H344" i="2"/>
  <c r="G344" i="2"/>
  <c r="F344" i="2"/>
  <c r="E344" i="2"/>
  <c r="D344" i="2"/>
  <c r="C344" i="2"/>
  <c r="B344" i="2"/>
  <c r="A344" i="2"/>
  <c r="J343" i="2"/>
  <c r="I343" i="2"/>
  <c r="H343" i="2"/>
  <c r="G343" i="2"/>
  <c r="F343" i="2"/>
  <c r="E343" i="2"/>
  <c r="D343" i="2"/>
  <c r="C343" i="2"/>
  <c r="B343" i="2"/>
  <c r="A343" i="2"/>
  <c r="J342" i="2"/>
  <c r="I342" i="2"/>
  <c r="H342" i="2"/>
  <c r="G342" i="2"/>
  <c r="F342" i="2"/>
  <c r="E342" i="2"/>
  <c r="D342" i="2"/>
  <c r="C342" i="2"/>
  <c r="B342" i="2"/>
  <c r="A342" i="2"/>
  <c r="J341" i="2"/>
  <c r="I341" i="2"/>
  <c r="H341" i="2"/>
  <c r="G341" i="2"/>
  <c r="F341" i="2"/>
  <c r="E341" i="2"/>
  <c r="D341" i="2"/>
  <c r="C341" i="2"/>
  <c r="B341" i="2"/>
  <c r="A341" i="2"/>
  <c r="J340" i="2"/>
  <c r="I340" i="2"/>
  <c r="H340" i="2"/>
  <c r="G340" i="2"/>
  <c r="F340" i="2"/>
  <c r="E340" i="2"/>
  <c r="D340" i="2"/>
  <c r="C340" i="2"/>
  <c r="B340" i="2"/>
  <c r="A340" i="2"/>
  <c r="J339" i="2"/>
  <c r="I339" i="2"/>
  <c r="H339" i="2"/>
  <c r="G339" i="2"/>
  <c r="F339" i="2"/>
  <c r="E339" i="2"/>
  <c r="D339" i="2"/>
  <c r="C339" i="2"/>
  <c r="B339" i="2"/>
  <c r="A339" i="2"/>
  <c r="J338" i="2"/>
  <c r="I338" i="2"/>
  <c r="H338" i="2"/>
  <c r="G338" i="2"/>
  <c r="F338" i="2"/>
  <c r="E338" i="2"/>
  <c r="D338" i="2"/>
  <c r="C338" i="2"/>
  <c r="B338" i="2"/>
  <c r="A338" i="2"/>
  <c r="J337" i="2"/>
  <c r="I337" i="2"/>
  <c r="H337" i="2"/>
  <c r="G337" i="2"/>
  <c r="F337" i="2"/>
  <c r="E337" i="2"/>
  <c r="D337" i="2"/>
  <c r="C337" i="2"/>
  <c r="B337" i="2"/>
  <c r="A337" i="2"/>
  <c r="J336" i="2"/>
  <c r="I336" i="2"/>
  <c r="H336" i="2"/>
  <c r="G336" i="2"/>
  <c r="F336" i="2"/>
  <c r="E336" i="2"/>
  <c r="D336" i="2"/>
  <c r="C336" i="2"/>
  <c r="B336" i="2"/>
  <c r="A336" i="2"/>
  <c r="J335" i="2"/>
  <c r="I335" i="2"/>
  <c r="H335" i="2"/>
  <c r="G335" i="2"/>
  <c r="F335" i="2"/>
  <c r="E335" i="2"/>
  <c r="D335" i="2"/>
  <c r="C335" i="2"/>
  <c r="B335" i="2"/>
  <c r="A335" i="2"/>
  <c r="J334" i="2"/>
  <c r="I334" i="2"/>
  <c r="H334" i="2"/>
  <c r="G334" i="2"/>
  <c r="F334" i="2"/>
  <c r="E334" i="2"/>
  <c r="D334" i="2"/>
  <c r="C334" i="2"/>
  <c r="B334" i="2"/>
  <c r="A334" i="2"/>
  <c r="J333" i="2"/>
  <c r="I333" i="2"/>
  <c r="H333" i="2"/>
  <c r="G333" i="2"/>
  <c r="F333" i="2"/>
  <c r="E333" i="2"/>
  <c r="D333" i="2"/>
  <c r="C333" i="2"/>
  <c r="B333" i="2"/>
  <c r="A333" i="2"/>
  <c r="J332" i="2"/>
  <c r="I332" i="2"/>
  <c r="H332" i="2"/>
  <c r="G332" i="2"/>
  <c r="F332" i="2"/>
  <c r="E332" i="2"/>
  <c r="D332" i="2"/>
  <c r="C332" i="2"/>
  <c r="B332" i="2"/>
  <c r="A332" i="2"/>
  <c r="J331" i="2"/>
  <c r="I331" i="2"/>
  <c r="H331" i="2"/>
  <c r="G331" i="2"/>
  <c r="F331" i="2"/>
  <c r="E331" i="2"/>
  <c r="D331" i="2"/>
  <c r="C331" i="2"/>
  <c r="B331" i="2"/>
  <c r="A331" i="2"/>
  <c r="J330" i="2"/>
  <c r="I330" i="2"/>
  <c r="H330" i="2"/>
  <c r="G330" i="2"/>
  <c r="F330" i="2"/>
  <c r="E330" i="2"/>
  <c r="D330" i="2"/>
  <c r="C330" i="2"/>
  <c r="B330" i="2"/>
  <c r="A330" i="2"/>
  <c r="J329" i="2"/>
  <c r="I329" i="2"/>
  <c r="H329" i="2"/>
  <c r="G329" i="2"/>
  <c r="F329" i="2"/>
  <c r="E329" i="2"/>
  <c r="D329" i="2"/>
  <c r="C329" i="2"/>
  <c r="B329" i="2"/>
  <c r="A329" i="2"/>
  <c r="J328" i="2"/>
  <c r="I328" i="2"/>
  <c r="H328" i="2"/>
  <c r="G328" i="2"/>
  <c r="F328" i="2"/>
  <c r="E328" i="2"/>
  <c r="D328" i="2"/>
  <c r="C328" i="2"/>
  <c r="B328" i="2"/>
  <c r="A328" i="2"/>
  <c r="J327" i="2"/>
  <c r="I327" i="2"/>
  <c r="H327" i="2"/>
  <c r="G327" i="2"/>
  <c r="F327" i="2"/>
  <c r="E327" i="2"/>
  <c r="D327" i="2"/>
  <c r="C327" i="2"/>
  <c r="B327" i="2"/>
  <c r="A327" i="2"/>
  <c r="J326" i="2"/>
  <c r="I326" i="2"/>
  <c r="H326" i="2"/>
  <c r="G326" i="2"/>
  <c r="F326" i="2"/>
  <c r="E326" i="2"/>
  <c r="D326" i="2"/>
  <c r="C326" i="2"/>
  <c r="B326" i="2"/>
  <c r="A326" i="2"/>
  <c r="J325" i="2"/>
  <c r="I325" i="2"/>
  <c r="H325" i="2"/>
  <c r="G325" i="2"/>
  <c r="F325" i="2"/>
  <c r="E325" i="2"/>
  <c r="D325" i="2"/>
  <c r="C325" i="2"/>
  <c r="B325" i="2"/>
  <c r="A325" i="2"/>
  <c r="J324" i="2"/>
  <c r="I324" i="2"/>
  <c r="H324" i="2"/>
  <c r="G324" i="2"/>
  <c r="F324" i="2"/>
  <c r="E324" i="2"/>
  <c r="D324" i="2"/>
  <c r="C324" i="2"/>
  <c r="B324" i="2"/>
  <c r="A324" i="2"/>
  <c r="J323" i="2"/>
  <c r="I323" i="2"/>
  <c r="H323" i="2"/>
  <c r="G323" i="2"/>
  <c r="F323" i="2"/>
  <c r="E323" i="2"/>
  <c r="D323" i="2"/>
  <c r="C323" i="2"/>
  <c r="B323" i="2"/>
  <c r="A323" i="2"/>
  <c r="J322" i="2"/>
  <c r="I322" i="2"/>
  <c r="H322" i="2"/>
  <c r="G322" i="2"/>
  <c r="F322" i="2"/>
  <c r="E322" i="2"/>
  <c r="D322" i="2"/>
  <c r="C322" i="2"/>
  <c r="B322" i="2"/>
  <c r="A322" i="2"/>
  <c r="J321" i="2"/>
  <c r="I321" i="2"/>
  <c r="H321" i="2"/>
  <c r="G321" i="2"/>
  <c r="F321" i="2"/>
  <c r="E321" i="2"/>
  <c r="D321" i="2"/>
  <c r="C321" i="2"/>
  <c r="B321" i="2"/>
  <c r="A321" i="2"/>
  <c r="J320" i="2"/>
  <c r="I320" i="2"/>
  <c r="H320" i="2"/>
  <c r="G320" i="2"/>
  <c r="F320" i="2"/>
  <c r="E320" i="2"/>
  <c r="D320" i="2"/>
  <c r="C320" i="2"/>
  <c r="B320" i="2"/>
  <c r="A320" i="2"/>
  <c r="J319" i="2"/>
  <c r="I319" i="2"/>
  <c r="H319" i="2"/>
  <c r="G319" i="2"/>
  <c r="F319" i="2"/>
  <c r="E319" i="2"/>
  <c r="D319" i="2"/>
  <c r="C319" i="2"/>
  <c r="B319" i="2"/>
  <c r="A319" i="2"/>
  <c r="J318" i="2"/>
  <c r="I318" i="2"/>
  <c r="H318" i="2"/>
  <c r="G318" i="2"/>
  <c r="F318" i="2"/>
  <c r="E318" i="2"/>
  <c r="D318" i="2"/>
  <c r="C318" i="2"/>
  <c r="B318" i="2"/>
  <c r="A318" i="2"/>
  <c r="J317" i="2"/>
  <c r="I317" i="2"/>
  <c r="H317" i="2"/>
  <c r="G317" i="2"/>
  <c r="F317" i="2"/>
  <c r="E317" i="2"/>
  <c r="D317" i="2"/>
  <c r="C317" i="2"/>
  <c r="B317" i="2"/>
  <c r="A317" i="2"/>
  <c r="J316" i="2"/>
  <c r="I316" i="2"/>
  <c r="H316" i="2"/>
  <c r="G316" i="2"/>
  <c r="F316" i="2"/>
  <c r="E316" i="2"/>
  <c r="D316" i="2"/>
  <c r="C316" i="2"/>
  <c r="B316" i="2"/>
  <c r="A316" i="2"/>
  <c r="J315" i="2"/>
  <c r="I315" i="2"/>
  <c r="H315" i="2"/>
  <c r="G315" i="2"/>
  <c r="F315" i="2"/>
  <c r="E315" i="2"/>
  <c r="D315" i="2"/>
  <c r="C315" i="2"/>
  <c r="B315" i="2"/>
  <c r="A315" i="2"/>
  <c r="J314" i="2"/>
  <c r="I314" i="2"/>
  <c r="H314" i="2"/>
  <c r="G314" i="2"/>
  <c r="F314" i="2"/>
  <c r="E314" i="2"/>
  <c r="D314" i="2"/>
  <c r="C314" i="2"/>
  <c r="B314" i="2"/>
  <c r="A314" i="2"/>
  <c r="J313" i="2"/>
  <c r="I313" i="2"/>
  <c r="H313" i="2"/>
  <c r="G313" i="2"/>
  <c r="F313" i="2"/>
  <c r="E313" i="2"/>
  <c r="D313" i="2"/>
  <c r="C313" i="2"/>
  <c r="B313" i="2"/>
  <c r="A313" i="2"/>
  <c r="J312" i="2"/>
  <c r="I312" i="2"/>
  <c r="H312" i="2"/>
  <c r="G312" i="2"/>
  <c r="F312" i="2"/>
  <c r="E312" i="2"/>
  <c r="D312" i="2"/>
  <c r="C312" i="2"/>
  <c r="B312" i="2"/>
  <c r="A312" i="2"/>
  <c r="J311" i="2"/>
  <c r="I311" i="2"/>
  <c r="H311" i="2"/>
  <c r="G311" i="2"/>
  <c r="F311" i="2"/>
  <c r="E311" i="2"/>
  <c r="D311" i="2"/>
  <c r="C311" i="2"/>
  <c r="B311" i="2"/>
  <c r="A311" i="2"/>
  <c r="J310" i="2"/>
  <c r="I310" i="2"/>
  <c r="H310" i="2"/>
  <c r="G310" i="2"/>
  <c r="F310" i="2"/>
  <c r="E310" i="2"/>
  <c r="D310" i="2"/>
  <c r="C310" i="2"/>
  <c r="B310" i="2"/>
  <c r="A310" i="2"/>
  <c r="J309" i="2"/>
  <c r="I309" i="2"/>
  <c r="H309" i="2"/>
  <c r="G309" i="2"/>
  <c r="F309" i="2"/>
  <c r="E309" i="2"/>
  <c r="D309" i="2"/>
  <c r="C309" i="2"/>
  <c r="B309" i="2"/>
  <c r="A309" i="2"/>
  <c r="J308" i="2"/>
  <c r="I308" i="2"/>
  <c r="H308" i="2"/>
  <c r="G308" i="2"/>
  <c r="F308" i="2"/>
  <c r="E308" i="2"/>
  <c r="D308" i="2"/>
  <c r="C308" i="2"/>
  <c r="B308" i="2"/>
  <c r="A308" i="2"/>
  <c r="J307" i="2"/>
  <c r="I307" i="2"/>
  <c r="H307" i="2"/>
  <c r="G307" i="2"/>
  <c r="F307" i="2"/>
  <c r="E307" i="2"/>
  <c r="D307" i="2"/>
  <c r="C307" i="2"/>
  <c r="B307" i="2"/>
  <c r="A307" i="2"/>
  <c r="J306" i="2"/>
  <c r="I306" i="2"/>
  <c r="H306" i="2"/>
  <c r="G306" i="2"/>
  <c r="F306" i="2"/>
  <c r="E306" i="2"/>
  <c r="D306" i="2"/>
  <c r="C306" i="2"/>
  <c r="B306" i="2"/>
  <c r="A306" i="2"/>
  <c r="J305" i="2"/>
  <c r="I305" i="2"/>
  <c r="H305" i="2"/>
  <c r="G305" i="2"/>
  <c r="F305" i="2"/>
  <c r="E305" i="2"/>
  <c r="D305" i="2"/>
  <c r="C305" i="2"/>
  <c r="B305" i="2"/>
  <c r="A305" i="2"/>
  <c r="J304" i="2"/>
  <c r="I304" i="2"/>
  <c r="H304" i="2"/>
  <c r="G304" i="2"/>
  <c r="F304" i="2"/>
  <c r="E304" i="2"/>
  <c r="D304" i="2"/>
  <c r="C304" i="2"/>
  <c r="B304" i="2"/>
  <c r="A304" i="2"/>
  <c r="J303" i="2"/>
  <c r="I303" i="2"/>
  <c r="H303" i="2"/>
  <c r="G303" i="2"/>
  <c r="F303" i="2"/>
  <c r="E303" i="2"/>
  <c r="D303" i="2"/>
  <c r="C303" i="2"/>
  <c r="B303" i="2"/>
  <c r="A303" i="2"/>
  <c r="J302" i="2"/>
  <c r="I302" i="2"/>
  <c r="H302" i="2"/>
  <c r="G302" i="2"/>
  <c r="F302" i="2"/>
  <c r="E302" i="2"/>
  <c r="D302" i="2"/>
  <c r="C302" i="2"/>
  <c r="B302" i="2"/>
  <c r="A302" i="2"/>
  <c r="J301" i="2"/>
  <c r="I301" i="2"/>
  <c r="H301" i="2"/>
  <c r="G301" i="2"/>
  <c r="F301" i="2"/>
  <c r="E301" i="2"/>
  <c r="D301" i="2"/>
  <c r="C301" i="2"/>
  <c r="B301" i="2"/>
  <c r="A301" i="2"/>
  <c r="J300" i="2"/>
  <c r="I300" i="2"/>
  <c r="H300" i="2"/>
  <c r="G300" i="2"/>
  <c r="F300" i="2"/>
  <c r="E300" i="2"/>
  <c r="D300" i="2"/>
  <c r="C300" i="2"/>
  <c r="B300" i="2"/>
  <c r="A300" i="2"/>
  <c r="J299" i="2"/>
  <c r="I299" i="2"/>
  <c r="H299" i="2"/>
  <c r="G299" i="2"/>
  <c r="F299" i="2"/>
  <c r="E299" i="2"/>
  <c r="D299" i="2"/>
  <c r="C299" i="2"/>
  <c r="B299" i="2"/>
  <c r="A299" i="2"/>
  <c r="J298" i="2"/>
  <c r="I298" i="2"/>
  <c r="H298" i="2"/>
  <c r="G298" i="2"/>
  <c r="F298" i="2"/>
  <c r="E298" i="2"/>
  <c r="D298" i="2"/>
  <c r="C298" i="2"/>
  <c r="B298" i="2"/>
  <c r="A298" i="2"/>
  <c r="J297" i="2"/>
  <c r="I297" i="2"/>
  <c r="H297" i="2"/>
  <c r="G297" i="2"/>
  <c r="F297" i="2"/>
  <c r="E297" i="2"/>
  <c r="D297" i="2"/>
  <c r="C297" i="2"/>
  <c r="B297" i="2"/>
  <c r="A297" i="2"/>
  <c r="J296" i="2"/>
  <c r="I296" i="2"/>
  <c r="H296" i="2"/>
  <c r="G296" i="2"/>
  <c r="F296" i="2"/>
  <c r="E296" i="2"/>
  <c r="D296" i="2"/>
  <c r="C296" i="2"/>
  <c r="B296" i="2"/>
  <c r="A296" i="2"/>
  <c r="J295" i="2"/>
  <c r="I295" i="2"/>
  <c r="H295" i="2"/>
  <c r="G295" i="2"/>
  <c r="F295" i="2"/>
  <c r="E295" i="2"/>
  <c r="D295" i="2"/>
  <c r="C295" i="2"/>
  <c r="B295" i="2"/>
  <c r="A295" i="2"/>
  <c r="J294" i="2"/>
  <c r="I294" i="2"/>
  <c r="H294" i="2"/>
  <c r="G294" i="2"/>
  <c r="F294" i="2"/>
  <c r="E294" i="2"/>
  <c r="D294" i="2"/>
  <c r="C294" i="2"/>
  <c r="B294" i="2"/>
  <c r="A294" i="2"/>
  <c r="J293" i="2"/>
  <c r="I293" i="2"/>
  <c r="H293" i="2"/>
  <c r="G293" i="2"/>
  <c r="F293" i="2"/>
  <c r="E293" i="2"/>
  <c r="D293" i="2"/>
  <c r="C293" i="2"/>
  <c r="B293" i="2"/>
  <c r="A293" i="2"/>
  <c r="J292" i="2"/>
  <c r="I292" i="2"/>
  <c r="H292" i="2"/>
  <c r="G292" i="2"/>
  <c r="F292" i="2"/>
  <c r="E292" i="2"/>
  <c r="D292" i="2"/>
  <c r="C292" i="2"/>
  <c r="B292" i="2"/>
  <c r="A292" i="2"/>
  <c r="J291" i="2"/>
  <c r="I291" i="2"/>
  <c r="H291" i="2"/>
  <c r="G291" i="2"/>
  <c r="F291" i="2"/>
  <c r="E291" i="2"/>
  <c r="D291" i="2"/>
  <c r="C291" i="2"/>
  <c r="B291" i="2"/>
  <c r="A291" i="2"/>
  <c r="J290" i="2"/>
  <c r="I290" i="2"/>
  <c r="H290" i="2"/>
  <c r="G290" i="2"/>
  <c r="F290" i="2"/>
  <c r="E290" i="2"/>
  <c r="D290" i="2"/>
  <c r="C290" i="2"/>
  <c r="B290" i="2"/>
  <c r="A290" i="2"/>
  <c r="J289" i="2"/>
  <c r="I289" i="2"/>
  <c r="H289" i="2"/>
  <c r="G289" i="2"/>
  <c r="F289" i="2"/>
  <c r="E289" i="2"/>
  <c r="D289" i="2"/>
  <c r="C289" i="2"/>
  <c r="B289" i="2"/>
  <c r="A289" i="2"/>
  <c r="J288" i="2"/>
  <c r="I288" i="2"/>
  <c r="H288" i="2"/>
  <c r="G288" i="2"/>
  <c r="F288" i="2"/>
  <c r="E288" i="2"/>
  <c r="D288" i="2"/>
  <c r="C288" i="2"/>
  <c r="B288" i="2"/>
  <c r="A288" i="2"/>
  <c r="J287" i="2"/>
  <c r="I287" i="2"/>
  <c r="H287" i="2"/>
  <c r="G287" i="2"/>
  <c r="F287" i="2"/>
  <c r="E287" i="2"/>
  <c r="D287" i="2"/>
  <c r="C287" i="2"/>
  <c r="B287" i="2"/>
  <c r="A287" i="2"/>
  <c r="J286" i="2"/>
  <c r="I286" i="2"/>
  <c r="H286" i="2"/>
  <c r="G286" i="2"/>
  <c r="F286" i="2"/>
  <c r="E286" i="2"/>
  <c r="D286" i="2"/>
  <c r="C286" i="2"/>
  <c r="B286" i="2"/>
  <c r="A286" i="2"/>
  <c r="J285" i="2"/>
  <c r="I285" i="2"/>
  <c r="H285" i="2"/>
  <c r="G285" i="2"/>
  <c r="F285" i="2"/>
  <c r="E285" i="2"/>
  <c r="D285" i="2"/>
  <c r="C285" i="2"/>
  <c r="B285" i="2"/>
  <c r="A285" i="2"/>
  <c r="J284" i="2"/>
  <c r="I284" i="2"/>
  <c r="H284" i="2"/>
  <c r="G284" i="2"/>
  <c r="F284" i="2"/>
  <c r="E284" i="2"/>
  <c r="D284" i="2"/>
  <c r="C284" i="2"/>
  <c r="B284" i="2"/>
  <c r="A284" i="2"/>
  <c r="J283" i="2"/>
  <c r="I283" i="2"/>
  <c r="H283" i="2"/>
  <c r="G283" i="2"/>
  <c r="F283" i="2"/>
  <c r="E283" i="2"/>
  <c r="D283" i="2"/>
  <c r="C283" i="2"/>
  <c r="B283" i="2"/>
  <c r="A283" i="2"/>
  <c r="J282" i="2"/>
  <c r="I282" i="2"/>
  <c r="H282" i="2"/>
  <c r="G282" i="2"/>
  <c r="F282" i="2"/>
  <c r="E282" i="2"/>
  <c r="D282" i="2"/>
  <c r="C282" i="2"/>
  <c r="B282" i="2"/>
  <c r="A282" i="2"/>
  <c r="J281" i="2"/>
  <c r="I281" i="2"/>
  <c r="H281" i="2"/>
  <c r="G281" i="2"/>
  <c r="F281" i="2"/>
  <c r="E281" i="2"/>
  <c r="D281" i="2"/>
  <c r="C281" i="2"/>
  <c r="B281" i="2"/>
  <c r="A281" i="2"/>
  <c r="J280" i="2"/>
  <c r="I280" i="2"/>
  <c r="H280" i="2"/>
  <c r="G280" i="2"/>
  <c r="F280" i="2"/>
  <c r="E280" i="2"/>
  <c r="D280" i="2"/>
  <c r="C280" i="2"/>
  <c r="B280" i="2"/>
  <c r="A280" i="2"/>
  <c r="J279" i="2"/>
  <c r="I279" i="2"/>
  <c r="H279" i="2"/>
  <c r="G279" i="2"/>
  <c r="F279" i="2"/>
  <c r="E279" i="2"/>
  <c r="D279" i="2"/>
  <c r="C279" i="2"/>
  <c r="B279" i="2"/>
  <c r="A279" i="2"/>
  <c r="J278" i="2"/>
  <c r="I278" i="2"/>
  <c r="H278" i="2"/>
  <c r="G278" i="2"/>
  <c r="F278" i="2"/>
  <c r="E278" i="2"/>
  <c r="D278" i="2"/>
  <c r="C278" i="2"/>
  <c r="B278" i="2"/>
  <c r="A278" i="2"/>
  <c r="J277" i="2"/>
  <c r="I277" i="2"/>
  <c r="H277" i="2"/>
  <c r="G277" i="2"/>
  <c r="F277" i="2"/>
  <c r="E277" i="2"/>
  <c r="D277" i="2"/>
  <c r="C277" i="2"/>
  <c r="B277" i="2"/>
  <c r="A277" i="2"/>
  <c r="J276" i="2"/>
  <c r="I276" i="2"/>
  <c r="H276" i="2"/>
  <c r="G276" i="2"/>
  <c r="F276" i="2"/>
  <c r="E276" i="2"/>
  <c r="D276" i="2"/>
  <c r="C276" i="2"/>
  <c r="B276" i="2"/>
  <c r="A276" i="2"/>
  <c r="J275" i="2"/>
  <c r="I275" i="2"/>
  <c r="H275" i="2"/>
  <c r="G275" i="2"/>
  <c r="F275" i="2"/>
  <c r="E275" i="2"/>
  <c r="D275" i="2"/>
  <c r="C275" i="2"/>
  <c r="B275" i="2"/>
  <c r="A275" i="2"/>
  <c r="J274" i="2"/>
  <c r="I274" i="2"/>
  <c r="H274" i="2"/>
  <c r="G274" i="2"/>
  <c r="F274" i="2"/>
  <c r="E274" i="2"/>
  <c r="D274" i="2"/>
  <c r="C274" i="2"/>
  <c r="B274" i="2"/>
  <c r="A274" i="2"/>
  <c r="J273" i="2"/>
  <c r="I273" i="2"/>
  <c r="H273" i="2"/>
  <c r="G273" i="2"/>
  <c r="F273" i="2"/>
  <c r="E273" i="2"/>
  <c r="D273" i="2"/>
  <c r="C273" i="2"/>
  <c r="B273" i="2"/>
  <c r="A273" i="2"/>
  <c r="J272" i="2"/>
  <c r="I272" i="2"/>
  <c r="H272" i="2"/>
  <c r="G272" i="2"/>
  <c r="F272" i="2"/>
  <c r="E272" i="2"/>
  <c r="D272" i="2"/>
  <c r="C272" i="2"/>
  <c r="B272" i="2"/>
  <c r="A272" i="2"/>
  <c r="J271" i="2"/>
  <c r="I271" i="2"/>
  <c r="H271" i="2"/>
  <c r="G271" i="2"/>
  <c r="F271" i="2"/>
  <c r="E271" i="2"/>
  <c r="D271" i="2"/>
  <c r="C271" i="2"/>
  <c r="B271" i="2"/>
  <c r="A271" i="2"/>
  <c r="J270" i="2"/>
  <c r="I270" i="2"/>
  <c r="H270" i="2"/>
  <c r="G270" i="2"/>
  <c r="F270" i="2"/>
  <c r="E270" i="2"/>
  <c r="D270" i="2"/>
  <c r="C270" i="2"/>
  <c r="B270" i="2"/>
  <c r="A270" i="2"/>
  <c r="J269" i="2"/>
  <c r="I269" i="2"/>
  <c r="H269" i="2"/>
  <c r="G269" i="2"/>
  <c r="F269" i="2"/>
  <c r="E269" i="2"/>
  <c r="D269" i="2"/>
  <c r="C269" i="2"/>
  <c r="B269" i="2"/>
  <c r="A269" i="2"/>
  <c r="J268" i="2"/>
  <c r="I268" i="2"/>
  <c r="H268" i="2"/>
  <c r="G268" i="2"/>
  <c r="F268" i="2"/>
  <c r="E268" i="2"/>
  <c r="D268" i="2"/>
  <c r="C268" i="2"/>
  <c r="B268" i="2"/>
  <c r="A268" i="2"/>
  <c r="J267" i="2"/>
  <c r="I267" i="2"/>
  <c r="H267" i="2"/>
  <c r="G267" i="2"/>
  <c r="F267" i="2"/>
  <c r="E267" i="2"/>
  <c r="D267" i="2"/>
  <c r="C267" i="2"/>
  <c r="B267" i="2"/>
  <c r="A267" i="2"/>
  <c r="J266" i="2"/>
  <c r="I266" i="2"/>
  <c r="H266" i="2"/>
  <c r="G266" i="2"/>
  <c r="F266" i="2"/>
  <c r="E266" i="2"/>
  <c r="D266" i="2"/>
  <c r="C266" i="2"/>
  <c r="B266" i="2"/>
  <c r="A266" i="2"/>
  <c r="J265" i="2"/>
  <c r="I265" i="2"/>
  <c r="H265" i="2"/>
  <c r="G265" i="2"/>
  <c r="F265" i="2"/>
  <c r="E265" i="2"/>
  <c r="D265" i="2"/>
  <c r="C265" i="2"/>
  <c r="B265" i="2"/>
  <c r="A265" i="2"/>
  <c r="J264" i="2"/>
  <c r="I264" i="2"/>
  <c r="H264" i="2"/>
  <c r="G264" i="2"/>
  <c r="F264" i="2"/>
  <c r="E264" i="2"/>
  <c r="D264" i="2"/>
  <c r="C264" i="2"/>
  <c r="B264" i="2"/>
  <c r="A264" i="2"/>
  <c r="J263" i="2"/>
  <c r="I263" i="2"/>
  <c r="H263" i="2"/>
  <c r="G263" i="2"/>
  <c r="F263" i="2"/>
  <c r="E263" i="2"/>
  <c r="D263" i="2"/>
  <c r="C263" i="2"/>
  <c r="B263" i="2"/>
  <c r="A263" i="2"/>
  <c r="J262" i="2"/>
  <c r="I262" i="2"/>
  <c r="H262" i="2"/>
  <c r="G262" i="2"/>
  <c r="F262" i="2"/>
  <c r="E262" i="2"/>
  <c r="D262" i="2"/>
  <c r="C262" i="2"/>
  <c r="B262" i="2"/>
  <c r="A262" i="2"/>
  <c r="J261" i="2"/>
  <c r="I261" i="2"/>
  <c r="H261" i="2"/>
  <c r="G261" i="2"/>
  <c r="F261" i="2"/>
  <c r="E261" i="2"/>
  <c r="D261" i="2"/>
  <c r="C261" i="2"/>
  <c r="B261" i="2"/>
  <c r="A261" i="2"/>
  <c r="J260" i="2"/>
  <c r="I260" i="2"/>
  <c r="H260" i="2"/>
  <c r="G260" i="2"/>
  <c r="F260" i="2"/>
  <c r="E260" i="2"/>
  <c r="D260" i="2"/>
  <c r="C260" i="2"/>
  <c r="B260" i="2"/>
  <c r="A260" i="2"/>
  <c r="J259" i="2"/>
  <c r="I259" i="2"/>
  <c r="H259" i="2"/>
  <c r="G259" i="2"/>
  <c r="F259" i="2"/>
  <c r="E259" i="2"/>
  <c r="D259" i="2"/>
  <c r="C259" i="2"/>
  <c r="B259" i="2"/>
  <c r="A259" i="2"/>
  <c r="J258" i="2"/>
  <c r="I258" i="2"/>
  <c r="H258" i="2"/>
  <c r="G258" i="2"/>
  <c r="F258" i="2"/>
  <c r="E258" i="2"/>
  <c r="D258" i="2"/>
  <c r="C258" i="2"/>
  <c r="B258" i="2"/>
  <c r="A258" i="2"/>
  <c r="J257" i="2"/>
  <c r="I257" i="2"/>
  <c r="H257" i="2"/>
  <c r="G257" i="2"/>
  <c r="F257" i="2"/>
  <c r="E257" i="2"/>
  <c r="D257" i="2"/>
  <c r="C257" i="2"/>
  <c r="B257" i="2"/>
  <c r="A257" i="2"/>
  <c r="J256" i="2"/>
  <c r="I256" i="2"/>
  <c r="H256" i="2"/>
  <c r="G256" i="2"/>
  <c r="F256" i="2"/>
  <c r="E256" i="2"/>
  <c r="D256" i="2"/>
  <c r="C256" i="2"/>
  <c r="B256" i="2"/>
  <c r="A256" i="2"/>
  <c r="J255" i="2"/>
  <c r="I255" i="2"/>
  <c r="H255" i="2"/>
  <c r="G255" i="2"/>
  <c r="F255" i="2"/>
  <c r="E255" i="2"/>
  <c r="D255" i="2"/>
  <c r="C255" i="2"/>
  <c r="B255" i="2"/>
  <c r="A255" i="2"/>
  <c r="J254" i="2"/>
  <c r="I254" i="2"/>
  <c r="H254" i="2"/>
  <c r="G254" i="2"/>
  <c r="F254" i="2"/>
  <c r="E254" i="2"/>
  <c r="D254" i="2"/>
  <c r="C254" i="2"/>
  <c r="B254" i="2"/>
  <c r="A254" i="2"/>
  <c r="J253" i="2"/>
  <c r="I253" i="2"/>
  <c r="H253" i="2"/>
  <c r="G253" i="2"/>
  <c r="F253" i="2"/>
  <c r="E253" i="2"/>
  <c r="D253" i="2"/>
  <c r="C253" i="2"/>
  <c r="B253" i="2"/>
  <c r="A253" i="2"/>
  <c r="J252" i="2"/>
  <c r="I252" i="2"/>
  <c r="H252" i="2"/>
  <c r="G252" i="2"/>
  <c r="F252" i="2"/>
  <c r="E252" i="2"/>
  <c r="D252" i="2"/>
  <c r="C252" i="2"/>
  <c r="B252" i="2"/>
  <c r="A252" i="2"/>
  <c r="J251" i="2"/>
  <c r="I251" i="2"/>
  <c r="H251" i="2"/>
  <c r="G251" i="2"/>
  <c r="F251" i="2"/>
  <c r="E251" i="2"/>
  <c r="D251" i="2"/>
  <c r="C251" i="2"/>
  <c r="B251" i="2"/>
  <c r="A251" i="2"/>
  <c r="J250" i="2"/>
  <c r="I250" i="2"/>
  <c r="H250" i="2"/>
  <c r="G250" i="2"/>
  <c r="F250" i="2"/>
  <c r="E250" i="2"/>
  <c r="D250" i="2"/>
  <c r="C250" i="2"/>
  <c r="B250" i="2"/>
  <c r="A250" i="2"/>
  <c r="J249" i="2"/>
  <c r="I249" i="2"/>
  <c r="H249" i="2"/>
  <c r="G249" i="2"/>
  <c r="F249" i="2"/>
  <c r="E249" i="2"/>
  <c r="D249" i="2"/>
  <c r="C249" i="2"/>
  <c r="B249" i="2"/>
  <c r="A249" i="2"/>
  <c r="J248" i="2"/>
  <c r="I248" i="2"/>
  <c r="H248" i="2"/>
  <c r="G248" i="2"/>
  <c r="F248" i="2"/>
  <c r="E248" i="2"/>
  <c r="D248" i="2"/>
  <c r="C248" i="2"/>
  <c r="B248" i="2"/>
  <c r="A248" i="2"/>
  <c r="J247" i="2"/>
  <c r="I247" i="2"/>
  <c r="H247" i="2"/>
  <c r="G247" i="2"/>
  <c r="F247" i="2"/>
  <c r="E247" i="2"/>
  <c r="D247" i="2"/>
  <c r="C247" i="2"/>
  <c r="B247" i="2"/>
  <c r="A247" i="2"/>
  <c r="J246" i="2"/>
  <c r="I246" i="2"/>
  <c r="H246" i="2"/>
  <c r="G246" i="2"/>
  <c r="F246" i="2"/>
  <c r="E246" i="2"/>
  <c r="D246" i="2"/>
  <c r="C246" i="2"/>
  <c r="B246" i="2"/>
  <c r="A246" i="2"/>
  <c r="J245" i="2"/>
  <c r="I245" i="2"/>
  <c r="H245" i="2"/>
  <c r="G245" i="2"/>
  <c r="F245" i="2"/>
  <c r="E245" i="2"/>
  <c r="D245" i="2"/>
  <c r="C245" i="2"/>
  <c r="B245" i="2"/>
  <c r="A245" i="2"/>
  <c r="J244" i="2"/>
  <c r="I244" i="2"/>
  <c r="H244" i="2"/>
  <c r="G244" i="2"/>
  <c r="F244" i="2"/>
  <c r="E244" i="2"/>
  <c r="D244" i="2"/>
  <c r="C244" i="2"/>
  <c r="B244" i="2"/>
  <c r="A244" i="2"/>
  <c r="J243" i="2"/>
  <c r="I243" i="2"/>
  <c r="H243" i="2"/>
  <c r="G243" i="2"/>
  <c r="F243" i="2"/>
  <c r="E243" i="2"/>
  <c r="D243" i="2"/>
  <c r="C243" i="2"/>
  <c r="B243" i="2"/>
  <c r="A243" i="2"/>
  <c r="J242" i="2"/>
  <c r="I242" i="2"/>
  <c r="H242" i="2"/>
  <c r="G242" i="2"/>
  <c r="F242" i="2"/>
  <c r="E242" i="2"/>
  <c r="D242" i="2"/>
  <c r="C242" i="2"/>
  <c r="B242" i="2"/>
  <c r="A242" i="2"/>
  <c r="J241" i="2"/>
  <c r="I241" i="2"/>
  <c r="H241" i="2"/>
  <c r="G241" i="2"/>
  <c r="F241" i="2"/>
  <c r="E241" i="2"/>
  <c r="D241" i="2"/>
  <c r="C241" i="2"/>
  <c r="B241" i="2"/>
  <c r="A241" i="2"/>
  <c r="J240" i="2"/>
  <c r="I240" i="2"/>
  <c r="H240" i="2"/>
  <c r="G240" i="2"/>
  <c r="F240" i="2"/>
  <c r="E240" i="2"/>
  <c r="D240" i="2"/>
  <c r="C240" i="2"/>
  <c r="B240" i="2"/>
  <c r="A240" i="2"/>
  <c r="J239" i="2"/>
  <c r="I239" i="2"/>
  <c r="H239" i="2"/>
  <c r="G239" i="2"/>
  <c r="F239" i="2"/>
  <c r="E239" i="2"/>
  <c r="D239" i="2"/>
  <c r="C239" i="2"/>
  <c r="B239" i="2"/>
  <c r="A239" i="2"/>
  <c r="J238" i="2"/>
  <c r="I238" i="2"/>
  <c r="H238" i="2"/>
  <c r="G238" i="2"/>
  <c r="F238" i="2"/>
  <c r="E238" i="2"/>
  <c r="D238" i="2"/>
  <c r="C238" i="2"/>
  <c r="B238" i="2"/>
  <c r="A238" i="2"/>
  <c r="J237" i="2"/>
  <c r="I237" i="2"/>
  <c r="H237" i="2"/>
  <c r="G237" i="2"/>
  <c r="F237" i="2"/>
  <c r="E237" i="2"/>
  <c r="D237" i="2"/>
  <c r="C237" i="2"/>
  <c r="B237" i="2"/>
  <c r="A237" i="2"/>
  <c r="J236" i="2"/>
  <c r="I236" i="2"/>
  <c r="H236" i="2"/>
  <c r="G236" i="2"/>
  <c r="F236" i="2"/>
  <c r="E236" i="2"/>
  <c r="D236" i="2"/>
  <c r="C236" i="2"/>
  <c r="B236" i="2"/>
  <c r="A236" i="2"/>
  <c r="J235" i="2"/>
  <c r="I235" i="2"/>
  <c r="H235" i="2"/>
  <c r="G235" i="2"/>
  <c r="F235" i="2"/>
  <c r="E235" i="2"/>
  <c r="D235" i="2"/>
  <c r="C235" i="2"/>
  <c r="B235" i="2"/>
  <c r="A235" i="2"/>
  <c r="J234" i="2"/>
  <c r="I234" i="2"/>
  <c r="H234" i="2"/>
  <c r="G234" i="2"/>
  <c r="F234" i="2"/>
  <c r="E234" i="2"/>
  <c r="D234" i="2"/>
  <c r="C234" i="2"/>
  <c r="B234" i="2"/>
  <c r="A234" i="2"/>
  <c r="J233" i="2"/>
  <c r="I233" i="2"/>
  <c r="H233" i="2"/>
  <c r="G233" i="2"/>
  <c r="F233" i="2"/>
  <c r="E233" i="2"/>
  <c r="D233" i="2"/>
  <c r="C233" i="2"/>
  <c r="B233" i="2"/>
  <c r="A233" i="2"/>
  <c r="J232" i="2"/>
  <c r="I232" i="2"/>
  <c r="H232" i="2"/>
  <c r="G232" i="2"/>
  <c r="F232" i="2"/>
  <c r="E232" i="2"/>
  <c r="D232" i="2"/>
  <c r="C232" i="2"/>
  <c r="B232" i="2"/>
  <c r="A232" i="2"/>
  <c r="J231" i="2"/>
  <c r="I231" i="2"/>
  <c r="H231" i="2"/>
  <c r="G231" i="2"/>
  <c r="F231" i="2"/>
  <c r="E231" i="2"/>
  <c r="D231" i="2"/>
  <c r="C231" i="2"/>
  <c r="B231" i="2"/>
  <c r="A231" i="2"/>
  <c r="J230" i="2"/>
  <c r="I230" i="2"/>
  <c r="H230" i="2"/>
  <c r="G230" i="2"/>
  <c r="F230" i="2"/>
  <c r="E230" i="2"/>
  <c r="D230" i="2"/>
  <c r="C230" i="2"/>
  <c r="B230" i="2"/>
  <c r="A230" i="2"/>
  <c r="J229" i="2"/>
  <c r="I229" i="2"/>
  <c r="H229" i="2"/>
  <c r="G229" i="2"/>
  <c r="F229" i="2"/>
  <c r="E229" i="2"/>
  <c r="D229" i="2"/>
  <c r="C229" i="2"/>
  <c r="B229" i="2"/>
  <c r="A229" i="2"/>
  <c r="J228" i="2"/>
  <c r="I228" i="2"/>
  <c r="H228" i="2"/>
  <c r="G228" i="2"/>
  <c r="F228" i="2"/>
  <c r="E228" i="2"/>
  <c r="D228" i="2"/>
  <c r="C228" i="2"/>
  <c r="B228" i="2"/>
  <c r="A228" i="2"/>
  <c r="J227" i="2"/>
  <c r="I227" i="2"/>
  <c r="H227" i="2"/>
  <c r="G227" i="2"/>
  <c r="F227" i="2"/>
  <c r="E227" i="2"/>
  <c r="D227" i="2"/>
  <c r="C227" i="2"/>
  <c r="B227" i="2"/>
  <c r="A227" i="2"/>
  <c r="J226" i="2"/>
  <c r="I226" i="2"/>
  <c r="H226" i="2"/>
  <c r="G226" i="2"/>
  <c r="F226" i="2"/>
  <c r="E226" i="2"/>
  <c r="D226" i="2"/>
  <c r="C226" i="2"/>
  <c r="B226" i="2"/>
  <c r="A226" i="2"/>
  <c r="J225" i="2"/>
  <c r="I225" i="2"/>
  <c r="H225" i="2"/>
  <c r="G225" i="2"/>
  <c r="F225" i="2"/>
  <c r="E225" i="2"/>
  <c r="D225" i="2"/>
  <c r="C225" i="2"/>
  <c r="B225" i="2"/>
  <c r="A225" i="2"/>
  <c r="J224" i="2"/>
  <c r="I224" i="2"/>
  <c r="H224" i="2"/>
  <c r="G224" i="2"/>
  <c r="F224" i="2"/>
  <c r="E224" i="2"/>
  <c r="D224" i="2"/>
  <c r="C224" i="2"/>
  <c r="B224" i="2"/>
  <c r="A224" i="2"/>
  <c r="J223" i="2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L6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B1" i="2"/>
  <c r="A1" i="2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I2" i="4"/>
  <c r="H2" i="4"/>
  <c r="E2" i="4"/>
  <c r="D2" i="4"/>
  <c r="C2" i="4"/>
  <c r="B2" i="4"/>
  <c r="A2" i="4"/>
  <c r="B1" i="4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F3" i="5"/>
  <c r="D3" i="5"/>
  <c r="C3" i="5"/>
  <c r="B3" i="5"/>
  <c r="A3" i="5"/>
  <c r="D2" i="5"/>
  <c r="C2" i="5"/>
  <c r="B2" i="5"/>
  <c r="A2" i="5"/>
  <c r="B1" i="5"/>
  <c r="A1" i="5"/>
  <c r="B910" i="3"/>
  <c r="A910" i="3"/>
  <c r="D910" i="3" s="1"/>
  <c r="B909" i="3"/>
  <c r="A909" i="3"/>
  <c r="D909" i="3" s="1"/>
  <c r="B908" i="3"/>
  <c r="A908" i="3"/>
  <c r="D908" i="3" s="1"/>
  <c r="B907" i="3"/>
  <c r="A907" i="3"/>
  <c r="D907" i="3" s="1"/>
  <c r="B906" i="3"/>
  <c r="A906" i="3"/>
  <c r="D906" i="3" s="1"/>
  <c r="B905" i="3"/>
  <c r="A905" i="3"/>
  <c r="D905" i="3" s="1"/>
  <c r="B904" i="3"/>
  <c r="A904" i="3"/>
  <c r="D904" i="3" s="1"/>
  <c r="B903" i="3"/>
  <c r="E903" i="3" s="1"/>
  <c r="A903" i="3"/>
  <c r="D903" i="3" s="1"/>
  <c r="B902" i="3"/>
  <c r="A902" i="3"/>
  <c r="D902" i="3" s="1"/>
  <c r="B901" i="3"/>
  <c r="A901" i="3"/>
  <c r="D901" i="3" s="1"/>
  <c r="B900" i="3"/>
  <c r="E900" i="3" s="1"/>
  <c r="A900" i="3"/>
  <c r="D900" i="3" s="1"/>
  <c r="B899" i="3"/>
  <c r="A899" i="3"/>
  <c r="D899" i="3" s="1"/>
  <c r="B898" i="3"/>
  <c r="A898" i="3"/>
  <c r="D898" i="3" s="1"/>
  <c r="B897" i="3"/>
  <c r="E897" i="3" s="1"/>
  <c r="A897" i="3"/>
  <c r="D897" i="3" s="1"/>
  <c r="B896" i="3"/>
  <c r="A896" i="3"/>
  <c r="D896" i="3" s="1"/>
  <c r="B895" i="3"/>
  <c r="A895" i="3"/>
  <c r="D895" i="3" s="1"/>
  <c r="B894" i="3"/>
  <c r="E894" i="3" s="1"/>
  <c r="A894" i="3"/>
  <c r="D894" i="3" s="1"/>
  <c r="B893" i="3"/>
  <c r="A893" i="3"/>
  <c r="D893" i="3" s="1"/>
  <c r="B892" i="3"/>
  <c r="A892" i="3"/>
  <c r="D892" i="3" s="1"/>
  <c r="B891" i="3"/>
  <c r="E891" i="3" s="1"/>
  <c r="A891" i="3"/>
  <c r="D891" i="3" s="1"/>
  <c r="B890" i="3"/>
  <c r="A890" i="3"/>
  <c r="D890" i="3" s="1"/>
  <c r="B889" i="3"/>
  <c r="A889" i="3"/>
  <c r="D889" i="3" s="1"/>
  <c r="B888" i="3"/>
  <c r="E888" i="3" s="1"/>
  <c r="A888" i="3"/>
  <c r="D888" i="3" s="1"/>
  <c r="B887" i="3"/>
  <c r="A887" i="3"/>
  <c r="D887" i="3" s="1"/>
  <c r="B886" i="3"/>
  <c r="A886" i="3"/>
  <c r="D886" i="3" s="1"/>
  <c r="B885" i="3"/>
  <c r="E885" i="3" s="1"/>
  <c r="A885" i="3"/>
  <c r="D885" i="3" s="1"/>
  <c r="B884" i="3"/>
  <c r="A884" i="3"/>
  <c r="D884" i="3" s="1"/>
  <c r="B883" i="3"/>
  <c r="A883" i="3"/>
  <c r="D883" i="3" s="1"/>
  <c r="B882" i="3"/>
  <c r="E882" i="3" s="1"/>
  <c r="A882" i="3"/>
  <c r="D882" i="3" s="1"/>
  <c r="B881" i="3"/>
  <c r="A881" i="3"/>
  <c r="D881" i="3" s="1"/>
  <c r="B880" i="3"/>
  <c r="A880" i="3"/>
  <c r="D880" i="3" s="1"/>
  <c r="B879" i="3"/>
  <c r="E879" i="3" s="1"/>
  <c r="A879" i="3"/>
  <c r="D879" i="3" s="1"/>
  <c r="B878" i="3"/>
  <c r="A878" i="3"/>
  <c r="D878" i="3" s="1"/>
  <c r="B877" i="3"/>
  <c r="A877" i="3"/>
  <c r="D877" i="3" s="1"/>
  <c r="B876" i="3"/>
  <c r="E876" i="3" s="1"/>
  <c r="A876" i="3"/>
  <c r="D876" i="3" s="1"/>
  <c r="B875" i="3"/>
  <c r="A875" i="3"/>
  <c r="D875" i="3" s="1"/>
  <c r="B874" i="3"/>
  <c r="A874" i="3"/>
  <c r="D874" i="3" s="1"/>
  <c r="B873" i="3"/>
  <c r="E873" i="3" s="1"/>
  <c r="A873" i="3"/>
  <c r="D873" i="3" s="1"/>
  <c r="B872" i="3"/>
  <c r="A872" i="3"/>
  <c r="D872" i="3" s="1"/>
  <c r="B871" i="3"/>
  <c r="A871" i="3"/>
  <c r="D871" i="3" s="1"/>
  <c r="B870" i="3"/>
  <c r="E870" i="3" s="1"/>
  <c r="A870" i="3"/>
  <c r="D870" i="3" s="1"/>
  <c r="B869" i="3"/>
  <c r="A869" i="3"/>
  <c r="D869" i="3" s="1"/>
  <c r="B868" i="3"/>
  <c r="A868" i="3"/>
  <c r="D868" i="3" s="1"/>
  <c r="B867" i="3"/>
  <c r="E867" i="3" s="1"/>
  <c r="A867" i="3"/>
  <c r="D867" i="3" s="1"/>
  <c r="B866" i="3"/>
  <c r="A866" i="3"/>
  <c r="D866" i="3" s="1"/>
  <c r="B865" i="3"/>
  <c r="A865" i="3"/>
  <c r="D865" i="3" s="1"/>
  <c r="B864" i="3"/>
  <c r="E864" i="3" s="1"/>
  <c r="A864" i="3"/>
  <c r="D864" i="3" s="1"/>
  <c r="B863" i="3"/>
  <c r="A863" i="3"/>
  <c r="D863" i="3" s="1"/>
  <c r="B862" i="3"/>
  <c r="A862" i="3"/>
  <c r="D862" i="3" s="1"/>
  <c r="B861" i="3"/>
  <c r="E861" i="3" s="1"/>
  <c r="A861" i="3"/>
  <c r="D861" i="3" s="1"/>
  <c r="B860" i="3"/>
  <c r="A860" i="3"/>
  <c r="D860" i="3" s="1"/>
  <c r="B859" i="3"/>
  <c r="A859" i="3"/>
  <c r="D859" i="3" s="1"/>
  <c r="B858" i="3"/>
  <c r="E858" i="3" s="1"/>
  <c r="A858" i="3"/>
  <c r="D858" i="3" s="1"/>
  <c r="B857" i="3"/>
  <c r="A857" i="3"/>
  <c r="D857" i="3" s="1"/>
  <c r="B856" i="3"/>
  <c r="A856" i="3"/>
  <c r="D856" i="3" s="1"/>
  <c r="B855" i="3"/>
  <c r="E855" i="3" s="1"/>
  <c r="A855" i="3"/>
  <c r="D855" i="3" s="1"/>
  <c r="B854" i="3"/>
  <c r="A854" i="3"/>
  <c r="D854" i="3" s="1"/>
  <c r="B853" i="3"/>
  <c r="A853" i="3"/>
  <c r="D853" i="3" s="1"/>
  <c r="B852" i="3"/>
  <c r="E852" i="3" s="1"/>
  <c r="A852" i="3"/>
  <c r="D852" i="3" s="1"/>
  <c r="B851" i="3"/>
  <c r="A851" i="3"/>
  <c r="D851" i="3" s="1"/>
  <c r="B850" i="3"/>
  <c r="A850" i="3"/>
  <c r="D850" i="3" s="1"/>
  <c r="B849" i="3"/>
  <c r="E849" i="3" s="1"/>
  <c r="A849" i="3"/>
  <c r="D849" i="3" s="1"/>
  <c r="B848" i="3"/>
  <c r="A848" i="3"/>
  <c r="D848" i="3" s="1"/>
  <c r="B847" i="3"/>
  <c r="A847" i="3"/>
  <c r="D847" i="3" s="1"/>
  <c r="B846" i="3"/>
  <c r="E846" i="3" s="1"/>
  <c r="A846" i="3"/>
  <c r="D846" i="3" s="1"/>
  <c r="B845" i="3"/>
  <c r="A845" i="3"/>
  <c r="D845" i="3" s="1"/>
  <c r="B844" i="3"/>
  <c r="A844" i="3"/>
  <c r="D844" i="3" s="1"/>
  <c r="B843" i="3"/>
  <c r="E843" i="3" s="1"/>
  <c r="A843" i="3"/>
  <c r="D843" i="3" s="1"/>
  <c r="B842" i="3"/>
  <c r="A842" i="3"/>
  <c r="D842" i="3" s="1"/>
  <c r="B841" i="3"/>
  <c r="A841" i="3"/>
  <c r="D841" i="3" s="1"/>
  <c r="B840" i="3"/>
  <c r="E840" i="3" s="1"/>
  <c r="A840" i="3"/>
  <c r="D840" i="3" s="1"/>
  <c r="B839" i="3"/>
  <c r="A839" i="3"/>
  <c r="D839" i="3" s="1"/>
  <c r="B838" i="3"/>
  <c r="A838" i="3"/>
  <c r="D838" i="3" s="1"/>
  <c r="B837" i="3"/>
  <c r="E837" i="3" s="1"/>
  <c r="A837" i="3"/>
  <c r="D837" i="3" s="1"/>
  <c r="B836" i="3"/>
  <c r="A836" i="3"/>
  <c r="D836" i="3" s="1"/>
  <c r="B835" i="3"/>
  <c r="A835" i="3"/>
  <c r="D835" i="3" s="1"/>
  <c r="B834" i="3"/>
  <c r="E834" i="3" s="1"/>
  <c r="A834" i="3"/>
  <c r="D834" i="3" s="1"/>
  <c r="B833" i="3"/>
  <c r="A833" i="3"/>
  <c r="D833" i="3" s="1"/>
  <c r="B832" i="3"/>
  <c r="A832" i="3"/>
  <c r="D832" i="3" s="1"/>
  <c r="B831" i="3"/>
  <c r="E831" i="3" s="1"/>
  <c r="A831" i="3"/>
  <c r="D831" i="3" s="1"/>
  <c r="B830" i="3"/>
  <c r="A830" i="3"/>
  <c r="D830" i="3" s="1"/>
  <c r="B829" i="3"/>
  <c r="A829" i="3"/>
  <c r="D829" i="3" s="1"/>
  <c r="B828" i="3"/>
  <c r="E828" i="3" s="1"/>
  <c r="A828" i="3"/>
  <c r="D828" i="3" s="1"/>
  <c r="B827" i="3"/>
  <c r="A827" i="3"/>
  <c r="D827" i="3" s="1"/>
  <c r="B826" i="3"/>
  <c r="A826" i="3"/>
  <c r="D826" i="3" s="1"/>
  <c r="B825" i="3"/>
  <c r="E825" i="3" s="1"/>
  <c r="A825" i="3"/>
  <c r="D825" i="3" s="1"/>
  <c r="B824" i="3"/>
  <c r="A824" i="3"/>
  <c r="D824" i="3" s="1"/>
  <c r="B823" i="3"/>
  <c r="A823" i="3"/>
  <c r="D823" i="3" s="1"/>
  <c r="B822" i="3"/>
  <c r="E822" i="3" s="1"/>
  <c r="A822" i="3"/>
  <c r="D822" i="3" s="1"/>
  <c r="B821" i="3"/>
  <c r="A821" i="3"/>
  <c r="D821" i="3" s="1"/>
  <c r="B820" i="3"/>
  <c r="A820" i="3"/>
  <c r="D820" i="3" s="1"/>
  <c r="B819" i="3"/>
  <c r="E819" i="3" s="1"/>
  <c r="A819" i="3"/>
  <c r="D819" i="3" s="1"/>
  <c r="B818" i="3"/>
  <c r="A818" i="3"/>
  <c r="D818" i="3" s="1"/>
  <c r="B817" i="3"/>
  <c r="A817" i="3"/>
  <c r="D817" i="3" s="1"/>
  <c r="B816" i="3"/>
  <c r="E816" i="3" s="1"/>
  <c r="A816" i="3"/>
  <c r="D816" i="3" s="1"/>
  <c r="B815" i="3"/>
  <c r="A815" i="3"/>
  <c r="D815" i="3" s="1"/>
  <c r="B814" i="3"/>
  <c r="A814" i="3"/>
  <c r="D814" i="3" s="1"/>
  <c r="B813" i="3"/>
  <c r="E813" i="3" s="1"/>
  <c r="A813" i="3"/>
  <c r="D813" i="3" s="1"/>
  <c r="B812" i="3"/>
  <c r="A812" i="3"/>
  <c r="D812" i="3" s="1"/>
  <c r="B811" i="3"/>
  <c r="A811" i="3"/>
  <c r="D811" i="3" s="1"/>
  <c r="B810" i="3"/>
  <c r="E810" i="3" s="1"/>
  <c r="A810" i="3"/>
  <c r="D810" i="3" s="1"/>
  <c r="B809" i="3"/>
  <c r="A809" i="3"/>
  <c r="D809" i="3" s="1"/>
  <c r="B808" i="3"/>
  <c r="A808" i="3"/>
  <c r="D808" i="3" s="1"/>
  <c r="B807" i="3"/>
  <c r="E807" i="3" s="1"/>
  <c r="A807" i="3"/>
  <c r="D807" i="3" s="1"/>
  <c r="B806" i="3"/>
  <c r="A806" i="3"/>
  <c r="D806" i="3" s="1"/>
  <c r="B805" i="3"/>
  <c r="A805" i="3"/>
  <c r="D805" i="3" s="1"/>
  <c r="B804" i="3"/>
  <c r="E804" i="3" s="1"/>
  <c r="A804" i="3"/>
  <c r="D804" i="3" s="1"/>
  <c r="B803" i="3"/>
  <c r="A803" i="3"/>
  <c r="D803" i="3" s="1"/>
  <c r="B802" i="3"/>
  <c r="A802" i="3"/>
  <c r="D802" i="3" s="1"/>
  <c r="B801" i="3"/>
  <c r="E801" i="3" s="1"/>
  <c r="A801" i="3"/>
  <c r="D801" i="3" s="1"/>
  <c r="B800" i="3"/>
  <c r="A800" i="3"/>
  <c r="D800" i="3" s="1"/>
  <c r="B799" i="3"/>
  <c r="A799" i="3"/>
  <c r="D799" i="3" s="1"/>
  <c r="B798" i="3"/>
  <c r="E798" i="3" s="1"/>
  <c r="A798" i="3"/>
  <c r="D798" i="3" s="1"/>
  <c r="B797" i="3"/>
  <c r="A797" i="3"/>
  <c r="D797" i="3" s="1"/>
  <c r="B796" i="3"/>
  <c r="A796" i="3"/>
  <c r="D796" i="3" s="1"/>
  <c r="B795" i="3"/>
  <c r="E795" i="3" s="1"/>
  <c r="A795" i="3"/>
  <c r="D795" i="3" s="1"/>
  <c r="B794" i="3"/>
  <c r="A794" i="3"/>
  <c r="D794" i="3" s="1"/>
  <c r="B793" i="3"/>
  <c r="A793" i="3"/>
  <c r="D793" i="3" s="1"/>
  <c r="B792" i="3"/>
  <c r="E792" i="3" s="1"/>
  <c r="A792" i="3"/>
  <c r="D792" i="3" s="1"/>
  <c r="B791" i="3"/>
  <c r="A791" i="3"/>
  <c r="D791" i="3" s="1"/>
  <c r="B790" i="3"/>
  <c r="A790" i="3"/>
  <c r="D790" i="3" s="1"/>
  <c r="B789" i="3"/>
  <c r="E789" i="3" s="1"/>
  <c r="A789" i="3"/>
  <c r="D789" i="3" s="1"/>
  <c r="B788" i="3"/>
  <c r="A788" i="3"/>
  <c r="D788" i="3" s="1"/>
  <c r="B787" i="3"/>
  <c r="A787" i="3"/>
  <c r="D787" i="3" s="1"/>
  <c r="B786" i="3"/>
  <c r="E786" i="3" s="1"/>
  <c r="A786" i="3"/>
  <c r="D786" i="3" s="1"/>
  <c r="B785" i="3"/>
  <c r="A785" i="3"/>
  <c r="D785" i="3" s="1"/>
  <c r="B784" i="3"/>
  <c r="A784" i="3"/>
  <c r="D784" i="3" s="1"/>
  <c r="B783" i="3"/>
  <c r="E783" i="3" s="1"/>
  <c r="A783" i="3"/>
  <c r="D783" i="3" s="1"/>
  <c r="B782" i="3"/>
  <c r="A782" i="3"/>
  <c r="D782" i="3" s="1"/>
  <c r="B781" i="3"/>
  <c r="A781" i="3"/>
  <c r="D781" i="3" s="1"/>
  <c r="B780" i="3"/>
  <c r="E780" i="3" s="1"/>
  <c r="A780" i="3"/>
  <c r="D780" i="3" s="1"/>
  <c r="B779" i="3"/>
  <c r="A779" i="3"/>
  <c r="D779" i="3" s="1"/>
  <c r="B778" i="3"/>
  <c r="A778" i="3"/>
  <c r="D778" i="3" s="1"/>
  <c r="B777" i="3"/>
  <c r="E777" i="3" s="1"/>
  <c r="A777" i="3"/>
  <c r="D777" i="3" s="1"/>
  <c r="B776" i="3"/>
  <c r="A776" i="3"/>
  <c r="D776" i="3" s="1"/>
  <c r="B775" i="3"/>
  <c r="A775" i="3"/>
  <c r="D775" i="3" s="1"/>
  <c r="B774" i="3"/>
  <c r="E774" i="3" s="1"/>
  <c r="A774" i="3"/>
  <c r="D774" i="3" s="1"/>
  <c r="B773" i="3"/>
  <c r="A773" i="3"/>
  <c r="D773" i="3" s="1"/>
  <c r="B772" i="3"/>
  <c r="A772" i="3"/>
  <c r="D772" i="3" s="1"/>
  <c r="B771" i="3"/>
  <c r="E771" i="3" s="1"/>
  <c r="A771" i="3"/>
  <c r="D771" i="3" s="1"/>
  <c r="B770" i="3"/>
  <c r="A770" i="3"/>
  <c r="D770" i="3" s="1"/>
  <c r="B769" i="3"/>
  <c r="A769" i="3"/>
  <c r="D769" i="3" s="1"/>
  <c r="B768" i="3"/>
  <c r="E768" i="3" s="1"/>
  <c r="A768" i="3"/>
  <c r="D768" i="3" s="1"/>
  <c r="B767" i="3"/>
  <c r="A767" i="3"/>
  <c r="D767" i="3" s="1"/>
  <c r="B766" i="3"/>
  <c r="A766" i="3"/>
  <c r="D766" i="3" s="1"/>
  <c r="B765" i="3"/>
  <c r="E765" i="3" s="1"/>
  <c r="A765" i="3"/>
  <c r="D765" i="3" s="1"/>
  <c r="B764" i="3"/>
  <c r="A764" i="3"/>
  <c r="D764" i="3" s="1"/>
  <c r="B763" i="3"/>
  <c r="A763" i="3"/>
  <c r="D763" i="3" s="1"/>
  <c r="B762" i="3"/>
  <c r="E762" i="3" s="1"/>
  <c r="A762" i="3"/>
  <c r="D762" i="3" s="1"/>
  <c r="B761" i="3"/>
  <c r="A761" i="3"/>
  <c r="D761" i="3" s="1"/>
  <c r="B760" i="3"/>
  <c r="A760" i="3"/>
  <c r="D760" i="3" s="1"/>
  <c r="B759" i="3"/>
  <c r="E759" i="3" s="1"/>
  <c r="A759" i="3"/>
  <c r="D759" i="3" s="1"/>
  <c r="B758" i="3"/>
  <c r="A758" i="3"/>
  <c r="D758" i="3" s="1"/>
  <c r="B757" i="3"/>
  <c r="A757" i="3"/>
  <c r="D757" i="3" s="1"/>
  <c r="B756" i="3"/>
  <c r="E756" i="3" s="1"/>
  <c r="A756" i="3"/>
  <c r="D756" i="3" s="1"/>
  <c r="B755" i="3"/>
  <c r="A755" i="3"/>
  <c r="D755" i="3" s="1"/>
  <c r="B754" i="3"/>
  <c r="A754" i="3"/>
  <c r="D754" i="3" s="1"/>
  <c r="B753" i="3"/>
  <c r="E753" i="3" s="1"/>
  <c r="A753" i="3"/>
  <c r="D753" i="3" s="1"/>
  <c r="B752" i="3"/>
  <c r="A752" i="3"/>
  <c r="D752" i="3" s="1"/>
  <c r="B751" i="3"/>
  <c r="A751" i="3"/>
  <c r="D751" i="3" s="1"/>
  <c r="B750" i="3"/>
  <c r="E750" i="3" s="1"/>
  <c r="A750" i="3"/>
  <c r="D750" i="3" s="1"/>
  <c r="B749" i="3"/>
  <c r="A749" i="3"/>
  <c r="D749" i="3" s="1"/>
  <c r="B748" i="3"/>
  <c r="A748" i="3"/>
  <c r="D748" i="3" s="1"/>
  <c r="B747" i="3"/>
  <c r="E747" i="3" s="1"/>
  <c r="A747" i="3"/>
  <c r="D747" i="3" s="1"/>
  <c r="B746" i="3"/>
  <c r="A746" i="3"/>
  <c r="D746" i="3" s="1"/>
  <c r="B745" i="3"/>
  <c r="A745" i="3"/>
  <c r="D745" i="3" s="1"/>
  <c r="B744" i="3"/>
  <c r="E744" i="3" s="1"/>
  <c r="A744" i="3"/>
  <c r="D744" i="3" s="1"/>
  <c r="B743" i="3"/>
  <c r="A743" i="3"/>
  <c r="D743" i="3" s="1"/>
  <c r="B742" i="3"/>
  <c r="A742" i="3"/>
  <c r="D742" i="3" s="1"/>
  <c r="B741" i="3"/>
  <c r="E741" i="3" s="1"/>
  <c r="A741" i="3"/>
  <c r="D741" i="3" s="1"/>
  <c r="B740" i="3"/>
  <c r="A740" i="3"/>
  <c r="D740" i="3" s="1"/>
  <c r="B739" i="3"/>
  <c r="A739" i="3"/>
  <c r="D739" i="3" s="1"/>
  <c r="B738" i="3"/>
  <c r="E738" i="3" s="1"/>
  <c r="A738" i="3"/>
  <c r="D738" i="3" s="1"/>
  <c r="B737" i="3"/>
  <c r="A737" i="3"/>
  <c r="D737" i="3" s="1"/>
  <c r="B736" i="3"/>
  <c r="A736" i="3"/>
  <c r="D736" i="3" s="1"/>
  <c r="B735" i="3"/>
  <c r="E735" i="3" s="1"/>
  <c r="A735" i="3"/>
  <c r="D735" i="3" s="1"/>
  <c r="B734" i="3"/>
  <c r="A734" i="3"/>
  <c r="D734" i="3" s="1"/>
  <c r="B733" i="3"/>
  <c r="A733" i="3"/>
  <c r="D733" i="3" s="1"/>
  <c r="B732" i="3"/>
  <c r="E732" i="3" s="1"/>
  <c r="A732" i="3"/>
  <c r="D732" i="3" s="1"/>
  <c r="B731" i="3"/>
  <c r="A731" i="3"/>
  <c r="D731" i="3" s="1"/>
  <c r="B730" i="3"/>
  <c r="A730" i="3"/>
  <c r="D730" i="3" s="1"/>
  <c r="B729" i="3"/>
  <c r="E729" i="3" s="1"/>
  <c r="A729" i="3"/>
  <c r="D729" i="3" s="1"/>
  <c r="B728" i="3"/>
  <c r="A728" i="3"/>
  <c r="D728" i="3" s="1"/>
  <c r="B727" i="3"/>
  <c r="A727" i="3"/>
  <c r="D727" i="3" s="1"/>
  <c r="B726" i="3"/>
  <c r="E726" i="3" s="1"/>
  <c r="A726" i="3"/>
  <c r="D726" i="3" s="1"/>
  <c r="B725" i="3"/>
  <c r="A725" i="3"/>
  <c r="D725" i="3" s="1"/>
  <c r="B724" i="3"/>
  <c r="A724" i="3"/>
  <c r="D724" i="3" s="1"/>
  <c r="B723" i="3"/>
  <c r="E723" i="3" s="1"/>
  <c r="A723" i="3"/>
  <c r="D723" i="3" s="1"/>
  <c r="B722" i="3"/>
  <c r="A722" i="3"/>
  <c r="D722" i="3" s="1"/>
  <c r="B721" i="3"/>
  <c r="A721" i="3"/>
  <c r="D721" i="3" s="1"/>
  <c r="B720" i="3"/>
  <c r="E720" i="3" s="1"/>
  <c r="A720" i="3"/>
  <c r="D720" i="3" s="1"/>
  <c r="B719" i="3"/>
  <c r="A719" i="3"/>
  <c r="D719" i="3" s="1"/>
  <c r="B718" i="3"/>
  <c r="A718" i="3"/>
  <c r="D718" i="3" s="1"/>
  <c r="B717" i="3"/>
  <c r="E717" i="3" s="1"/>
  <c r="A717" i="3"/>
  <c r="D717" i="3" s="1"/>
  <c r="B716" i="3"/>
  <c r="A716" i="3"/>
  <c r="D716" i="3" s="1"/>
  <c r="B715" i="3"/>
  <c r="A715" i="3"/>
  <c r="D715" i="3" s="1"/>
  <c r="B714" i="3"/>
  <c r="E714" i="3" s="1"/>
  <c r="A714" i="3"/>
  <c r="D714" i="3" s="1"/>
  <c r="B713" i="3"/>
  <c r="A713" i="3"/>
  <c r="D713" i="3" s="1"/>
  <c r="B712" i="3"/>
  <c r="A712" i="3"/>
  <c r="D712" i="3" s="1"/>
  <c r="B711" i="3"/>
  <c r="E711" i="3" s="1"/>
  <c r="A711" i="3"/>
  <c r="D711" i="3" s="1"/>
  <c r="B710" i="3"/>
  <c r="A710" i="3"/>
  <c r="D710" i="3" s="1"/>
  <c r="B709" i="3"/>
  <c r="A709" i="3"/>
  <c r="D709" i="3" s="1"/>
  <c r="B708" i="3"/>
  <c r="E708" i="3" s="1"/>
  <c r="A708" i="3"/>
  <c r="D708" i="3" s="1"/>
  <c r="B707" i="3"/>
  <c r="A707" i="3"/>
  <c r="D707" i="3" s="1"/>
  <c r="B706" i="3"/>
  <c r="A706" i="3"/>
  <c r="D706" i="3" s="1"/>
  <c r="B705" i="3"/>
  <c r="E705" i="3" s="1"/>
  <c r="A705" i="3"/>
  <c r="D705" i="3" s="1"/>
  <c r="B704" i="3"/>
  <c r="A704" i="3"/>
  <c r="D704" i="3" s="1"/>
  <c r="B703" i="3"/>
  <c r="A703" i="3"/>
  <c r="D703" i="3" s="1"/>
  <c r="B702" i="3"/>
  <c r="E702" i="3" s="1"/>
  <c r="A702" i="3"/>
  <c r="D702" i="3" s="1"/>
  <c r="B701" i="3"/>
  <c r="A701" i="3"/>
  <c r="D701" i="3" s="1"/>
  <c r="B700" i="3"/>
  <c r="A700" i="3"/>
  <c r="D700" i="3" s="1"/>
  <c r="B699" i="3"/>
  <c r="E699" i="3" s="1"/>
  <c r="A699" i="3"/>
  <c r="D699" i="3" s="1"/>
  <c r="B698" i="3"/>
  <c r="A698" i="3"/>
  <c r="D698" i="3" s="1"/>
  <c r="B697" i="3"/>
  <c r="A697" i="3"/>
  <c r="D697" i="3" s="1"/>
  <c r="B696" i="3"/>
  <c r="E696" i="3" s="1"/>
  <c r="A696" i="3"/>
  <c r="D696" i="3" s="1"/>
  <c r="B695" i="3"/>
  <c r="A695" i="3"/>
  <c r="D695" i="3" s="1"/>
  <c r="B694" i="3"/>
  <c r="A694" i="3"/>
  <c r="D694" i="3" s="1"/>
  <c r="B693" i="3"/>
  <c r="E693" i="3" s="1"/>
  <c r="A693" i="3"/>
  <c r="D693" i="3" s="1"/>
  <c r="B692" i="3"/>
  <c r="A692" i="3"/>
  <c r="D692" i="3" s="1"/>
  <c r="B691" i="3"/>
  <c r="A691" i="3"/>
  <c r="D691" i="3" s="1"/>
  <c r="B690" i="3"/>
  <c r="E690" i="3" s="1"/>
  <c r="A690" i="3"/>
  <c r="D690" i="3" s="1"/>
  <c r="B689" i="3"/>
  <c r="A689" i="3"/>
  <c r="D689" i="3" s="1"/>
  <c r="B688" i="3"/>
  <c r="A688" i="3"/>
  <c r="D688" i="3" s="1"/>
  <c r="B687" i="3"/>
  <c r="E687" i="3" s="1"/>
  <c r="A687" i="3"/>
  <c r="D687" i="3" s="1"/>
  <c r="B686" i="3"/>
  <c r="A686" i="3"/>
  <c r="D686" i="3" s="1"/>
  <c r="B685" i="3"/>
  <c r="A685" i="3"/>
  <c r="D685" i="3" s="1"/>
  <c r="B684" i="3"/>
  <c r="E684" i="3" s="1"/>
  <c r="A684" i="3"/>
  <c r="D684" i="3" s="1"/>
  <c r="B683" i="3"/>
  <c r="A683" i="3"/>
  <c r="D683" i="3" s="1"/>
  <c r="B682" i="3"/>
  <c r="A682" i="3"/>
  <c r="D682" i="3" s="1"/>
  <c r="B681" i="3"/>
  <c r="E681" i="3" s="1"/>
  <c r="A681" i="3"/>
  <c r="D681" i="3" s="1"/>
  <c r="B680" i="3"/>
  <c r="A680" i="3"/>
  <c r="D680" i="3" s="1"/>
  <c r="B679" i="3"/>
  <c r="A679" i="3"/>
  <c r="D679" i="3" s="1"/>
  <c r="B678" i="3"/>
  <c r="E678" i="3" s="1"/>
  <c r="A678" i="3"/>
  <c r="D678" i="3" s="1"/>
  <c r="B677" i="3"/>
  <c r="A677" i="3"/>
  <c r="D677" i="3" s="1"/>
  <c r="B676" i="3"/>
  <c r="A676" i="3"/>
  <c r="D676" i="3" s="1"/>
  <c r="B675" i="3"/>
  <c r="E675" i="3" s="1"/>
  <c r="A675" i="3"/>
  <c r="D675" i="3" s="1"/>
  <c r="B674" i="3"/>
  <c r="A674" i="3"/>
  <c r="D674" i="3" s="1"/>
  <c r="B673" i="3"/>
  <c r="A673" i="3"/>
  <c r="D673" i="3" s="1"/>
  <c r="B672" i="3"/>
  <c r="E672" i="3" s="1"/>
  <c r="A672" i="3"/>
  <c r="D672" i="3" s="1"/>
  <c r="B671" i="3"/>
  <c r="A671" i="3"/>
  <c r="D671" i="3" s="1"/>
  <c r="B670" i="3"/>
  <c r="A670" i="3"/>
  <c r="D670" i="3" s="1"/>
  <c r="B669" i="3"/>
  <c r="E669" i="3" s="1"/>
  <c r="A669" i="3"/>
  <c r="D669" i="3" s="1"/>
  <c r="B668" i="3"/>
  <c r="A668" i="3"/>
  <c r="D668" i="3" s="1"/>
  <c r="B667" i="3"/>
  <c r="A667" i="3"/>
  <c r="D667" i="3" s="1"/>
  <c r="B666" i="3"/>
  <c r="E666" i="3" s="1"/>
  <c r="A666" i="3"/>
  <c r="D666" i="3" s="1"/>
  <c r="B665" i="3"/>
  <c r="A665" i="3"/>
  <c r="D665" i="3" s="1"/>
  <c r="B664" i="3"/>
  <c r="A664" i="3"/>
  <c r="D664" i="3" s="1"/>
  <c r="B663" i="3"/>
  <c r="E663" i="3" s="1"/>
  <c r="A663" i="3"/>
  <c r="D663" i="3" s="1"/>
  <c r="B662" i="3"/>
  <c r="A662" i="3"/>
  <c r="D662" i="3" s="1"/>
  <c r="B661" i="3"/>
  <c r="A661" i="3"/>
  <c r="D661" i="3" s="1"/>
  <c r="B660" i="3"/>
  <c r="E660" i="3" s="1"/>
  <c r="A660" i="3"/>
  <c r="D660" i="3" s="1"/>
  <c r="B659" i="3"/>
  <c r="A659" i="3"/>
  <c r="D659" i="3" s="1"/>
  <c r="B658" i="3"/>
  <c r="A658" i="3"/>
  <c r="D658" i="3" s="1"/>
  <c r="B657" i="3"/>
  <c r="E657" i="3" s="1"/>
  <c r="A657" i="3"/>
  <c r="D657" i="3" s="1"/>
  <c r="B656" i="3"/>
  <c r="A656" i="3"/>
  <c r="D656" i="3" s="1"/>
  <c r="B655" i="3"/>
  <c r="A655" i="3"/>
  <c r="D655" i="3" s="1"/>
  <c r="B654" i="3"/>
  <c r="E654" i="3" s="1"/>
  <c r="A654" i="3"/>
  <c r="D654" i="3" s="1"/>
  <c r="B653" i="3"/>
  <c r="A653" i="3"/>
  <c r="D653" i="3" s="1"/>
  <c r="B652" i="3"/>
  <c r="A652" i="3"/>
  <c r="D652" i="3" s="1"/>
  <c r="B651" i="3"/>
  <c r="E651" i="3" s="1"/>
  <c r="A651" i="3"/>
  <c r="D651" i="3" s="1"/>
  <c r="B650" i="3"/>
  <c r="A650" i="3"/>
  <c r="D650" i="3" s="1"/>
  <c r="B649" i="3"/>
  <c r="A649" i="3"/>
  <c r="D649" i="3" s="1"/>
  <c r="B648" i="3"/>
  <c r="E648" i="3" s="1"/>
  <c r="A648" i="3"/>
  <c r="D648" i="3" s="1"/>
  <c r="B647" i="3"/>
  <c r="A647" i="3"/>
  <c r="D647" i="3" s="1"/>
  <c r="B646" i="3"/>
  <c r="A646" i="3"/>
  <c r="D646" i="3" s="1"/>
  <c r="B645" i="3"/>
  <c r="E645" i="3" s="1"/>
  <c r="A645" i="3"/>
  <c r="D645" i="3" s="1"/>
  <c r="B644" i="3"/>
  <c r="A644" i="3"/>
  <c r="D644" i="3" s="1"/>
  <c r="B643" i="3"/>
  <c r="A643" i="3"/>
  <c r="D643" i="3" s="1"/>
  <c r="B642" i="3"/>
  <c r="E642" i="3" s="1"/>
  <c r="A642" i="3"/>
  <c r="D642" i="3" s="1"/>
  <c r="B641" i="3"/>
  <c r="A641" i="3"/>
  <c r="D641" i="3" s="1"/>
  <c r="B640" i="3"/>
  <c r="A640" i="3"/>
  <c r="D640" i="3" s="1"/>
  <c r="B639" i="3"/>
  <c r="E639" i="3" s="1"/>
  <c r="A639" i="3"/>
  <c r="D639" i="3" s="1"/>
  <c r="B638" i="3"/>
  <c r="A638" i="3"/>
  <c r="D638" i="3" s="1"/>
  <c r="B637" i="3"/>
  <c r="A637" i="3"/>
  <c r="D637" i="3" s="1"/>
  <c r="B636" i="3"/>
  <c r="E636" i="3" s="1"/>
  <c r="A636" i="3"/>
  <c r="D636" i="3" s="1"/>
  <c r="B635" i="3"/>
  <c r="A635" i="3"/>
  <c r="D635" i="3" s="1"/>
  <c r="B634" i="3"/>
  <c r="A634" i="3"/>
  <c r="D634" i="3" s="1"/>
  <c r="B633" i="3"/>
  <c r="E633" i="3" s="1"/>
  <c r="A633" i="3"/>
  <c r="D633" i="3" s="1"/>
  <c r="B632" i="3"/>
  <c r="A632" i="3"/>
  <c r="D632" i="3" s="1"/>
  <c r="B631" i="3"/>
  <c r="A631" i="3"/>
  <c r="D631" i="3" s="1"/>
  <c r="B630" i="3"/>
  <c r="E630" i="3" s="1"/>
  <c r="A630" i="3"/>
  <c r="D630" i="3" s="1"/>
  <c r="B629" i="3"/>
  <c r="A629" i="3"/>
  <c r="D629" i="3" s="1"/>
  <c r="B628" i="3"/>
  <c r="A628" i="3"/>
  <c r="D628" i="3" s="1"/>
  <c r="B627" i="3"/>
  <c r="E627" i="3" s="1"/>
  <c r="A627" i="3"/>
  <c r="D627" i="3" s="1"/>
  <c r="B626" i="3"/>
  <c r="A626" i="3"/>
  <c r="D626" i="3" s="1"/>
  <c r="B625" i="3"/>
  <c r="A625" i="3"/>
  <c r="D625" i="3" s="1"/>
  <c r="B624" i="3"/>
  <c r="E624" i="3" s="1"/>
  <c r="A624" i="3"/>
  <c r="D624" i="3" s="1"/>
  <c r="B623" i="3"/>
  <c r="A623" i="3"/>
  <c r="D623" i="3" s="1"/>
  <c r="B622" i="3"/>
  <c r="A622" i="3"/>
  <c r="D622" i="3" s="1"/>
  <c r="B621" i="3"/>
  <c r="E621" i="3" s="1"/>
  <c r="A621" i="3"/>
  <c r="D621" i="3" s="1"/>
  <c r="B620" i="3"/>
  <c r="A620" i="3"/>
  <c r="D620" i="3" s="1"/>
  <c r="B619" i="3"/>
  <c r="A619" i="3"/>
  <c r="D619" i="3" s="1"/>
  <c r="B618" i="3"/>
  <c r="E618" i="3" s="1"/>
  <c r="A618" i="3"/>
  <c r="D618" i="3" s="1"/>
  <c r="B617" i="3"/>
  <c r="A617" i="3"/>
  <c r="D617" i="3" s="1"/>
  <c r="B616" i="3"/>
  <c r="A616" i="3"/>
  <c r="D616" i="3" s="1"/>
  <c r="B615" i="3"/>
  <c r="E615" i="3" s="1"/>
  <c r="A615" i="3"/>
  <c r="D615" i="3" s="1"/>
  <c r="B614" i="3"/>
  <c r="A614" i="3"/>
  <c r="D614" i="3" s="1"/>
  <c r="B613" i="3"/>
  <c r="A613" i="3"/>
  <c r="D613" i="3" s="1"/>
  <c r="B612" i="3"/>
  <c r="E612" i="3" s="1"/>
  <c r="A612" i="3"/>
  <c r="D612" i="3" s="1"/>
  <c r="B611" i="3"/>
  <c r="A611" i="3"/>
  <c r="D611" i="3" s="1"/>
  <c r="B610" i="3"/>
  <c r="A610" i="3"/>
  <c r="D610" i="3" s="1"/>
  <c r="B609" i="3"/>
  <c r="E609" i="3" s="1"/>
  <c r="A609" i="3"/>
  <c r="D609" i="3" s="1"/>
  <c r="B608" i="3"/>
  <c r="A608" i="3"/>
  <c r="D608" i="3" s="1"/>
  <c r="B607" i="3"/>
  <c r="A607" i="3"/>
  <c r="D607" i="3" s="1"/>
  <c r="B606" i="3"/>
  <c r="E606" i="3" s="1"/>
  <c r="A606" i="3"/>
  <c r="D606" i="3" s="1"/>
  <c r="B605" i="3"/>
  <c r="A605" i="3"/>
  <c r="D605" i="3" s="1"/>
  <c r="B604" i="3"/>
  <c r="A604" i="3"/>
  <c r="D604" i="3" s="1"/>
  <c r="B603" i="3"/>
  <c r="E603" i="3" s="1"/>
  <c r="A603" i="3"/>
  <c r="D603" i="3" s="1"/>
  <c r="B602" i="3"/>
  <c r="A602" i="3"/>
  <c r="D602" i="3" s="1"/>
  <c r="B601" i="3"/>
  <c r="A601" i="3"/>
  <c r="D601" i="3" s="1"/>
  <c r="B600" i="3"/>
  <c r="E600" i="3" s="1"/>
  <c r="A600" i="3"/>
  <c r="D600" i="3" s="1"/>
  <c r="B599" i="3"/>
  <c r="A599" i="3"/>
  <c r="D599" i="3" s="1"/>
  <c r="B598" i="3"/>
  <c r="A598" i="3"/>
  <c r="D598" i="3" s="1"/>
  <c r="B597" i="3"/>
  <c r="E597" i="3" s="1"/>
  <c r="A597" i="3"/>
  <c r="D597" i="3" s="1"/>
  <c r="B596" i="3"/>
  <c r="A596" i="3"/>
  <c r="D596" i="3" s="1"/>
  <c r="B595" i="3"/>
  <c r="A595" i="3"/>
  <c r="D595" i="3" s="1"/>
  <c r="B594" i="3"/>
  <c r="E594" i="3" s="1"/>
  <c r="A594" i="3"/>
  <c r="D594" i="3" s="1"/>
  <c r="B593" i="3"/>
  <c r="A593" i="3"/>
  <c r="D593" i="3" s="1"/>
  <c r="B592" i="3"/>
  <c r="A592" i="3"/>
  <c r="D592" i="3" s="1"/>
  <c r="B591" i="3"/>
  <c r="E591" i="3" s="1"/>
  <c r="A591" i="3"/>
  <c r="D591" i="3" s="1"/>
  <c r="B590" i="3"/>
  <c r="A590" i="3"/>
  <c r="D590" i="3" s="1"/>
  <c r="B589" i="3"/>
  <c r="A589" i="3"/>
  <c r="D589" i="3" s="1"/>
  <c r="B588" i="3"/>
  <c r="E588" i="3" s="1"/>
  <c r="A588" i="3"/>
  <c r="D588" i="3" s="1"/>
  <c r="B587" i="3"/>
  <c r="A587" i="3"/>
  <c r="D587" i="3" s="1"/>
  <c r="B586" i="3"/>
  <c r="A586" i="3"/>
  <c r="D586" i="3" s="1"/>
  <c r="B585" i="3"/>
  <c r="E585" i="3" s="1"/>
  <c r="A585" i="3"/>
  <c r="D585" i="3" s="1"/>
  <c r="B584" i="3"/>
  <c r="A584" i="3"/>
  <c r="D584" i="3" s="1"/>
  <c r="B583" i="3"/>
  <c r="A583" i="3"/>
  <c r="D583" i="3" s="1"/>
  <c r="B582" i="3"/>
  <c r="E582" i="3" s="1"/>
  <c r="A582" i="3"/>
  <c r="D582" i="3" s="1"/>
  <c r="B581" i="3"/>
  <c r="A581" i="3"/>
  <c r="D581" i="3" s="1"/>
  <c r="B580" i="3"/>
  <c r="A580" i="3"/>
  <c r="D580" i="3" s="1"/>
  <c r="B579" i="3"/>
  <c r="E579" i="3" s="1"/>
  <c r="A579" i="3"/>
  <c r="D579" i="3" s="1"/>
  <c r="B578" i="3"/>
  <c r="A578" i="3"/>
  <c r="D578" i="3" s="1"/>
  <c r="B577" i="3"/>
  <c r="A577" i="3"/>
  <c r="D577" i="3" s="1"/>
  <c r="B576" i="3"/>
  <c r="E576" i="3" s="1"/>
  <c r="A576" i="3"/>
  <c r="D576" i="3" s="1"/>
  <c r="B575" i="3"/>
  <c r="A575" i="3"/>
  <c r="D575" i="3" s="1"/>
  <c r="B574" i="3"/>
  <c r="A574" i="3"/>
  <c r="D574" i="3" s="1"/>
  <c r="B573" i="3"/>
  <c r="E573" i="3" s="1"/>
  <c r="A573" i="3"/>
  <c r="D573" i="3" s="1"/>
  <c r="B572" i="3"/>
  <c r="A572" i="3"/>
  <c r="D572" i="3" s="1"/>
  <c r="B571" i="3"/>
  <c r="A571" i="3"/>
  <c r="D571" i="3" s="1"/>
  <c r="B570" i="3"/>
  <c r="E570" i="3" s="1"/>
  <c r="A570" i="3"/>
  <c r="D570" i="3" s="1"/>
  <c r="B569" i="3"/>
  <c r="A569" i="3"/>
  <c r="D569" i="3" s="1"/>
  <c r="B568" i="3"/>
  <c r="A568" i="3"/>
  <c r="D568" i="3" s="1"/>
  <c r="B567" i="3"/>
  <c r="E567" i="3" s="1"/>
  <c r="A567" i="3"/>
  <c r="D567" i="3" s="1"/>
  <c r="B566" i="3"/>
  <c r="A566" i="3"/>
  <c r="D566" i="3" s="1"/>
  <c r="B565" i="3"/>
  <c r="A565" i="3"/>
  <c r="D565" i="3" s="1"/>
  <c r="B564" i="3"/>
  <c r="E564" i="3" s="1"/>
  <c r="A564" i="3"/>
  <c r="D564" i="3" s="1"/>
  <c r="B563" i="3"/>
  <c r="A563" i="3"/>
  <c r="D563" i="3" s="1"/>
  <c r="B562" i="3"/>
  <c r="A562" i="3"/>
  <c r="D562" i="3" s="1"/>
  <c r="B561" i="3"/>
  <c r="E561" i="3" s="1"/>
  <c r="A561" i="3"/>
  <c r="D561" i="3" s="1"/>
  <c r="B560" i="3"/>
  <c r="A560" i="3"/>
  <c r="D560" i="3" s="1"/>
  <c r="B559" i="3"/>
  <c r="A559" i="3"/>
  <c r="D559" i="3" s="1"/>
  <c r="B558" i="3"/>
  <c r="E558" i="3" s="1"/>
  <c r="A558" i="3"/>
  <c r="D558" i="3" s="1"/>
  <c r="B557" i="3"/>
  <c r="A557" i="3"/>
  <c r="D557" i="3" s="1"/>
  <c r="B556" i="3"/>
  <c r="A556" i="3"/>
  <c r="D556" i="3" s="1"/>
  <c r="B555" i="3"/>
  <c r="E555" i="3" s="1"/>
  <c r="A555" i="3"/>
  <c r="D555" i="3" s="1"/>
  <c r="B554" i="3"/>
  <c r="A554" i="3"/>
  <c r="D554" i="3" s="1"/>
  <c r="B553" i="3"/>
  <c r="A553" i="3"/>
  <c r="D553" i="3" s="1"/>
  <c r="B552" i="3"/>
  <c r="E552" i="3" s="1"/>
  <c r="A552" i="3"/>
  <c r="D552" i="3" s="1"/>
  <c r="B551" i="3"/>
  <c r="A551" i="3"/>
  <c r="D551" i="3" s="1"/>
  <c r="B550" i="3"/>
  <c r="A550" i="3"/>
  <c r="D550" i="3" s="1"/>
  <c r="B549" i="3"/>
  <c r="E549" i="3" s="1"/>
  <c r="A549" i="3"/>
  <c r="D549" i="3" s="1"/>
  <c r="B548" i="3"/>
  <c r="A548" i="3"/>
  <c r="D548" i="3" s="1"/>
  <c r="B547" i="3"/>
  <c r="A547" i="3"/>
  <c r="D547" i="3" s="1"/>
  <c r="B546" i="3"/>
  <c r="E546" i="3" s="1"/>
  <c r="A546" i="3"/>
  <c r="D546" i="3" s="1"/>
  <c r="B545" i="3"/>
  <c r="A545" i="3"/>
  <c r="D545" i="3" s="1"/>
  <c r="B544" i="3"/>
  <c r="A544" i="3"/>
  <c r="D544" i="3" s="1"/>
  <c r="B543" i="3"/>
  <c r="E543" i="3" s="1"/>
  <c r="A543" i="3"/>
  <c r="D543" i="3" s="1"/>
  <c r="B542" i="3"/>
  <c r="A542" i="3"/>
  <c r="D542" i="3" s="1"/>
  <c r="B541" i="3"/>
  <c r="A541" i="3"/>
  <c r="D541" i="3" s="1"/>
  <c r="B540" i="3"/>
  <c r="E540" i="3" s="1"/>
  <c r="A540" i="3"/>
  <c r="D540" i="3" s="1"/>
  <c r="B539" i="3"/>
  <c r="A539" i="3"/>
  <c r="D539" i="3" s="1"/>
  <c r="B538" i="3"/>
  <c r="A538" i="3"/>
  <c r="D538" i="3" s="1"/>
  <c r="B537" i="3"/>
  <c r="E537" i="3" s="1"/>
  <c r="A537" i="3"/>
  <c r="D537" i="3" s="1"/>
  <c r="B536" i="3"/>
  <c r="A536" i="3"/>
  <c r="D536" i="3" s="1"/>
  <c r="B535" i="3"/>
  <c r="A535" i="3"/>
  <c r="D535" i="3" s="1"/>
  <c r="B534" i="3"/>
  <c r="E534" i="3" s="1"/>
  <c r="A534" i="3"/>
  <c r="D534" i="3" s="1"/>
  <c r="B533" i="3"/>
  <c r="A533" i="3"/>
  <c r="D533" i="3" s="1"/>
  <c r="B532" i="3"/>
  <c r="A532" i="3"/>
  <c r="D532" i="3" s="1"/>
  <c r="B531" i="3"/>
  <c r="E531" i="3" s="1"/>
  <c r="A531" i="3"/>
  <c r="D531" i="3" s="1"/>
  <c r="B530" i="3"/>
  <c r="A530" i="3"/>
  <c r="D530" i="3" s="1"/>
  <c r="B529" i="3"/>
  <c r="A529" i="3"/>
  <c r="D529" i="3" s="1"/>
  <c r="B528" i="3"/>
  <c r="E528" i="3" s="1"/>
  <c r="A528" i="3"/>
  <c r="D528" i="3" s="1"/>
  <c r="B527" i="3"/>
  <c r="A527" i="3"/>
  <c r="D527" i="3" s="1"/>
  <c r="B526" i="3"/>
  <c r="A526" i="3"/>
  <c r="D526" i="3" s="1"/>
  <c r="B525" i="3"/>
  <c r="E525" i="3" s="1"/>
  <c r="A525" i="3"/>
  <c r="D525" i="3" s="1"/>
  <c r="B524" i="3"/>
  <c r="A524" i="3"/>
  <c r="D524" i="3" s="1"/>
  <c r="B523" i="3"/>
  <c r="A523" i="3"/>
  <c r="D523" i="3" s="1"/>
  <c r="B522" i="3"/>
  <c r="E522" i="3" s="1"/>
  <c r="A522" i="3"/>
  <c r="D522" i="3" s="1"/>
  <c r="B521" i="3"/>
  <c r="A521" i="3"/>
  <c r="D521" i="3" s="1"/>
  <c r="B520" i="3"/>
  <c r="A520" i="3"/>
  <c r="D520" i="3" s="1"/>
  <c r="B519" i="3"/>
  <c r="E519" i="3" s="1"/>
  <c r="A519" i="3"/>
  <c r="D519" i="3" s="1"/>
  <c r="B518" i="3"/>
  <c r="A518" i="3"/>
  <c r="D518" i="3" s="1"/>
  <c r="B517" i="3"/>
  <c r="A517" i="3"/>
  <c r="D517" i="3" s="1"/>
  <c r="B516" i="3"/>
  <c r="E516" i="3" s="1"/>
  <c r="A516" i="3"/>
  <c r="D516" i="3" s="1"/>
  <c r="B515" i="3"/>
  <c r="A515" i="3"/>
  <c r="D515" i="3" s="1"/>
  <c r="B514" i="3"/>
  <c r="A514" i="3"/>
  <c r="D514" i="3" s="1"/>
  <c r="B513" i="3"/>
  <c r="E513" i="3" s="1"/>
  <c r="A513" i="3"/>
  <c r="D513" i="3" s="1"/>
  <c r="B512" i="3"/>
  <c r="A512" i="3"/>
  <c r="D512" i="3" s="1"/>
  <c r="B511" i="3"/>
  <c r="A511" i="3"/>
  <c r="D511" i="3" s="1"/>
  <c r="B510" i="3"/>
  <c r="E510" i="3" s="1"/>
  <c r="A510" i="3"/>
  <c r="D510" i="3" s="1"/>
  <c r="B509" i="3"/>
  <c r="A509" i="3"/>
  <c r="D509" i="3" s="1"/>
  <c r="B508" i="3"/>
  <c r="A508" i="3"/>
  <c r="D508" i="3" s="1"/>
  <c r="B507" i="3"/>
  <c r="E507" i="3" s="1"/>
  <c r="A507" i="3"/>
  <c r="D507" i="3" s="1"/>
  <c r="B506" i="3"/>
  <c r="A506" i="3"/>
  <c r="D506" i="3" s="1"/>
  <c r="B505" i="3"/>
  <c r="A505" i="3"/>
  <c r="D505" i="3" s="1"/>
  <c r="B504" i="3"/>
  <c r="E504" i="3" s="1"/>
  <c r="A504" i="3"/>
  <c r="D504" i="3" s="1"/>
  <c r="B503" i="3"/>
  <c r="A503" i="3"/>
  <c r="D503" i="3" s="1"/>
  <c r="B502" i="3"/>
  <c r="A502" i="3"/>
  <c r="D502" i="3" s="1"/>
  <c r="B501" i="3"/>
  <c r="E501" i="3" s="1"/>
  <c r="A501" i="3"/>
  <c r="D501" i="3" s="1"/>
  <c r="B500" i="3"/>
  <c r="A500" i="3"/>
  <c r="D500" i="3" s="1"/>
  <c r="B499" i="3"/>
  <c r="A499" i="3"/>
  <c r="D499" i="3" s="1"/>
  <c r="B498" i="3"/>
  <c r="E498" i="3" s="1"/>
  <c r="A498" i="3"/>
  <c r="D498" i="3" s="1"/>
  <c r="B497" i="3"/>
  <c r="A497" i="3"/>
  <c r="D497" i="3" s="1"/>
  <c r="B496" i="3"/>
  <c r="A496" i="3"/>
  <c r="D496" i="3" s="1"/>
  <c r="B495" i="3"/>
  <c r="E495" i="3" s="1"/>
  <c r="A495" i="3"/>
  <c r="D495" i="3" s="1"/>
  <c r="B494" i="3"/>
  <c r="A494" i="3"/>
  <c r="D494" i="3" s="1"/>
  <c r="B493" i="3"/>
  <c r="A493" i="3"/>
  <c r="D493" i="3" s="1"/>
  <c r="B492" i="3"/>
  <c r="E492" i="3" s="1"/>
  <c r="A492" i="3"/>
  <c r="D492" i="3" s="1"/>
  <c r="B491" i="3"/>
  <c r="A491" i="3"/>
  <c r="D491" i="3" s="1"/>
  <c r="B490" i="3"/>
  <c r="A490" i="3"/>
  <c r="D490" i="3" s="1"/>
  <c r="B489" i="3"/>
  <c r="E489" i="3" s="1"/>
  <c r="A489" i="3"/>
  <c r="D489" i="3" s="1"/>
  <c r="B488" i="3"/>
  <c r="A488" i="3"/>
  <c r="D488" i="3" s="1"/>
  <c r="B487" i="3"/>
  <c r="A487" i="3"/>
  <c r="D487" i="3" s="1"/>
  <c r="B486" i="3"/>
  <c r="E486" i="3" s="1"/>
  <c r="A486" i="3"/>
  <c r="D486" i="3" s="1"/>
  <c r="B485" i="3"/>
  <c r="A485" i="3"/>
  <c r="D485" i="3" s="1"/>
  <c r="B484" i="3"/>
  <c r="A484" i="3"/>
  <c r="D484" i="3" s="1"/>
  <c r="B483" i="3"/>
  <c r="E483" i="3" s="1"/>
  <c r="A483" i="3"/>
  <c r="D483" i="3" s="1"/>
  <c r="B482" i="3"/>
  <c r="A482" i="3"/>
  <c r="D482" i="3" s="1"/>
  <c r="B481" i="3"/>
  <c r="A481" i="3"/>
  <c r="D481" i="3" s="1"/>
  <c r="B480" i="3"/>
  <c r="E480" i="3" s="1"/>
  <c r="A480" i="3"/>
  <c r="D480" i="3" s="1"/>
  <c r="B479" i="3"/>
  <c r="A479" i="3"/>
  <c r="D479" i="3" s="1"/>
  <c r="B478" i="3"/>
  <c r="A478" i="3"/>
  <c r="D478" i="3" s="1"/>
  <c r="B477" i="3"/>
  <c r="E477" i="3" s="1"/>
  <c r="A477" i="3"/>
  <c r="D477" i="3" s="1"/>
  <c r="B476" i="3"/>
  <c r="A476" i="3"/>
  <c r="D476" i="3" s="1"/>
  <c r="B475" i="3"/>
  <c r="A475" i="3"/>
  <c r="D475" i="3" s="1"/>
  <c r="B474" i="3"/>
  <c r="E474" i="3" s="1"/>
  <c r="A474" i="3"/>
  <c r="D474" i="3" s="1"/>
  <c r="B473" i="3"/>
  <c r="A473" i="3"/>
  <c r="D473" i="3" s="1"/>
  <c r="B472" i="3"/>
  <c r="A472" i="3"/>
  <c r="D472" i="3" s="1"/>
  <c r="B471" i="3"/>
  <c r="E471" i="3" s="1"/>
  <c r="A471" i="3"/>
  <c r="D471" i="3" s="1"/>
  <c r="B470" i="3"/>
  <c r="A470" i="3"/>
  <c r="D470" i="3" s="1"/>
  <c r="B469" i="3"/>
  <c r="A469" i="3"/>
  <c r="D469" i="3" s="1"/>
  <c r="B468" i="3"/>
  <c r="E468" i="3" s="1"/>
  <c r="A468" i="3"/>
  <c r="D468" i="3" s="1"/>
  <c r="B467" i="3"/>
  <c r="A467" i="3"/>
  <c r="D467" i="3" s="1"/>
  <c r="B466" i="3"/>
  <c r="A466" i="3"/>
  <c r="D466" i="3" s="1"/>
  <c r="B465" i="3"/>
  <c r="E465" i="3" s="1"/>
  <c r="A465" i="3"/>
  <c r="D465" i="3" s="1"/>
  <c r="B464" i="3"/>
  <c r="A464" i="3"/>
  <c r="D464" i="3" s="1"/>
  <c r="B463" i="3"/>
  <c r="A463" i="3"/>
  <c r="D463" i="3" s="1"/>
  <c r="B462" i="3"/>
  <c r="E462" i="3" s="1"/>
  <c r="A462" i="3"/>
  <c r="D462" i="3" s="1"/>
  <c r="B461" i="3"/>
  <c r="A461" i="3"/>
  <c r="D461" i="3" s="1"/>
  <c r="B460" i="3"/>
  <c r="A460" i="3"/>
  <c r="D460" i="3" s="1"/>
  <c r="B459" i="3"/>
  <c r="E459" i="3" s="1"/>
  <c r="A459" i="3"/>
  <c r="D459" i="3" s="1"/>
  <c r="B458" i="3"/>
  <c r="A458" i="3"/>
  <c r="D458" i="3" s="1"/>
  <c r="B457" i="3"/>
  <c r="A457" i="3"/>
  <c r="D457" i="3" s="1"/>
  <c r="B456" i="3"/>
  <c r="E456" i="3" s="1"/>
  <c r="A456" i="3"/>
  <c r="D456" i="3" s="1"/>
  <c r="B455" i="3"/>
  <c r="A455" i="3"/>
  <c r="D455" i="3" s="1"/>
  <c r="B454" i="3"/>
  <c r="A454" i="3"/>
  <c r="D454" i="3" s="1"/>
  <c r="B453" i="3"/>
  <c r="E453" i="3" s="1"/>
  <c r="A453" i="3"/>
  <c r="D453" i="3" s="1"/>
  <c r="B452" i="3"/>
  <c r="A452" i="3"/>
  <c r="D452" i="3" s="1"/>
  <c r="B451" i="3"/>
  <c r="A451" i="3"/>
  <c r="D451" i="3" s="1"/>
  <c r="B450" i="3"/>
  <c r="E450" i="3" s="1"/>
  <c r="A450" i="3"/>
  <c r="D450" i="3" s="1"/>
  <c r="B449" i="3"/>
  <c r="A449" i="3"/>
  <c r="D449" i="3" s="1"/>
  <c r="B448" i="3"/>
  <c r="A448" i="3"/>
  <c r="D448" i="3" s="1"/>
  <c r="B447" i="3"/>
  <c r="E447" i="3" s="1"/>
  <c r="A447" i="3"/>
  <c r="D447" i="3" s="1"/>
  <c r="B446" i="3"/>
  <c r="A446" i="3"/>
  <c r="D446" i="3" s="1"/>
  <c r="B445" i="3"/>
  <c r="A445" i="3"/>
  <c r="D445" i="3" s="1"/>
  <c r="B444" i="3"/>
  <c r="E444" i="3" s="1"/>
  <c r="A444" i="3"/>
  <c r="D444" i="3" s="1"/>
  <c r="B443" i="3"/>
  <c r="A443" i="3"/>
  <c r="D443" i="3" s="1"/>
  <c r="B442" i="3"/>
  <c r="A442" i="3"/>
  <c r="D442" i="3" s="1"/>
  <c r="B441" i="3"/>
  <c r="E441" i="3" s="1"/>
  <c r="A441" i="3"/>
  <c r="D441" i="3" s="1"/>
  <c r="B440" i="3"/>
  <c r="A440" i="3"/>
  <c r="D440" i="3" s="1"/>
  <c r="B439" i="3"/>
  <c r="A439" i="3"/>
  <c r="D439" i="3" s="1"/>
  <c r="B438" i="3"/>
  <c r="E438" i="3" s="1"/>
  <c r="A438" i="3"/>
  <c r="D438" i="3" s="1"/>
  <c r="B437" i="3"/>
  <c r="A437" i="3"/>
  <c r="D437" i="3" s="1"/>
  <c r="B436" i="3"/>
  <c r="A436" i="3"/>
  <c r="D436" i="3" s="1"/>
  <c r="B435" i="3"/>
  <c r="E435" i="3" s="1"/>
  <c r="A435" i="3"/>
  <c r="D435" i="3" s="1"/>
  <c r="B434" i="3"/>
  <c r="A434" i="3"/>
  <c r="D434" i="3" s="1"/>
  <c r="B433" i="3"/>
  <c r="A433" i="3"/>
  <c r="D433" i="3" s="1"/>
  <c r="B432" i="3"/>
  <c r="E432" i="3" s="1"/>
  <c r="A432" i="3"/>
  <c r="D432" i="3" s="1"/>
  <c r="B431" i="3"/>
  <c r="A431" i="3"/>
  <c r="D431" i="3" s="1"/>
  <c r="B430" i="3"/>
  <c r="A430" i="3"/>
  <c r="D430" i="3" s="1"/>
  <c r="B429" i="3"/>
  <c r="E429" i="3" s="1"/>
  <c r="A429" i="3"/>
  <c r="D429" i="3" s="1"/>
  <c r="B428" i="3"/>
  <c r="A428" i="3"/>
  <c r="D428" i="3" s="1"/>
  <c r="B427" i="3"/>
  <c r="A427" i="3"/>
  <c r="D427" i="3" s="1"/>
  <c r="B426" i="3"/>
  <c r="E426" i="3" s="1"/>
  <c r="A426" i="3"/>
  <c r="D426" i="3" s="1"/>
  <c r="B425" i="3"/>
  <c r="A425" i="3"/>
  <c r="D425" i="3" s="1"/>
  <c r="B424" i="3"/>
  <c r="A424" i="3"/>
  <c r="D424" i="3" s="1"/>
  <c r="B423" i="3"/>
  <c r="E423" i="3" s="1"/>
  <c r="A423" i="3"/>
  <c r="D423" i="3" s="1"/>
  <c r="B422" i="3"/>
  <c r="A422" i="3"/>
  <c r="D422" i="3" s="1"/>
  <c r="B421" i="3"/>
  <c r="A421" i="3"/>
  <c r="D421" i="3" s="1"/>
  <c r="B420" i="3"/>
  <c r="E420" i="3" s="1"/>
  <c r="A420" i="3"/>
  <c r="D420" i="3" s="1"/>
  <c r="B419" i="3"/>
  <c r="A419" i="3"/>
  <c r="D419" i="3" s="1"/>
  <c r="B418" i="3"/>
  <c r="A418" i="3"/>
  <c r="D418" i="3" s="1"/>
  <c r="B417" i="3"/>
  <c r="E417" i="3" s="1"/>
  <c r="A417" i="3"/>
  <c r="D417" i="3" s="1"/>
  <c r="B416" i="3"/>
  <c r="A416" i="3"/>
  <c r="D416" i="3" s="1"/>
  <c r="B415" i="3"/>
  <c r="A415" i="3"/>
  <c r="D415" i="3" s="1"/>
  <c r="B414" i="3"/>
  <c r="E414" i="3" s="1"/>
  <c r="A414" i="3"/>
  <c r="D414" i="3" s="1"/>
  <c r="B413" i="3"/>
  <c r="A413" i="3"/>
  <c r="D413" i="3" s="1"/>
  <c r="B412" i="3"/>
  <c r="A412" i="3"/>
  <c r="D412" i="3" s="1"/>
  <c r="B411" i="3"/>
  <c r="E411" i="3" s="1"/>
  <c r="A411" i="3"/>
  <c r="D411" i="3" s="1"/>
  <c r="B410" i="3"/>
  <c r="A410" i="3"/>
  <c r="D410" i="3" s="1"/>
  <c r="B409" i="3"/>
  <c r="A409" i="3"/>
  <c r="D409" i="3" s="1"/>
  <c r="B408" i="3"/>
  <c r="E408" i="3" s="1"/>
  <c r="A408" i="3"/>
  <c r="D408" i="3" s="1"/>
  <c r="B407" i="3"/>
  <c r="A407" i="3"/>
  <c r="D407" i="3" s="1"/>
  <c r="B406" i="3"/>
  <c r="A406" i="3"/>
  <c r="D406" i="3" s="1"/>
  <c r="B405" i="3"/>
  <c r="E405" i="3" s="1"/>
  <c r="A405" i="3"/>
  <c r="D405" i="3" s="1"/>
  <c r="B404" i="3"/>
  <c r="A404" i="3"/>
  <c r="D404" i="3" s="1"/>
  <c r="B403" i="3"/>
  <c r="A403" i="3"/>
  <c r="D403" i="3" s="1"/>
  <c r="B402" i="3"/>
  <c r="E402" i="3" s="1"/>
  <c r="A402" i="3"/>
  <c r="D402" i="3" s="1"/>
  <c r="B401" i="3"/>
  <c r="A401" i="3"/>
  <c r="D401" i="3" s="1"/>
  <c r="B400" i="3"/>
  <c r="A400" i="3"/>
  <c r="D400" i="3" s="1"/>
  <c r="B399" i="3"/>
  <c r="E399" i="3" s="1"/>
  <c r="A399" i="3"/>
  <c r="D399" i="3" s="1"/>
  <c r="B398" i="3"/>
  <c r="A398" i="3"/>
  <c r="D398" i="3" s="1"/>
  <c r="B397" i="3"/>
  <c r="A397" i="3"/>
  <c r="D397" i="3" s="1"/>
  <c r="B396" i="3"/>
  <c r="E396" i="3" s="1"/>
  <c r="A396" i="3"/>
  <c r="D396" i="3" s="1"/>
  <c r="B395" i="3"/>
  <c r="A395" i="3"/>
  <c r="D395" i="3" s="1"/>
  <c r="B394" i="3"/>
  <c r="A394" i="3"/>
  <c r="D394" i="3" s="1"/>
  <c r="B393" i="3"/>
  <c r="E393" i="3" s="1"/>
  <c r="A393" i="3"/>
  <c r="D393" i="3" s="1"/>
  <c r="B392" i="3"/>
  <c r="A392" i="3"/>
  <c r="D392" i="3" s="1"/>
  <c r="B391" i="3"/>
  <c r="A391" i="3"/>
  <c r="D391" i="3" s="1"/>
  <c r="B390" i="3"/>
  <c r="E390" i="3" s="1"/>
  <c r="A390" i="3"/>
  <c r="D390" i="3" s="1"/>
  <c r="B389" i="3"/>
  <c r="A389" i="3"/>
  <c r="D389" i="3" s="1"/>
  <c r="B388" i="3"/>
  <c r="A388" i="3"/>
  <c r="D388" i="3" s="1"/>
  <c r="B387" i="3"/>
  <c r="E387" i="3" s="1"/>
  <c r="A387" i="3"/>
  <c r="D387" i="3" s="1"/>
  <c r="B386" i="3"/>
  <c r="A386" i="3"/>
  <c r="D386" i="3" s="1"/>
  <c r="B385" i="3"/>
  <c r="A385" i="3"/>
  <c r="D385" i="3" s="1"/>
  <c r="B384" i="3"/>
  <c r="E384" i="3" s="1"/>
  <c r="A384" i="3"/>
  <c r="D384" i="3" s="1"/>
  <c r="B383" i="3"/>
  <c r="A383" i="3"/>
  <c r="D383" i="3" s="1"/>
  <c r="B382" i="3"/>
  <c r="A382" i="3"/>
  <c r="D382" i="3" s="1"/>
  <c r="B381" i="3"/>
  <c r="E381" i="3" s="1"/>
  <c r="A381" i="3"/>
  <c r="D381" i="3" s="1"/>
  <c r="B380" i="3"/>
  <c r="A380" i="3"/>
  <c r="D380" i="3" s="1"/>
  <c r="B379" i="3"/>
  <c r="A379" i="3"/>
  <c r="D379" i="3" s="1"/>
  <c r="B378" i="3"/>
  <c r="E378" i="3" s="1"/>
  <c r="A378" i="3"/>
  <c r="D378" i="3" s="1"/>
  <c r="B377" i="3"/>
  <c r="A377" i="3"/>
  <c r="D377" i="3" s="1"/>
  <c r="B376" i="3"/>
  <c r="A376" i="3"/>
  <c r="D376" i="3" s="1"/>
  <c r="B375" i="3"/>
  <c r="E375" i="3" s="1"/>
  <c r="A375" i="3"/>
  <c r="D375" i="3" s="1"/>
  <c r="B374" i="3"/>
  <c r="A374" i="3"/>
  <c r="D374" i="3" s="1"/>
  <c r="B373" i="3"/>
  <c r="A373" i="3"/>
  <c r="D373" i="3" s="1"/>
  <c r="B372" i="3"/>
  <c r="E372" i="3" s="1"/>
  <c r="A372" i="3"/>
  <c r="D372" i="3" s="1"/>
  <c r="B371" i="3"/>
  <c r="A371" i="3"/>
  <c r="D371" i="3" s="1"/>
  <c r="B370" i="3"/>
  <c r="A370" i="3"/>
  <c r="D370" i="3" s="1"/>
  <c r="B369" i="3"/>
  <c r="E369" i="3" s="1"/>
  <c r="A369" i="3"/>
  <c r="D369" i="3" s="1"/>
  <c r="B368" i="3"/>
  <c r="A368" i="3"/>
  <c r="D368" i="3" s="1"/>
  <c r="B367" i="3"/>
  <c r="A367" i="3"/>
  <c r="D367" i="3" s="1"/>
  <c r="B366" i="3"/>
  <c r="E366" i="3" s="1"/>
  <c r="A366" i="3"/>
  <c r="D366" i="3" s="1"/>
  <c r="B365" i="3"/>
  <c r="A365" i="3"/>
  <c r="D365" i="3" s="1"/>
  <c r="B364" i="3"/>
  <c r="A364" i="3"/>
  <c r="D364" i="3" s="1"/>
  <c r="B363" i="3"/>
  <c r="E363" i="3" s="1"/>
  <c r="A363" i="3"/>
  <c r="D363" i="3" s="1"/>
  <c r="B362" i="3"/>
  <c r="A362" i="3"/>
  <c r="D362" i="3" s="1"/>
  <c r="B361" i="3"/>
  <c r="A361" i="3"/>
  <c r="D361" i="3" s="1"/>
  <c r="B360" i="3"/>
  <c r="E360" i="3" s="1"/>
  <c r="A360" i="3"/>
  <c r="D360" i="3" s="1"/>
  <c r="B359" i="3"/>
  <c r="A359" i="3"/>
  <c r="D359" i="3" s="1"/>
  <c r="B358" i="3"/>
  <c r="A358" i="3"/>
  <c r="D358" i="3" s="1"/>
  <c r="B357" i="3"/>
  <c r="E357" i="3" s="1"/>
  <c r="A357" i="3"/>
  <c r="D357" i="3" s="1"/>
  <c r="B356" i="3"/>
  <c r="A356" i="3"/>
  <c r="D356" i="3" s="1"/>
  <c r="B355" i="3"/>
  <c r="A355" i="3"/>
  <c r="D355" i="3" s="1"/>
  <c r="B354" i="3"/>
  <c r="E354" i="3" s="1"/>
  <c r="A354" i="3"/>
  <c r="D354" i="3" s="1"/>
  <c r="B353" i="3"/>
  <c r="A353" i="3"/>
  <c r="D353" i="3" s="1"/>
  <c r="B352" i="3"/>
  <c r="A352" i="3"/>
  <c r="D352" i="3" s="1"/>
  <c r="B351" i="3"/>
  <c r="E351" i="3" s="1"/>
  <c r="A351" i="3"/>
  <c r="D351" i="3" s="1"/>
  <c r="B350" i="3"/>
  <c r="A350" i="3"/>
  <c r="D350" i="3" s="1"/>
  <c r="B349" i="3"/>
  <c r="A349" i="3"/>
  <c r="D349" i="3" s="1"/>
  <c r="B348" i="3"/>
  <c r="E348" i="3" s="1"/>
  <c r="A348" i="3"/>
  <c r="D348" i="3" s="1"/>
  <c r="B347" i="3"/>
  <c r="A347" i="3"/>
  <c r="D347" i="3" s="1"/>
  <c r="B346" i="3"/>
  <c r="A346" i="3"/>
  <c r="D346" i="3" s="1"/>
  <c r="B345" i="3"/>
  <c r="E345" i="3" s="1"/>
  <c r="A345" i="3"/>
  <c r="D345" i="3" s="1"/>
  <c r="B344" i="3"/>
  <c r="A344" i="3"/>
  <c r="D344" i="3" s="1"/>
  <c r="B343" i="3"/>
  <c r="A343" i="3"/>
  <c r="D343" i="3" s="1"/>
  <c r="B342" i="3"/>
  <c r="E342" i="3" s="1"/>
  <c r="A342" i="3"/>
  <c r="D342" i="3" s="1"/>
  <c r="B341" i="3"/>
  <c r="A341" i="3"/>
  <c r="D341" i="3" s="1"/>
  <c r="B340" i="3"/>
  <c r="A340" i="3"/>
  <c r="D340" i="3" s="1"/>
  <c r="B339" i="3"/>
  <c r="E339" i="3" s="1"/>
  <c r="A339" i="3"/>
  <c r="D339" i="3" s="1"/>
  <c r="B338" i="3"/>
  <c r="A338" i="3"/>
  <c r="D338" i="3" s="1"/>
  <c r="B337" i="3"/>
  <c r="A337" i="3"/>
  <c r="D337" i="3" s="1"/>
  <c r="B336" i="3"/>
  <c r="E336" i="3" s="1"/>
  <c r="A336" i="3"/>
  <c r="D336" i="3" s="1"/>
  <c r="B335" i="3"/>
  <c r="A335" i="3"/>
  <c r="D335" i="3" s="1"/>
  <c r="B334" i="3"/>
  <c r="A334" i="3"/>
  <c r="D334" i="3" s="1"/>
  <c r="B333" i="3"/>
  <c r="E333" i="3" s="1"/>
  <c r="A333" i="3"/>
  <c r="D333" i="3" s="1"/>
  <c r="B332" i="3"/>
  <c r="A332" i="3"/>
  <c r="D332" i="3" s="1"/>
  <c r="B331" i="3"/>
  <c r="A331" i="3"/>
  <c r="D331" i="3" s="1"/>
  <c r="B330" i="3"/>
  <c r="E330" i="3" s="1"/>
  <c r="A330" i="3"/>
  <c r="D330" i="3" s="1"/>
  <c r="B329" i="3"/>
  <c r="A329" i="3"/>
  <c r="D329" i="3" s="1"/>
  <c r="B328" i="3"/>
  <c r="A328" i="3"/>
  <c r="D328" i="3" s="1"/>
  <c r="B327" i="3"/>
  <c r="E327" i="3" s="1"/>
  <c r="A327" i="3"/>
  <c r="D327" i="3" s="1"/>
  <c r="B326" i="3"/>
  <c r="A326" i="3"/>
  <c r="D326" i="3" s="1"/>
  <c r="B325" i="3"/>
  <c r="A325" i="3"/>
  <c r="D325" i="3" s="1"/>
  <c r="B324" i="3"/>
  <c r="E324" i="3" s="1"/>
  <c r="A324" i="3"/>
  <c r="D324" i="3" s="1"/>
  <c r="B323" i="3"/>
  <c r="A323" i="3"/>
  <c r="D323" i="3" s="1"/>
  <c r="B322" i="3"/>
  <c r="A322" i="3"/>
  <c r="D322" i="3" s="1"/>
  <c r="B321" i="3"/>
  <c r="E321" i="3" s="1"/>
  <c r="A321" i="3"/>
  <c r="D321" i="3" s="1"/>
  <c r="B320" i="3"/>
  <c r="A320" i="3"/>
  <c r="D320" i="3" s="1"/>
  <c r="B319" i="3"/>
  <c r="A319" i="3"/>
  <c r="D319" i="3" s="1"/>
  <c r="B318" i="3"/>
  <c r="E318" i="3" s="1"/>
  <c r="A318" i="3"/>
  <c r="D318" i="3" s="1"/>
  <c r="B317" i="3"/>
  <c r="A317" i="3"/>
  <c r="D317" i="3" s="1"/>
  <c r="B316" i="3"/>
  <c r="A316" i="3"/>
  <c r="D316" i="3" s="1"/>
  <c r="B315" i="3"/>
  <c r="E315" i="3" s="1"/>
  <c r="A315" i="3"/>
  <c r="D315" i="3" s="1"/>
  <c r="B314" i="3"/>
  <c r="A314" i="3"/>
  <c r="D314" i="3" s="1"/>
  <c r="B313" i="3"/>
  <c r="A313" i="3"/>
  <c r="D313" i="3" s="1"/>
  <c r="B312" i="3"/>
  <c r="E312" i="3" s="1"/>
  <c r="A312" i="3"/>
  <c r="D312" i="3" s="1"/>
  <c r="B311" i="3"/>
  <c r="A311" i="3"/>
  <c r="D311" i="3" s="1"/>
  <c r="B310" i="3"/>
  <c r="A310" i="3"/>
  <c r="D310" i="3" s="1"/>
  <c r="B309" i="3"/>
  <c r="E309" i="3" s="1"/>
  <c r="A309" i="3"/>
  <c r="D309" i="3" s="1"/>
  <c r="B308" i="3"/>
  <c r="A308" i="3"/>
  <c r="D308" i="3" s="1"/>
  <c r="B307" i="3"/>
  <c r="A307" i="3"/>
  <c r="D307" i="3" s="1"/>
  <c r="B306" i="3"/>
  <c r="E306" i="3" s="1"/>
  <c r="A306" i="3"/>
  <c r="D306" i="3" s="1"/>
  <c r="B305" i="3"/>
  <c r="A305" i="3"/>
  <c r="D305" i="3" s="1"/>
  <c r="B304" i="3"/>
  <c r="A304" i="3"/>
  <c r="D304" i="3" s="1"/>
  <c r="B303" i="3"/>
  <c r="E303" i="3" s="1"/>
  <c r="A303" i="3"/>
  <c r="D303" i="3" s="1"/>
  <c r="B302" i="3"/>
  <c r="A302" i="3"/>
  <c r="D302" i="3" s="1"/>
  <c r="B301" i="3"/>
  <c r="A301" i="3"/>
  <c r="D301" i="3" s="1"/>
  <c r="B300" i="3"/>
  <c r="E300" i="3" s="1"/>
  <c r="A300" i="3"/>
  <c r="D300" i="3" s="1"/>
  <c r="B299" i="3"/>
  <c r="A299" i="3"/>
  <c r="D299" i="3" s="1"/>
  <c r="B298" i="3"/>
  <c r="A298" i="3"/>
  <c r="D298" i="3" s="1"/>
  <c r="B297" i="3"/>
  <c r="E297" i="3" s="1"/>
  <c r="A297" i="3"/>
  <c r="D297" i="3" s="1"/>
  <c r="B296" i="3"/>
  <c r="A296" i="3"/>
  <c r="D296" i="3" s="1"/>
  <c r="B295" i="3"/>
  <c r="A295" i="3"/>
  <c r="D295" i="3" s="1"/>
  <c r="B294" i="3"/>
  <c r="E294" i="3" s="1"/>
  <c r="A294" i="3"/>
  <c r="D294" i="3" s="1"/>
  <c r="B293" i="3"/>
  <c r="A293" i="3"/>
  <c r="D293" i="3" s="1"/>
  <c r="B292" i="3"/>
  <c r="A292" i="3"/>
  <c r="D292" i="3" s="1"/>
  <c r="B291" i="3"/>
  <c r="E291" i="3" s="1"/>
  <c r="A291" i="3"/>
  <c r="D291" i="3" s="1"/>
  <c r="B290" i="3"/>
  <c r="A290" i="3"/>
  <c r="D290" i="3" s="1"/>
  <c r="B289" i="3"/>
  <c r="A289" i="3"/>
  <c r="D289" i="3" s="1"/>
  <c r="B288" i="3"/>
  <c r="E288" i="3" s="1"/>
  <c r="A288" i="3"/>
  <c r="D288" i="3" s="1"/>
  <c r="B287" i="3"/>
  <c r="A287" i="3"/>
  <c r="D287" i="3" s="1"/>
  <c r="B286" i="3"/>
  <c r="A286" i="3"/>
  <c r="D286" i="3" s="1"/>
  <c r="B285" i="3"/>
  <c r="E285" i="3" s="1"/>
  <c r="A285" i="3"/>
  <c r="D285" i="3" s="1"/>
  <c r="B284" i="3"/>
  <c r="A284" i="3"/>
  <c r="D284" i="3" s="1"/>
  <c r="B283" i="3"/>
  <c r="A283" i="3"/>
  <c r="D283" i="3" s="1"/>
  <c r="B282" i="3"/>
  <c r="E282" i="3" s="1"/>
  <c r="A282" i="3"/>
  <c r="D282" i="3" s="1"/>
  <c r="B281" i="3"/>
  <c r="A281" i="3"/>
  <c r="D281" i="3" s="1"/>
  <c r="B280" i="3"/>
  <c r="A280" i="3"/>
  <c r="D280" i="3" s="1"/>
  <c r="B279" i="3"/>
  <c r="E279" i="3" s="1"/>
  <c r="A279" i="3"/>
  <c r="D279" i="3" s="1"/>
  <c r="B278" i="3"/>
  <c r="A278" i="3"/>
  <c r="D278" i="3" s="1"/>
  <c r="B277" i="3"/>
  <c r="A277" i="3"/>
  <c r="D277" i="3" s="1"/>
  <c r="B276" i="3"/>
  <c r="E276" i="3" s="1"/>
  <c r="A276" i="3"/>
  <c r="D276" i="3" s="1"/>
  <c r="B275" i="3"/>
  <c r="A275" i="3"/>
  <c r="D275" i="3" s="1"/>
  <c r="B274" i="3"/>
  <c r="A274" i="3"/>
  <c r="D274" i="3" s="1"/>
  <c r="B273" i="3"/>
  <c r="E273" i="3" s="1"/>
  <c r="A273" i="3"/>
  <c r="D273" i="3" s="1"/>
  <c r="B272" i="3"/>
  <c r="A272" i="3"/>
  <c r="D272" i="3" s="1"/>
  <c r="B271" i="3"/>
  <c r="A271" i="3"/>
  <c r="D271" i="3" s="1"/>
  <c r="B270" i="3"/>
  <c r="E270" i="3" s="1"/>
  <c r="A270" i="3"/>
  <c r="D270" i="3" s="1"/>
  <c r="B269" i="3"/>
  <c r="A269" i="3"/>
  <c r="D269" i="3" s="1"/>
  <c r="B268" i="3"/>
  <c r="A268" i="3"/>
  <c r="D268" i="3" s="1"/>
  <c r="B267" i="3"/>
  <c r="E267" i="3" s="1"/>
  <c r="A267" i="3"/>
  <c r="D267" i="3" s="1"/>
  <c r="B266" i="3"/>
  <c r="A266" i="3"/>
  <c r="D266" i="3" s="1"/>
  <c r="B265" i="3"/>
  <c r="A265" i="3"/>
  <c r="D265" i="3" s="1"/>
  <c r="B264" i="3"/>
  <c r="E264" i="3" s="1"/>
  <c r="A264" i="3"/>
  <c r="D264" i="3" s="1"/>
  <c r="B263" i="3"/>
  <c r="A263" i="3"/>
  <c r="D263" i="3" s="1"/>
  <c r="B262" i="3"/>
  <c r="A262" i="3"/>
  <c r="D262" i="3" s="1"/>
  <c r="B261" i="3"/>
  <c r="E261" i="3" s="1"/>
  <c r="A261" i="3"/>
  <c r="D261" i="3" s="1"/>
  <c r="B260" i="3"/>
  <c r="A260" i="3"/>
  <c r="D260" i="3" s="1"/>
  <c r="B259" i="3"/>
  <c r="A259" i="3"/>
  <c r="D259" i="3" s="1"/>
  <c r="B258" i="3"/>
  <c r="E258" i="3" s="1"/>
  <c r="A258" i="3"/>
  <c r="D258" i="3" s="1"/>
  <c r="B257" i="3"/>
  <c r="A257" i="3"/>
  <c r="D257" i="3" s="1"/>
  <c r="B256" i="3"/>
  <c r="A256" i="3"/>
  <c r="D256" i="3" s="1"/>
  <c r="B255" i="3"/>
  <c r="E255" i="3" s="1"/>
  <c r="A255" i="3"/>
  <c r="D255" i="3" s="1"/>
  <c r="B254" i="3"/>
  <c r="A254" i="3"/>
  <c r="D254" i="3" s="1"/>
  <c r="B253" i="3"/>
  <c r="A253" i="3"/>
  <c r="D253" i="3" s="1"/>
  <c r="B252" i="3"/>
  <c r="E252" i="3" s="1"/>
  <c r="A252" i="3"/>
  <c r="D252" i="3" s="1"/>
  <c r="B251" i="3"/>
  <c r="A251" i="3"/>
  <c r="D251" i="3" s="1"/>
  <c r="B250" i="3"/>
  <c r="A250" i="3"/>
  <c r="D250" i="3" s="1"/>
  <c r="B249" i="3"/>
  <c r="E249" i="3" s="1"/>
  <c r="A249" i="3"/>
  <c r="D249" i="3" s="1"/>
  <c r="B248" i="3"/>
  <c r="A248" i="3"/>
  <c r="D248" i="3" s="1"/>
  <c r="B247" i="3"/>
  <c r="A247" i="3"/>
  <c r="D247" i="3" s="1"/>
  <c r="B246" i="3"/>
  <c r="E246" i="3" s="1"/>
  <c r="A246" i="3"/>
  <c r="D246" i="3" s="1"/>
  <c r="B245" i="3"/>
  <c r="A245" i="3"/>
  <c r="D245" i="3" s="1"/>
  <c r="B244" i="3"/>
  <c r="A244" i="3"/>
  <c r="D244" i="3" s="1"/>
  <c r="B243" i="3"/>
  <c r="E243" i="3" s="1"/>
  <c r="A243" i="3"/>
  <c r="D243" i="3" s="1"/>
  <c r="B242" i="3"/>
  <c r="A242" i="3"/>
  <c r="D242" i="3" s="1"/>
  <c r="B241" i="3"/>
  <c r="A241" i="3"/>
  <c r="D241" i="3" s="1"/>
  <c r="B240" i="3"/>
  <c r="E240" i="3" s="1"/>
  <c r="A240" i="3"/>
  <c r="D240" i="3" s="1"/>
  <c r="B239" i="3"/>
  <c r="A239" i="3"/>
  <c r="D239" i="3" s="1"/>
  <c r="B238" i="3"/>
  <c r="A238" i="3"/>
  <c r="D238" i="3" s="1"/>
  <c r="B237" i="3"/>
  <c r="E237" i="3" s="1"/>
  <c r="A237" i="3"/>
  <c r="D237" i="3" s="1"/>
  <c r="B236" i="3"/>
  <c r="A236" i="3"/>
  <c r="D236" i="3" s="1"/>
  <c r="B235" i="3"/>
  <c r="A235" i="3"/>
  <c r="D235" i="3" s="1"/>
  <c r="B234" i="3"/>
  <c r="E234" i="3" s="1"/>
  <c r="A234" i="3"/>
  <c r="D234" i="3" s="1"/>
  <c r="B233" i="3"/>
  <c r="A233" i="3"/>
  <c r="D233" i="3" s="1"/>
  <c r="B232" i="3"/>
  <c r="A232" i="3"/>
  <c r="D232" i="3" s="1"/>
  <c r="B231" i="3"/>
  <c r="E231" i="3" s="1"/>
  <c r="A231" i="3"/>
  <c r="D231" i="3" s="1"/>
  <c r="B230" i="3"/>
  <c r="A230" i="3"/>
  <c r="D230" i="3" s="1"/>
  <c r="B229" i="3"/>
  <c r="A229" i="3"/>
  <c r="D229" i="3" s="1"/>
  <c r="B228" i="3"/>
  <c r="E228" i="3" s="1"/>
  <c r="A228" i="3"/>
  <c r="D228" i="3" s="1"/>
  <c r="B227" i="3"/>
  <c r="A227" i="3"/>
  <c r="D227" i="3" s="1"/>
  <c r="B226" i="3"/>
  <c r="A226" i="3"/>
  <c r="D226" i="3" s="1"/>
  <c r="B225" i="3"/>
  <c r="E225" i="3" s="1"/>
  <c r="A225" i="3"/>
  <c r="D225" i="3" s="1"/>
  <c r="B224" i="3"/>
  <c r="A224" i="3"/>
  <c r="D224" i="3" s="1"/>
  <c r="B223" i="3"/>
  <c r="A223" i="3"/>
  <c r="D223" i="3" s="1"/>
  <c r="B222" i="3"/>
  <c r="E222" i="3" s="1"/>
  <c r="A222" i="3"/>
  <c r="D222" i="3" s="1"/>
  <c r="B221" i="3"/>
  <c r="A221" i="3"/>
  <c r="D221" i="3" s="1"/>
  <c r="B220" i="3"/>
  <c r="A220" i="3"/>
  <c r="D220" i="3" s="1"/>
  <c r="B219" i="3"/>
  <c r="E219" i="3" s="1"/>
  <c r="A219" i="3"/>
  <c r="D219" i="3" s="1"/>
  <c r="B218" i="3"/>
  <c r="A218" i="3"/>
  <c r="D218" i="3" s="1"/>
  <c r="B217" i="3"/>
  <c r="A217" i="3"/>
  <c r="D217" i="3" s="1"/>
  <c r="B216" i="3"/>
  <c r="E216" i="3" s="1"/>
  <c r="A216" i="3"/>
  <c r="D216" i="3" s="1"/>
  <c r="B215" i="3"/>
  <c r="A215" i="3"/>
  <c r="D215" i="3" s="1"/>
  <c r="B214" i="3"/>
  <c r="A214" i="3"/>
  <c r="D214" i="3" s="1"/>
  <c r="B213" i="3"/>
  <c r="E213" i="3" s="1"/>
  <c r="A213" i="3"/>
  <c r="D213" i="3" s="1"/>
  <c r="B212" i="3"/>
  <c r="A212" i="3"/>
  <c r="D212" i="3" s="1"/>
  <c r="B211" i="3"/>
  <c r="A211" i="3"/>
  <c r="D211" i="3" s="1"/>
  <c r="B210" i="3"/>
  <c r="E210" i="3" s="1"/>
  <c r="A210" i="3"/>
  <c r="D210" i="3" s="1"/>
  <c r="B209" i="3"/>
  <c r="A209" i="3"/>
  <c r="D209" i="3" s="1"/>
  <c r="B208" i="3"/>
  <c r="A208" i="3"/>
  <c r="D208" i="3" s="1"/>
  <c r="B207" i="3"/>
  <c r="E207" i="3" s="1"/>
  <c r="A207" i="3"/>
  <c r="D207" i="3" s="1"/>
  <c r="B206" i="3"/>
  <c r="A206" i="3"/>
  <c r="D206" i="3" s="1"/>
  <c r="B205" i="3"/>
  <c r="A205" i="3"/>
  <c r="D205" i="3" s="1"/>
  <c r="B204" i="3"/>
  <c r="E204" i="3" s="1"/>
  <c r="A204" i="3"/>
  <c r="D204" i="3" s="1"/>
  <c r="B203" i="3"/>
  <c r="A203" i="3"/>
  <c r="D203" i="3" s="1"/>
  <c r="B202" i="3"/>
  <c r="A202" i="3"/>
  <c r="D202" i="3" s="1"/>
  <c r="B201" i="3"/>
  <c r="E201" i="3" s="1"/>
  <c r="A201" i="3"/>
  <c r="D201" i="3" s="1"/>
  <c r="B200" i="3"/>
  <c r="A200" i="3"/>
  <c r="D200" i="3" s="1"/>
  <c r="B199" i="3"/>
  <c r="A199" i="3"/>
  <c r="D199" i="3" s="1"/>
  <c r="B198" i="3"/>
  <c r="E198" i="3" s="1"/>
  <c r="A198" i="3"/>
  <c r="D198" i="3" s="1"/>
  <c r="B197" i="3"/>
  <c r="A197" i="3"/>
  <c r="D197" i="3" s="1"/>
  <c r="B196" i="3"/>
  <c r="A196" i="3"/>
  <c r="D196" i="3" s="1"/>
  <c r="B195" i="3"/>
  <c r="E195" i="3" s="1"/>
  <c r="A195" i="3"/>
  <c r="D195" i="3" s="1"/>
  <c r="B194" i="3"/>
  <c r="A194" i="3"/>
  <c r="D194" i="3" s="1"/>
  <c r="B193" i="3"/>
  <c r="A193" i="3"/>
  <c r="D193" i="3" s="1"/>
  <c r="B192" i="3"/>
  <c r="E192" i="3" s="1"/>
  <c r="A192" i="3"/>
  <c r="D192" i="3" s="1"/>
  <c r="B191" i="3"/>
  <c r="A191" i="3"/>
  <c r="D191" i="3" s="1"/>
  <c r="B190" i="3"/>
  <c r="A190" i="3"/>
  <c r="D190" i="3" s="1"/>
  <c r="B189" i="3"/>
  <c r="E189" i="3" s="1"/>
  <c r="A189" i="3"/>
  <c r="D189" i="3" s="1"/>
  <c r="B188" i="3"/>
  <c r="A188" i="3"/>
  <c r="D188" i="3" s="1"/>
  <c r="B187" i="3"/>
  <c r="A187" i="3"/>
  <c r="D187" i="3" s="1"/>
  <c r="B186" i="3"/>
  <c r="E186" i="3" s="1"/>
  <c r="A186" i="3"/>
  <c r="D186" i="3" s="1"/>
  <c r="B185" i="3"/>
  <c r="A185" i="3"/>
  <c r="D185" i="3" s="1"/>
  <c r="B184" i="3"/>
  <c r="A184" i="3"/>
  <c r="D184" i="3" s="1"/>
  <c r="B183" i="3"/>
  <c r="E183" i="3" s="1"/>
  <c r="A183" i="3"/>
  <c r="D183" i="3" s="1"/>
  <c r="B182" i="3"/>
  <c r="A182" i="3"/>
  <c r="D182" i="3" s="1"/>
  <c r="B181" i="3"/>
  <c r="A181" i="3"/>
  <c r="D181" i="3" s="1"/>
  <c r="B180" i="3"/>
  <c r="E180" i="3" s="1"/>
  <c r="A180" i="3"/>
  <c r="D180" i="3" s="1"/>
  <c r="B179" i="3"/>
  <c r="A179" i="3"/>
  <c r="D179" i="3" s="1"/>
  <c r="B178" i="3"/>
  <c r="A178" i="3"/>
  <c r="D178" i="3" s="1"/>
  <c r="B177" i="3"/>
  <c r="E177" i="3" s="1"/>
  <c r="A177" i="3"/>
  <c r="D177" i="3" s="1"/>
  <c r="B176" i="3"/>
  <c r="A176" i="3"/>
  <c r="D176" i="3" s="1"/>
  <c r="B175" i="3"/>
  <c r="A175" i="3"/>
  <c r="D175" i="3" s="1"/>
  <c r="B174" i="3"/>
  <c r="E174" i="3" s="1"/>
  <c r="A174" i="3"/>
  <c r="D174" i="3" s="1"/>
  <c r="B173" i="3"/>
  <c r="A173" i="3"/>
  <c r="D173" i="3" s="1"/>
  <c r="B172" i="3"/>
  <c r="A172" i="3"/>
  <c r="D172" i="3" s="1"/>
  <c r="B171" i="3"/>
  <c r="E171" i="3" s="1"/>
  <c r="A171" i="3"/>
  <c r="D171" i="3" s="1"/>
  <c r="B170" i="3"/>
  <c r="A170" i="3"/>
  <c r="D170" i="3" s="1"/>
  <c r="B169" i="3"/>
  <c r="A169" i="3"/>
  <c r="D169" i="3" s="1"/>
  <c r="B168" i="3"/>
  <c r="E168" i="3" s="1"/>
  <c r="A168" i="3"/>
  <c r="D168" i="3" s="1"/>
  <c r="B167" i="3"/>
  <c r="A167" i="3"/>
  <c r="D167" i="3" s="1"/>
  <c r="B166" i="3"/>
  <c r="A166" i="3"/>
  <c r="D166" i="3" s="1"/>
  <c r="B165" i="3"/>
  <c r="E165" i="3" s="1"/>
  <c r="A165" i="3"/>
  <c r="D165" i="3" s="1"/>
  <c r="B164" i="3"/>
  <c r="A164" i="3"/>
  <c r="D164" i="3" s="1"/>
  <c r="B163" i="3"/>
  <c r="A163" i="3"/>
  <c r="D163" i="3" s="1"/>
  <c r="B162" i="3"/>
  <c r="E162" i="3" s="1"/>
  <c r="A162" i="3"/>
  <c r="D162" i="3" s="1"/>
  <c r="B161" i="3"/>
  <c r="A161" i="3"/>
  <c r="D161" i="3" s="1"/>
  <c r="B160" i="3"/>
  <c r="A160" i="3"/>
  <c r="D160" i="3" s="1"/>
  <c r="B159" i="3"/>
  <c r="E159" i="3" s="1"/>
  <c r="A159" i="3"/>
  <c r="D159" i="3" s="1"/>
  <c r="B158" i="3"/>
  <c r="A158" i="3"/>
  <c r="D158" i="3" s="1"/>
  <c r="B157" i="3"/>
  <c r="A157" i="3"/>
  <c r="D157" i="3" s="1"/>
  <c r="B156" i="3"/>
  <c r="E156" i="3" s="1"/>
  <c r="A156" i="3"/>
  <c r="D156" i="3" s="1"/>
  <c r="B155" i="3"/>
  <c r="A155" i="3"/>
  <c r="D155" i="3" s="1"/>
  <c r="B154" i="3"/>
  <c r="A154" i="3"/>
  <c r="D154" i="3" s="1"/>
  <c r="B153" i="3"/>
  <c r="E153" i="3" s="1"/>
  <c r="A153" i="3"/>
  <c r="D153" i="3" s="1"/>
  <c r="B152" i="3"/>
  <c r="A152" i="3"/>
  <c r="D152" i="3" s="1"/>
  <c r="B151" i="3"/>
  <c r="A151" i="3"/>
  <c r="D151" i="3" s="1"/>
  <c r="B150" i="3"/>
  <c r="E150" i="3" s="1"/>
  <c r="A150" i="3"/>
  <c r="D150" i="3" s="1"/>
  <c r="B149" i="3"/>
  <c r="A149" i="3"/>
  <c r="D149" i="3" s="1"/>
  <c r="B148" i="3"/>
  <c r="A148" i="3"/>
  <c r="D148" i="3" s="1"/>
  <c r="B147" i="3"/>
  <c r="E147" i="3" s="1"/>
  <c r="A147" i="3"/>
  <c r="D147" i="3" s="1"/>
  <c r="B146" i="3"/>
  <c r="A146" i="3"/>
  <c r="D146" i="3" s="1"/>
  <c r="B145" i="3"/>
  <c r="A145" i="3"/>
  <c r="D145" i="3" s="1"/>
  <c r="B144" i="3"/>
  <c r="E144" i="3" s="1"/>
  <c r="A144" i="3"/>
  <c r="D144" i="3" s="1"/>
  <c r="B143" i="3"/>
  <c r="A143" i="3"/>
  <c r="D143" i="3" s="1"/>
  <c r="B142" i="3"/>
  <c r="A142" i="3"/>
  <c r="D142" i="3" s="1"/>
  <c r="B141" i="3"/>
  <c r="E141" i="3" s="1"/>
  <c r="A141" i="3"/>
  <c r="D141" i="3" s="1"/>
  <c r="B140" i="3"/>
  <c r="A140" i="3"/>
  <c r="D140" i="3" s="1"/>
  <c r="B139" i="3"/>
  <c r="A139" i="3"/>
  <c r="D139" i="3" s="1"/>
  <c r="B138" i="3"/>
  <c r="E138" i="3" s="1"/>
  <c r="A138" i="3"/>
  <c r="D138" i="3" s="1"/>
  <c r="B137" i="3"/>
  <c r="A137" i="3"/>
  <c r="D137" i="3" s="1"/>
  <c r="B136" i="3"/>
  <c r="A136" i="3"/>
  <c r="D136" i="3" s="1"/>
  <c r="B135" i="3"/>
  <c r="E135" i="3" s="1"/>
  <c r="A135" i="3"/>
  <c r="D135" i="3" s="1"/>
  <c r="B134" i="3"/>
  <c r="A134" i="3"/>
  <c r="D134" i="3" s="1"/>
  <c r="B133" i="3"/>
  <c r="A133" i="3"/>
  <c r="D133" i="3" s="1"/>
  <c r="B132" i="3"/>
  <c r="E132" i="3" s="1"/>
  <c r="A132" i="3"/>
  <c r="D132" i="3" s="1"/>
  <c r="B131" i="3"/>
  <c r="A131" i="3"/>
  <c r="D131" i="3" s="1"/>
  <c r="B130" i="3"/>
  <c r="A130" i="3"/>
  <c r="D130" i="3" s="1"/>
  <c r="B129" i="3"/>
  <c r="E129" i="3" s="1"/>
  <c r="A129" i="3"/>
  <c r="D129" i="3" s="1"/>
  <c r="B128" i="3"/>
  <c r="A128" i="3"/>
  <c r="D128" i="3" s="1"/>
  <c r="B127" i="3"/>
  <c r="A127" i="3"/>
  <c r="D127" i="3" s="1"/>
  <c r="B126" i="3"/>
  <c r="E126" i="3" s="1"/>
  <c r="A126" i="3"/>
  <c r="D126" i="3" s="1"/>
  <c r="B125" i="3"/>
  <c r="A125" i="3"/>
  <c r="D125" i="3" s="1"/>
  <c r="B124" i="3"/>
  <c r="A124" i="3"/>
  <c r="D124" i="3" s="1"/>
  <c r="B123" i="3"/>
  <c r="E123" i="3" s="1"/>
  <c r="A123" i="3"/>
  <c r="D123" i="3" s="1"/>
  <c r="B122" i="3"/>
  <c r="A122" i="3"/>
  <c r="D122" i="3" s="1"/>
  <c r="B121" i="3"/>
  <c r="A121" i="3"/>
  <c r="D121" i="3" s="1"/>
  <c r="B120" i="3"/>
  <c r="E120" i="3" s="1"/>
  <c r="A120" i="3"/>
  <c r="D120" i="3" s="1"/>
  <c r="B119" i="3"/>
  <c r="A119" i="3"/>
  <c r="D119" i="3" s="1"/>
  <c r="B118" i="3"/>
  <c r="A118" i="3"/>
  <c r="D118" i="3" s="1"/>
  <c r="B117" i="3"/>
  <c r="E117" i="3" s="1"/>
  <c r="A117" i="3"/>
  <c r="D117" i="3" s="1"/>
  <c r="B116" i="3"/>
  <c r="A116" i="3"/>
  <c r="D116" i="3" s="1"/>
  <c r="B115" i="3"/>
  <c r="A115" i="3"/>
  <c r="D115" i="3" s="1"/>
  <c r="B114" i="3"/>
  <c r="E114" i="3" s="1"/>
  <c r="A114" i="3"/>
  <c r="D114" i="3" s="1"/>
  <c r="B113" i="3"/>
  <c r="A113" i="3"/>
  <c r="D113" i="3" s="1"/>
  <c r="B112" i="3"/>
  <c r="A112" i="3"/>
  <c r="D112" i="3" s="1"/>
  <c r="B111" i="3"/>
  <c r="E111" i="3" s="1"/>
  <c r="A111" i="3"/>
  <c r="D111" i="3" s="1"/>
  <c r="B110" i="3"/>
  <c r="A110" i="3"/>
  <c r="D110" i="3" s="1"/>
  <c r="B109" i="3"/>
  <c r="A109" i="3"/>
  <c r="D109" i="3" s="1"/>
  <c r="B108" i="3"/>
  <c r="E108" i="3" s="1"/>
  <c r="A108" i="3"/>
  <c r="D108" i="3" s="1"/>
  <c r="B107" i="3"/>
  <c r="A107" i="3"/>
  <c r="D107" i="3" s="1"/>
  <c r="B106" i="3"/>
  <c r="A106" i="3"/>
  <c r="D106" i="3" s="1"/>
  <c r="B105" i="3"/>
  <c r="E105" i="3" s="1"/>
  <c r="A105" i="3"/>
  <c r="D105" i="3" s="1"/>
  <c r="B104" i="3"/>
  <c r="A104" i="3"/>
  <c r="D104" i="3" s="1"/>
  <c r="B103" i="3"/>
  <c r="A103" i="3"/>
  <c r="D103" i="3" s="1"/>
  <c r="B102" i="3"/>
  <c r="E102" i="3" s="1"/>
  <c r="A102" i="3"/>
  <c r="D102" i="3" s="1"/>
  <c r="B101" i="3"/>
  <c r="A101" i="3"/>
  <c r="D101" i="3" s="1"/>
  <c r="B100" i="3"/>
  <c r="A100" i="3"/>
  <c r="D100" i="3" s="1"/>
  <c r="B99" i="3"/>
  <c r="E99" i="3" s="1"/>
  <c r="A99" i="3"/>
  <c r="D99" i="3" s="1"/>
  <c r="B98" i="3"/>
  <c r="A98" i="3"/>
  <c r="D98" i="3" s="1"/>
  <c r="B97" i="3"/>
  <c r="A97" i="3"/>
  <c r="D97" i="3" s="1"/>
  <c r="B96" i="3"/>
  <c r="E96" i="3" s="1"/>
  <c r="A96" i="3"/>
  <c r="D96" i="3" s="1"/>
  <c r="B95" i="3"/>
  <c r="A95" i="3"/>
  <c r="D95" i="3" s="1"/>
  <c r="B94" i="3"/>
  <c r="A94" i="3"/>
  <c r="D94" i="3" s="1"/>
  <c r="B93" i="3"/>
  <c r="E93" i="3" s="1"/>
  <c r="A93" i="3"/>
  <c r="D93" i="3" s="1"/>
  <c r="B92" i="3"/>
  <c r="A92" i="3"/>
  <c r="D92" i="3" s="1"/>
  <c r="B91" i="3"/>
  <c r="A91" i="3"/>
  <c r="D91" i="3" s="1"/>
  <c r="B90" i="3"/>
  <c r="E90" i="3" s="1"/>
  <c r="A90" i="3"/>
  <c r="D90" i="3" s="1"/>
  <c r="B89" i="3"/>
  <c r="A89" i="3"/>
  <c r="D89" i="3" s="1"/>
  <c r="B88" i="3"/>
  <c r="A88" i="3"/>
  <c r="D88" i="3" s="1"/>
  <c r="B87" i="3"/>
  <c r="E87" i="3" s="1"/>
  <c r="A87" i="3"/>
  <c r="D87" i="3" s="1"/>
  <c r="B86" i="3"/>
  <c r="A86" i="3"/>
  <c r="D86" i="3" s="1"/>
  <c r="B85" i="3"/>
  <c r="A85" i="3"/>
  <c r="D85" i="3" s="1"/>
  <c r="B84" i="3"/>
  <c r="E84" i="3" s="1"/>
  <c r="A84" i="3"/>
  <c r="D84" i="3" s="1"/>
  <c r="B83" i="3"/>
  <c r="A83" i="3"/>
  <c r="D83" i="3" s="1"/>
  <c r="B82" i="3"/>
  <c r="A82" i="3"/>
  <c r="D82" i="3" s="1"/>
  <c r="B81" i="3"/>
  <c r="E81" i="3" s="1"/>
  <c r="A81" i="3"/>
  <c r="D81" i="3" s="1"/>
  <c r="B80" i="3"/>
  <c r="A80" i="3"/>
  <c r="D80" i="3" s="1"/>
  <c r="B79" i="3"/>
  <c r="A79" i="3"/>
  <c r="D79" i="3" s="1"/>
  <c r="B78" i="3"/>
  <c r="E78" i="3" s="1"/>
  <c r="A78" i="3"/>
  <c r="D78" i="3" s="1"/>
  <c r="B77" i="3"/>
  <c r="A77" i="3"/>
  <c r="D77" i="3" s="1"/>
  <c r="B76" i="3"/>
  <c r="A76" i="3"/>
  <c r="D76" i="3" s="1"/>
  <c r="B75" i="3"/>
  <c r="E75" i="3" s="1"/>
  <c r="A75" i="3"/>
  <c r="D75" i="3" s="1"/>
  <c r="B74" i="3"/>
  <c r="A74" i="3"/>
  <c r="D74" i="3" s="1"/>
  <c r="B73" i="3"/>
  <c r="A73" i="3"/>
  <c r="D73" i="3" s="1"/>
  <c r="B72" i="3"/>
  <c r="E72" i="3" s="1"/>
  <c r="A72" i="3"/>
  <c r="D72" i="3" s="1"/>
  <c r="B71" i="3"/>
  <c r="A71" i="3"/>
  <c r="D71" i="3" s="1"/>
  <c r="B70" i="3"/>
  <c r="A70" i="3"/>
  <c r="D70" i="3" s="1"/>
  <c r="B69" i="3"/>
  <c r="E69" i="3" s="1"/>
  <c r="A69" i="3"/>
  <c r="D69" i="3" s="1"/>
  <c r="B68" i="3"/>
  <c r="A68" i="3"/>
  <c r="D68" i="3" s="1"/>
  <c r="B67" i="3"/>
  <c r="A67" i="3"/>
  <c r="D67" i="3" s="1"/>
  <c r="B66" i="3"/>
  <c r="E66" i="3" s="1"/>
  <c r="A66" i="3"/>
  <c r="D66" i="3" s="1"/>
  <c r="B65" i="3"/>
  <c r="A65" i="3"/>
  <c r="D65" i="3" s="1"/>
  <c r="B64" i="3"/>
  <c r="A64" i="3"/>
  <c r="D64" i="3" s="1"/>
  <c r="B63" i="3"/>
  <c r="E63" i="3" s="1"/>
  <c r="A63" i="3"/>
  <c r="D63" i="3" s="1"/>
  <c r="B62" i="3"/>
  <c r="A62" i="3"/>
  <c r="D62" i="3" s="1"/>
  <c r="B61" i="3"/>
  <c r="A61" i="3"/>
  <c r="D61" i="3" s="1"/>
  <c r="B60" i="3"/>
  <c r="E60" i="3" s="1"/>
  <c r="A60" i="3"/>
  <c r="D60" i="3" s="1"/>
  <c r="B59" i="3"/>
  <c r="A59" i="3"/>
  <c r="D59" i="3" s="1"/>
  <c r="B58" i="3"/>
  <c r="A58" i="3"/>
  <c r="D58" i="3" s="1"/>
  <c r="B57" i="3"/>
  <c r="E57" i="3" s="1"/>
  <c r="A57" i="3"/>
  <c r="D57" i="3" s="1"/>
  <c r="B56" i="3"/>
  <c r="A56" i="3"/>
  <c r="D56" i="3" s="1"/>
  <c r="B55" i="3"/>
  <c r="A55" i="3"/>
  <c r="D55" i="3" s="1"/>
  <c r="B54" i="3"/>
  <c r="E54" i="3" s="1"/>
  <c r="A54" i="3"/>
  <c r="D54" i="3" s="1"/>
  <c r="B53" i="3"/>
  <c r="A53" i="3"/>
  <c r="D53" i="3" s="1"/>
  <c r="B52" i="3"/>
  <c r="A52" i="3"/>
  <c r="D52" i="3" s="1"/>
  <c r="B51" i="3"/>
  <c r="E51" i="3" s="1"/>
  <c r="A51" i="3"/>
  <c r="D51" i="3" s="1"/>
  <c r="B50" i="3"/>
  <c r="A50" i="3"/>
  <c r="D50" i="3" s="1"/>
  <c r="B49" i="3"/>
  <c r="A49" i="3"/>
  <c r="D49" i="3" s="1"/>
  <c r="B48" i="3"/>
  <c r="E48" i="3" s="1"/>
  <c r="A48" i="3"/>
  <c r="D48" i="3" s="1"/>
  <c r="B47" i="3"/>
  <c r="A47" i="3"/>
  <c r="D47" i="3" s="1"/>
  <c r="B46" i="3"/>
  <c r="A46" i="3"/>
  <c r="D46" i="3" s="1"/>
  <c r="B45" i="3"/>
  <c r="E45" i="3" s="1"/>
  <c r="A45" i="3"/>
  <c r="D45" i="3" s="1"/>
  <c r="B44" i="3"/>
  <c r="A44" i="3"/>
  <c r="D44" i="3" s="1"/>
  <c r="B43" i="3"/>
  <c r="A43" i="3"/>
  <c r="D43" i="3" s="1"/>
  <c r="B42" i="3"/>
  <c r="E42" i="3" s="1"/>
  <c r="A42" i="3"/>
  <c r="D42" i="3" s="1"/>
  <c r="B41" i="3"/>
  <c r="A41" i="3"/>
  <c r="D41" i="3" s="1"/>
  <c r="B40" i="3"/>
  <c r="A40" i="3"/>
  <c r="D40" i="3" s="1"/>
  <c r="B39" i="3"/>
  <c r="E39" i="3" s="1"/>
  <c r="A39" i="3"/>
  <c r="D39" i="3" s="1"/>
  <c r="B38" i="3"/>
  <c r="A38" i="3"/>
  <c r="D38" i="3" s="1"/>
  <c r="B37" i="3"/>
  <c r="A37" i="3"/>
  <c r="D37" i="3" s="1"/>
  <c r="B36" i="3"/>
  <c r="E36" i="3" s="1"/>
  <c r="A36" i="3"/>
  <c r="D36" i="3" s="1"/>
  <c r="B35" i="3"/>
  <c r="A35" i="3"/>
  <c r="D35" i="3" s="1"/>
  <c r="B34" i="3"/>
  <c r="A34" i="3"/>
  <c r="D34" i="3" s="1"/>
  <c r="B33" i="3"/>
  <c r="E33" i="3" s="1"/>
  <c r="A33" i="3"/>
  <c r="D33" i="3" s="1"/>
  <c r="B32" i="3"/>
  <c r="A32" i="3"/>
  <c r="D32" i="3" s="1"/>
  <c r="B31" i="3"/>
  <c r="A31" i="3"/>
  <c r="D31" i="3" s="1"/>
  <c r="B30" i="3"/>
  <c r="E30" i="3" s="1"/>
  <c r="A30" i="3"/>
  <c r="D30" i="3" s="1"/>
  <c r="B29" i="3"/>
  <c r="A29" i="3"/>
  <c r="D29" i="3" s="1"/>
  <c r="B28" i="3"/>
  <c r="A28" i="3"/>
  <c r="D28" i="3" s="1"/>
  <c r="B27" i="3"/>
  <c r="E27" i="3" s="1"/>
  <c r="A27" i="3"/>
  <c r="D27" i="3" s="1"/>
  <c r="B26" i="3"/>
  <c r="A26" i="3"/>
  <c r="D26" i="3" s="1"/>
  <c r="B25" i="3"/>
  <c r="A25" i="3"/>
  <c r="D25" i="3" s="1"/>
  <c r="B24" i="3"/>
  <c r="E24" i="3" s="1"/>
  <c r="A24" i="3"/>
  <c r="D24" i="3" s="1"/>
  <c r="B23" i="3"/>
  <c r="A23" i="3"/>
  <c r="D23" i="3" s="1"/>
  <c r="B22" i="3"/>
  <c r="A22" i="3"/>
  <c r="D22" i="3" s="1"/>
  <c r="B21" i="3"/>
  <c r="E21" i="3" s="1"/>
  <c r="A21" i="3"/>
  <c r="D21" i="3" s="1"/>
  <c r="B20" i="3"/>
  <c r="A20" i="3"/>
  <c r="D20" i="3" s="1"/>
  <c r="B19" i="3"/>
  <c r="A19" i="3"/>
  <c r="D19" i="3" s="1"/>
  <c r="B18" i="3"/>
  <c r="E18" i="3" s="1"/>
  <c r="A18" i="3"/>
  <c r="D18" i="3" s="1"/>
  <c r="B17" i="3"/>
  <c r="A17" i="3"/>
  <c r="D17" i="3" s="1"/>
  <c r="B16" i="3"/>
  <c r="A16" i="3"/>
  <c r="D16" i="3" s="1"/>
  <c r="B15" i="3"/>
  <c r="E15" i="3" s="1"/>
  <c r="A15" i="3"/>
  <c r="D15" i="3" s="1"/>
  <c r="B14" i="3"/>
  <c r="A14" i="3"/>
  <c r="D14" i="3" s="1"/>
  <c r="B13" i="3"/>
  <c r="A13" i="3"/>
  <c r="D13" i="3" s="1"/>
  <c r="B12" i="3"/>
  <c r="E12" i="3" s="1"/>
  <c r="A12" i="3"/>
  <c r="D12" i="3" s="1"/>
  <c r="B11" i="3"/>
  <c r="A11" i="3"/>
  <c r="D11" i="3" s="1"/>
  <c r="B10" i="3"/>
  <c r="A10" i="3"/>
  <c r="D10" i="3" s="1"/>
  <c r="B9" i="3"/>
  <c r="E9" i="3" s="1"/>
  <c r="A9" i="3"/>
  <c r="D9" i="3" s="1"/>
  <c r="B8" i="3"/>
  <c r="A8" i="3"/>
  <c r="D8" i="3" s="1"/>
  <c r="B7" i="3"/>
  <c r="A7" i="3"/>
  <c r="D7" i="3" s="1"/>
  <c r="B6" i="3"/>
  <c r="E6" i="3" s="1"/>
  <c r="A6" i="3"/>
  <c r="D6" i="3" s="1"/>
  <c r="B5" i="3"/>
  <c r="A5" i="3"/>
  <c r="D5" i="3" s="1"/>
  <c r="B4" i="3"/>
  <c r="A4" i="3"/>
  <c r="D4" i="3" s="1"/>
  <c r="F3" i="3"/>
  <c r="B3" i="3"/>
  <c r="A3" i="3"/>
  <c r="D3" i="3" s="1"/>
  <c r="H2" i="3"/>
  <c r="F2" i="3"/>
  <c r="C2" i="3"/>
  <c r="A2" i="3"/>
  <c r="D2" i="3" s="1"/>
  <c r="E2" i="3" s="1"/>
  <c r="G2" i="3" s="1"/>
  <c r="K2" i="3" s="1"/>
  <c r="A1" i="3"/>
  <c r="R910" i="1"/>
  <c r="Q910" i="1"/>
  <c r="P910" i="1"/>
  <c r="R909" i="1"/>
  <c r="Q909" i="1"/>
  <c r="P909" i="1"/>
  <c r="R908" i="1"/>
  <c r="Q908" i="1"/>
  <c r="P908" i="1"/>
  <c r="R907" i="1"/>
  <c r="Q907" i="1"/>
  <c r="P907" i="1"/>
  <c r="R906" i="1"/>
  <c r="Q906" i="1"/>
  <c r="P906" i="1"/>
  <c r="R905" i="1"/>
  <c r="Q905" i="1"/>
  <c r="P905" i="1"/>
  <c r="R904" i="1"/>
  <c r="Q904" i="1"/>
  <c r="P904" i="1"/>
  <c r="R903" i="1"/>
  <c r="Q903" i="1"/>
  <c r="P903" i="1"/>
  <c r="R902" i="1"/>
  <c r="Q902" i="1"/>
  <c r="P902" i="1"/>
  <c r="R901" i="1"/>
  <c r="Q901" i="1"/>
  <c r="P901" i="1"/>
  <c r="R900" i="1"/>
  <c r="Q900" i="1"/>
  <c r="P900" i="1"/>
  <c r="R899" i="1"/>
  <c r="Q899" i="1"/>
  <c r="P899" i="1"/>
  <c r="R898" i="1"/>
  <c r="Q898" i="1"/>
  <c r="P898" i="1"/>
  <c r="R897" i="1"/>
  <c r="Q897" i="1"/>
  <c r="P897" i="1"/>
  <c r="R896" i="1"/>
  <c r="Q896" i="1"/>
  <c r="P89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891" i="1"/>
  <c r="Q891" i="1"/>
  <c r="P891" i="1"/>
  <c r="R890" i="1"/>
  <c r="Q890" i="1"/>
  <c r="P890" i="1"/>
  <c r="R889" i="1"/>
  <c r="Q889" i="1"/>
  <c r="P889" i="1"/>
  <c r="R888" i="1"/>
  <c r="Q888" i="1"/>
  <c r="P888" i="1"/>
  <c r="R887" i="1"/>
  <c r="Q887" i="1"/>
  <c r="P887" i="1"/>
  <c r="R886" i="1"/>
  <c r="Q886" i="1"/>
  <c r="P886" i="1"/>
  <c r="R885" i="1"/>
  <c r="Q885" i="1"/>
  <c r="P885" i="1"/>
  <c r="R884" i="1"/>
  <c r="Q884" i="1"/>
  <c r="P884" i="1"/>
  <c r="R883" i="1"/>
  <c r="Q883" i="1"/>
  <c r="P883" i="1"/>
  <c r="R882" i="1"/>
  <c r="Q882" i="1"/>
  <c r="P882" i="1"/>
  <c r="R881" i="1"/>
  <c r="Q881" i="1"/>
  <c r="P881" i="1"/>
  <c r="R880" i="1"/>
  <c r="Q880" i="1"/>
  <c r="P880" i="1"/>
  <c r="R879" i="1"/>
  <c r="Q879" i="1"/>
  <c r="P879" i="1"/>
  <c r="R878" i="1"/>
  <c r="Q878" i="1"/>
  <c r="P878" i="1"/>
  <c r="R877" i="1"/>
  <c r="Q877" i="1"/>
  <c r="P877" i="1"/>
  <c r="R876" i="1"/>
  <c r="Q876" i="1"/>
  <c r="P876" i="1"/>
  <c r="R875" i="1"/>
  <c r="Q875" i="1"/>
  <c r="P875" i="1"/>
  <c r="R874" i="1"/>
  <c r="Q874" i="1"/>
  <c r="P874" i="1"/>
  <c r="R873" i="1"/>
  <c r="Q873" i="1"/>
  <c r="P873" i="1"/>
  <c r="R872" i="1"/>
  <c r="Q872" i="1"/>
  <c r="P872" i="1"/>
  <c r="R871" i="1"/>
  <c r="Q871" i="1"/>
  <c r="P871" i="1"/>
  <c r="R870" i="1"/>
  <c r="Q870" i="1"/>
  <c r="P870" i="1"/>
  <c r="R869" i="1"/>
  <c r="Q869" i="1"/>
  <c r="P869" i="1"/>
  <c r="R868" i="1"/>
  <c r="Q868" i="1"/>
  <c r="P868" i="1"/>
  <c r="R867" i="1"/>
  <c r="Q867" i="1"/>
  <c r="P867" i="1"/>
  <c r="R866" i="1"/>
  <c r="Q866" i="1"/>
  <c r="P866" i="1"/>
  <c r="R865" i="1"/>
  <c r="Q865" i="1"/>
  <c r="P865" i="1"/>
  <c r="R864" i="1"/>
  <c r="Q864" i="1"/>
  <c r="P864" i="1"/>
  <c r="R863" i="1"/>
  <c r="Q863" i="1"/>
  <c r="P863" i="1"/>
  <c r="R862" i="1"/>
  <c r="Q862" i="1"/>
  <c r="P862" i="1"/>
  <c r="R861" i="1"/>
  <c r="Q861" i="1"/>
  <c r="P861" i="1"/>
  <c r="R860" i="1"/>
  <c r="Q860" i="1"/>
  <c r="P860" i="1"/>
  <c r="R859" i="1"/>
  <c r="Q859" i="1"/>
  <c r="P859" i="1"/>
  <c r="R858" i="1"/>
  <c r="Q858" i="1"/>
  <c r="P858" i="1"/>
  <c r="R857" i="1"/>
  <c r="Q857" i="1"/>
  <c r="P857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842" i="1"/>
  <c r="Q842" i="1"/>
  <c r="P842" i="1"/>
  <c r="R841" i="1"/>
  <c r="Q841" i="1"/>
  <c r="P841" i="1"/>
  <c r="R840" i="1"/>
  <c r="Q840" i="1"/>
  <c r="P840" i="1"/>
  <c r="R839" i="1"/>
  <c r="Q839" i="1"/>
  <c r="P839" i="1"/>
  <c r="R838" i="1"/>
  <c r="Q838" i="1"/>
  <c r="P838" i="1"/>
  <c r="R837" i="1"/>
  <c r="Q837" i="1"/>
  <c r="P837" i="1"/>
  <c r="R836" i="1"/>
  <c r="Q836" i="1"/>
  <c r="P836" i="1"/>
  <c r="R835" i="1"/>
  <c r="Q835" i="1"/>
  <c r="P835" i="1"/>
  <c r="R834" i="1"/>
  <c r="Q834" i="1"/>
  <c r="P834" i="1"/>
  <c r="R833" i="1"/>
  <c r="Q833" i="1"/>
  <c r="P833" i="1"/>
  <c r="R832" i="1"/>
  <c r="Q832" i="1"/>
  <c r="P832" i="1"/>
  <c r="R831" i="1"/>
  <c r="Q831" i="1"/>
  <c r="P831" i="1"/>
  <c r="R830" i="1"/>
  <c r="Q830" i="1"/>
  <c r="P830" i="1"/>
  <c r="R829" i="1"/>
  <c r="Q829" i="1"/>
  <c r="P829" i="1"/>
  <c r="R828" i="1"/>
  <c r="Q828" i="1"/>
  <c r="P828" i="1"/>
  <c r="R827" i="1"/>
  <c r="Q827" i="1"/>
  <c r="P827" i="1"/>
  <c r="R826" i="1"/>
  <c r="Q826" i="1"/>
  <c r="P826" i="1"/>
  <c r="R825" i="1"/>
  <c r="Q825" i="1"/>
  <c r="P825" i="1"/>
  <c r="R824" i="1"/>
  <c r="Q824" i="1"/>
  <c r="P824" i="1"/>
  <c r="R823" i="1"/>
  <c r="Q823" i="1"/>
  <c r="P823" i="1"/>
  <c r="R822" i="1"/>
  <c r="Q822" i="1"/>
  <c r="P822" i="1"/>
  <c r="R821" i="1"/>
  <c r="Q821" i="1"/>
  <c r="P821" i="1"/>
  <c r="R820" i="1"/>
  <c r="Q820" i="1"/>
  <c r="P820" i="1"/>
  <c r="R819" i="1"/>
  <c r="Q819" i="1"/>
  <c r="P819" i="1"/>
  <c r="R818" i="1"/>
  <c r="Q818" i="1"/>
  <c r="P818" i="1"/>
  <c r="R817" i="1"/>
  <c r="Q817" i="1"/>
  <c r="P817" i="1"/>
  <c r="R816" i="1"/>
  <c r="Q816" i="1"/>
  <c r="P816" i="1"/>
  <c r="R815" i="1"/>
  <c r="Q815" i="1"/>
  <c r="P815" i="1"/>
  <c r="R814" i="1"/>
  <c r="Q814" i="1"/>
  <c r="P814" i="1"/>
  <c r="R813" i="1"/>
  <c r="Q813" i="1"/>
  <c r="P813" i="1"/>
  <c r="R812" i="1"/>
  <c r="Q812" i="1"/>
  <c r="P812" i="1"/>
  <c r="R811" i="1"/>
  <c r="Q811" i="1"/>
  <c r="P811" i="1"/>
  <c r="R810" i="1"/>
  <c r="Q810" i="1"/>
  <c r="P810" i="1"/>
  <c r="R809" i="1"/>
  <c r="Q809" i="1"/>
  <c r="P809" i="1"/>
  <c r="R808" i="1"/>
  <c r="Q808" i="1"/>
  <c r="P808" i="1"/>
  <c r="R807" i="1"/>
  <c r="Q807" i="1"/>
  <c r="P807" i="1"/>
  <c r="R806" i="1"/>
  <c r="Q806" i="1"/>
  <c r="P806" i="1"/>
  <c r="R805" i="1"/>
  <c r="Q805" i="1"/>
  <c r="P805" i="1"/>
  <c r="R804" i="1"/>
  <c r="Q804" i="1"/>
  <c r="P804" i="1"/>
  <c r="R803" i="1"/>
  <c r="Q803" i="1"/>
  <c r="P803" i="1"/>
  <c r="R802" i="1"/>
  <c r="Q802" i="1"/>
  <c r="P802" i="1"/>
  <c r="R801" i="1"/>
  <c r="Q801" i="1"/>
  <c r="P801" i="1"/>
  <c r="R800" i="1"/>
  <c r="Q800" i="1"/>
  <c r="P800" i="1"/>
  <c r="R799" i="1"/>
  <c r="Q799" i="1"/>
  <c r="P799" i="1"/>
  <c r="R798" i="1"/>
  <c r="Q798" i="1"/>
  <c r="P798" i="1"/>
  <c r="R797" i="1"/>
  <c r="Q797" i="1"/>
  <c r="P797" i="1"/>
  <c r="R796" i="1"/>
  <c r="Q796" i="1"/>
  <c r="P796" i="1"/>
  <c r="R795" i="1"/>
  <c r="Q795" i="1"/>
  <c r="P795" i="1"/>
  <c r="R794" i="1"/>
  <c r="Q794" i="1"/>
  <c r="P794" i="1"/>
  <c r="R793" i="1"/>
  <c r="Q793" i="1"/>
  <c r="P793" i="1"/>
  <c r="R792" i="1"/>
  <c r="Q792" i="1"/>
  <c r="P792" i="1"/>
  <c r="R791" i="1"/>
  <c r="Q791" i="1"/>
  <c r="P791" i="1"/>
  <c r="R790" i="1"/>
  <c r="Q790" i="1"/>
  <c r="P790" i="1"/>
  <c r="R789" i="1"/>
  <c r="Q789" i="1"/>
  <c r="P789" i="1"/>
  <c r="R788" i="1"/>
  <c r="Q788" i="1"/>
  <c r="P788" i="1"/>
  <c r="R787" i="1"/>
  <c r="Q787" i="1"/>
  <c r="P787" i="1"/>
  <c r="R786" i="1"/>
  <c r="Q786" i="1"/>
  <c r="P786" i="1"/>
  <c r="R785" i="1"/>
  <c r="Q785" i="1"/>
  <c r="P785" i="1"/>
  <c r="R784" i="1"/>
  <c r="Q784" i="1"/>
  <c r="P784" i="1"/>
  <c r="R783" i="1"/>
  <c r="Q783" i="1"/>
  <c r="P783" i="1"/>
  <c r="R782" i="1"/>
  <c r="Q782" i="1"/>
  <c r="P782" i="1"/>
  <c r="R781" i="1"/>
  <c r="Q781" i="1"/>
  <c r="P781" i="1"/>
  <c r="R780" i="1"/>
  <c r="Q780" i="1"/>
  <c r="P780" i="1"/>
  <c r="R779" i="1"/>
  <c r="Q779" i="1"/>
  <c r="P779" i="1"/>
  <c r="R778" i="1"/>
  <c r="Q778" i="1"/>
  <c r="P778" i="1"/>
  <c r="R777" i="1"/>
  <c r="Q777" i="1"/>
  <c r="P777" i="1"/>
  <c r="R776" i="1"/>
  <c r="Q776" i="1"/>
  <c r="P776" i="1"/>
  <c r="R775" i="1"/>
  <c r="Q775" i="1"/>
  <c r="P775" i="1"/>
  <c r="R774" i="1"/>
  <c r="Q774" i="1"/>
  <c r="P774" i="1"/>
  <c r="R773" i="1"/>
  <c r="Q773" i="1"/>
  <c r="P773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764" i="1"/>
  <c r="Q764" i="1"/>
  <c r="P764" i="1"/>
  <c r="R763" i="1"/>
  <c r="Q763" i="1"/>
  <c r="P763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1" i="1"/>
  <c r="Q751" i="1"/>
  <c r="P751" i="1"/>
  <c r="R750" i="1"/>
  <c r="Q750" i="1"/>
  <c r="P750" i="1"/>
  <c r="R749" i="1"/>
  <c r="Q749" i="1"/>
  <c r="P749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3" i="1"/>
  <c r="Q733" i="1"/>
  <c r="P733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7" i="1"/>
  <c r="Q697" i="1"/>
  <c r="P697" i="1"/>
  <c r="R696" i="1"/>
  <c r="Q696" i="1"/>
  <c r="P696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2" i="1"/>
  <c r="Q652" i="1"/>
  <c r="P652" i="1"/>
  <c r="R651" i="1"/>
  <c r="Q651" i="1"/>
  <c r="P651" i="1"/>
  <c r="R650" i="1"/>
  <c r="Q650" i="1"/>
  <c r="P650" i="1"/>
  <c r="R649" i="1"/>
  <c r="Q649" i="1"/>
  <c r="P649" i="1"/>
  <c r="R648" i="1"/>
  <c r="Q648" i="1"/>
  <c r="P648" i="1"/>
  <c r="R647" i="1"/>
  <c r="Q647" i="1"/>
  <c r="P647" i="1"/>
  <c r="R646" i="1"/>
  <c r="Q646" i="1"/>
  <c r="P646" i="1"/>
  <c r="R645" i="1"/>
  <c r="Q645" i="1"/>
  <c r="P645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8" i="1"/>
  <c r="Q638" i="1"/>
  <c r="P638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2" i="1"/>
  <c r="Q632" i="1"/>
  <c r="P632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7" i="1"/>
  <c r="Q627" i="1"/>
  <c r="P627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7" i="1"/>
  <c r="Q617" i="1"/>
  <c r="P617" i="1"/>
  <c r="R616" i="1"/>
  <c r="Q616" i="1"/>
  <c r="P616" i="1"/>
  <c r="R615" i="1"/>
  <c r="Q615" i="1"/>
  <c r="P615" i="1"/>
  <c r="R614" i="1"/>
  <c r="Q614" i="1"/>
  <c r="P614" i="1"/>
  <c r="R613" i="1"/>
  <c r="Q613" i="1"/>
  <c r="P613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R597" i="1"/>
  <c r="Q597" i="1"/>
  <c r="P597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8" i="1"/>
  <c r="Q588" i="1"/>
  <c r="P588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80" i="1"/>
  <c r="Q580" i="1"/>
  <c r="P580" i="1"/>
  <c r="R579" i="1"/>
  <c r="Q579" i="1"/>
  <c r="P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8" i="1"/>
  <c r="Q558" i="1"/>
  <c r="P558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R533" i="1"/>
  <c r="Q533" i="1"/>
  <c r="P533" i="1"/>
  <c r="R532" i="1"/>
  <c r="Q532" i="1"/>
  <c r="P532" i="1"/>
  <c r="R531" i="1"/>
  <c r="Q531" i="1"/>
  <c r="P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R526" i="1"/>
  <c r="Q526" i="1"/>
  <c r="P526" i="1"/>
  <c r="R525" i="1"/>
  <c r="Q525" i="1"/>
  <c r="P525" i="1"/>
  <c r="R524" i="1"/>
  <c r="Q524" i="1"/>
  <c r="P524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5" i="1"/>
  <c r="Q515" i="1"/>
  <c r="P515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S2" i="1"/>
  <c r="R2" i="1"/>
  <c r="Q2" i="1"/>
  <c r="P2" i="1"/>
  <c r="E906" i="3" l="1"/>
  <c r="E909" i="3"/>
  <c r="E883" i="3"/>
  <c r="E889" i="3"/>
  <c r="E4" i="3"/>
  <c r="E10" i="3"/>
  <c r="E16" i="3"/>
  <c r="E22" i="3"/>
  <c r="E28" i="3"/>
  <c r="E40" i="3"/>
  <c r="E46" i="3"/>
  <c r="E52" i="3"/>
  <c r="E55" i="3"/>
  <c r="E64" i="3"/>
  <c r="E73" i="3"/>
  <c r="E79" i="3"/>
  <c r="E85" i="3"/>
  <c r="E91" i="3"/>
  <c r="E103" i="3"/>
  <c r="E13" i="3"/>
  <c r="E34" i="3"/>
  <c r="E61" i="3"/>
  <c r="E106" i="3"/>
  <c r="E7" i="3"/>
  <c r="E19" i="3"/>
  <c r="E25" i="3"/>
  <c r="E31" i="3"/>
  <c r="E37" i="3"/>
  <c r="E43" i="3"/>
  <c r="E49" i="3"/>
  <c r="E58" i="3"/>
  <c r="E67" i="3"/>
  <c r="E70" i="3"/>
  <c r="E76" i="3"/>
  <c r="E82" i="3"/>
  <c r="E88" i="3"/>
  <c r="E94" i="3"/>
  <c r="E97" i="3"/>
  <c r="E100" i="3"/>
  <c r="E109" i="3"/>
  <c r="E112" i="3"/>
  <c r="E121" i="3"/>
  <c r="E130" i="3"/>
  <c r="E139" i="3"/>
  <c r="E148" i="3"/>
  <c r="E154" i="3"/>
  <c r="E163" i="3"/>
  <c r="E172" i="3"/>
  <c r="E181" i="3"/>
  <c r="E190" i="3"/>
  <c r="E199" i="3"/>
  <c r="E208" i="3"/>
  <c r="E217" i="3"/>
  <c r="E226" i="3"/>
  <c r="E235" i="3"/>
  <c r="E244" i="3"/>
  <c r="E247" i="3"/>
  <c r="E256" i="3"/>
  <c r="E265" i="3"/>
  <c r="E274" i="3"/>
  <c r="E283" i="3"/>
  <c r="E295" i="3"/>
  <c r="E304" i="3"/>
  <c r="E313" i="3"/>
  <c r="E322" i="3"/>
  <c r="E334" i="3"/>
  <c r="E343" i="3"/>
  <c r="E352" i="3"/>
  <c r="E364" i="3"/>
  <c r="E373" i="3"/>
  <c r="E385" i="3"/>
  <c r="E388" i="3"/>
  <c r="E397" i="3"/>
  <c r="E406" i="3"/>
  <c r="E415" i="3"/>
  <c r="E424" i="3"/>
  <c r="E436" i="3"/>
  <c r="E445" i="3"/>
  <c r="E454" i="3"/>
  <c r="E463" i="3"/>
  <c r="E472" i="3"/>
  <c r="E478" i="3"/>
  <c r="E487" i="3"/>
  <c r="E496" i="3"/>
  <c r="E505" i="3"/>
  <c r="E514" i="3"/>
  <c r="E523" i="3"/>
  <c r="E532" i="3"/>
  <c r="E541" i="3"/>
  <c r="E556" i="3"/>
  <c r="E562" i="3"/>
  <c r="E574" i="3"/>
  <c r="E586" i="3"/>
  <c r="E595" i="3"/>
  <c r="E601" i="3"/>
  <c r="E610" i="3"/>
  <c r="E622" i="3"/>
  <c r="E631" i="3"/>
  <c r="E637" i="3"/>
  <c r="E652" i="3"/>
  <c r="E661" i="3"/>
  <c r="E670" i="3"/>
  <c r="E679" i="3"/>
  <c r="E688" i="3"/>
  <c r="E697" i="3"/>
  <c r="E706" i="3"/>
  <c r="E715" i="3"/>
  <c r="E724" i="3"/>
  <c r="E736" i="3"/>
  <c r="E745" i="3"/>
  <c r="E754" i="3"/>
  <c r="E760" i="3"/>
  <c r="E775" i="3"/>
  <c r="E784" i="3"/>
  <c r="E793" i="3"/>
  <c r="E802" i="3"/>
  <c r="E811" i="3"/>
  <c r="E820" i="3"/>
  <c r="E829" i="3"/>
  <c r="E838" i="3"/>
  <c r="E847" i="3"/>
  <c r="E856" i="3"/>
  <c r="E865" i="3"/>
  <c r="E871" i="3"/>
  <c r="E886" i="3"/>
  <c r="E115" i="3"/>
  <c r="E127" i="3"/>
  <c r="E136" i="3"/>
  <c r="E145" i="3"/>
  <c r="E157" i="3"/>
  <c r="E166" i="3"/>
  <c r="E175" i="3"/>
  <c r="E184" i="3"/>
  <c r="E196" i="3"/>
  <c r="E205" i="3"/>
  <c r="E214" i="3"/>
  <c r="E223" i="3"/>
  <c r="E232" i="3"/>
  <c r="E241" i="3"/>
  <c r="E253" i="3"/>
  <c r="E262" i="3"/>
  <c r="E268" i="3"/>
  <c r="E277" i="3"/>
  <c r="E289" i="3"/>
  <c r="E298" i="3"/>
  <c r="E310" i="3"/>
  <c r="E319" i="3"/>
  <c r="E328" i="3"/>
  <c r="E331" i="3"/>
  <c r="E340" i="3"/>
  <c r="E349" i="3"/>
  <c r="E358" i="3"/>
  <c r="E361" i="3"/>
  <c r="E370" i="3"/>
  <c r="E379" i="3"/>
  <c r="E391" i="3"/>
  <c r="E400" i="3"/>
  <c r="E409" i="3"/>
  <c r="E418" i="3"/>
  <c r="E427" i="3"/>
  <c r="E430" i="3"/>
  <c r="E439" i="3"/>
  <c r="E448" i="3"/>
  <c r="E457" i="3"/>
  <c r="E466" i="3"/>
  <c r="E475" i="3"/>
  <c r="E481" i="3"/>
  <c r="E490" i="3"/>
  <c r="E499" i="3"/>
  <c r="E508" i="3"/>
  <c r="E517" i="3"/>
  <c r="E526" i="3"/>
  <c r="E535" i="3"/>
  <c r="E547" i="3"/>
  <c r="E550" i="3"/>
  <c r="E559" i="3"/>
  <c r="E568" i="3"/>
  <c r="E571" i="3"/>
  <c r="E580" i="3"/>
  <c r="E589" i="3"/>
  <c r="E598" i="3"/>
  <c r="E607" i="3"/>
  <c r="E616" i="3"/>
  <c r="E625" i="3"/>
  <c r="E634" i="3"/>
  <c r="E643" i="3"/>
  <c r="E646" i="3"/>
  <c r="E655" i="3"/>
  <c r="E664" i="3"/>
  <c r="E673" i="3"/>
  <c r="E682" i="3"/>
  <c r="E691" i="3"/>
  <c r="E700" i="3"/>
  <c r="E709" i="3"/>
  <c r="E718" i="3"/>
  <c r="E730" i="3"/>
  <c r="E739" i="3"/>
  <c r="E748" i="3"/>
  <c r="E757" i="3"/>
  <c r="E766" i="3"/>
  <c r="E769" i="3"/>
  <c r="E778" i="3"/>
  <c r="E790" i="3"/>
  <c r="E799" i="3"/>
  <c r="E808" i="3"/>
  <c r="E817" i="3"/>
  <c r="E826" i="3"/>
  <c r="E835" i="3"/>
  <c r="E844" i="3"/>
  <c r="E853" i="3"/>
  <c r="E862" i="3"/>
  <c r="E874" i="3"/>
  <c r="E895" i="3"/>
  <c r="E118" i="3"/>
  <c r="E124" i="3"/>
  <c r="E133" i="3"/>
  <c r="E142" i="3"/>
  <c r="E151" i="3"/>
  <c r="E160" i="3"/>
  <c r="E169" i="3"/>
  <c r="E178" i="3"/>
  <c r="E187" i="3"/>
  <c r="E193" i="3"/>
  <c r="E202" i="3"/>
  <c r="E211" i="3"/>
  <c r="E220" i="3"/>
  <c r="E229" i="3"/>
  <c r="E238" i="3"/>
  <c r="E250" i="3"/>
  <c r="E259" i="3"/>
  <c r="E271" i="3"/>
  <c r="E280" i="3"/>
  <c r="E286" i="3"/>
  <c r="E292" i="3"/>
  <c r="E301" i="3"/>
  <c r="E307" i="3"/>
  <c r="E316" i="3"/>
  <c r="E325" i="3"/>
  <c r="E337" i="3"/>
  <c r="E346" i="3"/>
  <c r="E355" i="3"/>
  <c r="E367" i="3"/>
  <c r="E376" i="3"/>
  <c r="E382" i="3"/>
  <c r="E394" i="3"/>
  <c r="E403" i="3"/>
  <c r="E412" i="3"/>
  <c r="E421" i="3"/>
  <c r="E433" i="3"/>
  <c r="E442" i="3"/>
  <c r="E451" i="3"/>
  <c r="E460" i="3"/>
  <c r="E469" i="3"/>
  <c r="E484" i="3"/>
  <c r="E493" i="3"/>
  <c r="E502" i="3"/>
  <c r="E511" i="3"/>
  <c r="E520" i="3"/>
  <c r="E529" i="3"/>
  <c r="E538" i="3"/>
  <c r="E544" i="3"/>
  <c r="E553" i="3"/>
  <c r="E565" i="3"/>
  <c r="E577" i="3"/>
  <c r="E583" i="3"/>
  <c r="E592" i="3"/>
  <c r="E604" i="3"/>
  <c r="E613" i="3"/>
  <c r="E619" i="3"/>
  <c r="E628" i="3"/>
  <c r="E640" i="3"/>
  <c r="E649" i="3"/>
  <c r="E658" i="3"/>
  <c r="E667" i="3"/>
  <c r="E676" i="3"/>
  <c r="E685" i="3"/>
  <c r="E694" i="3"/>
  <c r="E703" i="3"/>
  <c r="E712" i="3"/>
  <c r="E721" i="3"/>
  <c r="E727" i="3"/>
  <c r="E733" i="3"/>
  <c r="E742" i="3"/>
  <c r="E751" i="3"/>
  <c r="E763" i="3"/>
  <c r="E772" i="3"/>
  <c r="E781" i="3"/>
  <c r="E787" i="3"/>
  <c r="E796" i="3"/>
  <c r="E805" i="3"/>
  <c r="E814" i="3"/>
  <c r="E823" i="3"/>
  <c r="E832" i="3"/>
  <c r="E841" i="3"/>
  <c r="E850" i="3"/>
  <c r="E859" i="3"/>
  <c r="E868" i="3"/>
  <c r="E877" i="3"/>
  <c r="E880" i="3"/>
  <c r="E892" i="3"/>
  <c r="E898" i="3"/>
  <c r="E907" i="3"/>
  <c r="E8" i="3"/>
  <c r="E17" i="3"/>
  <c r="E23" i="3"/>
  <c r="E29" i="3"/>
  <c r="E35" i="3"/>
  <c r="E44" i="3"/>
  <c r="E50" i="3"/>
  <c r="E56" i="3"/>
  <c r="E62" i="3"/>
  <c r="E68" i="3"/>
  <c r="E74" i="3"/>
  <c r="E80" i="3"/>
  <c r="E86" i="3"/>
  <c r="E92" i="3"/>
  <c r="E98" i="3"/>
  <c r="E104" i="3"/>
  <c r="E110" i="3"/>
  <c r="E116" i="3"/>
  <c r="E122" i="3"/>
  <c r="E131" i="3"/>
  <c r="E137" i="3"/>
  <c r="E143" i="3"/>
  <c r="E149" i="3"/>
  <c r="E155" i="3"/>
  <c r="E161" i="3"/>
  <c r="E167" i="3"/>
  <c r="E173" i="3"/>
  <c r="E179" i="3"/>
  <c r="E185" i="3"/>
  <c r="E191" i="3"/>
  <c r="E197" i="3"/>
  <c r="E203" i="3"/>
  <c r="E209" i="3"/>
  <c r="E215" i="3"/>
  <c r="E221" i="3"/>
  <c r="E227" i="3"/>
  <c r="E233" i="3"/>
  <c r="E242" i="3"/>
  <c r="E248" i="3"/>
  <c r="E254" i="3"/>
  <c r="E257" i="3"/>
  <c r="E266" i="3"/>
  <c r="E272" i="3"/>
  <c r="E278" i="3"/>
  <c r="E284" i="3"/>
  <c r="E290" i="3"/>
  <c r="E296" i="3"/>
  <c r="E302" i="3"/>
  <c r="E305" i="3"/>
  <c r="E314" i="3"/>
  <c r="E320" i="3"/>
  <c r="E326" i="3"/>
  <c r="E329" i="3"/>
  <c r="E335" i="3"/>
  <c r="E341" i="3"/>
  <c r="E350" i="3"/>
  <c r="E356" i="3"/>
  <c r="E362" i="3"/>
  <c r="E368" i="3"/>
  <c r="E374" i="3"/>
  <c r="E377" i="3"/>
  <c r="E383" i="3"/>
  <c r="E389" i="3"/>
  <c r="E395" i="3"/>
  <c r="E401" i="3"/>
  <c r="E407" i="3"/>
  <c r="E413" i="3"/>
  <c r="E419" i="3"/>
  <c r="E425" i="3"/>
  <c r="E431" i="3"/>
  <c r="E437" i="3"/>
  <c r="E443" i="3"/>
  <c r="E449" i="3"/>
  <c r="E455" i="3"/>
  <c r="E461" i="3"/>
  <c r="E467" i="3"/>
  <c r="E470" i="3"/>
  <c r="E476" i="3"/>
  <c r="E482" i="3"/>
  <c r="E488" i="3"/>
  <c r="E494" i="3"/>
  <c r="E500" i="3"/>
  <c r="E506" i="3"/>
  <c r="E512" i="3"/>
  <c r="E518" i="3"/>
  <c r="E524" i="3"/>
  <c r="E530" i="3"/>
  <c r="E536" i="3"/>
  <c r="E542" i="3"/>
  <c r="E548" i="3"/>
  <c r="E557" i="3"/>
  <c r="E563" i="3"/>
  <c r="E569" i="3"/>
  <c r="E575" i="3"/>
  <c r="E581" i="3"/>
  <c r="E587" i="3"/>
  <c r="E593" i="3"/>
  <c r="E599" i="3"/>
  <c r="E608" i="3"/>
  <c r="E614" i="3"/>
  <c r="E620" i="3"/>
  <c r="E626" i="3"/>
  <c r="E632" i="3"/>
  <c r="E638" i="3"/>
  <c r="E647" i="3"/>
  <c r="E653" i="3"/>
  <c r="E659" i="3"/>
  <c r="E665" i="3"/>
  <c r="E671" i="3"/>
  <c r="E677" i="3"/>
  <c r="E683" i="3"/>
  <c r="E689" i="3"/>
  <c r="E695" i="3"/>
  <c r="E701" i="3"/>
  <c r="E710" i="3"/>
  <c r="E716" i="3"/>
  <c r="E725" i="3"/>
  <c r="E731" i="3"/>
  <c r="E737" i="3"/>
  <c r="E743" i="3"/>
  <c r="E749" i="3"/>
  <c r="E755" i="3"/>
  <c r="E761" i="3"/>
  <c r="E767" i="3"/>
  <c r="E773" i="3"/>
  <c r="E779" i="3"/>
  <c r="E782" i="3"/>
  <c r="E785" i="3"/>
  <c r="E788" i="3"/>
  <c r="E791" i="3"/>
  <c r="E797" i="3"/>
  <c r="E800" i="3"/>
  <c r="E803" i="3"/>
  <c r="E806" i="3"/>
  <c r="E809" i="3"/>
  <c r="E812" i="3"/>
  <c r="E815" i="3"/>
  <c r="E818" i="3"/>
  <c r="E821" i="3"/>
  <c r="E824" i="3"/>
  <c r="E827" i="3"/>
  <c r="E830" i="3"/>
  <c r="E833" i="3"/>
  <c r="E836" i="3"/>
  <c r="E839" i="3"/>
  <c r="E842" i="3"/>
  <c r="E845" i="3"/>
  <c r="E848" i="3"/>
  <c r="E851" i="3"/>
  <c r="E854" i="3"/>
  <c r="E857" i="3"/>
  <c r="E860" i="3"/>
  <c r="E863" i="3"/>
  <c r="E866" i="3"/>
  <c r="E869" i="3"/>
  <c r="E872" i="3"/>
  <c r="E875" i="3"/>
  <c r="E878" i="3"/>
  <c r="E881" i="3"/>
  <c r="E884" i="3"/>
  <c r="E887" i="3"/>
  <c r="E890" i="3"/>
  <c r="E893" i="3"/>
  <c r="E896" i="3"/>
  <c r="E899" i="3"/>
  <c r="E902" i="3"/>
  <c r="E905" i="3"/>
  <c r="E908" i="3"/>
  <c r="E910" i="3"/>
  <c r="E5" i="3"/>
  <c r="E11" i="3"/>
  <c r="E14" i="3"/>
  <c r="E20" i="3"/>
  <c r="E26" i="3"/>
  <c r="E32" i="3"/>
  <c r="E38" i="3"/>
  <c r="E41" i="3"/>
  <c r="E47" i="3"/>
  <c r="E53" i="3"/>
  <c r="E59" i="3"/>
  <c r="E65" i="3"/>
  <c r="E71" i="3"/>
  <c r="E77" i="3"/>
  <c r="E83" i="3"/>
  <c r="E89" i="3"/>
  <c r="E95" i="3"/>
  <c r="E101" i="3"/>
  <c r="E107" i="3"/>
  <c r="E113" i="3"/>
  <c r="E119" i="3"/>
  <c r="E125" i="3"/>
  <c r="E128" i="3"/>
  <c r="E134" i="3"/>
  <c r="E140" i="3"/>
  <c r="E146" i="3"/>
  <c r="E152" i="3"/>
  <c r="E158" i="3"/>
  <c r="E164" i="3"/>
  <c r="E170" i="3"/>
  <c r="E176" i="3"/>
  <c r="E182" i="3"/>
  <c r="E188" i="3"/>
  <c r="E194" i="3"/>
  <c r="E200" i="3"/>
  <c r="E206" i="3"/>
  <c r="E212" i="3"/>
  <c r="E218" i="3"/>
  <c r="E224" i="3"/>
  <c r="E230" i="3"/>
  <c r="E236" i="3"/>
  <c r="E239" i="3"/>
  <c r="E245" i="3"/>
  <c r="E251" i="3"/>
  <c r="E260" i="3"/>
  <c r="E263" i="3"/>
  <c r="E269" i="3"/>
  <c r="E275" i="3"/>
  <c r="E281" i="3"/>
  <c r="E287" i="3"/>
  <c r="E293" i="3"/>
  <c r="E299" i="3"/>
  <c r="E308" i="3"/>
  <c r="E311" i="3"/>
  <c r="E317" i="3"/>
  <c r="E323" i="3"/>
  <c r="E332" i="3"/>
  <c r="E338" i="3"/>
  <c r="E344" i="3"/>
  <c r="E347" i="3"/>
  <c r="E353" i="3"/>
  <c r="E359" i="3"/>
  <c r="E365" i="3"/>
  <c r="E371" i="3"/>
  <c r="E380" i="3"/>
  <c r="E386" i="3"/>
  <c r="E392" i="3"/>
  <c r="E398" i="3"/>
  <c r="E404" i="3"/>
  <c r="E410" i="3"/>
  <c r="E416" i="3"/>
  <c r="E422" i="3"/>
  <c r="E428" i="3"/>
  <c r="E434" i="3"/>
  <c r="E440" i="3"/>
  <c r="E446" i="3"/>
  <c r="E452" i="3"/>
  <c r="E458" i="3"/>
  <c r="E464" i="3"/>
  <c r="E473" i="3"/>
  <c r="E479" i="3"/>
  <c r="E485" i="3"/>
  <c r="E491" i="3"/>
  <c r="E497" i="3"/>
  <c r="E503" i="3"/>
  <c r="E509" i="3"/>
  <c r="E515" i="3"/>
  <c r="E521" i="3"/>
  <c r="E527" i="3"/>
  <c r="E533" i="3"/>
  <c r="E539" i="3"/>
  <c r="E545" i="3"/>
  <c r="E551" i="3"/>
  <c r="E554" i="3"/>
  <c r="E560" i="3"/>
  <c r="E566" i="3"/>
  <c r="E572" i="3"/>
  <c r="E578" i="3"/>
  <c r="E584" i="3"/>
  <c r="E590" i="3"/>
  <c r="E596" i="3"/>
  <c r="E602" i="3"/>
  <c r="E605" i="3"/>
  <c r="E611" i="3"/>
  <c r="E617" i="3"/>
  <c r="E623" i="3"/>
  <c r="E629" i="3"/>
  <c r="E635" i="3"/>
  <c r="E641" i="3"/>
  <c r="E644" i="3"/>
  <c r="E650" i="3"/>
  <c r="E656" i="3"/>
  <c r="E662" i="3"/>
  <c r="E668" i="3"/>
  <c r="E674" i="3"/>
  <c r="E680" i="3"/>
  <c r="E686" i="3"/>
  <c r="E692" i="3"/>
  <c r="E698" i="3"/>
  <c r="E704" i="3"/>
  <c r="E707" i="3"/>
  <c r="E713" i="3"/>
  <c r="E719" i="3"/>
  <c r="E722" i="3"/>
  <c r="E728" i="3"/>
  <c r="E734" i="3"/>
  <c r="E740" i="3"/>
  <c r="E746" i="3"/>
  <c r="E752" i="3"/>
  <c r="E758" i="3"/>
  <c r="E764" i="3"/>
  <c r="E770" i="3"/>
  <c r="E776" i="3"/>
  <c r="E794" i="3"/>
  <c r="E3" i="3"/>
  <c r="G3" i="3" s="1"/>
  <c r="E901" i="3"/>
  <c r="E904" i="3"/>
  <c r="C3" i="3"/>
  <c r="C8" i="3"/>
  <c r="C53" i="3"/>
  <c r="C65" i="3"/>
  <c r="C77" i="3"/>
  <c r="C95" i="3"/>
  <c r="C107" i="3"/>
  <c r="C119" i="3"/>
  <c r="C155" i="3"/>
  <c r="C173" i="3"/>
  <c r="C188" i="3"/>
  <c r="C197" i="3"/>
  <c r="C212" i="3"/>
  <c r="C221" i="3"/>
  <c r="C239" i="3"/>
  <c r="C251" i="3"/>
  <c r="C263" i="3"/>
  <c r="C272" i="3"/>
  <c r="C281" i="3"/>
  <c r="C296" i="3"/>
  <c r="C308" i="3"/>
  <c r="C317" i="3"/>
  <c r="C335" i="3"/>
  <c r="C350" i="3"/>
  <c r="C362" i="3"/>
  <c r="C374" i="3"/>
  <c r="C383" i="3"/>
  <c r="C395" i="3"/>
  <c r="C407" i="3"/>
  <c r="C416" i="3"/>
  <c r="C425" i="3"/>
  <c r="C434" i="3"/>
  <c r="C449" i="3"/>
  <c r="C458" i="3"/>
  <c r="C470" i="3"/>
  <c r="C482" i="3"/>
  <c r="C494" i="3"/>
  <c r="C509" i="3"/>
  <c r="C518" i="3"/>
  <c r="C533" i="3"/>
  <c r="C542" i="3"/>
  <c r="C551" i="3"/>
  <c r="C563" i="3"/>
  <c r="C575" i="3"/>
  <c r="C584" i="3"/>
  <c r="C602" i="3"/>
  <c r="C617" i="3"/>
  <c r="C626" i="3"/>
  <c r="C635" i="3"/>
  <c r="C650" i="3"/>
  <c r="C659" i="3"/>
  <c r="C668" i="3"/>
  <c r="C683" i="3"/>
  <c r="C695" i="3"/>
  <c r="C707" i="3"/>
  <c r="C719" i="3"/>
  <c r="C728" i="3"/>
  <c r="C737" i="3"/>
  <c r="C746" i="3"/>
  <c r="C761" i="3"/>
  <c r="C770" i="3"/>
  <c r="C779" i="3"/>
  <c r="C794" i="3"/>
  <c r="C803" i="3"/>
  <c r="C815" i="3"/>
  <c r="C827" i="3"/>
  <c r="C836" i="3"/>
  <c r="C848" i="3"/>
  <c r="C863" i="3"/>
  <c r="C875" i="3"/>
  <c r="C890" i="3"/>
  <c r="C902" i="3"/>
  <c r="C5" i="3"/>
  <c r="C56" i="3"/>
  <c r="C62" i="3"/>
  <c r="C71" i="3"/>
  <c r="C80" i="3"/>
  <c r="C101" i="3"/>
  <c r="C131" i="3"/>
  <c r="C137" i="3"/>
  <c r="C167" i="3"/>
  <c r="C176" i="3"/>
  <c r="C185" i="3"/>
  <c r="C194" i="3"/>
  <c r="C203" i="3"/>
  <c r="C215" i="3"/>
  <c r="C224" i="3"/>
  <c r="C233" i="3"/>
  <c r="C242" i="3"/>
  <c r="C248" i="3"/>
  <c r="C257" i="3"/>
  <c r="C269" i="3"/>
  <c r="C287" i="3"/>
  <c r="C290" i="3"/>
  <c r="C299" i="3"/>
  <c r="C311" i="3"/>
  <c r="C323" i="3"/>
  <c r="C341" i="3"/>
  <c r="C347" i="3"/>
  <c r="C356" i="3"/>
  <c r="C365" i="3"/>
  <c r="C371" i="3"/>
  <c r="C377" i="3"/>
  <c r="C386" i="3"/>
  <c r="C392" i="3"/>
  <c r="C401" i="3"/>
  <c r="C410" i="3"/>
  <c r="C419" i="3"/>
  <c r="C431" i="3"/>
  <c r="C440" i="3"/>
  <c r="C443" i="3"/>
  <c r="C452" i="3"/>
  <c r="C467" i="3"/>
  <c r="C476" i="3"/>
  <c r="C485" i="3"/>
  <c r="C491" i="3"/>
  <c r="C500" i="3"/>
  <c r="C503" i="3"/>
  <c r="C512" i="3"/>
  <c r="C521" i="3"/>
  <c r="C527" i="3"/>
  <c r="C536" i="3"/>
  <c r="C545" i="3"/>
  <c r="C554" i="3"/>
  <c r="C560" i="3"/>
  <c r="C569" i="3"/>
  <c r="C578" i="3"/>
  <c r="C587" i="3"/>
  <c r="C596" i="3"/>
  <c r="C608" i="3"/>
  <c r="C614" i="3"/>
  <c r="C620" i="3"/>
  <c r="C632" i="3"/>
  <c r="C641" i="3"/>
  <c r="C647" i="3"/>
  <c r="C656" i="3"/>
  <c r="C665" i="3"/>
  <c r="C671" i="3"/>
  <c r="C677" i="3"/>
  <c r="C686" i="3"/>
  <c r="C692" i="3"/>
  <c r="C701" i="3"/>
  <c r="C710" i="3"/>
  <c r="C716" i="3"/>
  <c r="C725" i="3"/>
  <c r="C734" i="3"/>
  <c r="C743" i="3"/>
  <c r="C752" i="3"/>
  <c r="C758" i="3"/>
  <c r="C764" i="3"/>
  <c r="C773" i="3"/>
  <c r="C785" i="3"/>
  <c r="C791" i="3"/>
  <c r="C800" i="3"/>
  <c r="C809" i="3"/>
  <c r="C818" i="3"/>
  <c r="C824" i="3"/>
  <c r="C833" i="3"/>
  <c r="C842" i="3"/>
  <c r="C851" i="3"/>
  <c r="C860" i="3"/>
  <c r="C869" i="3"/>
  <c r="C878" i="3"/>
  <c r="C899" i="3"/>
  <c r="C908" i="3"/>
  <c r="C50" i="3"/>
  <c r="C59" i="3"/>
  <c r="C68" i="3"/>
  <c r="C74" i="3"/>
  <c r="C89" i="3"/>
  <c r="C113" i="3"/>
  <c r="C125" i="3"/>
  <c r="C143" i="3"/>
  <c r="C149" i="3"/>
  <c r="C161" i="3"/>
  <c r="C170" i="3"/>
  <c r="C179" i="3"/>
  <c r="C191" i="3"/>
  <c r="C200" i="3"/>
  <c r="C209" i="3"/>
  <c r="C218" i="3"/>
  <c r="C227" i="3"/>
  <c r="C236" i="3"/>
  <c r="C245" i="3"/>
  <c r="C260" i="3"/>
  <c r="C266" i="3"/>
  <c r="C275" i="3"/>
  <c r="C284" i="3"/>
  <c r="C293" i="3"/>
  <c r="C305" i="3"/>
  <c r="C314" i="3"/>
  <c r="C329" i="3"/>
  <c r="C338" i="3"/>
  <c r="C353" i="3"/>
  <c r="C359" i="3"/>
  <c r="C368" i="3"/>
  <c r="C380" i="3"/>
  <c r="C389" i="3"/>
  <c r="C398" i="3"/>
  <c r="C404" i="3"/>
  <c r="C413" i="3"/>
  <c r="C422" i="3"/>
  <c r="C428" i="3"/>
  <c r="C437" i="3"/>
  <c r="C446" i="3"/>
  <c r="C455" i="3"/>
  <c r="C464" i="3"/>
  <c r="C473" i="3"/>
  <c r="C479" i="3"/>
  <c r="C488" i="3"/>
  <c r="C497" i="3"/>
  <c r="C506" i="3"/>
  <c r="C515" i="3"/>
  <c r="C524" i="3"/>
  <c r="C530" i="3"/>
  <c r="C539" i="3"/>
  <c r="C557" i="3"/>
  <c r="C566" i="3"/>
  <c r="C581" i="3"/>
  <c r="C590" i="3"/>
  <c r="C599" i="3"/>
  <c r="C611" i="3"/>
  <c r="C623" i="3"/>
  <c r="C629" i="3"/>
  <c r="C638" i="3"/>
  <c r="C644" i="3"/>
  <c r="C653" i="3"/>
  <c r="C662" i="3"/>
  <c r="C674" i="3"/>
  <c r="C680" i="3"/>
  <c r="C689" i="3"/>
  <c r="C698" i="3"/>
  <c r="C704" i="3"/>
  <c r="C713" i="3"/>
  <c r="C722" i="3"/>
  <c r="C731" i="3"/>
  <c r="C740" i="3"/>
  <c r="C749" i="3"/>
  <c r="C755" i="3"/>
  <c r="C767" i="3"/>
  <c r="C776" i="3"/>
  <c r="C782" i="3"/>
  <c r="C788" i="3"/>
  <c r="C797" i="3"/>
  <c r="C806" i="3"/>
  <c r="C812" i="3"/>
  <c r="C821" i="3"/>
  <c r="C830" i="3"/>
  <c r="C839" i="3"/>
  <c r="C854" i="3"/>
  <c r="C857" i="3"/>
  <c r="C866" i="3"/>
  <c r="C872" i="3"/>
  <c r="C884" i="3"/>
  <c r="C893" i="3"/>
  <c r="C905" i="3"/>
  <c r="C14" i="3"/>
  <c r="C29" i="3"/>
  <c r="C38" i="3"/>
  <c r="C47" i="3"/>
  <c r="C92" i="3"/>
  <c r="C98" i="3"/>
  <c r="C158" i="3"/>
  <c r="C206" i="3"/>
  <c r="C278" i="3"/>
  <c r="C332" i="3"/>
  <c r="C572" i="3"/>
  <c r="C593" i="3"/>
  <c r="C845" i="3"/>
  <c r="C881" i="3"/>
  <c r="C887" i="3"/>
  <c r="C896" i="3"/>
  <c r="C17" i="3"/>
  <c r="C26" i="3"/>
  <c r="C35" i="3"/>
  <c r="C44" i="3"/>
  <c r="C86" i="3"/>
  <c r="C110" i="3"/>
  <c r="C128" i="3"/>
  <c r="C134" i="3"/>
  <c r="C146" i="3"/>
  <c r="C152" i="3"/>
  <c r="C182" i="3"/>
  <c r="C302" i="3"/>
  <c r="C320" i="3"/>
  <c r="C326" i="3"/>
  <c r="C344" i="3"/>
  <c r="C605" i="3"/>
  <c r="C11" i="3"/>
  <c r="C20" i="3"/>
  <c r="C32" i="3"/>
  <c r="C41" i="3"/>
  <c r="C83" i="3"/>
  <c r="C104" i="3"/>
  <c r="C116" i="3"/>
  <c r="C140" i="3"/>
  <c r="C164" i="3"/>
  <c r="C230" i="3"/>
  <c r="C461" i="3"/>
  <c r="C6" i="3"/>
  <c r="C9" i="3"/>
  <c r="C12" i="3"/>
  <c r="C15" i="3"/>
  <c r="C18" i="3"/>
  <c r="C21" i="3"/>
  <c r="C24" i="3"/>
  <c r="C27" i="3"/>
  <c r="C30" i="3"/>
  <c r="C33" i="3"/>
  <c r="C36" i="3"/>
  <c r="C39" i="3"/>
  <c r="C42" i="3"/>
  <c r="C45" i="3"/>
  <c r="C48" i="3"/>
  <c r="C51" i="3"/>
  <c r="C54" i="3"/>
  <c r="C57" i="3"/>
  <c r="C60" i="3"/>
  <c r="C63" i="3"/>
  <c r="C66" i="3"/>
  <c r="C69" i="3"/>
  <c r="C72" i="3"/>
  <c r="C75" i="3"/>
  <c r="C78" i="3"/>
  <c r="C81" i="3"/>
  <c r="C84" i="3"/>
  <c r="C87" i="3"/>
  <c r="C90" i="3"/>
  <c r="C93" i="3"/>
  <c r="C96" i="3"/>
  <c r="C99" i="3"/>
  <c r="C102" i="3"/>
  <c r="C105" i="3"/>
  <c r="C108" i="3"/>
  <c r="C111" i="3"/>
  <c r="C114" i="3"/>
  <c r="C117" i="3"/>
  <c r="C120" i="3"/>
  <c r="C123" i="3"/>
  <c r="C126" i="3"/>
  <c r="C129" i="3"/>
  <c r="C132" i="3"/>
  <c r="C135" i="3"/>
  <c r="C138" i="3"/>
  <c r="C141" i="3"/>
  <c r="C144" i="3"/>
  <c r="C147" i="3"/>
  <c r="C150" i="3"/>
  <c r="C153" i="3"/>
  <c r="C156" i="3"/>
  <c r="C159" i="3"/>
  <c r="C162" i="3"/>
  <c r="C165" i="3"/>
  <c r="C168" i="3"/>
  <c r="C171" i="3"/>
  <c r="C174" i="3"/>
  <c r="C177" i="3"/>
  <c r="C180" i="3"/>
  <c r="C183" i="3"/>
  <c r="C186" i="3"/>
  <c r="C189" i="3"/>
  <c r="C192" i="3"/>
  <c r="C195" i="3"/>
  <c r="C198" i="3"/>
  <c r="C201" i="3"/>
  <c r="C204" i="3"/>
  <c r="C207" i="3"/>
  <c r="C210" i="3"/>
  <c r="C213" i="3"/>
  <c r="C216" i="3"/>
  <c r="C219" i="3"/>
  <c r="C222" i="3"/>
  <c r="C225" i="3"/>
  <c r="C228" i="3"/>
  <c r="C231" i="3"/>
  <c r="C234" i="3"/>
  <c r="C237" i="3"/>
  <c r="C240" i="3"/>
  <c r="C243" i="3"/>
  <c r="C246" i="3"/>
  <c r="C249" i="3"/>
  <c r="C252" i="3"/>
  <c r="C255" i="3"/>
  <c r="C258" i="3"/>
  <c r="C261" i="3"/>
  <c r="C264" i="3"/>
  <c r="C267" i="3"/>
  <c r="C270" i="3"/>
  <c r="C273" i="3"/>
  <c r="C276" i="3"/>
  <c r="C279" i="3"/>
  <c r="C282" i="3"/>
  <c r="C285" i="3"/>
  <c r="C288" i="3"/>
  <c r="C291" i="3"/>
  <c r="C294" i="3"/>
  <c r="C297" i="3"/>
  <c r="C300" i="3"/>
  <c r="C303" i="3"/>
  <c r="C306" i="3"/>
  <c r="C309" i="3"/>
  <c r="C312" i="3"/>
  <c r="C315" i="3"/>
  <c r="C318" i="3"/>
  <c r="C321" i="3"/>
  <c r="C324" i="3"/>
  <c r="C327" i="3"/>
  <c r="C330" i="3"/>
  <c r="C333" i="3"/>
  <c r="C336" i="3"/>
  <c r="C339" i="3"/>
  <c r="C342" i="3"/>
  <c r="C345" i="3"/>
  <c r="C348" i="3"/>
  <c r="C351" i="3"/>
  <c r="C354" i="3"/>
  <c r="C357" i="3"/>
  <c r="C360" i="3"/>
  <c r="C363" i="3"/>
  <c r="C366" i="3"/>
  <c r="C369" i="3"/>
  <c r="C372" i="3"/>
  <c r="C23" i="3"/>
  <c r="C122" i="3"/>
  <c r="C254" i="3"/>
  <c r="C548" i="3"/>
  <c r="C4" i="3"/>
  <c r="C7" i="3"/>
  <c r="C10" i="3"/>
  <c r="C13" i="3"/>
  <c r="C16" i="3"/>
  <c r="C19" i="3"/>
  <c r="C22" i="3"/>
  <c r="C25" i="3"/>
  <c r="C28" i="3"/>
  <c r="C31" i="3"/>
  <c r="C34" i="3"/>
  <c r="C37" i="3"/>
  <c r="C40" i="3"/>
  <c r="C43" i="3"/>
  <c r="C46" i="3"/>
  <c r="C375" i="3"/>
  <c r="C378" i="3"/>
  <c r="C381" i="3"/>
  <c r="C384" i="3"/>
  <c r="C387" i="3"/>
  <c r="C390" i="3"/>
  <c r="C393" i="3"/>
  <c r="C396" i="3"/>
  <c r="C399" i="3"/>
  <c r="C402" i="3"/>
  <c r="C405" i="3"/>
  <c r="C408" i="3"/>
  <c r="C411" i="3"/>
  <c r="C414" i="3"/>
  <c r="C417" i="3"/>
  <c r="C420" i="3"/>
  <c r="C423" i="3"/>
  <c r="C426" i="3"/>
  <c r="C429" i="3"/>
  <c r="C432" i="3"/>
  <c r="C435" i="3"/>
  <c r="C438" i="3"/>
  <c r="C441" i="3"/>
  <c r="C444" i="3"/>
  <c r="C447" i="3"/>
  <c r="C450" i="3"/>
  <c r="C453" i="3"/>
  <c r="C456" i="3"/>
  <c r="C459" i="3"/>
  <c r="C462" i="3"/>
  <c r="C465" i="3"/>
  <c r="C468" i="3"/>
  <c r="C471" i="3"/>
  <c r="C474" i="3"/>
  <c r="C477" i="3"/>
  <c r="C480" i="3"/>
  <c r="C483" i="3"/>
  <c r="C486" i="3"/>
  <c r="C489" i="3"/>
  <c r="C492" i="3"/>
  <c r="C495" i="3"/>
  <c r="C498" i="3"/>
  <c r="C501" i="3"/>
  <c r="C504" i="3"/>
  <c r="C507" i="3"/>
  <c r="C510" i="3"/>
  <c r="C513" i="3"/>
  <c r="C516" i="3"/>
  <c r="C519" i="3"/>
  <c r="C522" i="3"/>
  <c r="C525" i="3"/>
  <c r="C528" i="3"/>
  <c r="C531" i="3"/>
  <c r="C534" i="3"/>
  <c r="C537" i="3"/>
  <c r="C540" i="3"/>
  <c r="C543" i="3"/>
  <c r="C546" i="3"/>
  <c r="C549" i="3"/>
  <c r="C552" i="3"/>
  <c r="C555" i="3"/>
  <c r="C558" i="3"/>
  <c r="C561" i="3"/>
  <c r="C564" i="3"/>
  <c r="C567" i="3"/>
  <c r="C570" i="3"/>
  <c r="C573" i="3"/>
  <c r="C576" i="3"/>
  <c r="C579" i="3"/>
  <c r="C582" i="3"/>
  <c r="C585" i="3"/>
  <c r="C588" i="3"/>
  <c r="C591" i="3"/>
  <c r="C594" i="3"/>
  <c r="C597" i="3"/>
  <c r="C600" i="3"/>
  <c r="C603" i="3"/>
  <c r="C606" i="3"/>
  <c r="C609" i="3"/>
  <c r="C612" i="3"/>
  <c r="C615" i="3"/>
  <c r="C618" i="3"/>
  <c r="C621" i="3"/>
  <c r="C624" i="3"/>
  <c r="C627" i="3"/>
  <c r="C630" i="3"/>
  <c r="C633" i="3"/>
  <c r="C636" i="3"/>
  <c r="C639" i="3"/>
  <c r="C642" i="3"/>
  <c r="C645" i="3"/>
  <c r="C648" i="3"/>
  <c r="C651" i="3"/>
  <c r="C654" i="3"/>
  <c r="C657" i="3"/>
  <c r="C660" i="3"/>
  <c r="C663" i="3"/>
  <c r="C666" i="3"/>
  <c r="C669" i="3"/>
  <c r="C672" i="3"/>
  <c r="C675" i="3"/>
  <c r="C678" i="3"/>
  <c r="C681" i="3"/>
  <c r="C684" i="3"/>
  <c r="C687" i="3"/>
  <c r="C690" i="3"/>
  <c r="C693" i="3"/>
  <c r="C696" i="3"/>
  <c r="C699" i="3"/>
  <c r="C702" i="3"/>
  <c r="C705" i="3"/>
  <c r="C708" i="3"/>
  <c r="C711" i="3"/>
  <c r="C714" i="3"/>
  <c r="C717" i="3"/>
  <c r="C720" i="3"/>
  <c r="C723" i="3"/>
  <c r="C726" i="3"/>
  <c r="C729" i="3"/>
  <c r="C732" i="3"/>
  <c r="C735" i="3"/>
  <c r="C738" i="3"/>
  <c r="C741" i="3"/>
  <c r="C744" i="3"/>
  <c r="C747" i="3"/>
  <c r="C750" i="3"/>
  <c r="C753" i="3"/>
  <c r="C756" i="3"/>
  <c r="C759" i="3"/>
  <c r="C762" i="3"/>
  <c r="C765" i="3"/>
  <c r="C768" i="3"/>
  <c r="C771" i="3"/>
  <c r="C774" i="3"/>
  <c r="C777" i="3"/>
  <c r="C780" i="3"/>
  <c r="C783" i="3"/>
  <c r="C786" i="3"/>
  <c r="C789" i="3"/>
  <c r="C792" i="3"/>
  <c r="C795" i="3"/>
  <c r="C798" i="3"/>
  <c r="C801" i="3"/>
  <c r="C804" i="3"/>
  <c r="C807" i="3"/>
  <c r="C810" i="3"/>
  <c r="C813" i="3"/>
  <c r="C816" i="3"/>
  <c r="C819" i="3"/>
  <c r="C822" i="3"/>
  <c r="C825" i="3"/>
  <c r="C828" i="3"/>
  <c r="C831" i="3"/>
  <c r="C834" i="3"/>
  <c r="C837" i="3"/>
  <c r="C840" i="3"/>
  <c r="C843" i="3"/>
  <c r="C846" i="3"/>
  <c r="C849" i="3"/>
  <c r="C852" i="3"/>
  <c r="C855" i="3"/>
  <c r="C858" i="3"/>
  <c r="C861" i="3"/>
  <c r="C864" i="3"/>
  <c r="C867" i="3"/>
  <c r="C870" i="3"/>
  <c r="C873" i="3"/>
  <c r="C876" i="3"/>
  <c r="C879" i="3"/>
  <c r="C882" i="3"/>
  <c r="C885" i="3"/>
  <c r="C888" i="3"/>
  <c r="C891" i="3"/>
  <c r="C894" i="3"/>
  <c r="C897" i="3"/>
  <c r="C900" i="3"/>
  <c r="C903" i="3"/>
  <c r="C906" i="3"/>
  <c r="C909" i="3"/>
  <c r="C49" i="3"/>
  <c r="C52" i="3"/>
  <c r="C55" i="3"/>
  <c r="C58" i="3"/>
  <c r="C61" i="3"/>
  <c r="C64" i="3"/>
  <c r="C67" i="3"/>
  <c r="C70" i="3"/>
  <c r="C73" i="3"/>
  <c r="C76" i="3"/>
  <c r="C79" i="3"/>
  <c r="C82" i="3"/>
  <c r="C85" i="3"/>
  <c r="C88" i="3"/>
  <c r="C91" i="3"/>
  <c r="C94" i="3"/>
  <c r="C97" i="3"/>
  <c r="C100" i="3"/>
  <c r="C103" i="3"/>
  <c r="C106" i="3"/>
  <c r="C109" i="3"/>
  <c r="C112" i="3"/>
  <c r="C115" i="3"/>
  <c r="C118" i="3"/>
  <c r="C121" i="3"/>
  <c r="C124" i="3"/>
  <c r="C127" i="3"/>
  <c r="C130" i="3"/>
  <c r="C133" i="3"/>
  <c r="C136" i="3"/>
  <c r="C139" i="3"/>
  <c r="C142" i="3"/>
  <c r="C145" i="3"/>
  <c r="C148" i="3"/>
  <c r="C151" i="3"/>
  <c r="C154" i="3"/>
  <c r="C157" i="3"/>
  <c r="C160" i="3"/>
  <c r="C163" i="3"/>
  <c r="C166" i="3"/>
  <c r="C169" i="3"/>
  <c r="C172" i="3"/>
  <c r="C175" i="3"/>
  <c r="C178" i="3"/>
  <c r="C181" i="3"/>
  <c r="C184" i="3"/>
  <c r="C187" i="3"/>
  <c r="C190" i="3"/>
  <c r="C193" i="3"/>
  <c r="C196" i="3"/>
  <c r="C199" i="3"/>
  <c r="C202" i="3"/>
  <c r="C205" i="3"/>
  <c r="C208" i="3"/>
  <c r="C211" i="3"/>
  <c r="C214" i="3"/>
  <c r="C217" i="3"/>
  <c r="C220" i="3"/>
  <c r="C223" i="3"/>
  <c r="C226" i="3"/>
  <c r="C229" i="3"/>
  <c r="C232" i="3"/>
  <c r="C235" i="3"/>
  <c r="C238" i="3"/>
  <c r="C241" i="3"/>
  <c r="C244" i="3"/>
  <c r="C247" i="3"/>
  <c r="C250" i="3"/>
  <c r="C253" i="3"/>
  <c r="C256" i="3"/>
  <c r="C259" i="3"/>
  <c r="C262" i="3"/>
  <c r="C265" i="3"/>
  <c r="C268" i="3"/>
  <c r="C271" i="3"/>
  <c r="C274" i="3"/>
  <c r="C277" i="3"/>
  <c r="C280" i="3"/>
  <c r="C283" i="3"/>
  <c r="C286" i="3"/>
  <c r="C289" i="3"/>
  <c r="C292" i="3"/>
  <c r="C295" i="3"/>
  <c r="C298" i="3"/>
  <c r="C301" i="3"/>
  <c r="C304" i="3"/>
  <c r="C307" i="3"/>
  <c r="C310" i="3"/>
  <c r="C313" i="3"/>
  <c r="C316" i="3"/>
  <c r="C319" i="3"/>
  <c r="C322" i="3"/>
  <c r="C325" i="3"/>
  <c r="C328" i="3"/>
  <c r="C331" i="3"/>
  <c r="C334" i="3"/>
  <c r="C337" i="3"/>
  <c r="C340" i="3"/>
  <c r="C343" i="3"/>
  <c r="C346" i="3"/>
  <c r="C349" i="3"/>
  <c r="C352" i="3"/>
  <c r="C355" i="3"/>
  <c r="C358" i="3"/>
  <c r="C361" i="3"/>
  <c r="C364" i="3"/>
  <c r="C367" i="3"/>
  <c r="C370" i="3"/>
  <c r="C373" i="3"/>
  <c r="C376" i="3"/>
  <c r="C379" i="3"/>
  <c r="C382" i="3"/>
  <c r="C385" i="3"/>
  <c r="C388" i="3"/>
  <c r="F388" i="3" s="1"/>
  <c r="C391" i="3"/>
  <c r="C394" i="3"/>
  <c r="C397" i="3"/>
  <c r="C400" i="3"/>
  <c r="C403" i="3"/>
  <c r="C406" i="3"/>
  <c r="C409" i="3"/>
  <c r="C412" i="3"/>
  <c r="C415" i="3"/>
  <c r="C418" i="3"/>
  <c r="C421" i="3"/>
  <c r="C424" i="3"/>
  <c r="C427" i="3"/>
  <c r="C430" i="3"/>
  <c r="C433" i="3"/>
  <c r="C436" i="3"/>
  <c r="C439" i="3"/>
  <c r="C442" i="3"/>
  <c r="C445" i="3"/>
  <c r="C448" i="3"/>
  <c r="C451" i="3"/>
  <c r="C454" i="3"/>
  <c r="C457" i="3"/>
  <c r="C460" i="3"/>
  <c r="C463" i="3"/>
  <c r="C466" i="3"/>
  <c r="C469" i="3"/>
  <c r="C472" i="3"/>
  <c r="C475" i="3"/>
  <c r="C478" i="3"/>
  <c r="C481" i="3"/>
  <c r="C484" i="3"/>
  <c r="C487" i="3"/>
  <c r="C490" i="3"/>
  <c r="C493" i="3"/>
  <c r="C496" i="3"/>
  <c r="C499" i="3"/>
  <c r="C502" i="3"/>
  <c r="C505" i="3"/>
  <c r="C508" i="3"/>
  <c r="C511" i="3"/>
  <c r="C514" i="3"/>
  <c r="C517" i="3"/>
  <c r="C520" i="3"/>
  <c r="C523" i="3"/>
  <c r="C526" i="3"/>
  <c r="C529" i="3"/>
  <c r="C532" i="3"/>
  <c r="C535" i="3"/>
  <c r="C538" i="3"/>
  <c r="C541" i="3"/>
  <c r="C544" i="3"/>
  <c r="C547" i="3"/>
  <c r="C550" i="3"/>
  <c r="C553" i="3"/>
  <c r="C556" i="3"/>
  <c r="C559" i="3"/>
  <c r="C562" i="3"/>
  <c r="C565" i="3"/>
  <c r="C568" i="3"/>
  <c r="C571" i="3"/>
  <c r="C574" i="3"/>
  <c r="C577" i="3"/>
  <c r="C580" i="3"/>
  <c r="C583" i="3"/>
  <c r="C586" i="3"/>
  <c r="C589" i="3"/>
  <c r="C592" i="3"/>
  <c r="C595" i="3"/>
  <c r="C598" i="3"/>
  <c r="C601" i="3"/>
  <c r="C604" i="3"/>
  <c r="C607" i="3"/>
  <c r="C610" i="3"/>
  <c r="C613" i="3"/>
  <c r="C616" i="3"/>
  <c r="C619" i="3"/>
  <c r="C622" i="3"/>
  <c r="C625" i="3"/>
  <c r="C628" i="3"/>
  <c r="C631" i="3"/>
  <c r="C634" i="3"/>
  <c r="C637" i="3"/>
  <c r="C640" i="3"/>
  <c r="C643" i="3"/>
  <c r="C646" i="3"/>
  <c r="C649" i="3"/>
  <c r="C652" i="3"/>
  <c r="C655" i="3"/>
  <c r="C658" i="3"/>
  <c r="C661" i="3"/>
  <c r="C664" i="3"/>
  <c r="C667" i="3"/>
  <c r="C670" i="3"/>
  <c r="C673" i="3"/>
  <c r="C676" i="3"/>
  <c r="C679" i="3"/>
  <c r="C682" i="3"/>
  <c r="C685" i="3"/>
  <c r="C688" i="3"/>
  <c r="C691" i="3"/>
  <c r="C694" i="3"/>
  <c r="C697" i="3"/>
  <c r="C700" i="3"/>
  <c r="C703" i="3"/>
  <c r="C706" i="3"/>
  <c r="C709" i="3"/>
  <c r="C712" i="3"/>
  <c r="C715" i="3"/>
  <c r="C718" i="3"/>
  <c r="C721" i="3"/>
  <c r="C724" i="3"/>
  <c r="C727" i="3"/>
  <c r="C730" i="3"/>
  <c r="C733" i="3"/>
  <c r="C736" i="3"/>
  <c r="C739" i="3"/>
  <c r="C742" i="3"/>
  <c r="C745" i="3"/>
  <c r="C748" i="3"/>
  <c r="C751" i="3"/>
  <c r="C754" i="3"/>
  <c r="C757" i="3"/>
  <c r="C760" i="3"/>
  <c r="C763" i="3"/>
  <c r="C766" i="3"/>
  <c r="C769" i="3"/>
  <c r="C772" i="3"/>
  <c r="C775" i="3"/>
  <c r="C778" i="3"/>
  <c r="C781" i="3"/>
  <c r="C784" i="3"/>
  <c r="C787" i="3"/>
  <c r="C790" i="3"/>
  <c r="C793" i="3"/>
  <c r="C796" i="3"/>
  <c r="C799" i="3"/>
  <c r="C802" i="3"/>
  <c r="C805" i="3"/>
  <c r="C808" i="3"/>
  <c r="C811" i="3"/>
  <c r="C814" i="3"/>
  <c r="C817" i="3"/>
  <c r="C820" i="3"/>
  <c r="C823" i="3"/>
  <c r="C826" i="3"/>
  <c r="C829" i="3"/>
  <c r="C832" i="3"/>
  <c r="C835" i="3"/>
  <c r="C838" i="3"/>
  <c r="C841" i="3"/>
  <c r="C844" i="3"/>
  <c r="C847" i="3"/>
  <c r="C850" i="3"/>
  <c r="C853" i="3"/>
  <c r="C856" i="3"/>
  <c r="C859" i="3"/>
  <c r="C862" i="3"/>
  <c r="C865" i="3"/>
  <c r="C868" i="3"/>
  <c r="C871" i="3"/>
  <c r="C874" i="3"/>
  <c r="C877" i="3"/>
  <c r="C880" i="3"/>
  <c r="C883" i="3"/>
  <c r="C886" i="3"/>
  <c r="C889" i="3"/>
  <c r="C892" i="3"/>
  <c r="C895" i="3"/>
  <c r="C898" i="3"/>
  <c r="C901" i="3"/>
  <c r="C904" i="3"/>
  <c r="C907" i="3"/>
  <c r="C910" i="3"/>
  <c r="G587" i="3" l="1"/>
  <c r="G722" i="3"/>
  <c r="G598" i="3"/>
  <c r="H598" i="3" s="1"/>
  <c r="G617" i="3"/>
  <c r="G332" i="3"/>
  <c r="G902" i="3"/>
  <c r="G731" i="3"/>
  <c r="G362" i="3"/>
  <c r="G68" i="3"/>
  <c r="G460" i="3"/>
  <c r="H460" i="3" s="1"/>
  <c r="G289" i="3"/>
  <c r="H289" i="3" s="1"/>
  <c r="G610" i="3"/>
  <c r="H610" i="3" s="1"/>
  <c r="G388" i="3"/>
  <c r="G125" i="3"/>
  <c r="G283" i="3"/>
  <c r="G578" i="3"/>
  <c r="G218" i="3"/>
  <c r="G881" i="3"/>
  <c r="G608" i="3"/>
  <c r="G394" i="3"/>
  <c r="G698" i="3"/>
  <c r="G779" i="3"/>
  <c r="G367" i="3"/>
  <c r="H367" i="3" s="1"/>
  <c r="G737" i="3"/>
  <c r="G641" i="3"/>
  <c r="G353" i="3"/>
  <c r="G5" i="3"/>
  <c r="G383" i="3"/>
  <c r="G835" i="3"/>
  <c r="G652" i="3"/>
  <c r="H652" i="3" s="1"/>
  <c r="G313" i="3"/>
  <c r="G109" i="3"/>
  <c r="H109" i="3" s="1"/>
  <c r="G76" i="3"/>
  <c r="G889" i="3"/>
  <c r="H889" i="3" s="1"/>
  <c r="G836" i="3"/>
  <c r="G758" i="3"/>
  <c r="H758" i="3" s="1"/>
  <c r="G620" i="3"/>
  <c r="G668" i="3"/>
  <c r="G311" i="3"/>
  <c r="G233" i="3"/>
  <c r="G197" i="3"/>
  <c r="G658" i="3"/>
  <c r="G211" i="3"/>
  <c r="G568" i="3"/>
  <c r="G472" i="3"/>
  <c r="H472" i="3" s="1"/>
  <c r="G34" i="3"/>
  <c r="H34" i="3" s="1"/>
  <c r="G655" i="3"/>
  <c r="H655" i="3" s="1"/>
  <c r="G358" i="3"/>
  <c r="H358" i="3" s="1"/>
  <c r="G463" i="3"/>
  <c r="G139" i="3"/>
  <c r="H139" i="3" s="1"/>
  <c r="G25" i="3"/>
  <c r="G64" i="3"/>
  <c r="H64" i="3" s="1"/>
  <c r="G16" i="3"/>
  <c r="H16" i="3" s="1"/>
  <c r="G88" i="3"/>
  <c r="H88" i="3" s="1"/>
  <c r="G844" i="3"/>
  <c r="H844" i="3" s="1"/>
  <c r="G481" i="3"/>
  <c r="H481" i="3" s="1"/>
  <c r="G277" i="3"/>
  <c r="G886" i="3"/>
  <c r="G661" i="3"/>
  <c r="H661" i="3" s="1"/>
  <c r="G487" i="3"/>
  <c r="G265" i="3"/>
  <c r="H265" i="3" s="1"/>
  <c r="G85" i="3"/>
  <c r="H85" i="3" s="1"/>
  <c r="G4" i="3"/>
  <c r="H4" i="3" s="1"/>
  <c r="H3" i="3"/>
  <c r="F317" i="3"/>
  <c r="G317" i="3" s="1"/>
  <c r="F410" i="3"/>
  <c r="G410" i="3" s="1"/>
  <c r="F527" i="3"/>
  <c r="G527" i="3" s="1"/>
  <c r="F46" i="3"/>
  <c r="G46" i="3" s="1"/>
  <c r="F370" i="3"/>
  <c r="G370" i="3" s="1"/>
  <c r="F415" i="3"/>
  <c r="G415" i="3" s="1"/>
  <c r="F439" i="3"/>
  <c r="G439" i="3" s="1"/>
  <c r="F694" i="3"/>
  <c r="G694" i="3" s="1"/>
  <c r="F682" i="3"/>
  <c r="G682" i="3" s="1"/>
  <c r="F670" i="3"/>
  <c r="G670" i="3" s="1"/>
  <c r="F658" i="3"/>
  <c r="F646" i="3"/>
  <c r="G646" i="3" s="1"/>
  <c r="H646" i="3" s="1"/>
  <c r="F412" i="3"/>
  <c r="G412" i="3" s="1"/>
  <c r="F696" i="3"/>
  <c r="G696" i="3" s="1"/>
  <c r="F684" i="3"/>
  <c r="G684" i="3" s="1"/>
  <c r="F672" i="3"/>
  <c r="G672" i="3" s="1"/>
  <c r="F660" i="3"/>
  <c r="G660" i="3" s="1"/>
  <c r="F648" i="3"/>
  <c r="G648" i="3" s="1"/>
  <c r="F829" i="3"/>
  <c r="G829" i="3" s="1"/>
  <c r="H829" i="3" s="1"/>
  <c r="F403" i="3"/>
  <c r="G403" i="3" s="1"/>
  <c r="F425" i="3"/>
  <c r="G425" i="3" s="1"/>
  <c r="F373" i="3"/>
  <c r="G373" i="3" s="1"/>
  <c r="F77" i="3"/>
  <c r="G77" i="3" s="1"/>
  <c r="F66" i="3"/>
  <c r="G66" i="3" s="1"/>
  <c r="F173" i="3"/>
  <c r="G173" i="3" s="1"/>
  <c r="F860" i="3"/>
  <c r="G860" i="3" s="1"/>
  <c r="F10" i="3"/>
  <c r="G10" i="3" s="1"/>
  <c r="H10" i="3" s="1"/>
  <c r="F446" i="3"/>
  <c r="G446" i="3" s="1"/>
  <c r="F313" i="3"/>
  <c r="F783" i="3"/>
  <c r="G783" i="3" s="1"/>
  <c r="F307" i="3"/>
  <c r="G307" i="3" s="1"/>
  <c r="H307" i="3" s="1"/>
  <c r="F283" i="3"/>
  <c r="F331" i="3"/>
  <c r="G331" i="3" s="1"/>
  <c r="H331" i="3" s="1"/>
  <c r="F784" i="3"/>
  <c r="G784" i="3" s="1"/>
  <c r="F396" i="3"/>
  <c r="G396" i="3" s="1"/>
  <c r="F257" i="3"/>
  <c r="G257" i="3" s="1"/>
  <c r="H257" i="3" s="1"/>
  <c r="F245" i="3"/>
  <c r="G245" i="3" s="1"/>
  <c r="F520" i="3"/>
  <c r="G520" i="3" s="1"/>
  <c r="F81" i="3"/>
  <c r="G81" i="3" s="1"/>
  <c r="F332" i="3"/>
  <c r="F76" i="3"/>
  <c r="F37" i="3"/>
  <c r="G37" i="3" s="1"/>
  <c r="H37" i="3" s="1"/>
  <c r="F40" i="3"/>
  <c r="G40" i="3" s="1"/>
  <c r="F33" i="3"/>
  <c r="G33" i="3" s="1"/>
  <c r="F344" i="3"/>
  <c r="G344" i="3" s="1"/>
  <c r="H344" i="3" s="1"/>
  <c r="F343" i="3"/>
  <c r="G343" i="3" s="1"/>
  <c r="F25" i="3"/>
  <c r="F328" i="3"/>
  <c r="G328" i="3" s="1"/>
  <c r="H328" i="3" s="1"/>
  <c r="K328" i="3" s="1"/>
  <c r="F460" i="3"/>
  <c r="F851" i="3"/>
  <c r="G851" i="3" s="1"/>
  <c r="H851" i="3" s="1"/>
  <c r="F556" i="3"/>
  <c r="G556" i="3" s="1"/>
  <c r="F461" i="3"/>
  <c r="G461" i="3" s="1"/>
  <c r="F293" i="3"/>
  <c r="G293" i="3" s="1"/>
  <c r="F187" i="3"/>
  <c r="G187" i="3" s="1"/>
  <c r="H187" i="3" s="1"/>
  <c r="F53" i="3"/>
  <c r="G53" i="3" s="1"/>
  <c r="F692" i="3"/>
  <c r="G692" i="3" s="1"/>
  <c r="F680" i="3"/>
  <c r="G680" i="3" s="1"/>
  <c r="F668" i="3"/>
  <c r="F656" i="3"/>
  <c r="G656" i="3" s="1"/>
  <c r="F340" i="3"/>
  <c r="G340" i="3" s="1"/>
  <c r="H340" i="3" s="1"/>
  <c r="F392" i="3"/>
  <c r="G392" i="3" s="1"/>
  <c r="F469" i="3"/>
  <c r="G469" i="3" s="1"/>
  <c r="F325" i="3"/>
  <c r="G325" i="3" s="1"/>
  <c r="F811" i="3"/>
  <c r="G811" i="3" s="1"/>
  <c r="H811" i="3" s="1"/>
  <c r="F903" i="3"/>
  <c r="G903" i="3" s="1"/>
  <c r="F901" i="3"/>
  <c r="G901" i="3" s="1"/>
  <c r="H901" i="3" s="1"/>
  <c r="F479" i="3"/>
  <c r="G479" i="3" s="1"/>
  <c r="F203" i="3"/>
  <c r="G203" i="3" s="1"/>
  <c r="F478" i="3"/>
  <c r="G478" i="3" s="1"/>
  <c r="F442" i="3"/>
  <c r="G442" i="3" s="1"/>
  <c r="F352" i="3"/>
  <c r="G352" i="3" s="1"/>
  <c r="F455" i="3"/>
  <c r="G455" i="3" s="1"/>
  <c r="F457" i="3"/>
  <c r="G457" i="3" s="1"/>
  <c r="F289" i="3"/>
  <c r="F229" i="3"/>
  <c r="G229" i="3" s="1"/>
  <c r="H229" i="3" s="1"/>
  <c r="F496" i="3"/>
  <c r="G496" i="3" s="1"/>
  <c r="F568" i="3"/>
  <c r="F299" i="3"/>
  <c r="G299" i="3" s="1"/>
  <c r="F873" i="3"/>
  <c r="G873" i="3" s="1"/>
  <c r="F874" i="3"/>
  <c r="G874" i="3" s="1"/>
  <c r="H874" i="3" s="1"/>
  <c r="F162" i="3"/>
  <c r="G162" i="3" s="1"/>
  <c r="H162" i="3" s="1"/>
  <c r="F882" i="3"/>
  <c r="G882" i="3" s="1"/>
  <c r="F698" i="3"/>
  <c r="F686" i="3"/>
  <c r="G686" i="3" s="1"/>
  <c r="F674" i="3"/>
  <c r="G674" i="3" s="1"/>
  <c r="F662" i="3"/>
  <c r="G662" i="3" s="1"/>
  <c r="F650" i="3"/>
  <c r="G650" i="3" s="1"/>
  <c r="F379" i="3"/>
  <c r="G379" i="3" s="1"/>
  <c r="F323" i="3"/>
  <c r="G323" i="3" s="1"/>
  <c r="F883" i="3"/>
  <c r="G883" i="3" s="1"/>
  <c r="H883" i="3" s="1"/>
  <c r="F419" i="3"/>
  <c r="G419" i="3" s="1"/>
  <c r="F506" i="3"/>
  <c r="G506" i="3" s="1"/>
  <c r="F52" i="3"/>
  <c r="G52" i="3" s="1"/>
  <c r="H52" i="3" s="1"/>
  <c r="F666" i="3"/>
  <c r="G666" i="3" s="1"/>
  <c r="F654" i="3"/>
  <c r="G654" i="3" s="1"/>
  <c r="F502" i="3"/>
  <c r="G502" i="3" s="1"/>
  <c r="H502" i="3" s="1"/>
  <c r="K502" i="3" s="1"/>
  <c r="F503" i="3"/>
  <c r="G503" i="3" s="1"/>
  <c r="F19" i="3"/>
  <c r="G19" i="3" s="1"/>
  <c r="H19" i="3" s="1"/>
  <c r="F58" i="3"/>
  <c r="G58" i="3" s="1"/>
  <c r="H58" i="3" s="1"/>
  <c r="F330" i="3"/>
  <c r="G330" i="3" s="1"/>
  <c r="F481" i="3"/>
  <c r="F678" i="3"/>
  <c r="G678" i="3" s="1"/>
  <c r="F371" i="3"/>
  <c r="G371" i="3" s="1"/>
  <c r="F494" i="3"/>
  <c r="G494" i="3" s="1"/>
  <c r="F451" i="3"/>
  <c r="G451" i="3" s="1"/>
  <c r="F305" i="3"/>
  <c r="G305" i="3" s="1"/>
  <c r="F233" i="3"/>
  <c r="F688" i="3"/>
  <c r="G688" i="3" s="1"/>
  <c r="F652" i="3"/>
  <c r="F497" i="3"/>
  <c r="G497" i="3" s="1"/>
  <c r="F301" i="3"/>
  <c r="G301" i="3" s="1"/>
  <c r="H301" i="3" s="1"/>
  <c r="F277" i="3"/>
  <c r="F265" i="3"/>
  <c r="F193" i="3"/>
  <c r="G193" i="3" s="1"/>
  <c r="F181" i="3"/>
  <c r="G181" i="3" s="1"/>
  <c r="F59" i="3"/>
  <c r="G59" i="3" s="1"/>
  <c r="F342" i="3"/>
  <c r="G342" i="3" s="1"/>
  <c r="F85" i="3"/>
  <c r="F324" i="3"/>
  <c r="G324" i="3" s="1"/>
  <c r="F572" i="3"/>
  <c r="G572" i="3" s="1"/>
  <c r="F837" i="3"/>
  <c r="G837" i="3" s="1"/>
  <c r="F700" i="3"/>
  <c r="G700" i="3" s="1"/>
  <c r="F690" i="3"/>
  <c r="G690" i="3" s="1"/>
  <c r="F394" i="3"/>
  <c r="F335" i="3"/>
  <c r="G335" i="3" s="1"/>
  <c r="F676" i="3"/>
  <c r="G676" i="3" s="1"/>
  <c r="H676" i="3" s="1"/>
  <c r="K676" i="3" s="1"/>
  <c r="F664" i="3"/>
  <c r="G664" i="3" s="1"/>
  <c r="H664" i="3" s="1"/>
  <c r="F891" i="3"/>
  <c r="G891" i="3" s="1"/>
  <c r="F491" i="3"/>
  <c r="G491" i="3" s="1"/>
  <c r="F353" i="3"/>
  <c r="F326" i="3"/>
  <c r="G326" i="3" s="1"/>
  <c r="F505" i="3"/>
  <c r="G505" i="3" s="1"/>
  <c r="H505" i="3" s="1"/>
  <c r="F815" i="3"/>
  <c r="G815" i="3" s="1"/>
  <c r="F533" i="3"/>
  <c r="G533" i="3" s="1"/>
  <c r="H533" i="3" s="1"/>
  <c r="F437" i="3"/>
  <c r="G437" i="3" s="1"/>
  <c r="F22" i="3"/>
  <c r="G22" i="3" s="1"/>
  <c r="H22" i="3" s="1"/>
  <c r="F5" i="3"/>
  <c r="F488" i="3"/>
  <c r="G488" i="3" s="1"/>
  <c r="H488" i="3" s="1"/>
  <c r="F790" i="3"/>
  <c r="G790" i="3" s="1"/>
  <c r="F253" i="3"/>
  <c r="G253" i="3" s="1"/>
  <c r="F241" i="3"/>
  <c r="G241" i="3" s="1"/>
  <c r="F217" i="3"/>
  <c r="G217" i="3" s="1"/>
  <c r="H217" i="3" s="1"/>
  <c r="F205" i="3"/>
  <c r="G205" i="3" s="1"/>
  <c r="F28" i="3"/>
  <c r="G28" i="3" s="1"/>
  <c r="H28" i="3" s="1"/>
  <c r="F563" i="3"/>
  <c r="G563" i="3" s="1"/>
  <c r="F539" i="3"/>
  <c r="G539" i="3" s="1"/>
  <c r="F347" i="3"/>
  <c r="G347" i="3" s="1"/>
  <c r="F311" i="3"/>
  <c r="F287" i="3"/>
  <c r="G287" i="3" s="1"/>
  <c r="F263" i="3"/>
  <c r="G263" i="3" s="1"/>
  <c r="F239" i="3"/>
  <c r="G239" i="3" s="1"/>
  <c r="H239" i="3" s="1"/>
  <c r="F215" i="3"/>
  <c r="G215" i="3" s="1"/>
  <c r="F191" i="3"/>
  <c r="G191" i="3" s="1"/>
  <c r="F532" i="3"/>
  <c r="G532" i="3" s="1"/>
  <c r="F16" i="3"/>
  <c r="F448" i="3"/>
  <c r="G448" i="3" s="1"/>
  <c r="F9" i="3"/>
  <c r="G9" i="3" s="1"/>
  <c r="F430" i="3"/>
  <c r="G430" i="3" s="1"/>
  <c r="H430" i="3" s="1"/>
  <c r="F319" i="3"/>
  <c r="G319" i="3" s="1"/>
  <c r="H319" i="3" s="1"/>
  <c r="F523" i="3"/>
  <c r="G523" i="3" s="1"/>
  <c r="F337" i="3"/>
  <c r="G337" i="3" s="1"/>
  <c r="F424" i="3"/>
  <c r="G424" i="3" s="1"/>
  <c r="H424" i="3" s="1"/>
  <c r="K424" i="3" s="1"/>
  <c r="F72" i="3"/>
  <c r="G72" i="3" s="1"/>
  <c r="F418" i="3"/>
  <c r="G418" i="3" s="1"/>
  <c r="F464" i="3"/>
  <c r="G464" i="3" s="1"/>
  <c r="F275" i="3"/>
  <c r="G275" i="3" s="1"/>
  <c r="F227" i="3"/>
  <c r="G227" i="3" s="1"/>
  <c r="F179" i="3"/>
  <c r="G179" i="3" s="1"/>
  <c r="F78" i="3"/>
  <c r="G78" i="3" s="1"/>
  <c r="F406" i="3"/>
  <c r="G406" i="3" s="1"/>
  <c r="H406" i="3" s="1"/>
  <c r="F361" i="3"/>
  <c r="G361" i="3" s="1"/>
  <c r="H361" i="3" s="1"/>
  <c r="F482" i="3"/>
  <c r="G482" i="3" s="1"/>
  <c r="H482" i="3" s="1"/>
  <c r="F259" i="3"/>
  <c r="G259" i="3" s="1"/>
  <c r="F235" i="3"/>
  <c r="G235" i="3" s="1"/>
  <c r="H235" i="3" s="1"/>
  <c r="F211" i="3"/>
  <c r="F886" i="3"/>
  <c r="F559" i="3"/>
  <c r="G559" i="3" s="1"/>
  <c r="H559" i="3" s="1"/>
  <c r="F401" i="3"/>
  <c r="G401" i="3" s="1"/>
  <c r="F281" i="3"/>
  <c r="G281" i="3" s="1"/>
  <c r="F73" i="3"/>
  <c r="G73" i="3" s="1"/>
  <c r="H73" i="3" s="1"/>
  <c r="F610" i="3"/>
  <c r="F728" i="3"/>
  <c r="G728" i="3" s="1"/>
  <c r="F853" i="3"/>
  <c r="G853" i="3" s="1"/>
  <c r="H853" i="3" s="1"/>
  <c r="F569" i="3"/>
  <c r="G569" i="3" s="1"/>
  <c r="F557" i="3"/>
  <c r="G557" i="3" s="1"/>
  <c r="F349" i="3"/>
  <c r="G349" i="3" s="1"/>
  <c r="H349" i="3" s="1"/>
  <c r="F47" i="3"/>
  <c r="G47" i="3" s="1"/>
  <c r="F136" i="3"/>
  <c r="G136" i="3" s="1"/>
  <c r="F364" i="3"/>
  <c r="G364" i="3" s="1"/>
  <c r="F514" i="3"/>
  <c r="G514" i="3" s="1"/>
  <c r="H514" i="3" s="1"/>
  <c r="F367" i="3"/>
  <c r="F345" i="3"/>
  <c r="G345" i="3" s="1"/>
  <c r="F334" i="3"/>
  <c r="G334" i="3" s="1"/>
  <c r="F327" i="3"/>
  <c r="G327" i="3" s="1"/>
  <c r="H327" i="3" s="1"/>
  <c r="F321" i="3"/>
  <c r="G321" i="3" s="1"/>
  <c r="F536" i="3"/>
  <c r="G536" i="3" s="1"/>
  <c r="F63" i="3"/>
  <c r="G63" i="3" s="1"/>
  <c r="F872" i="3"/>
  <c r="G872" i="3" s="1"/>
  <c r="F346" i="3"/>
  <c r="G346" i="3" s="1"/>
  <c r="H346" i="3" s="1"/>
  <c r="F545" i="3"/>
  <c r="G545" i="3" s="1"/>
  <c r="F823" i="3"/>
  <c r="G823" i="3" s="1"/>
  <c r="H823" i="3" s="1"/>
  <c r="F740" i="3"/>
  <c r="G740" i="3" s="1"/>
  <c r="F509" i="3"/>
  <c r="G509" i="3" s="1"/>
  <c r="F473" i="3"/>
  <c r="G473" i="3" s="1"/>
  <c r="F365" i="3"/>
  <c r="G365" i="3" s="1"/>
  <c r="F499" i="3"/>
  <c r="G499" i="3" s="1"/>
  <c r="F433" i="3"/>
  <c r="G433" i="3" s="1"/>
  <c r="H433" i="3" s="1"/>
  <c r="F322" i="3"/>
  <c r="G322" i="3" s="1"/>
  <c r="H322" i="3" s="1"/>
  <c r="F487" i="3"/>
  <c r="F329" i="3"/>
  <c r="G329" i="3" s="1"/>
  <c r="F13" i="3"/>
  <c r="G13" i="3" s="1"/>
  <c r="F484" i="3"/>
  <c r="G484" i="3" s="1"/>
  <c r="F800" i="3"/>
  <c r="G800" i="3" s="1"/>
  <c r="F467" i="3"/>
  <c r="G467" i="3" s="1"/>
  <c r="F432" i="3"/>
  <c r="G432" i="3" s="1"/>
  <c r="F359" i="3"/>
  <c r="G359" i="3" s="1"/>
  <c r="F209" i="3"/>
  <c r="G209" i="3" s="1"/>
  <c r="F197" i="3"/>
  <c r="F405" i="3"/>
  <c r="G405" i="3" s="1"/>
  <c r="F472" i="3"/>
  <c r="F49" i="3"/>
  <c r="G49" i="3" s="1"/>
  <c r="F320" i="3"/>
  <c r="G320" i="3" s="1"/>
  <c r="F8" i="3"/>
  <c r="G8" i="3" s="1"/>
  <c r="F84" i="3"/>
  <c r="G84" i="3" s="1"/>
  <c r="F443" i="3"/>
  <c r="G443" i="3" s="1"/>
  <c r="F355" i="3"/>
  <c r="G355" i="3" s="1"/>
  <c r="F895" i="3"/>
  <c r="G895" i="3" s="1"/>
  <c r="F863" i="3"/>
  <c r="G863" i="3" s="1"/>
  <c r="F841" i="3"/>
  <c r="G841" i="3" s="1"/>
  <c r="F858" i="3"/>
  <c r="G858" i="3" s="1"/>
  <c r="F389" i="3"/>
  <c r="G389" i="3" s="1"/>
  <c r="F490" i="3"/>
  <c r="G490" i="3" s="1"/>
  <c r="H490" i="3" s="1"/>
  <c r="F315" i="3"/>
  <c r="G315" i="3" s="1"/>
  <c r="F279" i="3"/>
  <c r="G279" i="3" s="1"/>
  <c r="H279" i="3" s="1"/>
  <c r="F255" i="3"/>
  <c r="G255" i="3" s="1"/>
  <c r="F243" i="3"/>
  <c r="G243" i="3" s="1"/>
  <c r="F231" i="3"/>
  <c r="G231" i="3" s="1"/>
  <c r="F207" i="3"/>
  <c r="G207" i="3" s="1"/>
  <c r="F195" i="3"/>
  <c r="G195" i="3" s="1"/>
  <c r="F183" i="3"/>
  <c r="G183" i="3" s="1"/>
  <c r="F185" i="3"/>
  <c r="G185" i="3" s="1"/>
  <c r="F130" i="3"/>
  <c r="G130" i="3" s="1"/>
  <c r="F69" i="3"/>
  <c r="G69" i="3" s="1"/>
  <c r="H69" i="3" s="1"/>
  <c r="F31" i="3"/>
  <c r="G31" i="3" s="1"/>
  <c r="F376" i="3"/>
  <c r="G376" i="3" s="1"/>
  <c r="F341" i="3"/>
  <c r="G341" i="3" s="1"/>
  <c r="F336" i="3"/>
  <c r="G336" i="3" s="1"/>
  <c r="H336" i="3" s="1"/>
  <c r="F466" i="3"/>
  <c r="G466" i="3" s="1"/>
  <c r="H466" i="3" s="1"/>
  <c r="F382" i="3"/>
  <c r="G382" i="3" s="1"/>
  <c r="H382" i="3" s="1"/>
  <c r="F358" i="3"/>
  <c r="F110" i="3"/>
  <c r="G110" i="3" s="1"/>
  <c r="F524" i="3"/>
  <c r="G524" i="3" s="1"/>
  <c r="H524" i="3" s="1"/>
  <c r="F436" i="3"/>
  <c r="G436" i="3" s="1"/>
  <c r="F339" i="3"/>
  <c r="G339" i="3" s="1"/>
  <c r="F428" i="3"/>
  <c r="G428" i="3" s="1"/>
  <c r="H428" i="3" s="1"/>
  <c r="F459" i="3"/>
  <c r="G459" i="3" s="1"/>
  <c r="F333" i="3"/>
  <c r="G333" i="3" s="1"/>
  <c r="F338" i="3"/>
  <c r="G338" i="3" s="1"/>
  <c r="H338" i="3" s="1"/>
  <c r="F295" i="3"/>
  <c r="G295" i="3" s="1"/>
  <c r="F199" i="3"/>
  <c r="G199" i="3" s="1"/>
  <c r="F574" i="3"/>
  <c r="G574" i="3" s="1"/>
  <c r="F628" i="3"/>
  <c r="G628" i="3" s="1"/>
  <c r="F291" i="3"/>
  <c r="G291" i="3" s="1"/>
  <c r="F267" i="3"/>
  <c r="G267" i="3" s="1"/>
  <c r="F219" i="3"/>
  <c r="G219" i="3" s="1"/>
  <c r="F171" i="3"/>
  <c r="G171" i="3" s="1"/>
  <c r="F154" i="3"/>
  <c r="G154" i="3" s="1"/>
  <c r="H154" i="3" s="1"/>
  <c r="F124" i="3"/>
  <c r="G124" i="3" s="1"/>
  <c r="H124" i="3" s="1"/>
  <c r="F100" i="3"/>
  <c r="G100" i="3" s="1"/>
  <c r="F94" i="3"/>
  <c r="G94" i="3" s="1"/>
  <c r="H94" i="3" s="1"/>
  <c r="F511" i="3"/>
  <c r="G511" i="3" s="1"/>
  <c r="H511" i="3" s="1"/>
  <c r="F43" i="3"/>
  <c r="G43" i="3" s="1"/>
  <c r="F879" i="3"/>
  <c r="G879" i="3" s="1"/>
  <c r="F223" i="3"/>
  <c r="G223" i="3" s="1"/>
  <c r="H223" i="3" s="1"/>
  <c r="F175" i="3"/>
  <c r="G175" i="3" s="1"/>
  <c r="H175" i="3" s="1"/>
  <c r="F826" i="3"/>
  <c r="G826" i="3" s="1"/>
  <c r="F849" i="3"/>
  <c r="G849" i="3" s="1"/>
  <c r="F835" i="3"/>
  <c r="F547" i="3"/>
  <c r="G547" i="3" s="1"/>
  <c r="H547" i="3" s="1"/>
  <c r="F616" i="3"/>
  <c r="G616" i="3" s="1"/>
  <c r="F521" i="3"/>
  <c r="G521" i="3" s="1"/>
  <c r="F485" i="3"/>
  <c r="G485" i="3" s="1"/>
  <c r="F34" i="3"/>
  <c r="F421" i="3"/>
  <c r="G421" i="3" s="1"/>
  <c r="H421" i="3" s="1"/>
  <c r="F271" i="3"/>
  <c r="G271" i="3" s="1"/>
  <c r="F247" i="3"/>
  <c r="G247" i="3" s="1"/>
  <c r="H247" i="3" s="1"/>
  <c r="F855" i="3"/>
  <c r="G855" i="3" s="1"/>
  <c r="F821" i="3"/>
  <c r="G821" i="3" s="1"/>
  <c r="F786" i="3"/>
  <c r="G786" i="3" s="1"/>
  <c r="F789" i="3"/>
  <c r="G789" i="3" s="1"/>
  <c r="F634" i="3"/>
  <c r="G634" i="3" s="1"/>
  <c r="F383" i="3"/>
  <c r="F470" i="3"/>
  <c r="G470" i="3" s="1"/>
  <c r="F500" i="3"/>
  <c r="G500" i="3" s="1"/>
  <c r="F6" i="3"/>
  <c r="G6" i="3" s="1"/>
  <c r="F750" i="3"/>
  <c r="G750" i="3" s="1"/>
  <c r="F795" i="3"/>
  <c r="G795" i="3" s="1"/>
  <c r="F513" i="3"/>
  <c r="G513" i="3" s="1"/>
  <c r="F168" i="3"/>
  <c r="G168" i="3" s="1"/>
  <c r="F768" i="3"/>
  <c r="G768" i="3" s="1"/>
  <c r="F778" i="3"/>
  <c r="G778" i="3" s="1"/>
  <c r="F631" i="3"/>
  <c r="G631" i="3" s="1"/>
  <c r="F619" i="3"/>
  <c r="G619" i="3" s="1"/>
  <c r="F475" i="3"/>
  <c r="G475" i="3" s="1"/>
  <c r="F629" i="3"/>
  <c r="G629" i="3" s="1"/>
  <c r="F625" i="3"/>
  <c r="G625" i="3" s="1"/>
  <c r="H625" i="3" s="1"/>
  <c r="F613" i="3"/>
  <c r="G613" i="3" s="1"/>
  <c r="F772" i="3"/>
  <c r="G772" i="3" s="1"/>
  <c r="F717" i="3"/>
  <c r="G717" i="3" s="1"/>
  <c r="H717" i="3" s="1"/>
  <c r="F724" i="3"/>
  <c r="G724" i="3" s="1"/>
  <c r="H724" i="3" s="1"/>
  <c r="F760" i="3"/>
  <c r="G760" i="3" s="1"/>
  <c r="H760" i="3" s="1"/>
  <c r="F604" i="3"/>
  <c r="G604" i="3" s="1"/>
  <c r="F600" i="3"/>
  <c r="G600" i="3" s="1"/>
  <c r="F596" i="3"/>
  <c r="G596" i="3" s="1"/>
  <c r="F592" i="3"/>
  <c r="G592" i="3" s="1"/>
  <c r="F588" i="3"/>
  <c r="G588" i="3" s="1"/>
  <c r="F584" i="3"/>
  <c r="G584" i="3" s="1"/>
  <c r="F580" i="3"/>
  <c r="G580" i="3" s="1"/>
  <c r="H580" i="3" s="1"/>
  <c r="F794" i="3"/>
  <c r="G794" i="3" s="1"/>
  <c r="F881" i="3"/>
  <c r="F710" i="3"/>
  <c r="G710" i="3" s="1"/>
  <c r="F902" i="3"/>
  <c r="F868" i="3"/>
  <c r="G868" i="3" s="1"/>
  <c r="H868" i="3" s="1"/>
  <c r="F866" i="3"/>
  <c r="G866" i="3" s="1"/>
  <c r="F770" i="3"/>
  <c r="G770" i="3" s="1"/>
  <c r="F775" i="3"/>
  <c r="G775" i="3" s="1"/>
  <c r="F611" i="3"/>
  <c r="G611" i="3" s="1"/>
  <c r="F146" i="3"/>
  <c r="G146" i="3" s="1"/>
  <c r="F140" i="3"/>
  <c r="G140" i="3" s="1"/>
  <c r="F116" i="3"/>
  <c r="G116" i="3" s="1"/>
  <c r="F635" i="3"/>
  <c r="G635" i="3" s="1"/>
  <c r="F525" i="3"/>
  <c r="G525" i="3" s="1"/>
  <c r="F705" i="3"/>
  <c r="G705" i="3" s="1"/>
  <c r="F731" i="3"/>
  <c r="F749" i="3"/>
  <c r="G749" i="3" s="1"/>
  <c r="F713" i="3"/>
  <c r="G713" i="3" s="1"/>
  <c r="F701" i="3"/>
  <c r="G701" i="3" s="1"/>
  <c r="F617" i="3"/>
  <c r="F92" i="3"/>
  <c r="G92" i="3" s="1"/>
  <c r="H92" i="3" s="1"/>
  <c r="F843" i="3"/>
  <c r="G843" i="3" s="1"/>
  <c r="F801" i="3"/>
  <c r="G801" i="3" s="1"/>
  <c r="F746" i="3"/>
  <c r="G746" i="3" s="1"/>
  <c r="F607" i="3"/>
  <c r="G607" i="3" s="1"/>
  <c r="F366" i="3"/>
  <c r="G366" i="3" s="1"/>
  <c r="H366" i="3" s="1"/>
  <c r="F477" i="3"/>
  <c r="G477" i="3" s="1"/>
  <c r="F870" i="3"/>
  <c r="G870" i="3" s="1"/>
  <c r="F875" i="3"/>
  <c r="G875" i="3" s="1"/>
  <c r="F759" i="3"/>
  <c r="G759" i="3" s="1"/>
  <c r="F747" i="3"/>
  <c r="G747" i="3" s="1"/>
  <c r="F735" i="3"/>
  <c r="G735" i="3" s="1"/>
  <c r="F791" i="3"/>
  <c r="G791" i="3" s="1"/>
  <c r="F743" i="3"/>
  <c r="G743" i="3" s="1"/>
  <c r="F722" i="3"/>
  <c r="F720" i="3"/>
  <c r="G720" i="3" s="1"/>
  <c r="H720" i="3" s="1"/>
  <c r="F709" i="3"/>
  <c r="G709" i="3" s="1"/>
  <c r="H709" i="3" s="1"/>
  <c r="F87" i="3"/>
  <c r="G87" i="3" s="1"/>
  <c r="F796" i="3"/>
  <c r="G796" i="3" s="1"/>
  <c r="H796" i="3" s="1"/>
  <c r="F865" i="3"/>
  <c r="G865" i="3" s="1"/>
  <c r="F758" i="3"/>
  <c r="F605" i="3"/>
  <c r="G605" i="3" s="1"/>
  <c r="F601" i="3"/>
  <c r="G601" i="3" s="1"/>
  <c r="H601" i="3" s="1"/>
  <c r="F597" i="3"/>
  <c r="G597" i="3" s="1"/>
  <c r="H597" i="3" s="1"/>
  <c r="F593" i="3"/>
  <c r="G593" i="3" s="1"/>
  <c r="F589" i="3"/>
  <c r="G589" i="3" s="1"/>
  <c r="H589" i="3" s="1"/>
  <c r="F585" i="3"/>
  <c r="G585" i="3" s="1"/>
  <c r="H585" i="3" s="1"/>
  <c r="F581" i="3"/>
  <c r="G581" i="3" s="1"/>
  <c r="F626" i="3"/>
  <c r="G626" i="3" s="1"/>
  <c r="F614" i="3"/>
  <c r="G614" i="3" s="1"/>
  <c r="F276" i="3"/>
  <c r="G276" i="3" s="1"/>
  <c r="F435" i="3"/>
  <c r="G435" i="3" s="1"/>
  <c r="F399" i="3"/>
  <c r="G399" i="3" s="1"/>
  <c r="F236" i="3"/>
  <c r="G236" i="3" s="1"/>
  <c r="H236" i="3" s="1"/>
  <c r="F180" i="3"/>
  <c r="G180" i="3" s="1"/>
  <c r="F856" i="3"/>
  <c r="G856" i="3" s="1"/>
  <c r="H856" i="3" s="1"/>
  <c r="F816" i="3"/>
  <c r="G816" i="3" s="1"/>
  <c r="F756" i="3"/>
  <c r="G756" i="3" s="1"/>
  <c r="F218" i="3"/>
  <c r="F904" i="3"/>
  <c r="G904" i="3" s="1"/>
  <c r="H904" i="3" s="1"/>
  <c r="F570" i="3"/>
  <c r="G570" i="3" s="1"/>
  <c r="F483" i="3"/>
  <c r="G483" i="3" s="1"/>
  <c r="F354" i="3"/>
  <c r="G354" i="3" s="1"/>
  <c r="F677" i="3"/>
  <c r="G677" i="3" s="1"/>
  <c r="F447" i="3"/>
  <c r="G447" i="3" s="1"/>
  <c r="F282" i="3"/>
  <c r="G282" i="3" s="1"/>
  <c r="H282" i="3" s="1"/>
  <c r="F308" i="3"/>
  <c r="G308" i="3" s="1"/>
  <c r="F200" i="3"/>
  <c r="G200" i="3" s="1"/>
  <c r="H200" i="3" s="1"/>
  <c r="F876" i="3"/>
  <c r="G876" i="3" s="1"/>
  <c r="F787" i="3"/>
  <c r="G787" i="3" s="1"/>
  <c r="F764" i="3"/>
  <c r="G764" i="3" s="1"/>
  <c r="F752" i="3"/>
  <c r="G752" i="3" s="1"/>
  <c r="F711" i="3"/>
  <c r="G711" i="3" s="1"/>
  <c r="F702" i="3"/>
  <c r="G702" i="3" s="1"/>
  <c r="H702" i="3" s="1"/>
  <c r="F776" i="3"/>
  <c r="G776" i="3" s="1"/>
  <c r="F754" i="3"/>
  <c r="G754" i="3" s="1"/>
  <c r="F762" i="3"/>
  <c r="G762" i="3" s="1"/>
  <c r="F603" i="3"/>
  <c r="G603" i="3" s="1"/>
  <c r="H603" i="3" s="1"/>
  <c r="F599" i="3"/>
  <c r="G599" i="3" s="1"/>
  <c r="F595" i="3"/>
  <c r="G595" i="3" s="1"/>
  <c r="F591" i="3"/>
  <c r="G591" i="3" s="1"/>
  <c r="F587" i="3"/>
  <c r="F583" i="3"/>
  <c r="G583" i="3" s="1"/>
  <c r="H583" i="3" s="1"/>
  <c r="F579" i="3"/>
  <c r="G579" i="3" s="1"/>
  <c r="H579" i="3" s="1"/>
  <c r="F738" i="3"/>
  <c r="G738" i="3" s="1"/>
  <c r="F644" i="3"/>
  <c r="G644" i="3" s="1"/>
  <c r="H644" i="3" s="1"/>
  <c r="F642" i="3"/>
  <c r="G642" i="3" s="1"/>
  <c r="F640" i="3"/>
  <c r="G640" i="3" s="1"/>
  <c r="F638" i="3"/>
  <c r="G638" i="3" s="1"/>
  <c r="F636" i="3"/>
  <c r="G636" i="3" s="1"/>
  <c r="F726" i="3"/>
  <c r="G726" i="3" s="1"/>
  <c r="F699" i="3"/>
  <c r="G699" i="3" s="1"/>
  <c r="F621" i="3"/>
  <c r="G621" i="3" s="1"/>
  <c r="H621" i="3" s="1"/>
  <c r="F507" i="3"/>
  <c r="G507" i="3" s="1"/>
  <c r="H507" i="3" s="1"/>
  <c r="F453" i="3"/>
  <c r="G453" i="3" s="1"/>
  <c r="F417" i="3"/>
  <c r="G417" i="3" s="1"/>
  <c r="F381" i="3"/>
  <c r="G381" i="3" s="1"/>
  <c r="F290" i="3"/>
  <c r="G290" i="3" s="1"/>
  <c r="H290" i="3" s="1"/>
  <c r="F182" i="3"/>
  <c r="G182" i="3" s="1"/>
  <c r="H182" i="3" s="1"/>
  <c r="F558" i="3"/>
  <c r="G558" i="3" s="1"/>
  <c r="F675" i="3"/>
  <c r="G675" i="3" s="1"/>
  <c r="H675" i="3" s="1"/>
  <c r="F667" i="3"/>
  <c r="G667" i="3" s="1"/>
  <c r="F386" i="3"/>
  <c r="G386" i="3" s="1"/>
  <c r="F129" i="3"/>
  <c r="G129" i="3" s="1"/>
  <c r="F272" i="3"/>
  <c r="G272" i="3" s="1"/>
  <c r="F288" i="3"/>
  <c r="G288" i="3" s="1"/>
  <c r="F854" i="3"/>
  <c r="G854" i="3" s="1"/>
  <c r="F663" i="3"/>
  <c r="G663" i="3" s="1"/>
  <c r="H663" i="3" s="1"/>
  <c r="F504" i="3"/>
  <c r="G504" i="3" s="1"/>
  <c r="F501" i="3"/>
  <c r="G501" i="3" s="1"/>
  <c r="F531" i="3"/>
  <c r="G531" i="3" s="1"/>
  <c r="F254" i="3"/>
  <c r="G254" i="3" s="1"/>
  <c r="H254" i="3" s="1"/>
  <c r="F159" i="3"/>
  <c r="G159" i="3" s="1"/>
  <c r="F131" i="3"/>
  <c r="G131" i="3" s="1"/>
  <c r="F246" i="3"/>
  <c r="G246" i="3" s="1"/>
  <c r="H246" i="3" s="1"/>
  <c r="F480" i="3"/>
  <c r="G480" i="3" s="1"/>
  <c r="H480" i="3" s="1"/>
  <c r="F817" i="3"/>
  <c r="G817" i="3" s="1"/>
  <c r="H817" i="3" s="1"/>
  <c r="F818" i="3"/>
  <c r="G818" i="3" s="1"/>
  <c r="F715" i="3"/>
  <c r="G715" i="3" s="1"/>
  <c r="H715" i="3" s="1"/>
  <c r="F397" i="3"/>
  <c r="G397" i="3" s="1"/>
  <c r="H397" i="3" s="1"/>
  <c r="F309" i="3"/>
  <c r="G309" i="3" s="1"/>
  <c r="F310" i="3"/>
  <c r="G310" i="3" s="1"/>
  <c r="H310" i="3" s="1"/>
  <c r="F297" i="3"/>
  <c r="G297" i="3" s="1"/>
  <c r="F298" i="3"/>
  <c r="G298" i="3" s="1"/>
  <c r="H298" i="3" s="1"/>
  <c r="F285" i="3"/>
  <c r="G285" i="3" s="1"/>
  <c r="F286" i="3"/>
  <c r="G286" i="3" s="1"/>
  <c r="H286" i="3" s="1"/>
  <c r="F273" i="3"/>
  <c r="G273" i="3" s="1"/>
  <c r="F274" i="3"/>
  <c r="G274" i="3" s="1"/>
  <c r="H274" i="3" s="1"/>
  <c r="F261" i="3"/>
  <c r="G261" i="3" s="1"/>
  <c r="H261" i="3" s="1"/>
  <c r="F262" i="3"/>
  <c r="G262" i="3" s="1"/>
  <c r="F249" i="3"/>
  <c r="G249" i="3" s="1"/>
  <c r="F250" i="3"/>
  <c r="G250" i="3" s="1"/>
  <c r="H250" i="3" s="1"/>
  <c r="F237" i="3"/>
  <c r="G237" i="3" s="1"/>
  <c r="F238" i="3"/>
  <c r="G238" i="3" s="1"/>
  <c r="H238" i="3" s="1"/>
  <c r="F225" i="3"/>
  <c r="G225" i="3" s="1"/>
  <c r="H225" i="3" s="1"/>
  <c r="F226" i="3"/>
  <c r="G226" i="3" s="1"/>
  <c r="F213" i="3"/>
  <c r="G213" i="3" s="1"/>
  <c r="F214" i="3"/>
  <c r="G214" i="3" s="1"/>
  <c r="H214" i="3" s="1"/>
  <c r="F201" i="3"/>
  <c r="G201" i="3" s="1"/>
  <c r="F202" i="3"/>
  <c r="G202" i="3" s="1"/>
  <c r="H202" i="3" s="1"/>
  <c r="F189" i="3"/>
  <c r="G189" i="3" s="1"/>
  <c r="F190" i="3"/>
  <c r="G190" i="3" s="1"/>
  <c r="H190" i="3" s="1"/>
  <c r="F177" i="3"/>
  <c r="G177" i="3" s="1"/>
  <c r="F178" i="3"/>
  <c r="G178" i="3" s="1"/>
  <c r="H178" i="3" s="1"/>
  <c r="F779" i="3"/>
  <c r="F577" i="3"/>
  <c r="G577" i="3" s="1"/>
  <c r="F565" i="3"/>
  <c r="G565" i="3" s="1"/>
  <c r="H565" i="3" s="1"/>
  <c r="F566" i="3"/>
  <c r="G566" i="3" s="1"/>
  <c r="F553" i="3"/>
  <c r="G553" i="3" s="1"/>
  <c r="H553" i="3" s="1"/>
  <c r="F554" i="3"/>
  <c r="G554" i="3" s="1"/>
  <c r="F541" i="3"/>
  <c r="G541" i="3" s="1"/>
  <c r="H541" i="3" s="1"/>
  <c r="F542" i="3"/>
  <c r="G542" i="3" s="1"/>
  <c r="F537" i="3"/>
  <c r="G537" i="3" s="1"/>
  <c r="H537" i="3" s="1"/>
  <c r="F538" i="3"/>
  <c r="G538" i="3" s="1"/>
  <c r="F910" i="3"/>
  <c r="G910" i="3" s="1"/>
  <c r="F909" i="3"/>
  <c r="G909" i="3" s="1"/>
  <c r="F885" i="3"/>
  <c r="G885" i="3" s="1"/>
  <c r="F861" i="3"/>
  <c r="G861" i="3" s="1"/>
  <c r="H861" i="3" s="1"/>
  <c r="F862" i="3"/>
  <c r="G862" i="3" s="1"/>
  <c r="H862" i="3" s="1"/>
  <c r="F449" i="3"/>
  <c r="G449" i="3" s="1"/>
  <c r="F450" i="3"/>
  <c r="G450" i="3" s="1"/>
  <c r="F413" i="3"/>
  <c r="G413" i="3" s="1"/>
  <c r="F414" i="3"/>
  <c r="G414" i="3" s="1"/>
  <c r="F377" i="3"/>
  <c r="G377" i="3" s="1"/>
  <c r="F378" i="3"/>
  <c r="G378" i="3" s="1"/>
  <c r="F897" i="3"/>
  <c r="G897" i="3" s="1"/>
  <c r="F898" i="3"/>
  <c r="G898" i="3" s="1"/>
  <c r="F845" i="3"/>
  <c r="G845" i="3" s="1"/>
  <c r="F846" i="3"/>
  <c r="G846" i="3" s="1"/>
  <c r="F833" i="3"/>
  <c r="G833" i="3" s="1"/>
  <c r="F834" i="3"/>
  <c r="G834" i="3" s="1"/>
  <c r="H834" i="3" s="1"/>
  <c r="F733" i="3"/>
  <c r="G733" i="3" s="1"/>
  <c r="F737" i="3"/>
  <c r="F518" i="3"/>
  <c r="G518" i="3" s="1"/>
  <c r="F519" i="3"/>
  <c r="G519" i="3" s="1"/>
  <c r="F529" i="3"/>
  <c r="G529" i="3" s="1"/>
  <c r="H529" i="3" s="1"/>
  <c r="F805" i="3"/>
  <c r="G805" i="3" s="1"/>
  <c r="H805" i="3" s="1"/>
  <c r="F806" i="3"/>
  <c r="G806" i="3" s="1"/>
  <c r="F847" i="3"/>
  <c r="G847" i="3" s="1"/>
  <c r="H847" i="3" s="1"/>
  <c r="F848" i="3"/>
  <c r="G848" i="3" s="1"/>
  <c r="F150" i="3"/>
  <c r="G150" i="3" s="1"/>
  <c r="F138" i="3"/>
  <c r="G138" i="3" s="1"/>
  <c r="F120" i="3"/>
  <c r="G120" i="3" s="1"/>
  <c r="F96" i="3"/>
  <c r="G96" i="3" s="1"/>
  <c r="F61" i="3"/>
  <c r="G61" i="3" s="1"/>
  <c r="F62" i="3"/>
  <c r="G62" i="3" s="1"/>
  <c r="F20" i="3"/>
  <c r="G20" i="3" s="1"/>
  <c r="F21" i="3"/>
  <c r="G21" i="3" s="1"/>
  <c r="H21" i="3" s="1"/>
  <c r="F907" i="3"/>
  <c r="G907" i="3" s="1"/>
  <c r="H907" i="3" s="1"/>
  <c r="F831" i="3"/>
  <c r="G831" i="3" s="1"/>
  <c r="F804" i="3"/>
  <c r="G804" i="3" s="1"/>
  <c r="F803" i="3"/>
  <c r="G803" i="3" s="1"/>
  <c r="F896" i="3"/>
  <c r="G896" i="3" s="1"/>
  <c r="F857" i="3"/>
  <c r="G857" i="3" s="1"/>
  <c r="F832" i="3"/>
  <c r="G832" i="3" s="1"/>
  <c r="H832" i="3" s="1"/>
  <c r="F852" i="3"/>
  <c r="G852" i="3" s="1"/>
  <c r="F734" i="3"/>
  <c r="G734" i="3" s="1"/>
  <c r="H734" i="3" s="1"/>
  <c r="F761" i="3"/>
  <c r="G761" i="3" s="1"/>
  <c r="F716" i="3"/>
  <c r="G716" i="3" s="1"/>
  <c r="F703" i="3"/>
  <c r="G703" i="3" s="1"/>
  <c r="H703" i="3" s="1"/>
  <c r="F777" i="3"/>
  <c r="G777" i="3" s="1"/>
  <c r="F751" i="3"/>
  <c r="G751" i="3" s="1"/>
  <c r="H751" i="3" s="1"/>
  <c r="F844" i="3"/>
  <c r="F755" i="3"/>
  <c r="G755" i="3" s="1"/>
  <c r="F712" i="3"/>
  <c r="G712" i="3" s="1"/>
  <c r="F757" i="3"/>
  <c r="G757" i="3" s="1"/>
  <c r="H757" i="3" s="1"/>
  <c r="F730" i="3"/>
  <c r="G730" i="3" s="1"/>
  <c r="F575" i="3"/>
  <c r="G575" i="3" s="1"/>
  <c r="F551" i="3"/>
  <c r="G551" i="3" s="1"/>
  <c r="F799" i="3"/>
  <c r="G799" i="3" s="1"/>
  <c r="H799" i="3" s="1"/>
  <c r="F739" i="3"/>
  <c r="G739" i="3" s="1"/>
  <c r="H739" i="3" s="1"/>
  <c r="F727" i="3"/>
  <c r="G727" i="3" s="1"/>
  <c r="H727" i="3" s="1"/>
  <c r="F622" i="3"/>
  <c r="G622" i="3" s="1"/>
  <c r="H622" i="3" s="1"/>
  <c r="F552" i="3"/>
  <c r="G552" i="3" s="1"/>
  <c r="F669" i="3"/>
  <c r="G669" i="3" s="1"/>
  <c r="F407" i="3"/>
  <c r="G407" i="3" s="1"/>
  <c r="F785" i="3"/>
  <c r="G785" i="3" s="1"/>
  <c r="F630" i="3"/>
  <c r="G630" i="3" s="1"/>
  <c r="F612" i="3"/>
  <c r="G612" i="3" s="1"/>
  <c r="H612" i="3" s="1"/>
  <c r="F697" i="3"/>
  <c r="G697" i="3" s="1"/>
  <c r="F661" i="3"/>
  <c r="F385" i="3"/>
  <c r="G385" i="3" s="1"/>
  <c r="F671" i="3"/>
  <c r="G671" i="3" s="1"/>
  <c r="F362" i="3"/>
  <c r="F363" i="3"/>
  <c r="G363" i="3" s="1"/>
  <c r="H363" i="3" s="1"/>
  <c r="F516" i="3"/>
  <c r="G516" i="3" s="1"/>
  <c r="F458" i="3"/>
  <c r="G458" i="3" s="1"/>
  <c r="F440" i="3"/>
  <c r="G440" i="3" s="1"/>
  <c r="F422" i="3"/>
  <c r="G422" i="3" s="1"/>
  <c r="F404" i="3"/>
  <c r="G404" i="3" s="1"/>
  <c r="F390" i="3"/>
  <c r="G390" i="3" s="1"/>
  <c r="F391" i="3"/>
  <c r="G391" i="3" s="1"/>
  <c r="F306" i="3"/>
  <c r="G306" i="3" s="1"/>
  <c r="F268" i="3"/>
  <c r="G268" i="3" s="1"/>
  <c r="H268" i="3" s="1"/>
  <c r="F232" i="3"/>
  <c r="G232" i="3" s="1"/>
  <c r="F196" i="3"/>
  <c r="G196" i="3" s="1"/>
  <c r="H196" i="3" s="1"/>
  <c r="F429" i="3"/>
  <c r="G429" i="3" s="1"/>
  <c r="F155" i="3"/>
  <c r="G155" i="3" s="1"/>
  <c r="F147" i="3"/>
  <c r="G147" i="3" s="1"/>
  <c r="F141" i="3"/>
  <c r="G141" i="3" s="1"/>
  <c r="F119" i="3"/>
  <c r="G119" i="3" s="1"/>
  <c r="F113" i="3"/>
  <c r="G113" i="3" s="1"/>
  <c r="F258" i="3"/>
  <c r="G258" i="3" s="1"/>
  <c r="F609" i="3"/>
  <c r="G609" i="3" s="1"/>
  <c r="F452" i="3"/>
  <c r="G452" i="3" s="1"/>
  <c r="F398" i="3"/>
  <c r="G398" i="3" s="1"/>
  <c r="H398" i="3" s="1"/>
  <c r="F35" i="3"/>
  <c r="G35" i="3" s="1"/>
  <c r="F36" i="3"/>
  <c r="G36" i="3" s="1"/>
  <c r="F17" i="3"/>
  <c r="G17" i="3" s="1"/>
  <c r="H17" i="3" s="1"/>
  <c r="F18" i="3"/>
  <c r="G18" i="3" s="1"/>
  <c r="F137" i="3"/>
  <c r="G137" i="3" s="1"/>
  <c r="F105" i="3"/>
  <c r="G105" i="3" s="1"/>
  <c r="F93" i="3"/>
  <c r="G93" i="3" s="1"/>
  <c r="F204" i="3"/>
  <c r="G204" i="3" s="1"/>
  <c r="F495" i="3"/>
  <c r="G495" i="3" s="1"/>
  <c r="F512" i="3"/>
  <c r="G512" i="3" s="1"/>
  <c r="F471" i="3"/>
  <c r="G471" i="3" s="1"/>
  <c r="F411" i="3"/>
  <c r="G411" i="3" s="1"/>
  <c r="H411" i="3" s="1"/>
  <c r="F167" i="3"/>
  <c r="G167" i="3" s="1"/>
  <c r="F156" i="3"/>
  <c r="G156" i="3" s="1"/>
  <c r="F132" i="3"/>
  <c r="G132" i="3" s="1"/>
  <c r="F108" i="3"/>
  <c r="G108" i="3" s="1"/>
  <c r="F90" i="3"/>
  <c r="G90" i="3" s="1"/>
  <c r="F813" i="3"/>
  <c r="G813" i="3" s="1"/>
  <c r="H813" i="3" s="1"/>
  <c r="F814" i="3"/>
  <c r="G814" i="3" s="1"/>
  <c r="F573" i="3"/>
  <c r="G573" i="3" s="1"/>
  <c r="F561" i="3"/>
  <c r="G561" i="3" s="1"/>
  <c r="F549" i="3"/>
  <c r="G549" i="3" s="1"/>
  <c r="F744" i="3"/>
  <c r="G744" i="3" s="1"/>
  <c r="H744" i="3" s="1"/>
  <c r="F718" i="3"/>
  <c r="G718" i="3" s="1"/>
  <c r="H718" i="3" s="1"/>
  <c r="F515" i="3"/>
  <c r="G515" i="3" s="1"/>
  <c r="F550" i="3"/>
  <c r="G550" i="3" s="1"/>
  <c r="F526" i="3"/>
  <c r="G526" i="3" s="1"/>
  <c r="H526" i="3" s="1"/>
  <c r="F691" i="3"/>
  <c r="G691" i="3" s="1"/>
  <c r="F655" i="3"/>
  <c r="F665" i="3"/>
  <c r="G665" i="3" s="1"/>
  <c r="F454" i="3"/>
  <c r="G454" i="3" s="1"/>
  <c r="H454" i="3" s="1"/>
  <c r="F269" i="3"/>
  <c r="G269" i="3" s="1"/>
  <c r="F270" i="3"/>
  <c r="G270" i="3" s="1"/>
  <c r="F221" i="3"/>
  <c r="G221" i="3" s="1"/>
  <c r="F222" i="3"/>
  <c r="G222" i="3" s="1"/>
  <c r="F528" i="3"/>
  <c r="G528" i="3" s="1"/>
  <c r="F517" i="3"/>
  <c r="G517" i="3" s="1"/>
  <c r="H517" i="3" s="1"/>
  <c r="F498" i="3"/>
  <c r="G498" i="3" s="1"/>
  <c r="H498" i="3" s="1"/>
  <c r="F486" i="3"/>
  <c r="G486" i="3" s="1"/>
  <c r="F462" i="3"/>
  <c r="G462" i="3" s="1"/>
  <c r="F444" i="3"/>
  <c r="G444" i="3" s="1"/>
  <c r="F426" i="3"/>
  <c r="G426" i="3" s="1"/>
  <c r="F408" i="3"/>
  <c r="G408" i="3" s="1"/>
  <c r="F384" i="3"/>
  <c r="G384" i="3" s="1"/>
  <c r="F166" i="3"/>
  <c r="G166" i="3" s="1"/>
  <c r="H166" i="3" s="1"/>
  <c r="F160" i="3"/>
  <c r="G160" i="3" s="1"/>
  <c r="H160" i="3" s="1"/>
  <c r="F148" i="3"/>
  <c r="G148" i="3" s="1"/>
  <c r="H148" i="3" s="1"/>
  <c r="F142" i="3"/>
  <c r="G142" i="3" s="1"/>
  <c r="H142" i="3" s="1"/>
  <c r="F118" i="3"/>
  <c r="G118" i="3" s="1"/>
  <c r="F112" i="3"/>
  <c r="G112" i="3" s="1"/>
  <c r="F106" i="3"/>
  <c r="G106" i="3" s="1"/>
  <c r="H106" i="3" s="1"/>
  <c r="F88" i="3"/>
  <c r="F163" i="3"/>
  <c r="G163" i="3" s="1"/>
  <c r="F103" i="3"/>
  <c r="G103" i="3" s="1"/>
  <c r="F387" i="3"/>
  <c r="G387" i="3" s="1"/>
  <c r="H387" i="3" s="1"/>
  <c r="F228" i="3"/>
  <c r="G228" i="3" s="1"/>
  <c r="F633" i="3"/>
  <c r="G633" i="3" s="1"/>
  <c r="F534" i="3"/>
  <c r="G534" i="3" s="1"/>
  <c r="F54" i="3"/>
  <c r="G54" i="3" s="1"/>
  <c r="F32" i="3"/>
  <c r="G32" i="3" s="1"/>
  <c r="H32" i="3" s="1"/>
  <c r="F14" i="3"/>
  <c r="G14" i="3" s="1"/>
  <c r="F15" i="3"/>
  <c r="G15" i="3" s="1"/>
  <c r="F111" i="3"/>
  <c r="G111" i="3" s="1"/>
  <c r="H111" i="3" s="1"/>
  <c r="F234" i="3"/>
  <c r="G234" i="3" s="1"/>
  <c r="H234" i="3" s="1"/>
  <c r="F474" i="3"/>
  <c r="G474" i="3" s="1"/>
  <c r="F302" i="3"/>
  <c r="G302" i="3" s="1"/>
  <c r="H302" i="3" s="1"/>
  <c r="F284" i="3"/>
  <c r="G284" i="3" s="1"/>
  <c r="F266" i="3"/>
  <c r="G266" i="3" s="1"/>
  <c r="H266" i="3" s="1"/>
  <c r="F248" i="3"/>
  <c r="G248" i="3" s="1"/>
  <c r="F230" i="3"/>
  <c r="G230" i="3" s="1"/>
  <c r="H230" i="3" s="1"/>
  <c r="F212" i="3"/>
  <c r="G212" i="3" s="1"/>
  <c r="H212" i="3" s="1"/>
  <c r="F194" i="3"/>
  <c r="G194" i="3" s="1"/>
  <c r="F176" i="3"/>
  <c r="G176" i="3" s="1"/>
  <c r="F71" i="3"/>
  <c r="G71" i="3" s="1"/>
  <c r="F70" i="3"/>
  <c r="G70" i="3" s="1"/>
  <c r="H70" i="3" s="1"/>
  <c r="F11" i="3"/>
  <c r="G11" i="3" s="1"/>
  <c r="H11" i="3" s="1"/>
  <c r="F12" i="3"/>
  <c r="G12" i="3" s="1"/>
  <c r="F135" i="3"/>
  <c r="G135" i="3" s="1"/>
  <c r="F95" i="3"/>
  <c r="G95" i="3" s="1"/>
  <c r="F316" i="3"/>
  <c r="G316" i="3" s="1"/>
  <c r="H316" i="3" s="1"/>
  <c r="K316" i="3" s="1"/>
  <c r="F240" i="3"/>
  <c r="G240" i="3" s="1"/>
  <c r="F55" i="3"/>
  <c r="G55" i="3" s="1"/>
  <c r="F905" i="3"/>
  <c r="G905" i="3" s="1"/>
  <c r="F906" i="3"/>
  <c r="G906" i="3" s="1"/>
  <c r="H906" i="3" s="1"/>
  <c r="F877" i="3"/>
  <c r="G877" i="3" s="1"/>
  <c r="F878" i="3"/>
  <c r="G878" i="3" s="1"/>
  <c r="F802" i="3"/>
  <c r="G802" i="3" s="1"/>
  <c r="F771" i="3"/>
  <c r="G771" i="3" s="1"/>
  <c r="F908" i="3"/>
  <c r="G908" i="3" s="1"/>
  <c r="F839" i="3"/>
  <c r="G839" i="3" s="1"/>
  <c r="F840" i="3"/>
  <c r="G840" i="3" s="1"/>
  <c r="F827" i="3"/>
  <c r="G827" i="3" s="1"/>
  <c r="F828" i="3"/>
  <c r="G828" i="3" s="1"/>
  <c r="F869" i="3"/>
  <c r="G869" i="3" s="1"/>
  <c r="F842" i="3"/>
  <c r="G842" i="3" s="1"/>
  <c r="H842" i="3" s="1"/>
  <c r="F884" i="3"/>
  <c r="G884" i="3" s="1"/>
  <c r="H884" i="3" s="1"/>
  <c r="F773" i="3"/>
  <c r="G773" i="3" s="1"/>
  <c r="F788" i="3"/>
  <c r="G788" i="3" s="1"/>
  <c r="F704" i="3"/>
  <c r="G704" i="3" s="1"/>
  <c r="F836" i="3"/>
  <c r="F797" i="3"/>
  <c r="G797" i="3" s="1"/>
  <c r="F774" i="3"/>
  <c r="G774" i="3" s="1"/>
  <c r="F769" i="3"/>
  <c r="G769" i="3" s="1"/>
  <c r="H769" i="3" s="1"/>
  <c r="F763" i="3"/>
  <c r="G763" i="3" s="1"/>
  <c r="H763" i="3" s="1"/>
  <c r="F571" i="3"/>
  <c r="G571" i="3" s="1"/>
  <c r="H571" i="3" s="1"/>
  <c r="F745" i="3"/>
  <c r="G745" i="3" s="1"/>
  <c r="H745" i="3" s="1"/>
  <c r="F708" i="3"/>
  <c r="G708" i="3" s="1"/>
  <c r="F643" i="3"/>
  <c r="G643" i="3" s="1"/>
  <c r="H643" i="3" s="1"/>
  <c r="F641" i="3"/>
  <c r="F639" i="3"/>
  <c r="G639" i="3" s="1"/>
  <c r="H639" i="3" s="1"/>
  <c r="F637" i="3"/>
  <c r="G637" i="3" s="1"/>
  <c r="H637" i="3" s="1"/>
  <c r="F623" i="3"/>
  <c r="G623" i="3" s="1"/>
  <c r="F793" i="3"/>
  <c r="G793" i="3" s="1"/>
  <c r="H793" i="3" s="1"/>
  <c r="F748" i="3"/>
  <c r="G748" i="3" s="1"/>
  <c r="F719" i="3"/>
  <c r="G719" i="3" s="1"/>
  <c r="F576" i="3"/>
  <c r="G576" i="3" s="1"/>
  <c r="F540" i="3"/>
  <c r="G540" i="3" s="1"/>
  <c r="F548" i="3"/>
  <c r="G548" i="3" s="1"/>
  <c r="F693" i="3"/>
  <c r="G693" i="3" s="1"/>
  <c r="F657" i="3"/>
  <c r="G657" i="3" s="1"/>
  <c r="H657" i="3" s="1"/>
  <c r="K657" i="3" s="1"/>
  <c r="F431" i="3"/>
  <c r="G431" i="3" s="1"/>
  <c r="F395" i="3"/>
  <c r="G395" i="3" s="1"/>
  <c r="F618" i="3"/>
  <c r="G618" i="3" s="1"/>
  <c r="F685" i="3"/>
  <c r="G685" i="3" s="1"/>
  <c r="H685" i="3" s="1"/>
  <c r="F649" i="3"/>
  <c r="G649" i="3" s="1"/>
  <c r="F372" i="3"/>
  <c r="G372" i="3" s="1"/>
  <c r="F360" i="3"/>
  <c r="G360" i="3" s="1"/>
  <c r="F348" i="3"/>
  <c r="G348" i="3" s="1"/>
  <c r="F695" i="3"/>
  <c r="G695" i="3" s="1"/>
  <c r="F659" i="3"/>
  <c r="G659" i="3" s="1"/>
  <c r="F492" i="3"/>
  <c r="G492" i="3" s="1"/>
  <c r="F627" i="3"/>
  <c r="G627" i="3" s="1"/>
  <c r="H627" i="3" s="1"/>
  <c r="F368" i="3"/>
  <c r="G368" i="3" s="1"/>
  <c r="F369" i="3"/>
  <c r="G369" i="3" s="1"/>
  <c r="F350" i="3"/>
  <c r="G350" i="3" s="1"/>
  <c r="H350" i="3" s="1"/>
  <c r="F351" i="3"/>
  <c r="G351" i="3" s="1"/>
  <c r="F303" i="3"/>
  <c r="G303" i="3" s="1"/>
  <c r="F304" i="3"/>
  <c r="G304" i="3" s="1"/>
  <c r="H304" i="3" s="1"/>
  <c r="F456" i="3"/>
  <c r="G456" i="3" s="1"/>
  <c r="F438" i="3"/>
  <c r="G438" i="3" s="1"/>
  <c r="F420" i="3"/>
  <c r="G420" i="3" s="1"/>
  <c r="H420" i="3" s="1"/>
  <c r="F402" i="3"/>
  <c r="G402" i="3" s="1"/>
  <c r="H402" i="3" s="1"/>
  <c r="F300" i="3"/>
  <c r="G300" i="3" s="1"/>
  <c r="F280" i="3"/>
  <c r="G280" i="3" s="1"/>
  <c r="H280" i="3" s="1"/>
  <c r="F244" i="3"/>
  <c r="G244" i="3" s="1"/>
  <c r="H244" i="3" s="1"/>
  <c r="K244" i="3" s="1"/>
  <c r="F208" i="3"/>
  <c r="G208" i="3" s="1"/>
  <c r="H208" i="3" s="1"/>
  <c r="F172" i="3"/>
  <c r="G172" i="3" s="1"/>
  <c r="H172" i="3" s="1"/>
  <c r="F64" i="3"/>
  <c r="F65" i="3"/>
  <c r="G65" i="3" s="1"/>
  <c r="F145" i="3"/>
  <c r="G145" i="3" s="1"/>
  <c r="H145" i="3" s="1"/>
  <c r="F139" i="3"/>
  <c r="F117" i="3"/>
  <c r="G117" i="3" s="1"/>
  <c r="F91" i="3"/>
  <c r="G91" i="3" s="1"/>
  <c r="H91" i="3" s="1"/>
  <c r="F192" i="3"/>
  <c r="G192" i="3" s="1"/>
  <c r="F535" i="3"/>
  <c r="G535" i="3" s="1"/>
  <c r="H535" i="3" s="1"/>
  <c r="F416" i="3"/>
  <c r="G416" i="3" s="1"/>
  <c r="F29" i="3"/>
  <c r="G29" i="3" s="1"/>
  <c r="F30" i="3"/>
  <c r="G30" i="3" s="1"/>
  <c r="F127" i="3"/>
  <c r="G127" i="3" s="1"/>
  <c r="H127" i="3" s="1"/>
  <c r="F99" i="3"/>
  <c r="G99" i="3" s="1"/>
  <c r="F198" i="3"/>
  <c r="G198" i="3" s="1"/>
  <c r="F165" i="3"/>
  <c r="G165" i="3" s="1"/>
  <c r="F153" i="3"/>
  <c r="G153" i="3" s="1"/>
  <c r="F125" i="3"/>
  <c r="F445" i="3"/>
  <c r="G445" i="3" s="1"/>
  <c r="H445" i="3" s="1"/>
  <c r="F264" i="3"/>
  <c r="G264" i="3" s="1"/>
  <c r="F144" i="3"/>
  <c r="G144" i="3" s="1"/>
  <c r="F126" i="3"/>
  <c r="G126" i="3" s="1"/>
  <c r="F114" i="3"/>
  <c r="G114" i="3" s="1"/>
  <c r="F102" i="3"/>
  <c r="G102" i="3" s="1"/>
  <c r="F82" i="3"/>
  <c r="G82" i="3" s="1"/>
  <c r="H82" i="3" s="1"/>
  <c r="F83" i="3"/>
  <c r="G83" i="3" s="1"/>
  <c r="F38" i="3"/>
  <c r="G38" i="3" s="1"/>
  <c r="F39" i="3"/>
  <c r="G39" i="3" s="1"/>
  <c r="H39" i="3" s="1"/>
  <c r="F56" i="3"/>
  <c r="G56" i="3" s="1"/>
  <c r="H56" i="3" s="1"/>
  <c r="F57" i="3"/>
  <c r="G57" i="3" s="1"/>
  <c r="H57" i="3" s="1"/>
  <c r="F894" i="3"/>
  <c r="G894" i="3" s="1"/>
  <c r="F893" i="3"/>
  <c r="G893" i="3" s="1"/>
  <c r="F859" i="3"/>
  <c r="G859" i="3" s="1"/>
  <c r="H859" i="3" s="1"/>
  <c r="F825" i="3"/>
  <c r="G825" i="3" s="1"/>
  <c r="F810" i="3"/>
  <c r="G810" i="3" s="1"/>
  <c r="F809" i="3"/>
  <c r="G809" i="3" s="1"/>
  <c r="F822" i="3"/>
  <c r="G822" i="3" s="1"/>
  <c r="F838" i="3"/>
  <c r="G838" i="3" s="1"/>
  <c r="H838" i="3" s="1"/>
  <c r="F830" i="3"/>
  <c r="G830" i="3" s="1"/>
  <c r="F780" i="3"/>
  <c r="G780" i="3" s="1"/>
  <c r="F706" i="3"/>
  <c r="G706" i="3" s="1"/>
  <c r="F812" i="3"/>
  <c r="G812" i="3" s="1"/>
  <c r="F824" i="3"/>
  <c r="G824" i="3" s="1"/>
  <c r="F798" i="3"/>
  <c r="G798" i="3" s="1"/>
  <c r="F546" i="3"/>
  <c r="G546" i="3" s="1"/>
  <c r="F632" i="3"/>
  <c r="G632" i="3" s="1"/>
  <c r="F620" i="3"/>
  <c r="F608" i="3"/>
  <c r="F687" i="3"/>
  <c r="G687" i="3" s="1"/>
  <c r="H687" i="3" s="1"/>
  <c r="F651" i="3"/>
  <c r="G651" i="3" s="1"/>
  <c r="F766" i="3"/>
  <c r="G766" i="3" s="1"/>
  <c r="F508" i="3"/>
  <c r="G508" i="3" s="1"/>
  <c r="H508" i="3" s="1"/>
  <c r="F679" i="3"/>
  <c r="G679" i="3" s="1"/>
  <c r="F562" i="3"/>
  <c r="G562" i="3" s="1"/>
  <c r="F689" i="3"/>
  <c r="G689" i="3" s="1"/>
  <c r="F653" i="3"/>
  <c r="G653" i="3" s="1"/>
  <c r="F522" i="3"/>
  <c r="G522" i="3" s="1"/>
  <c r="F468" i="3"/>
  <c r="G468" i="3" s="1"/>
  <c r="F169" i="3"/>
  <c r="G169" i="3" s="1"/>
  <c r="H169" i="3" s="1"/>
  <c r="F530" i="3"/>
  <c r="G530" i="3" s="1"/>
  <c r="F164" i="3"/>
  <c r="G164" i="3" s="1"/>
  <c r="F158" i="3"/>
  <c r="G158" i="3" s="1"/>
  <c r="F152" i="3"/>
  <c r="G152" i="3" s="1"/>
  <c r="F134" i="3"/>
  <c r="G134" i="3" s="1"/>
  <c r="F128" i="3"/>
  <c r="G128" i="3" s="1"/>
  <c r="H128" i="3" s="1"/>
  <c r="F122" i="3"/>
  <c r="G122" i="3" s="1"/>
  <c r="F104" i="3"/>
  <c r="G104" i="3" s="1"/>
  <c r="F98" i="3"/>
  <c r="G98" i="3" s="1"/>
  <c r="F86" i="3"/>
  <c r="G86" i="3" s="1"/>
  <c r="F393" i="3"/>
  <c r="G393" i="3" s="1"/>
  <c r="H393" i="3" s="1"/>
  <c r="F161" i="3"/>
  <c r="G161" i="3" s="1"/>
  <c r="F109" i="3"/>
  <c r="F101" i="3"/>
  <c r="G101" i="3" s="1"/>
  <c r="F423" i="3"/>
  <c r="G423" i="3" s="1"/>
  <c r="F44" i="3"/>
  <c r="G44" i="3" s="1"/>
  <c r="F45" i="3"/>
  <c r="G45" i="3" s="1"/>
  <c r="F26" i="3"/>
  <c r="G26" i="3" s="1"/>
  <c r="H26" i="3" s="1"/>
  <c r="F27" i="3"/>
  <c r="G27" i="3" s="1"/>
  <c r="H27" i="3" s="1"/>
  <c r="F157" i="3"/>
  <c r="G157" i="3" s="1"/>
  <c r="H157" i="3" s="1"/>
  <c r="F67" i="3"/>
  <c r="G67" i="3" s="1"/>
  <c r="F68" i="3"/>
  <c r="F427" i="3"/>
  <c r="G427" i="3" s="1"/>
  <c r="H427" i="3" s="1"/>
  <c r="F476" i="3"/>
  <c r="G476" i="3" s="1"/>
  <c r="F314" i="3"/>
  <c r="G314" i="3" s="1"/>
  <c r="H314" i="3" s="1"/>
  <c r="F296" i="3"/>
  <c r="G296" i="3" s="1"/>
  <c r="H296" i="3" s="1"/>
  <c r="F278" i="3"/>
  <c r="G278" i="3" s="1"/>
  <c r="F260" i="3"/>
  <c r="G260" i="3" s="1"/>
  <c r="F242" i="3"/>
  <c r="G242" i="3" s="1"/>
  <c r="F224" i="3"/>
  <c r="G224" i="3" s="1"/>
  <c r="F206" i="3"/>
  <c r="G206" i="3" s="1"/>
  <c r="F188" i="3"/>
  <c r="G188" i="3" s="1"/>
  <c r="H188" i="3" s="1"/>
  <c r="F170" i="3"/>
  <c r="G170" i="3" s="1"/>
  <c r="F60" i="3"/>
  <c r="G60" i="3" s="1"/>
  <c r="F510" i="3"/>
  <c r="G510" i="3" s="1"/>
  <c r="F465" i="3"/>
  <c r="G465" i="3" s="1"/>
  <c r="F133" i="3"/>
  <c r="G133" i="3" s="1"/>
  <c r="F441" i="3"/>
  <c r="G441" i="3" s="1"/>
  <c r="H441" i="3" s="1"/>
  <c r="F889" i="3"/>
  <c r="F900" i="3"/>
  <c r="G900" i="3" s="1"/>
  <c r="F899" i="3"/>
  <c r="G899" i="3" s="1"/>
  <c r="H899" i="3" s="1"/>
  <c r="F887" i="3"/>
  <c r="G887" i="3" s="1"/>
  <c r="F888" i="3"/>
  <c r="G888" i="3" s="1"/>
  <c r="F871" i="3"/>
  <c r="G871" i="3" s="1"/>
  <c r="H871" i="3" s="1"/>
  <c r="F890" i="3"/>
  <c r="G890" i="3" s="1"/>
  <c r="F892" i="3"/>
  <c r="G892" i="3" s="1"/>
  <c r="H892" i="3" s="1"/>
  <c r="F819" i="3"/>
  <c r="G819" i="3" s="1"/>
  <c r="H819" i="3" s="1"/>
  <c r="F820" i="3"/>
  <c r="G820" i="3" s="1"/>
  <c r="F807" i="3"/>
  <c r="G807" i="3" s="1"/>
  <c r="F808" i="3"/>
  <c r="G808" i="3" s="1"/>
  <c r="F867" i="3"/>
  <c r="G867" i="3" s="1"/>
  <c r="F850" i="3"/>
  <c r="G850" i="3" s="1"/>
  <c r="F880" i="3"/>
  <c r="G880" i="3" s="1"/>
  <c r="F864" i="3"/>
  <c r="G864" i="3" s="1"/>
  <c r="F781" i="3"/>
  <c r="G781" i="3" s="1"/>
  <c r="F765" i="3"/>
  <c r="G765" i="3" s="1"/>
  <c r="H765" i="3" s="1"/>
  <c r="F753" i="3"/>
  <c r="G753" i="3" s="1"/>
  <c r="F741" i="3"/>
  <c r="G741" i="3" s="1"/>
  <c r="F729" i="3"/>
  <c r="G729" i="3" s="1"/>
  <c r="H729" i="3" s="1"/>
  <c r="F742" i="3"/>
  <c r="G742" i="3" s="1"/>
  <c r="H742" i="3" s="1"/>
  <c r="F725" i="3"/>
  <c r="G725" i="3" s="1"/>
  <c r="F782" i="3"/>
  <c r="G782" i="3" s="1"/>
  <c r="H782" i="3" s="1"/>
  <c r="F732" i="3"/>
  <c r="G732" i="3" s="1"/>
  <c r="F723" i="3"/>
  <c r="G723" i="3" s="1"/>
  <c r="F736" i="3"/>
  <c r="G736" i="3" s="1"/>
  <c r="F721" i="3"/>
  <c r="G721" i="3" s="1"/>
  <c r="H721" i="3" s="1"/>
  <c r="F707" i="3"/>
  <c r="G707" i="3" s="1"/>
  <c r="F606" i="3"/>
  <c r="G606" i="3" s="1"/>
  <c r="H606" i="3" s="1"/>
  <c r="F602" i="3"/>
  <c r="G602" i="3" s="1"/>
  <c r="F598" i="3"/>
  <c r="F594" i="3"/>
  <c r="G594" i="3" s="1"/>
  <c r="H594" i="3" s="1"/>
  <c r="F590" i="3"/>
  <c r="G590" i="3" s="1"/>
  <c r="F586" i="3"/>
  <c r="G586" i="3" s="1"/>
  <c r="H586" i="3" s="1"/>
  <c r="F582" i="3"/>
  <c r="G582" i="3" s="1"/>
  <c r="F578" i="3"/>
  <c r="F567" i="3"/>
  <c r="G567" i="3" s="1"/>
  <c r="H567" i="3" s="1"/>
  <c r="F555" i="3"/>
  <c r="G555" i="3" s="1"/>
  <c r="H555" i="3" s="1"/>
  <c r="F543" i="3"/>
  <c r="G543" i="3" s="1"/>
  <c r="H543" i="3" s="1"/>
  <c r="F544" i="3"/>
  <c r="G544" i="3" s="1"/>
  <c r="H544" i="3" s="1"/>
  <c r="F792" i="3"/>
  <c r="G792" i="3" s="1"/>
  <c r="F714" i="3"/>
  <c r="G714" i="3" s="1"/>
  <c r="F564" i="3"/>
  <c r="G564" i="3" s="1"/>
  <c r="H564" i="3" s="1"/>
  <c r="F681" i="3"/>
  <c r="G681" i="3" s="1"/>
  <c r="H681" i="3" s="1"/>
  <c r="F645" i="3"/>
  <c r="G645" i="3" s="1"/>
  <c r="F767" i="3"/>
  <c r="G767" i="3" s="1"/>
  <c r="H767" i="3" s="1"/>
  <c r="K767" i="3" s="1"/>
  <c r="F624" i="3"/>
  <c r="G624" i="3" s="1"/>
  <c r="F673" i="3"/>
  <c r="G673" i="3" s="1"/>
  <c r="H673" i="3" s="1"/>
  <c r="F615" i="3"/>
  <c r="G615" i="3" s="1"/>
  <c r="H615" i="3" s="1"/>
  <c r="F683" i="3"/>
  <c r="G683" i="3" s="1"/>
  <c r="F647" i="3"/>
  <c r="G647" i="3" s="1"/>
  <c r="F318" i="3"/>
  <c r="G318" i="3" s="1"/>
  <c r="F560" i="3"/>
  <c r="G560" i="3" s="1"/>
  <c r="H560" i="3" s="1"/>
  <c r="F400" i="3"/>
  <c r="G400" i="3" s="1"/>
  <c r="H400" i="3" s="1"/>
  <c r="F374" i="3"/>
  <c r="G374" i="3" s="1"/>
  <c r="F375" i="3"/>
  <c r="G375" i="3" s="1"/>
  <c r="H375" i="3" s="1"/>
  <c r="F356" i="3"/>
  <c r="G356" i="3" s="1"/>
  <c r="F357" i="3"/>
  <c r="G357" i="3" s="1"/>
  <c r="H357" i="3" s="1"/>
  <c r="F251" i="3"/>
  <c r="G251" i="3" s="1"/>
  <c r="F252" i="3"/>
  <c r="G252" i="3" s="1"/>
  <c r="F489" i="3"/>
  <c r="G489" i="3" s="1"/>
  <c r="F312" i="3"/>
  <c r="G312" i="3" s="1"/>
  <c r="F292" i="3"/>
  <c r="G292" i="3" s="1"/>
  <c r="H292" i="3" s="1"/>
  <c r="F256" i="3"/>
  <c r="G256" i="3" s="1"/>
  <c r="H256" i="3" s="1"/>
  <c r="F220" i="3"/>
  <c r="G220" i="3" s="1"/>
  <c r="H220" i="3" s="1"/>
  <c r="F184" i="3"/>
  <c r="G184" i="3" s="1"/>
  <c r="F149" i="3"/>
  <c r="G149" i="3" s="1"/>
  <c r="F143" i="3"/>
  <c r="G143" i="3" s="1"/>
  <c r="H143" i="3" s="1"/>
  <c r="F115" i="3"/>
  <c r="G115" i="3" s="1"/>
  <c r="H115" i="3" s="1"/>
  <c r="F463" i="3"/>
  <c r="F294" i="3"/>
  <c r="G294" i="3" s="1"/>
  <c r="H294" i="3" s="1"/>
  <c r="F186" i="3"/>
  <c r="G186" i="3" s="1"/>
  <c r="F434" i="3"/>
  <c r="G434" i="3" s="1"/>
  <c r="F380" i="3"/>
  <c r="G380" i="3" s="1"/>
  <c r="H380" i="3" s="1"/>
  <c r="F79" i="3"/>
  <c r="G79" i="3" s="1"/>
  <c r="H79" i="3" s="1"/>
  <c r="F80" i="3"/>
  <c r="G80" i="3" s="1"/>
  <c r="F41" i="3"/>
  <c r="G41" i="3" s="1"/>
  <c r="H41" i="3" s="1"/>
  <c r="F42" i="3"/>
  <c r="G42" i="3" s="1"/>
  <c r="F23" i="3"/>
  <c r="G23" i="3" s="1"/>
  <c r="F121" i="3"/>
  <c r="G121" i="3" s="1"/>
  <c r="H121" i="3" s="1"/>
  <c r="F107" i="3"/>
  <c r="G107" i="3" s="1"/>
  <c r="F97" i="3"/>
  <c r="G97" i="3" s="1"/>
  <c r="H97" i="3" s="1"/>
  <c r="F210" i="3"/>
  <c r="G210" i="3" s="1"/>
  <c r="F174" i="3"/>
  <c r="G174" i="3" s="1"/>
  <c r="F493" i="3"/>
  <c r="G493" i="3" s="1"/>
  <c r="H493" i="3" s="1"/>
  <c r="F151" i="3"/>
  <c r="G151" i="3" s="1"/>
  <c r="H151" i="3" s="1"/>
  <c r="F123" i="3"/>
  <c r="G123" i="3" s="1"/>
  <c r="F89" i="3"/>
  <c r="G89" i="3" s="1"/>
  <c r="F409" i="3"/>
  <c r="G409" i="3" s="1"/>
  <c r="H409" i="3" s="1"/>
  <c r="F216" i="3"/>
  <c r="G216" i="3" s="1"/>
  <c r="H216" i="3" s="1"/>
  <c r="F50" i="3"/>
  <c r="G50" i="3" s="1"/>
  <c r="H50" i="3" s="1"/>
  <c r="F51" i="3"/>
  <c r="G51" i="3" s="1"/>
  <c r="F24" i="3"/>
  <c r="G24" i="3" s="1"/>
  <c r="F48" i="3"/>
  <c r="G48" i="3" s="1"/>
  <c r="F7" i="3"/>
  <c r="G7" i="3" s="1"/>
  <c r="H7" i="3" s="1"/>
  <c r="F74" i="3"/>
  <c r="G74" i="3" s="1"/>
  <c r="F75" i="3"/>
  <c r="G75" i="3" s="1"/>
  <c r="H75" i="3" s="1"/>
  <c r="K97" i="3" l="1"/>
  <c r="K314" i="3"/>
  <c r="H404" i="3"/>
  <c r="K404" i="3"/>
  <c r="H857" i="3"/>
  <c r="K857" i="3"/>
  <c r="K274" i="3"/>
  <c r="K644" i="3"/>
  <c r="K19" i="3"/>
  <c r="K851" i="3"/>
  <c r="H476" i="3"/>
  <c r="H368" i="3"/>
  <c r="K35" i="3"/>
  <c r="H35" i="3"/>
  <c r="H308" i="3"/>
  <c r="H607" i="3"/>
  <c r="K607" i="3"/>
  <c r="K664" i="3"/>
  <c r="K829" i="3"/>
  <c r="K121" i="3"/>
  <c r="K380" i="3"/>
  <c r="K143" i="3"/>
  <c r="H632" i="3"/>
  <c r="K632" i="3"/>
  <c r="K145" i="3"/>
  <c r="H194" i="3"/>
  <c r="K194" i="3"/>
  <c r="K302" i="3"/>
  <c r="K32" i="3"/>
  <c r="K142" i="3"/>
  <c r="K799" i="3"/>
  <c r="H755" i="3"/>
  <c r="H761" i="3"/>
  <c r="K761" i="3"/>
  <c r="H413" i="3"/>
  <c r="K413" i="3"/>
  <c r="H909" i="3"/>
  <c r="I907" i="3" s="1"/>
  <c r="K214" i="3"/>
  <c r="H752" i="3"/>
  <c r="H866" i="3"/>
  <c r="K866" i="3"/>
  <c r="K580" i="3"/>
  <c r="K625" i="3"/>
  <c r="H500" i="3"/>
  <c r="H821" i="3"/>
  <c r="K821" i="3"/>
  <c r="H485" i="3"/>
  <c r="K524" i="3"/>
  <c r="I524" i="3"/>
  <c r="H320" i="3"/>
  <c r="K320" i="3"/>
  <c r="H359" i="3"/>
  <c r="H448" i="3"/>
  <c r="K28" i="3"/>
  <c r="K505" i="3"/>
  <c r="H572" i="3"/>
  <c r="K572" i="3"/>
  <c r="K37" i="3"/>
  <c r="K257" i="3"/>
  <c r="K586" i="3"/>
  <c r="I586" i="3"/>
  <c r="H133" i="3"/>
  <c r="K133" i="3"/>
  <c r="K530" i="3"/>
  <c r="H530" i="3"/>
  <c r="H878" i="3"/>
  <c r="K878" i="3"/>
  <c r="K290" i="3"/>
  <c r="K856" i="3"/>
  <c r="K421" i="3"/>
  <c r="H700" i="3"/>
  <c r="K721" i="3"/>
  <c r="K169" i="3"/>
  <c r="H95" i="3"/>
  <c r="K95" i="3"/>
  <c r="K541" i="3"/>
  <c r="K601" i="3"/>
  <c r="K511" i="3"/>
  <c r="H815" i="3"/>
  <c r="H173" i="3"/>
  <c r="K173" i="3"/>
  <c r="H434" i="3"/>
  <c r="K434" i="3"/>
  <c r="H149" i="3"/>
  <c r="K859" i="3"/>
  <c r="K535" i="3"/>
  <c r="K793" i="3"/>
  <c r="K212" i="3"/>
  <c r="H163" i="3"/>
  <c r="K163" i="3"/>
  <c r="K148" i="3"/>
  <c r="H458" i="3"/>
  <c r="K458" i="3"/>
  <c r="H551" i="3"/>
  <c r="K551" i="3"/>
  <c r="K734" i="3"/>
  <c r="K715" i="3"/>
  <c r="K583" i="3"/>
  <c r="H140" i="3"/>
  <c r="K868" i="3"/>
  <c r="K760" i="3"/>
  <c r="H629" i="3"/>
  <c r="H521" i="3"/>
  <c r="K521" i="3"/>
  <c r="K175" i="3"/>
  <c r="K266" i="3"/>
  <c r="K727" i="3"/>
  <c r="K529" i="3"/>
  <c r="K310" i="3"/>
  <c r="K466" i="3"/>
  <c r="K430" i="3"/>
  <c r="K59" i="3"/>
  <c r="H59" i="3"/>
  <c r="H119" i="3"/>
  <c r="K119" i="3"/>
  <c r="K346" i="3"/>
  <c r="K239" i="3"/>
  <c r="K307" i="3"/>
  <c r="K50" i="3"/>
  <c r="H98" i="3"/>
  <c r="K685" i="3"/>
  <c r="K745" i="3"/>
  <c r="H869" i="3"/>
  <c r="K11" i="3"/>
  <c r="K230" i="3"/>
  <c r="H512" i="3"/>
  <c r="H575" i="3"/>
  <c r="K575" i="3"/>
  <c r="K751" i="3"/>
  <c r="H806" i="3"/>
  <c r="K190" i="3"/>
  <c r="K298" i="3"/>
  <c r="K589" i="3"/>
  <c r="H146" i="3"/>
  <c r="K724" i="3"/>
  <c r="K247" i="3"/>
  <c r="K223" i="3"/>
  <c r="K124" i="3"/>
  <c r="K490" i="3"/>
  <c r="K322" i="3"/>
  <c r="K514" i="3"/>
  <c r="K482" i="3"/>
  <c r="K217" i="3"/>
  <c r="K22" i="3"/>
  <c r="H379" i="3"/>
  <c r="K379" i="3"/>
  <c r="K811" i="3"/>
  <c r="K46" i="3"/>
  <c r="H46" i="3"/>
  <c r="K544" i="3"/>
  <c r="H809" i="3"/>
  <c r="K809" i="3"/>
  <c r="K406" i="3"/>
  <c r="K533" i="3"/>
  <c r="H692" i="3"/>
  <c r="K692" i="3"/>
  <c r="K128" i="3"/>
  <c r="K769" i="3"/>
  <c r="H167" i="3"/>
  <c r="K167" i="3"/>
  <c r="K739" i="3"/>
  <c r="H599" i="3"/>
  <c r="K599" i="3"/>
  <c r="K709" i="3"/>
  <c r="H794" i="3"/>
  <c r="H790" i="3"/>
  <c r="K7" i="3"/>
  <c r="K409" i="3"/>
  <c r="K188" i="3"/>
  <c r="H101" i="3"/>
  <c r="K82" i="3"/>
  <c r="K127" i="3"/>
  <c r="K172" i="3"/>
  <c r="K802" i="3"/>
  <c r="H802" i="3"/>
  <c r="K106" i="3"/>
  <c r="I106" i="3"/>
  <c r="K166" i="3"/>
  <c r="K526" i="3"/>
  <c r="K832" i="3"/>
  <c r="H272" i="3"/>
  <c r="K272" i="3"/>
  <c r="H776" i="3"/>
  <c r="K796" i="3"/>
  <c r="H791" i="3"/>
  <c r="K92" i="3"/>
  <c r="H710" i="3"/>
  <c r="K710" i="3"/>
  <c r="K428" i="3"/>
  <c r="K382" i="3"/>
  <c r="H389" i="3"/>
  <c r="K389" i="3"/>
  <c r="K823" i="3"/>
  <c r="K361" i="3"/>
  <c r="H191" i="3"/>
  <c r="K191" i="3"/>
  <c r="H437" i="3"/>
  <c r="K437" i="3"/>
  <c r="K301" i="3"/>
  <c r="K58" i="3"/>
  <c r="K52" i="3"/>
  <c r="K229" i="3"/>
  <c r="K344" i="3"/>
  <c r="K10" i="3"/>
  <c r="K682" i="3"/>
  <c r="H682" i="3"/>
  <c r="K220" i="3"/>
  <c r="H792" i="3"/>
  <c r="K792" i="3"/>
  <c r="K765" i="3"/>
  <c r="K296" i="3"/>
  <c r="H104" i="3"/>
  <c r="K687" i="3"/>
  <c r="H824" i="3"/>
  <c r="H895" i="3"/>
  <c r="H894" i="3"/>
  <c r="K420" i="3"/>
  <c r="H695" i="3"/>
  <c r="K695" i="3"/>
  <c r="H540" i="3"/>
  <c r="I533" i="3" s="1"/>
  <c r="K571" i="3"/>
  <c r="H828" i="3"/>
  <c r="K828" i="3"/>
  <c r="K240" i="3"/>
  <c r="H240" i="3"/>
  <c r="H248" i="3"/>
  <c r="H633" i="3"/>
  <c r="H270" i="3"/>
  <c r="K270" i="3"/>
  <c r="H561" i="3"/>
  <c r="K17" i="3"/>
  <c r="H429" i="3"/>
  <c r="H390" i="3"/>
  <c r="K612" i="3"/>
  <c r="I612" i="3"/>
  <c r="H730" i="3"/>
  <c r="K907" i="3"/>
  <c r="H120" i="3"/>
  <c r="K120" i="3"/>
  <c r="K834" i="3"/>
  <c r="K862" i="3"/>
  <c r="K565" i="3"/>
  <c r="K225" i="3"/>
  <c r="H297" i="3"/>
  <c r="K297" i="3"/>
  <c r="H531" i="3"/>
  <c r="K621" i="3"/>
  <c r="H591" i="3"/>
  <c r="K591" i="3"/>
  <c r="H876" i="3"/>
  <c r="H816" i="3"/>
  <c r="H593" i="3"/>
  <c r="K593" i="3"/>
  <c r="H611" i="3"/>
  <c r="K717" i="3"/>
  <c r="H795" i="3"/>
  <c r="K795" i="3"/>
  <c r="H271" i="3"/>
  <c r="H879" i="3"/>
  <c r="H574" i="3"/>
  <c r="I571" i="3" s="1"/>
  <c r="H231" i="3"/>
  <c r="I230" i="3" s="1"/>
  <c r="H443" i="3"/>
  <c r="K443" i="3"/>
  <c r="K433" i="3"/>
  <c r="H321" i="3"/>
  <c r="K853" i="3"/>
  <c r="K319" i="3"/>
  <c r="H347" i="3"/>
  <c r="K347" i="3"/>
  <c r="H491" i="3"/>
  <c r="K491" i="3"/>
  <c r="H342" i="3"/>
  <c r="K162" i="3"/>
  <c r="H478" i="3"/>
  <c r="H680" i="3"/>
  <c r="K680" i="3"/>
  <c r="H81" i="3"/>
  <c r="K81" i="3"/>
  <c r="H684" i="3"/>
  <c r="K85" i="3"/>
  <c r="K661" i="3"/>
  <c r="K16" i="3"/>
  <c r="H463" i="3"/>
  <c r="K463" i="3"/>
  <c r="K34" i="3"/>
  <c r="H197" i="3"/>
  <c r="K889" i="3"/>
  <c r="H835" i="3"/>
  <c r="H394" i="3"/>
  <c r="K394" i="3" s="1"/>
  <c r="K598" i="3"/>
  <c r="H48" i="3"/>
  <c r="K48" i="3"/>
  <c r="K256" i="3"/>
  <c r="H707" i="3"/>
  <c r="I702" i="3" s="1"/>
  <c r="H781" i="3"/>
  <c r="H888" i="3"/>
  <c r="H122" i="3"/>
  <c r="H562" i="3"/>
  <c r="H812" i="3"/>
  <c r="K57" i="3"/>
  <c r="H103" i="3"/>
  <c r="H102" i="3"/>
  <c r="H30" i="3"/>
  <c r="K30" i="3"/>
  <c r="H117" i="3"/>
  <c r="K208" i="3"/>
  <c r="H438" i="3"/>
  <c r="H369" i="3"/>
  <c r="H348" i="3"/>
  <c r="H395" i="3"/>
  <c r="H576" i="3"/>
  <c r="K576" i="3"/>
  <c r="K639" i="3"/>
  <c r="K763" i="3"/>
  <c r="H788" i="3"/>
  <c r="H827" i="3"/>
  <c r="K827" i="3"/>
  <c r="K71" i="3"/>
  <c r="H71" i="3"/>
  <c r="H15" i="3"/>
  <c r="K15" i="3"/>
  <c r="H228" i="3"/>
  <c r="K228" i="3"/>
  <c r="H112" i="3"/>
  <c r="H385" i="3"/>
  <c r="H384" i="3"/>
  <c r="K498" i="3"/>
  <c r="H269" i="3"/>
  <c r="H550" i="3"/>
  <c r="H573" i="3"/>
  <c r="K573" i="3"/>
  <c r="H156" i="3"/>
  <c r="H204" i="3"/>
  <c r="K204" i="3"/>
  <c r="H36" i="3"/>
  <c r="H113" i="3"/>
  <c r="K113" i="3"/>
  <c r="K196" i="3"/>
  <c r="H630" i="3"/>
  <c r="K757" i="3"/>
  <c r="K703" i="3"/>
  <c r="K21" i="3"/>
  <c r="H138" i="3"/>
  <c r="K138" i="3"/>
  <c r="H833" i="3"/>
  <c r="K833" i="3"/>
  <c r="H377" i="3"/>
  <c r="K861" i="3"/>
  <c r="H542" i="3"/>
  <c r="H577" i="3"/>
  <c r="K202" i="3"/>
  <c r="K238" i="3"/>
  <c r="K480" i="3"/>
  <c r="H501" i="3"/>
  <c r="K501" i="3"/>
  <c r="H129" i="3"/>
  <c r="H699" i="3"/>
  <c r="K699" i="3"/>
  <c r="H595" i="3"/>
  <c r="K702" i="3"/>
  <c r="K200" i="3"/>
  <c r="H483" i="3"/>
  <c r="H614" i="3"/>
  <c r="K614" i="3"/>
  <c r="K597" i="3"/>
  <c r="H87" i="3"/>
  <c r="I85" i="3" s="1"/>
  <c r="H735" i="3"/>
  <c r="K366" i="3"/>
  <c r="H525" i="3"/>
  <c r="K525" i="3"/>
  <c r="H775" i="3"/>
  <c r="H596" i="3"/>
  <c r="H772" i="3"/>
  <c r="H631" i="3"/>
  <c r="H750" i="3"/>
  <c r="K750" i="3"/>
  <c r="H789" i="3"/>
  <c r="H171" i="3"/>
  <c r="H199" i="3"/>
  <c r="H339" i="3"/>
  <c r="H130" i="3"/>
  <c r="H243" i="3"/>
  <c r="H858" i="3"/>
  <c r="H84" i="3"/>
  <c r="H484" i="3"/>
  <c r="H499" i="3"/>
  <c r="H545" i="3"/>
  <c r="K545" i="3"/>
  <c r="K327" i="3"/>
  <c r="H136" i="3"/>
  <c r="H728" i="3"/>
  <c r="H418" i="3"/>
  <c r="H215" i="3"/>
  <c r="H539" i="3"/>
  <c r="K539" i="3"/>
  <c r="H253" i="3"/>
  <c r="H891" i="3"/>
  <c r="H497" i="3"/>
  <c r="H494" i="3"/>
  <c r="K494" i="3"/>
  <c r="H506" i="3"/>
  <c r="H662" i="3"/>
  <c r="K874" i="3"/>
  <c r="H203" i="3"/>
  <c r="H469" i="3"/>
  <c r="H33" i="3"/>
  <c r="H520" i="3"/>
  <c r="H860" i="3"/>
  <c r="I859" i="3" s="1"/>
  <c r="H403" i="3"/>
  <c r="H697" i="3"/>
  <c r="H696" i="3"/>
  <c r="H694" i="3"/>
  <c r="H410" i="3"/>
  <c r="H210" i="3"/>
  <c r="H251" i="3"/>
  <c r="H582" i="3"/>
  <c r="K871" i="3"/>
  <c r="K157" i="3"/>
  <c r="H689" i="3"/>
  <c r="K689" i="3"/>
  <c r="H822" i="3"/>
  <c r="K445" i="3"/>
  <c r="K91" i="3"/>
  <c r="K350" i="3"/>
  <c r="H618" i="3"/>
  <c r="K618" i="3"/>
  <c r="K637" i="3"/>
  <c r="H704" i="3"/>
  <c r="K70" i="3"/>
  <c r="K111" i="3"/>
  <c r="H487" i="3"/>
  <c r="H486" i="3"/>
  <c r="H132" i="3"/>
  <c r="H495" i="3"/>
  <c r="K495" i="3"/>
  <c r="H258" i="3"/>
  <c r="K363" i="3"/>
  <c r="K622" i="3"/>
  <c r="H777" i="3"/>
  <c r="K805" i="3"/>
  <c r="H378" i="3"/>
  <c r="K378" i="3"/>
  <c r="K537" i="3"/>
  <c r="H189" i="3"/>
  <c r="I188" i="3" s="1"/>
  <c r="K261" i="3"/>
  <c r="K817" i="3"/>
  <c r="K182" i="3"/>
  <c r="H642" i="3"/>
  <c r="K642" i="3"/>
  <c r="H354" i="3"/>
  <c r="H276" i="3"/>
  <c r="K276" i="3"/>
  <c r="H477" i="3"/>
  <c r="H705" i="3"/>
  <c r="K592" i="3"/>
  <c r="H592" i="3"/>
  <c r="H619" i="3"/>
  <c r="K619" i="3"/>
  <c r="H634" i="3"/>
  <c r="K634" i="3" s="1"/>
  <c r="K547" i="3"/>
  <c r="K154" i="3"/>
  <c r="K69" i="3"/>
  <c r="H405" i="3"/>
  <c r="H801" i="3"/>
  <c r="H800" i="3"/>
  <c r="H364" i="3"/>
  <c r="K559" i="3"/>
  <c r="H464" i="3"/>
  <c r="H241" i="3"/>
  <c r="H690" i="3"/>
  <c r="I685" i="3" s="1"/>
  <c r="H451" i="3"/>
  <c r="H650" i="3"/>
  <c r="K650" i="3"/>
  <c r="H556" i="3"/>
  <c r="K331" i="3"/>
  <c r="H425" i="3"/>
  <c r="H527" i="3"/>
  <c r="K527" i="3"/>
  <c r="K265" i="3"/>
  <c r="H277" i="3"/>
  <c r="K64" i="3"/>
  <c r="K358" i="3"/>
  <c r="H211" i="3"/>
  <c r="H311" i="3"/>
  <c r="K758" i="3"/>
  <c r="K652" i="3"/>
  <c r="K353" i="3"/>
  <c r="H353" i="3"/>
  <c r="K367" i="3"/>
  <c r="H881" i="3"/>
  <c r="K881" i="3"/>
  <c r="K578" i="3"/>
  <c r="H578" i="3"/>
  <c r="K610" i="3"/>
  <c r="H68" i="3"/>
  <c r="K68" i="3"/>
  <c r="H731" i="3"/>
  <c r="H332" i="3"/>
  <c r="K332" i="3"/>
  <c r="H723" i="3"/>
  <c r="H722" i="3"/>
  <c r="K722" i="3"/>
  <c r="H89" i="3"/>
  <c r="K89" i="3"/>
  <c r="K80" i="3"/>
  <c r="H80" i="3"/>
  <c r="K357" i="3"/>
  <c r="H318" i="3"/>
  <c r="K318" i="3"/>
  <c r="H725" i="3"/>
  <c r="H807" i="3"/>
  <c r="K807" i="3"/>
  <c r="H206" i="3"/>
  <c r="K206" i="3"/>
  <c r="K27" i="3"/>
  <c r="H24" i="3"/>
  <c r="H123" i="3"/>
  <c r="H107" i="3"/>
  <c r="K107" i="3"/>
  <c r="K79" i="3"/>
  <c r="K115" i="3"/>
  <c r="K292" i="3"/>
  <c r="H356" i="3"/>
  <c r="K356" i="3"/>
  <c r="H647" i="3"/>
  <c r="H645" i="3"/>
  <c r="K543" i="3"/>
  <c r="H590" i="3"/>
  <c r="K742" i="3"/>
  <c r="H864" i="3"/>
  <c r="H820" i="3"/>
  <c r="H887" i="3"/>
  <c r="H465" i="3"/>
  <c r="H224" i="3"/>
  <c r="K26" i="3"/>
  <c r="I26" i="3"/>
  <c r="H161" i="3"/>
  <c r="K161" i="3"/>
  <c r="H679" i="3"/>
  <c r="H706" i="3"/>
  <c r="H810" i="3"/>
  <c r="K56" i="3"/>
  <c r="H114" i="3"/>
  <c r="K114" i="3"/>
  <c r="H153" i="3"/>
  <c r="H29" i="3"/>
  <c r="H456" i="3"/>
  <c r="H360" i="3"/>
  <c r="H431" i="3"/>
  <c r="K431" i="3"/>
  <c r="H719" i="3"/>
  <c r="K719" i="3"/>
  <c r="H773" i="3"/>
  <c r="H840" i="3"/>
  <c r="K840" i="3"/>
  <c r="H877" i="3"/>
  <c r="H176" i="3"/>
  <c r="H284" i="3"/>
  <c r="H14" i="3"/>
  <c r="K14" i="3"/>
  <c r="K387" i="3"/>
  <c r="H118" i="3"/>
  <c r="H408" i="3"/>
  <c r="K517" i="3"/>
  <c r="K454" i="3"/>
  <c r="H515" i="3"/>
  <c r="K515" i="3"/>
  <c r="H814" i="3"/>
  <c r="H93" i="3"/>
  <c r="H232" i="3"/>
  <c r="H422" i="3"/>
  <c r="K422" i="3" s="1"/>
  <c r="H671" i="3"/>
  <c r="H785" i="3"/>
  <c r="K785" i="3"/>
  <c r="H712" i="3"/>
  <c r="K712" i="3" s="1"/>
  <c r="H716" i="3"/>
  <c r="H896" i="3"/>
  <c r="K896" i="3"/>
  <c r="H20" i="3"/>
  <c r="H150" i="3"/>
  <c r="K150" i="3"/>
  <c r="H519" i="3"/>
  <c r="K519" i="3"/>
  <c r="H846" i="3"/>
  <c r="H415" i="3"/>
  <c r="H414" i="3"/>
  <c r="K414" i="3"/>
  <c r="H885" i="3"/>
  <c r="H201" i="3"/>
  <c r="K201" i="3"/>
  <c r="H237" i="3"/>
  <c r="K237" i="3" s="1"/>
  <c r="H273" i="3"/>
  <c r="H309" i="3"/>
  <c r="K309" i="3"/>
  <c r="K246" i="3"/>
  <c r="H504" i="3"/>
  <c r="K504" i="3"/>
  <c r="H386" i="3"/>
  <c r="K386" i="3"/>
  <c r="H381" i="3"/>
  <c r="K726" i="3"/>
  <c r="H726" i="3"/>
  <c r="H738" i="3"/>
  <c r="H711" i="3"/>
  <c r="H570" i="3"/>
  <c r="K570" i="3"/>
  <c r="H180" i="3"/>
  <c r="K180" i="3" s="1"/>
  <c r="H626" i="3"/>
  <c r="H747" i="3"/>
  <c r="H701" i="3"/>
  <c r="K701" i="3"/>
  <c r="H635" i="3"/>
  <c r="K635" i="3" s="1"/>
  <c r="K770" i="3"/>
  <c r="H770" i="3"/>
  <c r="H600" i="3"/>
  <c r="I597" i="3" s="1"/>
  <c r="K600" i="3"/>
  <c r="H613" i="3"/>
  <c r="H778" i="3"/>
  <c r="H6" i="3"/>
  <c r="H787" i="3"/>
  <c r="K786" i="3"/>
  <c r="H786" i="3"/>
  <c r="H849" i="3"/>
  <c r="K849" i="3"/>
  <c r="H219" i="3"/>
  <c r="H295" i="3"/>
  <c r="H436" i="3"/>
  <c r="I427" i="3" s="1"/>
  <c r="K336" i="3"/>
  <c r="H185" i="3"/>
  <c r="H255" i="3"/>
  <c r="K255" i="3"/>
  <c r="H841" i="3"/>
  <c r="H8" i="3"/>
  <c r="H209" i="3"/>
  <c r="H13" i="3"/>
  <c r="H365" i="3"/>
  <c r="H334" i="3"/>
  <c r="H47" i="3"/>
  <c r="H78" i="3"/>
  <c r="K78" i="3"/>
  <c r="H72" i="3"/>
  <c r="H9" i="3"/>
  <c r="H563" i="3"/>
  <c r="K563" i="3"/>
  <c r="H837" i="3"/>
  <c r="K837" i="3"/>
  <c r="H181" i="3"/>
  <c r="H371" i="3"/>
  <c r="K371" i="3" s="1"/>
  <c r="H503" i="3"/>
  <c r="H419" i="3"/>
  <c r="K419" i="3"/>
  <c r="H674" i="3"/>
  <c r="K674" i="3" s="1"/>
  <c r="H873" i="3"/>
  <c r="I862" i="3" s="1"/>
  <c r="H457" i="3"/>
  <c r="H479" i="3"/>
  <c r="H392" i="3"/>
  <c r="K392" i="3"/>
  <c r="H53" i="3"/>
  <c r="H40" i="3"/>
  <c r="H245" i="3"/>
  <c r="K245" i="3" s="1"/>
  <c r="H412" i="3"/>
  <c r="H439" i="3"/>
  <c r="H317" i="3"/>
  <c r="K317" i="3"/>
  <c r="K294" i="3"/>
  <c r="H624" i="3"/>
  <c r="K782" i="3"/>
  <c r="I782" i="3"/>
  <c r="K441" i="3"/>
  <c r="K151" i="3"/>
  <c r="H312" i="3"/>
  <c r="K312" i="3"/>
  <c r="H683" i="3"/>
  <c r="K683" i="3" s="1"/>
  <c r="K555" i="3"/>
  <c r="H736" i="3"/>
  <c r="K736" i="3"/>
  <c r="H880" i="3"/>
  <c r="K880" i="3" s="1"/>
  <c r="K899" i="3"/>
  <c r="H242" i="3"/>
  <c r="K242" i="3"/>
  <c r="H45" i="3"/>
  <c r="K45" i="3" s="1"/>
  <c r="H134" i="3"/>
  <c r="K508" i="3"/>
  <c r="H825" i="3"/>
  <c r="K126" i="3"/>
  <c r="H126" i="3"/>
  <c r="H416" i="3"/>
  <c r="K304" i="3"/>
  <c r="I304" i="3"/>
  <c r="K643" i="3"/>
  <c r="K884" i="3"/>
  <c r="K906" i="3"/>
  <c r="I906" i="3"/>
  <c r="H528" i="3"/>
  <c r="K528" i="3" s="1"/>
  <c r="H665" i="3"/>
  <c r="K813" i="3"/>
  <c r="H105" i="3"/>
  <c r="H141" i="3"/>
  <c r="H440" i="3"/>
  <c r="H62" i="3"/>
  <c r="H518" i="3"/>
  <c r="K518" i="3" s="1"/>
  <c r="H554" i="3"/>
  <c r="K250" i="3"/>
  <c r="K397" i="3"/>
  <c r="K663" i="3"/>
  <c r="H417" i="3"/>
  <c r="K579" i="3"/>
  <c r="K904" i="3"/>
  <c r="I904" i="3"/>
  <c r="H581" i="3"/>
  <c r="I580" i="3" s="1"/>
  <c r="K581" i="3"/>
  <c r="K720" i="3"/>
  <c r="H746" i="3"/>
  <c r="K746" i="3"/>
  <c r="H116" i="3"/>
  <c r="K116" i="3"/>
  <c r="K604" i="3"/>
  <c r="H604" i="3"/>
  <c r="H826" i="3"/>
  <c r="H267" i="3"/>
  <c r="H183" i="3"/>
  <c r="K183" i="3"/>
  <c r="K863" i="3"/>
  <c r="H863" i="3"/>
  <c r="H329" i="3"/>
  <c r="K329" i="3"/>
  <c r="H872" i="3"/>
  <c r="K872" i="3"/>
  <c r="K349" i="3"/>
  <c r="K235" i="3"/>
  <c r="H193" i="3"/>
  <c r="K193" i="3"/>
  <c r="H678" i="3"/>
  <c r="H686" i="3"/>
  <c r="K686" i="3"/>
  <c r="H455" i="3"/>
  <c r="K455" i="3"/>
  <c r="K340" i="3"/>
  <c r="H783" i="3"/>
  <c r="H648" i="3"/>
  <c r="K481" i="3"/>
  <c r="K88" i="3"/>
  <c r="K472" i="3"/>
  <c r="H668" i="3"/>
  <c r="H836" i="3"/>
  <c r="K836" i="3" s="1"/>
  <c r="H587" i="3"/>
  <c r="H374" i="3"/>
  <c r="K374" i="3"/>
  <c r="K564" i="3"/>
  <c r="K850" i="3"/>
  <c r="H850" i="3"/>
  <c r="H60" i="3"/>
  <c r="K44" i="3"/>
  <c r="H44" i="3"/>
  <c r="H152" i="3"/>
  <c r="H766" i="3"/>
  <c r="I765" i="3" s="1"/>
  <c r="K546" i="3"/>
  <c r="H546" i="3"/>
  <c r="H38" i="3"/>
  <c r="H144" i="3"/>
  <c r="H198" i="3"/>
  <c r="I190" i="3" s="1"/>
  <c r="H65" i="3"/>
  <c r="H300" i="3"/>
  <c r="I296" i="3" s="1"/>
  <c r="H303" i="3"/>
  <c r="I301" i="3" s="1"/>
  <c r="K303" i="3"/>
  <c r="H492" i="3"/>
  <c r="H649" i="3"/>
  <c r="H693" i="3"/>
  <c r="I687" i="3" s="1"/>
  <c r="H708" i="3"/>
  <c r="H797" i="3"/>
  <c r="K842" i="3"/>
  <c r="H908" i="3"/>
  <c r="K908" i="3"/>
  <c r="H905" i="3"/>
  <c r="H12" i="3"/>
  <c r="H474" i="3"/>
  <c r="K474" i="3"/>
  <c r="H54" i="3"/>
  <c r="K54" i="3" s="1"/>
  <c r="K444" i="3"/>
  <c r="H444" i="3"/>
  <c r="H222" i="3"/>
  <c r="K222" i="3"/>
  <c r="K744" i="3"/>
  <c r="H90" i="3"/>
  <c r="I88" i="3" s="1"/>
  <c r="H471" i="3"/>
  <c r="K471" i="3" s="1"/>
  <c r="H137" i="3"/>
  <c r="K137" i="3" s="1"/>
  <c r="H452" i="3"/>
  <c r="K452" i="3"/>
  <c r="H147" i="3"/>
  <c r="H306" i="3"/>
  <c r="K306" i="3"/>
  <c r="H669" i="3"/>
  <c r="K669" i="3"/>
  <c r="H804" i="3"/>
  <c r="H61" i="3"/>
  <c r="K847" i="3"/>
  <c r="H898" i="3"/>
  <c r="H450" i="3"/>
  <c r="K450" i="3" s="1"/>
  <c r="H910" i="3"/>
  <c r="K553" i="3"/>
  <c r="H177" i="3"/>
  <c r="H213" i="3"/>
  <c r="H249" i="3"/>
  <c r="H285" i="3"/>
  <c r="H159" i="3"/>
  <c r="H854" i="3"/>
  <c r="K675" i="3"/>
  <c r="H453" i="3"/>
  <c r="H638" i="3"/>
  <c r="I637" i="3" s="1"/>
  <c r="H762" i="3"/>
  <c r="I758" i="3" s="1"/>
  <c r="H764" i="3"/>
  <c r="K764" i="3"/>
  <c r="H447" i="3"/>
  <c r="K447" i="3"/>
  <c r="H399" i="3"/>
  <c r="K585" i="3"/>
  <c r="I585" i="3"/>
  <c r="H875" i="3"/>
  <c r="H749" i="3"/>
  <c r="H584" i="3"/>
  <c r="I583" i="3" s="1"/>
  <c r="H168" i="3"/>
  <c r="H470" i="3"/>
  <c r="H855" i="3"/>
  <c r="H100" i="3"/>
  <c r="H291" i="3"/>
  <c r="H333" i="3"/>
  <c r="H110" i="3"/>
  <c r="H376" i="3"/>
  <c r="H195" i="3"/>
  <c r="H315" i="3"/>
  <c r="K315" i="3" s="1"/>
  <c r="H49" i="3"/>
  <c r="H432" i="3"/>
  <c r="K432" i="3"/>
  <c r="H509" i="3"/>
  <c r="H557" i="3"/>
  <c r="K557" i="3"/>
  <c r="H281" i="3"/>
  <c r="H259" i="3"/>
  <c r="H227" i="3"/>
  <c r="K227" i="3" s="1"/>
  <c r="H337" i="3"/>
  <c r="H287" i="3"/>
  <c r="K287" i="3"/>
  <c r="H205" i="3"/>
  <c r="H326" i="3"/>
  <c r="H335" i="3"/>
  <c r="K335" i="3"/>
  <c r="H323" i="3"/>
  <c r="K323" i="3"/>
  <c r="H352" i="3"/>
  <c r="H656" i="3"/>
  <c r="K656" i="3" s="1"/>
  <c r="H293" i="3"/>
  <c r="H77" i="3"/>
  <c r="K77" i="3"/>
  <c r="H370" i="3"/>
  <c r="K370" i="3" s="1"/>
  <c r="H313" i="3"/>
  <c r="K41" i="3"/>
  <c r="K560" i="3"/>
  <c r="K606" i="3"/>
  <c r="H808" i="3"/>
  <c r="H164" i="3"/>
  <c r="K164" i="3"/>
  <c r="H51" i="3"/>
  <c r="I50" i="3" s="1"/>
  <c r="K375" i="3"/>
  <c r="K681" i="3"/>
  <c r="K594" i="3"/>
  <c r="K729" i="3"/>
  <c r="K819" i="3"/>
  <c r="H510" i="3"/>
  <c r="K427" i="3"/>
  <c r="K393" i="3"/>
  <c r="H468" i="3"/>
  <c r="H780" i="3"/>
  <c r="K39" i="3"/>
  <c r="H165" i="3"/>
  <c r="K280" i="3"/>
  <c r="K627" i="3"/>
  <c r="H373" i="3"/>
  <c r="I367" i="3" s="1"/>
  <c r="H372" i="3"/>
  <c r="K372" i="3" s="1"/>
  <c r="K748" i="3"/>
  <c r="H748" i="3"/>
  <c r="H774" i="3"/>
  <c r="H839" i="3"/>
  <c r="K839" i="3" s="1"/>
  <c r="H135" i="3"/>
  <c r="H426" i="3"/>
  <c r="K426" i="3"/>
  <c r="K718" i="3"/>
  <c r="K411" i="3"/>
  <c r="I411" i="3"/>
  <c r="K398" i="3"/>
  <c r="K268" i="3"/>
  <c r="H407" i="3"/>
  <c r="K407" i="3"/>
  <c r="H803" i="3"/>
  <c r="K803" i="3"/>
  <c r="H848" i="3"/>
  <c r="H845" i="3"/>
  <c r="I829" i="3" s="1"/>
  <c r="K178" i="3"/>
  <c r="K286" i="3"/>
  <c r="H131" i="3"/>
  <c r="K131" i="3"/>
  <c r="H667" i="3"/>
  <c r="K667" i="3"/>
  <c r="H636" i="3"/>
  <c r="K603" i="3"/>
  <c r="I603" i="3"/>
  <c r="K282" i="3"/>
  <c r="K236" i="3"/>
  <c r="H605" i="3"/>
  <c r="K605" i="3"/>
  <c r="H759" i="3"/>
  <c r="K759" i="3"/>
  <c r="H713" i="3"/>
  <c r="H768" i="3"/>
  <c r="K94" i="3"/>
  <c r="K338" i="3"/>
  <c r="H341" i="3"/>
  <c r="K341" i="3"/>
  <c r="K279" i="3"/>
  <c r="H473" i="3"/>
  <c r="H345" i="3"/>
  <c r="K345" i="3"/>
  <c r="K73" i="3"/>
  <c r="H179" i="3"/>
  <c r="H263" i="3"/>
  <c r="K263" i="3"/>
  <c r="K488" i="3"/>
  <c r="H688" i="3"/>
  <c r="K688" i="3" s="1"/>
  <c r="K883" i="3"/>
  <c r="K299" i="3"/>
  <c r="H299" i="3"/>
  <c r="I298" i="3" s="1"/>
  <c r="K901" i="3"/>
  <c r="K187" i="3"/>
  <c r="H66" i="3"/>
  <c r="K646" i="3"/>
  <c r="I646" i="3"/>
  <c r="K886" i="3"/>
  <c r="H886" i="3"/>
  <c r="K844" i="3"/>
  <c r="K139" i="3"/>
  <c r="I139" i="3"/>
  <c r="K655" i="3"/>
  <c r="K658" i="3"/>
  <c r="H658" i="3"/>
  <c r="H620" i="3"/>
  <c r="K109" i="3"/>
  <c r="K383" i="3"/>
  <c r="H383" i="3"/>
  <c r="H5" i="3"/>
  <c r="K5" i="3"/>
  <c r="H641" i="3"/>
  <c r="K641" i="3" s="1"/>
  <c r="H737" i="3"/>
  <c r="H779" i="3"/>
  <c r="K779" i="3" s="1"/>
  <c r="H608" i="3"/>
  <c r="I606" i="3" s="1"/>
  <c r="H218" i="3"/>
  <c r="H283" i="3"/>
  <c r="H125" i="3"/>
  <c r="K289" i="3"/>
  <c r="K460" i="3"/>
  <c r="H362" i="3"/>
  <c r="I357" i="3" s="1"/>
  <c r="H902" i="3"/>
  <c r="H617" i="3"/>
  <c r="K617" i="3"/>
  <c r="K75" i="3"/>
  <c r="K493" i="3"/>
  <c r="H23" i="3"/>
  <c r="K23" i="3"/>
  <c r="H489" i="3"/>
  <c r="K615" i="3"/>
  <c r="K567" i="3"/>
  <c r="H741" i="3"/>
  <c r="K892" i="3"/>
  <c r="H900" i="3"/>
  <c r="H260" i="3"/>
  <c r="H86" i="3"/>
  <c r="H522" i="3"/>
  <c r="H831" i="3"/>
  <c r="H830" i="3"/>
  <c r="H74" i="3"/>
  <c r="K216" i="3"/>
  <c r="H174" i="3"/>
  <c r="H43" i="3"/>
  <c r="H42" i="3"/>
  <c r="H186" i="3"/>
  <c r="H184" i="3"/>
  <c r="K184" i="3" s="1"/>
  <c r="K252" i="3"/>
  <c r="H252" i="3"/>
  <c r="K400" i="3"/>
  <c r="K673" i="3"/>
  <c r="K714" i="3"/>
  <c r="H714" i="3"/>
  <c r="H602" i="3"/>
  <c r="K602" i="3"/>
  <c r="H732" i="3"/>
  <c r="K732" i="3"/>
  <c r="H753" i="3"/>
  <c r="H867" i="3"/>
  <c r="K867" i="3" s="1"/>
  <c r="H890" i="3"/>
  <c r="H170" i="3"/>
  <c r="H278" i="3"/>
  <c r="H67" i="3"/>
  <c r="H423" i="3"/>
  <c r="H158" i="3"/>
  <c r="K158" i="3"/>
  <c r="H653" i="3"/>
  <c r="K653" i="3" s="1"/>
  <c r="H651" i="3"/>
  <c r="H798" i="3"/>
  <c r="K838" i="3"/>
  <c r="I838" i="3"/>
  <c r="H893" i="3"/>
  <c r="H83" i="3"/>
  <c r="K83" i="3"/>
  <c r="H264" i="3"/>
  <c r="K264" i="3"/>
  <c r="H99" i="3"/>
  <c r="H192" i="3"/>
  <c r="K192" i="3"/>
  <c r="K402" i="3"/>
  <c r="H351" i="3"/>
  <c r="H659" i="3"/>
  <c r="K659" i="3" s="1"/>
  <c r="H549" i="3"/>
  <c r="K549" i="3" s="1"/>
  <c r="H548" i="3"/>
  <c r="H623" i="3"/>
  <c r="I621" i="3" s="1"/>
  <c r="H771" i="3"/>
  <c r="K771" i="3"/>
  <c r="H55" i="3"/>
  <c r="K234" i="3"/>
  <c r="I234" i="3"/>
  <c r="H534" i="3"/>
  <c r="K160" i="3"/>
  <c r="H462" i="3"/>
  <c r="H221" i="3"/>
  <c r="I220" i="3" s="1"/>
  <c r="H691" i="3"/>
  <c r="H108" i="3"/>
  <c r="H18" i="3"/>
  <c r="K18" i="3"/>
  <c r="H609" i="3"/>
  <c r="H155" i="3"/>
  <c r="H391" i="3"/>
  <c r="H516" i="3"/>
  <c r="K552" i="3"/>
  <c r="H552" i="3"/>
  <c r="H852" i="3"/>
  <c r="I842" i="3" s="1"/>
  <c r="H96" i="3"/>
  <c r="I94" i="3" s="1"/>
  <c r="H733" i="3"/>
  <c r="I729" i="3" s="1"/>
  <c r="H897" i="3"/>
  <c r="H449" i="3"/>
  <c r="K449" i="3"/>
  <c r="H538" i="3"/>
  <c r="H566" i="3"/>
  <c r="H226" i="3"/>
  <c r="H262" i="3"/>
  <c r="H818" i="3"/>
  <c r="I813" i="3" s="1"/>
  <c r="K254" i="3"/>
  <c r="H288" i="3"/>
  <c r="K288" i="3" s="1"/>
  <c r="H558" i="3"/>
  <c r="K507" i="3"/>
  <c r="H640" i="3"/>
  <c r="H754" i="3"/>
  <c r="H677" i="3"/>
  <c r="K677" i="3"/>
  <c r="H756" i="3"/>
  <c r="H435" i="3"/>
  <c r="H865" i="3"/>
  <c r="H743" i="3"/>
  <c r="H870" i="3"/>
  <c r="K870" i="3"/>
  <c r="H843" i="3"/>
  <c r="H588" i="3"/>
  <c r="I588" i="3" s="1"/>
  <c r="K588" i="3"/>
  <c r="H475" i="3"/>
  <c r="K475" i="3"/>
  <c r="H513" i="3"/>
  <c r="H616" i="3"/>
  <c r="I610" i="3" s="1"/>
  <c r="H628" i="3"/>
  <c r="H459" i="3"/>
  <c r="H31" i="3"/>
  <c r="H207" i="3"/>
  <c r="H355" i="3"/>
  <c r="H467" i="3"/>
  <c r="I466" i="3" s="1"/>
  <c r="H740" i="3"/>
  <c r="H536" i="3"/>
  <c r="H569" i="3"/>
  <c r="K569" i="3"/>
  <c r="H401" i="3"/>
  <c r="H275" i="3"/>
  <c r="H523" i="3"/>
  <c r="H532" i="3"/>
  <c r="K532" i="3" s="1"/>
  <c r="H305" i="3"/>
  <c r="K305" i="3"/>
  <c r="H330" i="3"/>
  <c r="H666" i="3"/>
  <c r="H882" i="3"/>
  <c r="H496" i="3"/>
  <c r="H442" i="3"/>
  <c r="H461" i="3"/>
  <c r="H343" i="3"/>
  <c r="H784" i="3"/>
  <c r="H446" i="3"/>
  <c r="H672" i="3"/>
  <c r="K672" i="3"/>
  <c r="H670" i="3"/>
  <c r="H698" i="3"/>
  <c r="H388" i="3"/>
  <c r="H233" i="3"/>
  <c r="K233" i="3"/>
  <c r="H76" i="3"/>
  <c r="H25" i="3"/>
  <c r="H568" i="3"/>
  <c r="K568" i="3" s="1"/>
  <c r="H63" i="3"/>
  <c r="H325" i="3"/>
  <c r="H324" i="3"/>
  <c r="I324" i="3" s="1"/>
  <c r="K324" i="3"/>
  <c r="H654" i="3"/>
  <c r="H903" i="3"/>
  <c r="H396" i="3"/>
  <c r="K396" i="3"/>
  <c r="H660" i="3"/>
  <c r="K4" i="3"/>
  <c r="K3" i="3"/>
  <c r="K355" i="3" l="1"/>
  <c r="I355" i="3"/>
  <c r="I890" i="3"/>
  <c r="K890" i="3"/>
  <c r="I399" i="3"/>
  <c r="I398" i="3"/>
  <c r="K399" i="3"/>
  <c r="I397" i="3"/>
  <c r="K134" i="3"/>
  <c r="I134" i="3"/>
  <c r="K487" i="3"/>
  <c r="I487" i="3"/>
  <c r="K199" i="3"/>
  <c r="I199" i="3"/>
  <c r="I629" i="3"/>
  <c r="K629" i="3"/>
  <c r="I476" i="3"/>
  <c r="K476" i="3"/>
  <c r="I157" i="3"/>
  <c r="I615" i="3"/>
  <c r="I774" i="3"/>
  <c r="K774" i="3"/>
  <c r="K259" i="3"/>
  <c r="I259" i="3"/>
  <c r="K453" i="3"/>
  <c r="I453" i="3"/>
  <c r="I20" i="3"/>
  <c r="I19" i="3"/>
  <c r="K20" i="3"/>
  <c r="I647" i="3"/>
  <c r="K647" i="3"/>
  <c r="I643" i="3"/>
  <c r="I731" i="3"/>
  <c r="K731" i="3"/>
  <c r="I425" i="3"/>
  <c r="K425" i="3"/>
  <c r="K258" i="3"/>
  <c r="I258" i="3"/>
  <c r="I257" i="3"/>
  <c r="I256" i="3"/>
  <c r="K662" i="3"/>
  <c r="I661" i="3"/>
  <c r="I269" i="3"/>
  <c r="K269" i="3"/>
  <c r="I268" i="3"/>
  <c r="I342" i="3"/>
  <c r="K342" i="3"/>
  <c r="I338" i="3"/>
  <c r="I344" i="3"/>
  <c r="K446" i="3"/>
  <c r="I446" i="3"/>
  <c r="I254" i="3"/>
  <c r="K609" i="3"/>
  <c r="I609" i="3"/>
  <c r="I423" i="3"/>
  <c r="K423" i="3"/>
  <c r="K753" i="3"/>
  <c r="I753" i="3"/>
  <c r="I751" i="3"/>
  <c r="K74" i="3"/>
  <c r="I74" i="3"/>
  <c r="I73" i="3"/>
  <c r="I737" i="3"/>
  <c r="K737" i="3"/>
  <c r="I66" i="3"/>
  <c r="K66" i="3"/>
  <c r="I744" i="3"/>
  <c r="K352" i="3"/>
  <c r="I352" i="3"/>
  <c r="K205" i="3"/>
  <c r="I205" i="3"/>
  <c r="K49" i="3"/>
  <c r="I49" i="3"/>
  <c r="K749" i="3"/>
  <c r="I749" i="3"/>
  <c r="K177" i="3"/>
  <c r="I177" i="3"/>
  <c r="I144" i="3"/>
  <c r="K144" i="3"/>
  <c r="K267" i="3"/>
  <c r="I267" i="3"/>
  <c r="I266" i="3"/>
  <c r="I265" i="3"/>
  <c r="K47" i="3"/>
  <c r="I47" i="3"/>
  <c r="K626" i="3"/>
  <c r="I626" i="3"/>
  <c r="I625" i="3"/>
  <c r="K846" i="3"/>
  <c r="I846" i="3"/>
  <c r="I662" i="3"/>
  <c r="I671" i="3"/>
  <c r="K671" i="3"/>
  <c r="I70" i="3"/>
  <c r="K410" i="3"/>
  <c r="I410" i="3"/>
  <c r="I409" i="3"/>
  <c r="I630" i="3"/>
  <c r="K630" i="3"/>
  <c r="I788" i="3"/>
  <c r="K788" i="3"/>
  <c r="K348" i="3"/>
  <c r="I348" i="3"/>
  <c r="K562" i="3"/>
  <c r="I562" i="3"/>
  <c r="K321" i="3"/>
  <c r="I321" i="3"/>
  <c r="J321" i="3" s="1"/>
  <c r="L321" i="3" s="1"/>
  <c r="I319" i="3"/>
  <c r="I611" i="3"/>
  <c r="K611" i="3"/>
  <c r="K633" i="3"/>
  <c r="I633" i="3"/>
  <c r="I790" i="3"/>
  <c r="K790" i="3"/>
  <c r="I544" i="3"/>
  <c r="I868" i="3"/>
  <c r="I421" i="3"/>
  <c r="I448" i="3"/>
  <c r="K448" i="3"/>
  <c r="I485" i="3"/>
  <c r="K485" i="3"/>
  <c r="I142" i="3"/>
  <c r="I308" i="3"/>
  <c r="K308" i="3"/>
  <c r="K76" i="3"/>
  <c r="I76" i="3"/>
  <c r="I75" i="3"/>
  <c r="I461" i="3"/>
  <c r="I460" i="3"/>
  <c r="K513" i="3"/>
  <c r="I513" i="3"/>
  <c r="K391" i="3"/>
  <c r="I391" i="3"/>
  <c r="K174" i="3"/>
  <c r="I174" i="3"/>
  <c r="I172" i="3"/>
  <c r="I382" i="3"/>
  <c r="I293" i="3"/>
  <c r="K293" i="3"/>
  <c r="I168" i="3"/>
  <c r="I166" i="3"/>
  <c r="K168" i="3"/>
  <c r="I898" i="3"/>
  <c r="K898" i="3"/>
  <c r="I64" i="3"/>
  <c r="I678" i="3"/>
  <c r="I673" i="3"/>
  <c r="K678" i="3"/>
  <c r="I440" i="3"/>
  <c r="K440" i="3"/>
  <c r="K273" i="3"/>
  <c r="I273" i="3"/>
  <c r="I251" i="3"/>
  <c r="K251" i="3"/>
  <c r="I728" i="3"/>
  <c r="K728" i="3"/>
  <c r="I129" i="3"/>
  <c r="I128" i="3"/>
  <c r="K129" i="3"/>
  <c r="I550" i="3"/>
  <c r="K550" i="3"/>
  <c r="I727" i="3"/>
  <c r="I566" i="3"/>
  <c r="K566" i="3"/>
  <c r="I565" i="3"/>
  <c r="I564" i="3"/>
  <c r="I289" i="3"/>
  <c r="I280" i="3"/>
  <c r="K333" i="3"/>
  <c r="I333" i="3"/>
  <c r="I198" i="3"/>
  <c r="K198" i="3"/>
  <c r="I416" i="3"/>
  <c r="K416" i="3"/>
  <c r="K436" i="3"/>
  <c r="I436" i="3"/>
  <c r="K738" i="3"/>
  <c r="I738" i="3"/>
  <c r="I820" i="3"/>
  <c r="K820" i="3"/>
  <c r="I819" i="3"/>
  <c r="K801" i="3"/>
  <c r="I801" i="3"/>
  <c r="K496" i="3"/>
  <c r="I496" i="3"/>
  <c r="I488" i="3"/>
  <c r="I493" i="3"/>
  <c r="K754" i="3"/>
  <c r="I754" i="3"/>
  <c r="I852" i="3"/>
  <c r="I851" i="3"/>
  <c r="K852" i="3"/>
  <c r="I63" i="3"/>
  <c r="K63" i="3"/>
  <c r="K388" i="3"/>
  <c r="I388" i="3"/>
  <c r="I387" i="3"/>
  <c r="I882" i="3"/>
  <c r="K882" i="3"/>
  <c r="I535" i="3"/>
  <c r="K459" i="3"/>
  <c r="I459" i="3"/>
  <c r="I639" i="3"/>
  <c r="I160" i="3"/>
  <c r="K351" i="3"/>
  <c r="I351" i="3"/>
  <c r="I350" i="3"/>
  <c r="I349" i="3"/>
  <c r="I184" i="3"/>
  <c r="I186" i="3"/>
  <c r="K186" i="3"/>
  <c r="I892" i="3"/>
  <c r="I125" i="3"/>
  <c r="I124" i="3"/>
  <c r="K125" i="3"/>
  <c r="I620" i="3"/>
  <c r="K620" i="3"/>
  <c r="I634" i="3"/>
  <c r="I636" i="3"/>
  <c r="K636" i="3"/>
  <c r="I165" i="3"/>
  <c r="K165" i="3"/>
  <c r="I808" i="3"/>
  <c r="K808" i="3"/>
  <c r="I874" i="3"/>
  <c r="I854" i="3"/>
  <c r="I853" i="3"/>
  <c r="K854" i="3"/>
  <c r="I804" i="3"/>
  <c r="K804" i="3"/>
  <c r="I454" i="3"/>
  <c r="I235" i="3"/>
  <c r="I549" i="3"/>
  <c r="I554" i="3"/>
  <c r="K554" i="3"/>
  <c r="I553" i="3"/>
  <c r="K412" i="3"/>
  <c r="I412" i="3"/>
  <c r="I479" i="3"/>
  <c r="K479" i="3"/>
  <c r="I503" i="3"/>
  <c r="K503" i="3"/>
  <c r="I6" i="3"/>
  <c r="K6" i="3"/>
  <c r="I4" i="3"/>
  <c r="I200" i="3"/>
  <c r="I773" i="3"/>
  <c r="K773" i="3"/>
  <c r="K456" i="3"/>
  <c r="I456" i="3"/>
  <c r="K277" i="3"/>
  <c r="I277" i="3"/>
  <c r="K556" i="3"/>
  <c r="I556" i="3"/>
  <c r="I555" i="3"/>
  <c r="I464" i="3"/>
  <c r="K464" i="3"/>
  <c r="K33" i="3"/>
  <c r="I33" i="3"/>
  <c r="I32" i="3"/>
  <c r="K243" i="3"/>
  <c r="I243" i="3"/>
  <c r="I236" i="3"/>
  <c r="I480" i="3"/>
  <c r="I861" i="3"/>
  <c r="I156" i="3"/>
  <c r="K156" i="3"/>
  <c r="I384" i="3"/>
  <c r="K384" i="3"/>
  <c r="I197" i="3"/>
  <c r="K197" i="3"/>
  <c r="I196" i="3"/>
  <c r="K271" i="3"/>
  <c r="I271" i="3"/>
  <c r="K429" i="3"/>
  <c r="I429" i="3"/>
  <c r="I428" i="3"/>
  <c r="I894" i="3"/>
  <c r="K894" i="3"/>
  <c r="I832" i="3"/>
  <c r="I794" i="3"/>
  <c r="I793" i="3"/>
  <c r="K794" i="3"/>
  <c r="I490" i="3"/>
  <c r="I806" i="3"/>
  <c r="K806" i="3"/>
  <c r="I805" i="3"/>
  <c r="I11" i="3"/>
  <c r="I98" i="3"/>
  <c r="K98" i="3"/>
  <c r="I97" i="3"/>
  <c r="I815" i="3"/>
  <c r="K815" i="3"/>
  <c r="I359" i="3"/>
  <c r="K359" i="3"/>
  <c r="I358" i="3"/>
  <c r="I644" i="3"/>
  <c r="I558" i="3"/>
  <c r="K558" i="3"/>
  <c r="I713" i="3"/>
  <c r="K713" i="3"/>
  <c r="I468" i="3"/>
  <c r="K468" i="3"/>
  <c r="I209" i="3"/>
  <c r="K209" i="3"/>
  <c r="K772" i="3"/>
  <c r="I772" i="3"/>
  <c r="I757" i="3"/>
  <c r="I707" i="3"/>
  <c r="K707" i="3"/>
  <c r="I876" i="3"/>
  <c r="K876" i="3"/>
  <c r="I127" i="3"/>
  <c r="I715" i="3"/>
  <c r="I755" i="3"/>
  <c r="K755" i="3"/>
  <c r="I660" i="3"/>
  <c r="K660" i="3"/>
  <c r="I221" i="3"/>
  <c r="K221" i="3"/>
  <c r="I99" i="3"/>
  <c r="K99" i="3"/>
  <c r="K152" i="3"/>
  <c r="I152" i="3"/>
  <c r="I151" i="3"/>
  <c r="I871" i="3"/>
  <c r="I250" i="3"/>
  <c r="I430" i="3"/>
  <c r="I690" i="3"/>
  <c r="K690" i="3"/>
  <c r="K325" i="3"/>
  <c r="I325" i="3"/>
  <c r="I743" i="3"/>
  <c r="K743" i="3"/>
  <c r="I742" i="3"/>
  <c r="I537" i="3"/>
  <c r="I688" i="3"/>
  <c r="I698" i="3"/>
  <c r="K698" i="3"/>
  <c r="K666" i="3"/>
  <c r="I666" i="3"/>
  <c r="I740" i="3"/>
  <c r="I739" i="3"/>
  <c r="K740" i="3"/>
  <c r="I433" i="3"/>
  <c r="I818" i="3"/>
  <c r="K818" i="3"/>
  <c r="I817" i="3"/>
  <c r="I17" i="3"/>
  <c r="I278" i="3"/>
  <c r="K278" i="3"/>
  <c r="I655" i="3"/>
  <c r="I510" i="3"/>
  <c r="K510" i="3"/>
  <c r="I375" i="3"/>
  <c r="I322" i="3"/>
  <c r="K195" i="3"/>
  <c r="I195" i="3"/>
  <c r="K855" i="3"/>
  <c r="I855" i="3"/>
  <c r="K910" i="3"/>
  <c r="I910" i="3"/>
  <c r="I797" i="3"/>
  <c r="K797" i="3"/>
  <c r="I60" i="3"/>
  <c r="I56" i="3"/>
  <c r="K60" i="3"/>
  <c r="I57" i="3"/>
  <c r="I587" i="3"/>
  <c r="K587" i="3"/>
  <c r="K825" i="3"/>
  <c r="I825" i="3"/>
  <c r="I624" i="3"/>
  <c r="K624" i="3"/>
  <c r="I365" i="3"/>
  <c r="K365" i="3"/>
  <c r="K381" i="3"/>
  <c r="I381" i="3"/>
  <c r="I380" i="3"/>
  <c r="K716" i="3"/>
  <c r="I716" i="3"/>
  <c r="K232" i="3"/>
  <c r="I232" i="3"/>
  <c r="I229" i="3"/>
  <c r="K284" i="3"/>
  <c r="I284" i="3"/>
  <c r="I292" i="3"/>
  <c r="I354" i="3"/>
  <c r="K354" i="3"/>
  <c r="I132" i="3"/>
  <c r="K132" i="3"/>
  <c r="I704" i="3"/>
  <c r="K704" i="3"/>
  <c r="I703" i="3"/>
  <c r="I445" i="3"/>
  <c r="K696" i="3"/>
  <c r="I696" i="3"/>
  <c r="I215" i="3"/>
  <c r="K215" i="3"/>
  <c r="I102" i="3"/>
  <c r="K102" i="3"/>
  <c r="I888" i="3"/>
  <c r="K888" i="3"/>
  <c r="I540" i="3"/>
  <c r="K540" i="3"/>
  <c r="I796" i="3"/>
  <c r="I769" i="3"/>
  <c r="I145" i="3"/>
  <c r="I140" i="3"/>
  <c r="K140" i="3"/>
  <c r="I212" i="3"/>
  <c r="I149" i="3"/>
  <c r="K149" i="3"/>
  <c r="I148" i="3"/>
  <c r="I169" i="3"/>
  <c r="I401" i="3"/>
  <c r="K401" i="3"/>
  <c r="K733" i="3"/>
  <c r="I733" i="3"/>
  <c r="K693" i="3"/>
  <c r="I693" i="3"/>
  <c r="K668" i="3"/>
  <c r="I668" i="3"/>
  <c r="I451" i="3"/>
  <c r="K451" i="3"/>
  <c r="I717" i="3"/>
  <c r="I776" i="3"/>
  <c r="K776" i="3"/>
  <c r="I441" i="3"/>
  <c r="I675" i="3"/>
  <c r="I154" i="3"/>
  <c r="I260" i="3"/>
  <c r="K260" i="3"/>
  <c r="I179" i="3"/>
  <c r="I178" i="3"/>
  <c r="K179" i="3"/>
  <c r="K90" i="3"/>
  <c r="I90" i="3"/>
  <c r="I115" i="3"/>
  <c r="I182" i="3"/>
  <c r="K860" i="3"/>
  <c r="I860" i="3"/>
  <c r="K84" i="3"/>
  <c r="I84" i="3"/>
  <c r="I87" i="3"/>
  <c r="K87" i="3"/>
  <c r="K577" i="3"/>
  <c r="I577" i="3"/>
  <c r="I889" i="3"/>
  <c r="I574" i="3"/>
  <c r="K574" i="3"/>
  <c r="I420" i="3"/>
  <c r="I247" i="3"/>
  <c r="I512" i="3"/>
  <c r="K512" i="3"/>
  <c r="I511" i="3"/>
  <c r="I909" i="3"/>
  <c r="K909" i="3"/>
  <c r="I532" i="3"/>
  <c r="I396" i="3"/>
  <c r="I393" i="3"/>
  <c r="I903" i="3"/>
  <c r="K903" i="3"/>
  <c r="K343" i="3"/>
  <c r="I343" i="3"/>
  <c r="K523" i="3"/>
  <c r="I523" i="3"/>
  <c r="I507" i="3"/>
  <c r="K651" i="3"/>
  <c r="I651" i="3"/>
  <c r="I400" i="3"/>
  <c r="I901" i="3"/>
  <c r="I845" i="3"/>
  <c r="I844" i="3"/>
  <c r="K845" i="3"/>
  <c r="I3" i="3"/>
  <c r="K25" i="3"/>
  <c r="I25" i="3"/>
  <c r="K670" i="3"/>
  <c r="I670" i="3"/>
  <c r="K461" i="3"/>
  <c r="I330" i="3"/>
  <c r="I275" i="3"/>
  <c r="K275" i="3"/>
  <c r="I274" i="3"/>
  <c r="K467" i="3"/>
  <c r="I467" i="3"/>
  <c r="K616" i="3"/>
  <c r="I616" i="3"/>
  <c r="K756" i="3"/>
  <c r="I756" i="3"/>
  <c r="K108" i="3"/>
  <c r="I108" i="3"/>
  <c r="I623" i="3"/>
  <c r="I622" i="3"/>
  <c r="K623" i="3"/>
  <c r="I522" i="3"/>
  <c r="K522" i="3"/>
  <c r="I741" i="3"/>
  <c r="K741" i="3"/>
  <c r="K362" i="3"/>
  <c r="I362" i="3"/>
  <c r="I361" i="3"/>
  <c r="I218" i="3"/>
  <c r="K218" i="3"/>
  <c r="I217" i="3"/>
  <c r="I216" i="3"/>
  <c r="I473" i="3"/>
  <c r="I472" i="3"/>
  <c r="K473" i="3"/>
  <c r="I768" i="3"/>
  <c r="K768" i="3"/>
  <c r="I848" i="3"/>
  <c r="I847" i="3"/>
  <c r="K848" i="3"/>
  <c r="K135" i="3"/>
  <c r="I135" i="3"/>
  <c r="K373" i="3"/>
  <c r="I373" i="3"/>
  <c r="I779" i="3"/>
  <c r="I780" i="3"/>
  <c r="K780" i="3"/>
  <c r="I560" i="3"/>
  <c r="K337" i="3"/>
  <c r="I337" i="3"/>
  <c r="I336" i="3"/>
  <c r="I509" i="3"/>
  <c r="I508" i="3"/>
  <c r="K509" i="3"/>
  <c r="I762" i="3"/>
  <c r="K762" i="3"/>
  <c r="I760" i="3"/>
  <c r="K285" i="3"/>
  <c r="I285" i="3"/>
  <c r="K905" i="3"/>
  <c r="I905" i="3"/>
  <c r="I300" i="3"/>
  <c r="K300" i="3"/>
  <c r="I648" i="3"/>
  <c r="K648" i="3"/>
  <c r="I62" i="3"/>
  <c r="K62" i="3"/>
  <c r="I665" i="3"/>
  <c r="K665" i="3"/>
  <c r="I663" i="3"/>
  <c r="I664" i="3"/>
  <c r="K40" i="3"/>
  <c r="I40" i="3"/>
  <c r="I39" i="3"/>
  <c r="I873" i="3"/>
  <c r="K873" i="3"/>
  <c r="K181" i="3"/>
  <c r="I181" i="3"/>
  <c r="K72" i="3"/>
  <c r="I72" i="3"/>
  <c r="I69" i="3"/>
  <c r="I185" i="3"/>
  <c r="K185" i="3"/>
  <c r="I92" i="3"/>
  <c r="K408" i="3"/>
  <c r="I408" i="3"/>
  <c r="I402" i="3"/>
  <c r="K679" i="3"/>
  <c r="I679" i="3"/>
  <c r="K465" i="3"/>
  <c r="I465" i="3"/>
  <c r="I24" i="3"/>
  <c r="K24" i="3"/>
  <c r="I725" i="3"/>
  <c r="K725" i="3"/>
  <c r="I724" i="3"/>
  <c r="I720" i="3"/>
  <c r="I718" i="3"/>
  <c r="I311" i="3"/>
  <c r="I310" i="3"/>
  <c r="K311" i="3"/>
  <c r="K364" i="3"/>
  <c r="I364" i="3"/>
  <c r="I363" i="3"/>
  <c r="I547" i="3"/>
  <c r="K189" i="3"/>
  <c r="I189" i="3"/>
  <c r="I187" i="3"/>
  <c r="I582" i="3"/>
  <c r="I579" i="3"/>
  <c r="K582" i="3"/>
  <c r="I203" i="3"/>
  <c r="K203" i="3"/>
  <c r="I202" i="3"/>
  <c r="I497" i="3"/>
  <c r="K497" i="3"/>
  <c r="K499" i="3"/>
  <c r="I499" i="3"/>
  <c r="I498" i="3"/>
  <c r="I483" i="3"/>
  <c r="K483" i="3"/>
  <c r="I481" i="3"/>
  <c r="I377" i="3"/>
  <c r="K377" i="3"/>
  <c r="K112" i="3"/>
  <c r="I112" i="3"/>
  <c r="I111" i="3"/>
  <c r="I109" i="3"/>
  <c r="I208" i="3"/>
  <c r="I684" i="3"/>
  <c r="K684" i="3"/>
  <c r="I681" i="3"/>
  <c r="I162" i="3"/>
  <c r="I816" i="3"/>
  <c r="K816" i="3"/>
  <c r="I529" i="3"/>
  <c r="K561" i="3"/>
  <c r="I561" i="3"/>
  <c r="I559" i="3"/>
  <c r="I58" i="3"/>
  <c r="I482" i="3"/>
  <c r="I869" i="3"/>
  <c r="K869" i="3"/>
  <c r="I307" i="3"/>
  <c r="I601" i="3"/>
  <c r="I500" i="3"/>
  <c r="K500" i="3"/>
  <c r="I214" i="3"/>
  <c r="I143" i="3"/>
  <c r="K654" i="3"/>
  <c r="I654" i="3"/>
  <c r="K784" i="3"/>
  <c r="I784" i="3"/>
  <c r="I305" i="3"/>
  <c r="K628" i="3"/>
  <c r="I628" i="3"/>
  <c r="K865" i="3"/>
  <c r="I865" i="3"/>
  <c r="K640" i="3"/>
  <c r="K262" i="3"/>
  <c r="I262" i="3"/>
  <c r="I449" i="3"/>
  <c r="K155" i="3"/>
  <c r="K691" i="3"/>
  <c r="I691" i="3"/>
  <c r="I767" i="3"/>
  <c r="I771" i="3"/>
  <c r="I192" i="3"/>
  <c r="I83" i="3"/>
  <c r="K67" i="3"/>
  <c r="I67" i="3"/>
  <c r="I602" i="3"/>
  <c r="K42" i="3"/>
  <c r="I42" i="3"/>
  <c r="K830" i="3"/>
  <c r="I830" i="3"/>
  <c r="I567" i="3"/>
  <c r="I23" i="3"/>
  <c r="I617" i="3"/>
  <c r="K608" i="3"/>
  <c r="I886" i="3"/>
  <c r="I883" i="3"/>
  <c r="I263" i="3"/>
  <c r="I345" i="3"/>
  <c r="I341" i="3"/>
  <c r="I605" i="3"/>
  <c r="I131" i="3"/>
  <c r="I407" i="3"/>
  <c r="K313" i="3"/>
  <c r="I313" i="3"/>
  <c r="I335" i="3"/>
  <c r="I557" i="3"/>
  <c r="K291" i="3"/>
  <c r="I291" i="3"/>
  <c r="I764" i="3"/>
  <c r="K249" i="3"/>
  <c r="I249" i="3"/>
  <c r="K61" i="3"/>
  <c r="I61" i="3"/>
  <c r="I306" i="3"/>
  <c r="I222" i="3"/>
  <c r="I474" i="3"/>
  <c r="K649" i="3"/>
  <c r="I649" i="3"/>
  <c r="K65" i="3"/>
  <c r="K38" i="3"/>
  <c r="I38" i="3"/>
  <c r="I44" i="3"/>
  <c r="K783" i="3"/>
  <c r="I783" i="3"/>
  <c r="I676" i="3"/>
  <c r="I686" i="3"/>
  <c r="I329" i="3"/>
  <c r="K826" i="3"/>
  <c r="I826" i="3"/>
  <c r="I746" i="3"/>
  <c r="K141" i="3"/>
  <c r="I141" i="3"/>
  <c r="I126" i="3"/>
  <c r="I294" i="3"/>
  <c r="I392" i="3"/>
  <c r="I563" i="3"/>
  <c r="K334" i="3"/>
  <c r="I334" i="3"/>
  <c r="K8" i="3"/>
  <c r="I8" i="3"/>
  <c r="I849" i="3"/>
  <c r="K778" i="3"/>
  <c r="I778" i="3"/>
  <c r="I726" i="3"/>
  <c r="I504" i="3"/>
  <c r="I414" i="3"/>
  <c r="I150" i="3"/>
  <c r="I515" i="3"/>
  <c r="K118" i="3"/>
  <c r="I118" i="3"/>
  <c r="K176" i="3"/>
  <c r="I176" i="3"/>
  <c r="K29" i="3"/>
  <c r="I29" i="3"/>
  <c r="K810" i="3"/>
  <c r="I810" i="3"/>
  <c r="K864" i="3"/>
  <c r="I864" i="3"/>
  <c r="K645" i="3"/>
  <c r="I645" i="3"/>
  <c r="I107" i="3"/>
  <c r="I328" i="3"/>
  <c r="I332" i="3"/>
  <c r="I527" i="3"/>
  <c r="K241" i="3"/>
  <c r="I241" i="3"/>
  <c r="I800" i="3"/>
  <c r="I619" i="3"/>
  <c r="I276" i="3"/>
  <c r="K777" i="3"/>
  <c r="I777" i="3"/>
  <c r="I91" i="3"/>
  <c r="I689" i="3"/>
  <c r="I694" i="3"/>
  <c r="I520" i="3"/>
  <c r="I494" i="3"/>
  <c r="I539" i="3"/>
  <c r="K136" i="3"/>
  <c r="I136" i="3"/>
  <c r="I484" i="3"/>
  <c r="K130" i="3"/>
  <c r="I130" i="3"/>
  <c r="I750" i="3"/>
  <c r="I525" i="3"/>
  <c r="I699" i="3"/>
  <c r="I542" i="3"/>
  <c r="I204" i="3"/>
  <c r="I575" i="3"/>
  <c r="I576" i="3"/>
  <c r="K103" i="3"/>
  <c r="I103" i="3"/>
  <c r="K122" i="3"/>
  <c r="I122" i="3"/>
  <c r="I34" i="3"/>
  <c r="I347" i="3"/>
  <c r="K895" i="3"/>
  <c r="I895" i="3"/>
  <c r="I191" i="3"/>
  <c r="I389" i="3"/>
  <c r="I710" i="3"/>
  <c r="I599" i="3"/>
  <c r="I379" i="3"/>
  <c r="I745" i="3"/>
  <c r="I346" i="3"/>
  <c r="I175" i="3"/>
  <c r="I700" i="3"/>
  <c r="I290" i="3"/>
  <c r="I37" i="3"/>
  <c r="I28" i="3"/>
  <c r="I761" i="3"/>
  <c r="I194" i="3"/>
  <c r="I394" i="3"/>
  <c r="I404" i="3"/>
  <c r="K843" i="3"/>
  <c r="I843" i="3"/>
  <c r="K435" i="3"/>
  <c r="I435" i="3"/>
  <c r="I288" i="3"/>
  <c r="K226" i="3"/>
  <c r="I226" i="3"/>
  <c r="K897" i="3"/>
  <c r="I897" i="3"/>
  <c r="I552" i="3"/>
  <c r="I155" i="3"/>
  <c r="K534" i="3"/>
  <c r="I534" i="3"/>
  <c r="I659" i="3"/>
  <c r="K893" i="3"/>
  <c r="I893" i="3"/>
  <c r="I653" i="3"/>
  <c r="I867" i="3"/>
  <c r="I714" i="3"/>
  <c r="I252" i="3"/>
  <c r="K43" i="3"/>
  <c r="I43" i="3"/>
  <c r="K831" i="3"/>
  <c r="I831" i="3"/>
  <c r="K900" i="3"/>
  <c r="I900" i="3"/>
  <c r="K902" i="3"/>
  <c r="I902" i="3"/>
  <c r="I608" i="3"/>
  <c r="I640" i="3"/>
  <c r="I641" i="3"/>
  <c r="I286" i="3"/>
  <c r="I839" i="3"/>
  <c r="I372" i="3"/>
  <c r="I594" i="3"/>
  <c r="K51" i="3"/>
  <c r="I51" i="3"/>
  <c r="I656" i="3"/>
  <c r="K326" i="3"/>
  <c r="I326" i="3"/>
  <c r="I227" i="3"/>
  <c r="I315" i="3"/>
  <c r="K100" i="3"/>
  <c r="I100" i="3"/>
  <c r="K584" i="3"/>
  <c r="I584" i="3"/>
  <c r="K213" i="3"/>
  <c r="I213" i="3"/>
  <c r="I450" i="3"/>
  <c r="K147" i="3"/>
  <c r="I147" i="3"/>
  <c r="I444" i="3"/>
  <c r="K12" i="3"/>
  <c r="I12" i="3"/>
  <c r="K492" i="3"/>
  <c r="I492" i="3"/>
  <c r="I65" i="3"/>
  <c r="I546" i="3"/>
  <c r="I836" i="3"/>
  <c r="I340" i="3"/>
  <c r="I863" i="3"/>
  <c r="I604" i="3"/>
  <c r="I518" i="3"/>
  <c r="K105" i="3"/>
  <c r="I105" i="3"/>
  <c r="I528" i="3"/>
  <c r="I45" i="3"/>
  <c r="I880" i="3"/>
  <c r="I683" i="3"/>
  <c r="I245" i="3"/>
  <c r="I674" i="3"/>
  <c r="I371" i="3"/>
  <c r="K9" i="3"/>
  <c r="I9" i="3"/>
  <c r="K841" i="3"/>
  <c r="I841" i="3"/>
  <c r="I786" i="3"/>
  <c r="K613" i="3"/>
  <c r="I613" i="3"/>
  <c r="I635" i="3"/>
  <c r="I180" i="3"/>
  <c r="I246" i="3"/>
  <c r="I237" i="3"/>
  <c r="K415" i="3"/>
  <c r="I415" i="3"/>
  <c r="I712" i="3"/>
  <c r="I422" i="3"/>
  <c r="K877" i="3"/>
  <c r="I877" i="3"/>
  <c r="I719" i="3"/>
  <c r="K153" i="3"/>
  <c r="I153" i="3"/>
  <c r="K706" i="3"/>
  <c r="I706" i="3"/>
  <c r="K224" i="3"/>
  <c r="I224" i="3"/>
  <c r="K123" i="3"/>
  <c r="I123" i="3"/>
  <c r="I206" i="3"/>
  <c r="I316" i="3"/>
  <c r="I318" i="3"/>
  <c r="I89" i="3"/>
  <c r="I568" i="3"/>
  <c r="I578" i="3"/>
  <c r="I353" i="3"/>
  <c r="I650" i="3"/>
  <c r="K800" i="3"/>
  <c r="I592" i="3"/>
  <c r="I495" i="3"/>
  <c r="K694" i="3"/>
  <c r="K520" i="3"/>
  <c r="I327" i="3"/>
  <c r="K484" i="3"/>
  <c r="K339" i="3"/>
  <c r="I339" i="3"/>
  <c r="K631" i="3"/>
  <c r="I631" i="3"/>
  <c r="I366" i="3"/>
  <c r="I238" i="3"/>
  <c r="K542" i="3"/>
  <c r="I833" i="3"/>
  <c r="K385" i="3"/>
  <c r="I385" i="3"/>
  <c r="I71" i="3"/>
  <c r="I763" i="3"/>
  <c r="K395" i="3"/>
  <c r="I395" i="3"/>
  <c r="K117" i="3"/>
  <c r="I117" i="3"/>
  <c r="K835" i="3"/>
  <c r="I835" i="3"/>
  <c r="I81" i="3"/>
  <c r="K879" i="3"/>
  <c r="I879" i="3"/>
  <c r="K531" i="3"/>
  <c r="I531" i="3"/>
  <c r="I120" i="3"/>
  <c r="K390" i="3"/>
  <c r="I390" i="3"/>
  <c r="I270" i="3"/>
  <c r="I828" i="3"/>
  <c r="I695" i="3"/>
  <c r="K824" i="3"/>
  <c r="I824" i="3"/>
  <c r="I682" i="3"/>
  <c r="I526" i="3"/>
  <c r="I802" i="3"/>
  <c r="I82" i="3"/>
  <c r="I406" i="3"/>
  <c r="I46" i="3"/>
  <c r="I22" i="3"/>
  <c r="I514" i="3"/>
  <c r="I551" i="3"/>
  <c r="I163" i="3"/>
  <c r="I424" i="3"/>
  <c r="I434" i="3"/>
  <c r="I95" i="3"/>
  <c r="K700" i="3"/>
  <c r="I133" i="3"/>
  <c r="I320" i="3"/>
  <c r="I821" i="3"/>
  <c r="I35" i="3"/>
  <c r="I314" i="3"/>
  <c r="I516" i="3"/>
  <c r="I462" i="3"/>
  <c r="I548" i="3"/>
  <c r="I158" i="3"/>
  <c r="K170" i="3"/>
  <c r="I170" i="3"/>
  <c r="K283" i="3"/>
  <c r="I283" i="3"/>
  <c r="I5" i="3"/>
  <c r="I279" i="3"/>
  <c r="I282" i="3"/>
  <c r="I627" i="3"/>
  <c r="I164" i="3"/>
  <c r="I77" i="3"/>
  <c r="I281" i="3"/>
  <c r="K376" i="3"/>
  <c r="I376" i="3"/>
  <c r="I470" i="3"/>
  <c r="I875" i="3"/>
  <c r="I638" i="3"/>
  <c r="I452" i="3"/>
  <c r="I708" i="3"/>
  <c r="I303" i="3"/>
  <c r="I766" i="3"/>
  <c r="I370" i="3"/>
  <c r="I374" i="3"/>
  <c r="I2" i="3"/>
  <c r="K417" i="3"/>
  <c r="I417" i="3"/>
  <c r="I242" i="3"/>
  <c r="I736" i="3"/>
  <c r="I312" i="3"/>
  <c r="I317" i="3"/>
  <c r="I53" i="3"/>
  <c r="K457" i="3"/>
  <c r="I457" i="3"/>
  <c r="I419" i="3"/>
  <c r="K13" i="3"/>
  <c r="I13" i="3"/>
  <c r="I244" i="3"/>
  <c r="I255" i="3"/>
  <c r="K295" i="3"/>
  <c r="I295" i="3"/>
  <c r="K787" i="3"/>
  <c r="I787" i="3"/>
  <c r="I600" i="3"/>
  <c r="I701" i="3"/>
  <c r="I201" i="3"/>
  <c r="I785" i="3"/>
  <c r="K93" i="3"/>
  <c r="I93" i="3"/>
  <c r="I517" i="3"/>
  <c r="I840" i="3"/>
  <c r="I431" i="3"/>
  <c r="I114" i="3"/>
  <c r="K887" i="3"/>
  <c r="I887" i="3"/>
  <c r="K590" i="3"/>
  <c r="I590" i="3"/>
  <c r="I79" i="3"/>
  <c r="I807" i="3"/>
  <c r="I722" i="3"/>
  <c r="I652" i="3"/>
  <c r="K211" i="3"/>
  <c r="I211" i="3"/>
  <c r="I331" i="3"/>
  <c r="K405" i="3"/>
  <c r="I405" i="3"/>
  <c r="K705" i="3"/>
  <c r="I705" i="3"/>
  <c r="I261" i="3"/>
  <c r="I378" i="3"/>
  <c r="I618" i="3"/>
  <c r="I210" i="3"/>
  <c r="K697" i="3"/>
  <c r="I697" i="3"/>
  <c r="K469" i="3"/>
  <c r="I469" i="3"/>
  <c r="K891" i="3"/>
  <c r="I891" i="3"/>
  <c r="K418" i="3"/>
  <c r="I418" i="3"/>
  <c r="I858" i="3"/>
  <c r="K171" i="3"/>
  <c r="I171" i="3"/>
  <c r="K596" i="3"/>
  <c r="I596" i="3"/>
  <c r="K735" i="3"/>
  <c r="I735" i="3"/>
  <c r="I614" i="3"/>
  <c r="I137" i="3"/>
  <c r="I138" i="3"/>
  <c r="I113" i="3"/>
  <c r="K369" i="3"/>
  <c r="I369" i="3"/>
  <c r="I30" i="3"/>
  <c r="I812" i="3"/>
  <c r="K781" i="3"/>
  <c r="I781" i="3"/>
  <c r="I48" i="3"/>
  <c r="I463" i="3"/>
  <c r="I680" i="3"/>
  <c r="I443" i="3"/>
  <c r="I297" i="3"/>
  <c r="K248" i="3"/>
  <c r="I248" i="3"/>
  <c r="I10" i="3"/>
  <c r="I52" i="3"/>
  <c r="I823" i="3"/>
  <c r="I791" i="3"/>
  <c r="I101" i="3"/>
  <c r="I7" i="3"/>
  <c r="I709" i="3"/>
  <c r="I811" i="3"/>
  <c r="I223" i="3"/>
  <c r="K146" i="3"/>
  <c r="I146" i="3"/>
  <c r="I119" i="3"/>
  <c r="I521" i="3"/>
  <c r="I458" i="3"/>
  <c r="I173" i="3"/>
  <c r="I878" i="3"/>
  <c r="I570" i="3"/>
  <c r="I572" i="3"/>
  <c r="I866" i="3"/>
  <c r="I799" i="3"/>
  <c r="I302" i="3"/>
  <c r="I121" i="3"/>
  <c r="I368" i="3"/>
  <c r="I569" i="3"/>
  <c r="K207" i="3"/>
  <c r="I207" i="3"/>
  <c r="I870" i="3"/>
  <c r="I96" i="3"/>
  <c r="I233" i="3"/>
  <c r="I672" i="3"/>
  <c r="K442" i="3"/>
  <c r="I442" i="3"/>
  <c r="K330" i="3"/>
  <c r="K536" i="3"/>
  <c r="I536" i="3"/>
  <c r="K31" i="3"/>
  <c r="I31" i="3"/>
  <c r="I471" i="3"/>
  <c r="I475" i="3"/>
  <c r="I677" i="3"/>
  <c r="K538" i="3"/>
  <c r="I538" i="3"/>
  <c r="K96" i="3"/>
  <c r="K516" i="3"/>
  <c r="I15" i="3"/>
  <c r="I18" i="3"/>
  <c r="K462" i="3"/>
  <c r="K55" i="3"/>
  <c r="I55" i="3"/>
  <c r="K548" i="3"/>
  <c r="I264" i="3"/>
  <c r="K798" i="3"/>
  <c r="I798" i="3"/>
  <c r="I732" i="3"/>
  <c r="K86" i="3"/>
  <c r="I86" i="3"/>
  <c r="K489" i="3"/>
  <c r="I489" i="3"/>
  <c r="I658" i="3"/>
  <c r="I299" i="3"/>
  <c r="I759" i="3"/>
  <c r="I657" i="3"/>
  <c r="I667" i="3"/>
  <c r="I803" i="3"/>
  <c r="I426" i="3"/>
  <c r="I748" i="3"/>
  <c r="I41" i="3"/>
  <c r="I323" i="3"/>
  <c r="I287" i="3"/>
  <c r="K281" i="3"/>
  <c r="I432" i="3"/>
  <c r="K110" i="3"/>
  <c r="I110" i="3"/>
  <c r="K470" i="3"/>
  <c r="K875" i="3"/>
  <c r="I447" i="3"/>
  <c r="K638" i="3"/>
  <c r="K159" i="3"/>
  <c r="I159" i="3"/>
  <c r="I669" i="3"/>
  <c r="I908" i="3"/>
  <c r="K708" i="3"/>
  <c r="K766" i="3"/>
  <c r="I850" i="3"/>
  <c r="I455" i="3"/>
  <c r="I193" i="3"/>
  <c r="I872" i="3"/>
  <c r="I183" i="3"/>
  <c r="I116" i="3"/>
  <c r="I581" i="3"/>
  <c r="I884" i="3"/>
  <c r="I899" i="3"/>
  <c r="K439" i="3"/>
  <c r="I439" i="3"/>
  <c r="K53" i="3"/>
  <c r="I837" i="3"/>
  <c r="I78" i="3"/>
  <c r="K219" i="3"/>
  <c r="I219" i="3"/>
  <c r="I770" i="3"/>
  <c r="K747" i="3"/>
  <c r="I747" i="3"/>
  <c r="K711" i="3"/>
  <c r="I711" i="3"/>
  <c r="I383" i="3"/>
  <c r="I386" i="3"/>
  <c r="I309" i="3"/>
  <c r="K885" i="3"/>
  <c r="I885" i="3"/>
  <c r="I502" i="3"/>
  <c r="I519" i="3"/>
  <c r="I896" i="3"/>
  <c r="K814" i="3"/>
  <c r="I814" i="3"/>
  <c r="I14" i="3"/>
  <c r="K360" i="3"/>
  <c r="I360" i="3"/>
  <c r="I161" i="3"/>
  <c r="I543" i="3"/>
  <c r="I356" i="3"/>
  <c r="I27" i="3"/>
  <c r="I80" i="3"/>
  <c r="K723" i="3"/>
  <c r="I723" i="3"/>
  <c r="I54" i="3"/>
  <c r="I68" i="3"/>
  <c r="I881" i="3"/>
  <c r="K477" i="3"/>
  <c r="I477" i="3"/>
  <c r="I642" i="3"/>
  <c r="K486" i="3"/>
  <c r="I486" i="3"/>
  <c r="K822" i="3"/>
  <c r="I822" i="3"/>
  <c r="K210" i="3"/>
  <c r="K403" i="3"/>
  <c r="I403" i="3"/>
  <c r="K506" i="3"/>
  <c r="I506" i="3"/>
  <c r="K253" i="3"/>
  <c r="I253" i="3"/>
  <c r="I545" i="3"/>
  <c r="K858" i="3"/>
  <c r="K789" i="3"/>
  <c r="I789" i="3"/>
  <c r="K775" i="3"/>
  <c r="I775" i="3"/>
  <c r="K595" i="3"/>
  <c r="I595" i="3"/>
  <c r="I501" i="3"/>
  <c r="I21" i="3"/>
  <c r="K36" i="3"/>
  <c r="I36" i="3"/>
  <c r="I573" i="3"/>
  <c r="I228" i="3"/>
  <c r="I827" i="3"/>
  <c r="K438" i="3"/>
  <c r="I438" i="3"/>
  <c r="K812" i="3"/>
  <c r="I598" i="3"/>
  <c r="I16" i="3"/>
  <c r="K478" i="3"/>
  <c r="I478" i="3"/>
  <c r="I491" i="3"/>
  <c r="K231" i="3"/>
  <c r="I231" i="3"/>
  <c r="I795" i="3"/>
  <c r="I593" i="3"/>
  <c r="I591" i="3"/>
  <c r="I225" i="3"/>
  <c r="I834" i="3"/>
  <c r="K730" i="3"/>
  <c r="I730" i="3"/>
  <c r="I240" i="3"/>
  <c r="K104" i="3"/>
  <c r="I104" i="3"/>
  <c r="I792" i="3"/>
  <c r="I437" i="3"/>
  <c r="K791" i="3"/>
  <c r="I272" i="3"/>
  <c r="K101" i="3"/>
  <c r="I167" i="3"/>
  <c r="I692" i="3"/>
  <c r="I809" i="3"/>
  <c r="I589" i="3"/>
  <c r="I239" i="3"/>
  <c r="I59" i="3"/>
  <c r="I734" i="3"/>
  <c r="I541" i="3"/>
  <c r="I721" i="3"/>
  <c r="I856" i="3"/>
  <c r="I530" i="3"/>
  <c r="I505" i="3"/>
  <c r="K752" i="3"/>
  <c r="I752" i="3"/>
  <c r="I413" i="3"/>
  <c r="I632" i="3"/>
  <c r="I607" i="3"/>
  <c r="K368" i="3"/>
  <c r="I857" i="3"/>
  <c r="J326" i="3"/>
  <c r="L326" i="3" s="1"/>
  <c r="J325" i="3"/>
  <c r="L325" i="3" s="1"/>
  <c r="J329" i="3"/>
  <c r="L329" i="3" s="1"/>
  <c r="J324" i="3"/>
  <c r="L324" i="3" s="1"/>
  <c r="J323" i="3"/>
  <c r="L323" i="3" s="1"/>
  <c r="J328" i="3"/>
  <c r="L328" i="3" s="1"/>
  <c r="J322" i="3"/>
  <c r="L322" i="3" s="1"/>
  <c r="J320" i="3"/>
  <c r="L320" i="3" s="1"/>
  <c r="J327" i="3"/>
  <c r="L327" i="3" s="1"/>
  <c r="J2" i="3" l="1"/>
  <c r="L2" i="3" s="1"/>
  <c r="M2" i="3" s="1"/>
  <c r="J910" i="3"/>
  <c r="L910" i="3" s="1"/>
  <c r="J319" i="3"/>
  <c r="L319" i="3" s="1"/>
  <c r="M327" i="3"/>
  <c r="M325" i="3"/>
  <c r="M328" i="3"/>
  <c r="M326" i="3"/>
  <c r="M321" i="3"/>
  <c r="M324" i="3"/>
  <c r="M322" i="3"/>
  <c r="M329" i="3"/>
  <c r="M323" i="3"/>
  <c r="J833" i="3"/>
  <c r="L833" i="3" s="1"/>
  <c r="J411" i="3"/>
  <c r="J406" i="3"/>
  <c r="L406" i="3" s="1"/>
  <c r="J607" i="3"/>
  <c r="L607" i="3" s="1"/>
  <c r="J382" i="3"/>
  <c r="L382" i="3" s="1"/>
  <c r="J13" i="3"/>
  <c r="J255" i="3"/>
  <c r="L255" i="3" s="1"/>
  <c r="J395" i="3"/>
  <c r="L395" i="3" s="1"/>
  <c r="J888" i="3"/>
  <c r="L888" i="3" s="1"/>
  <c r="J506" i="3"/>
  <c r="J803" i="3"/>
  <c r="L803" i="3" s="1"/>
  <c r="J623" i="3"/>
  <c r="L623" i="3" s="1"/>
  <c r="J853" i="3"/>
  <c r="L853" i="3" s="1"/>
  <c r="J603" i="3"/>
  <c r="L603" i="3" s="1"/>
  <c r="J226" i="3"/>
  <c r="L226" i="3" s="1"/>
  <c r="J741" i="3"/>
  <c r="L741" i="3" s="1"/>
  <c r="J809" i="3"/>
  <c r="J260" i="3"/>
  <c r="L260" i="3" s="1"/>
  <c r="J666" i="3"/>
  <c r="L666" i="3" s="1"/>
  <c r="J309" i="3"/>
  <c r="L309" i="3" s="1"/>
  <c r="J859" i="3"/>
  <c r="L859" i="3" s="1"/>
  <c r="J831" i="3"/>
  <c r="L831" i="3" s="1"/>
  <c r="J804" i="3"/>
  <c r="L804" i="3" s="1"/>
  <c r="J234" i="3"/>
  <c r="L234" i="3" s="1"/>
  <c r="J660" i="3"/>
  <c r="J443" i="3"/>
  <c r="J556" i="3"/>
  <c r="L556" i="3" s="1"/>
  <c r="J499" i="3"/>
  <c r="L499" i="3" s="1"/>
  <c r="J262" i="3"/>
  <c r="L262" i="3" s="1"/>
  <c r="J388" i="3"/>
  <c r="L388" i="3" s="1"/>
  <c r="J210" i="3"/>
  <c r="L210" i="3" s="1"/>
  <c r="J652" i="3"/>
  <c r="L652" i="3" s="1"/>
  <c r="J364" i="3"/>
  <c r="J126" i="3"/>
  <c r="L126" i="3" s="1"/>
  <c r="J891" i="3"/>
  <c r="L891" i="3" s="1"/>
  <c r="J909" i="3"/>
  <c r="L909" i="3" s="1"/>
  <c r="J409" i="3"/>
  <c r="L409" i="3" s="1"/>
  <c r="J575" i="3"/>
  <c r="L575" i="3" s="1"/>
  <c r="J884" i="3"/>
  <c r="L884" i="3" s="1"/>
  <c r="J207" i="3"/>
  <c r="L207" i="3" s="1"/>
  <c r="J776" i="3"/>
  <c r="J689" i="3"/>
  <c r="L689" i="3" s="1"/>
  <c r="J717" i="3"/>
  <c r="L717" i="3" s="1"/>
  <c r="J72" i="3"/>
  <c r="L72" i="3" s="1"/>
  <c r="J719" i="3"/>
  <c r="L719" i="3" s="1"/>
  <c r="J892" i="3"/>
  <c r="L892" i="3" s="1"/>
  <c r="J501" i="3"/>
  <c r="L501" i="3" s="1"/>
  <c r="J369" i="3"/>
  <c r="L369" i="3" s="1"/>
  <c r="J368" i="3"/>
  <c r="L368" i="3" s="1"/>
  <c r="J38" i="3"/>
  <c r="L38" i="3" s="1"/>
  <c r="J37" i="3"/>
  <c r="L37" i="3" s="1"/>
  <c r="J770" i="3"/>
  <c r="L770" i="3" s="1"/>
  <c r="J217" i="3"/>
  <c r="L217" i="3" s="1"/>
  <c r="J534" i="3"/>
  <c r="L534" i="3" s="1"/>
  <c r="J532" i="3"/>
  <c r="L532" i="3" s="1"/>
  <c r="J793" i="3"/>
  <c r="L793" i="3" s="1"/>
  <c r="J354" i="3"/>
  <c r="L354" i="3" s="1"/>
  <c r="J351" i="3"/>
  <c r="L351" i="3" s="1"/>
  <c r="J510" i="3"/>
  <c r="L510" i="3" s="1"/>
  <c r="J533" i="3"/>
  <c r="J55" i="3"/>
  <c r="L55" i="3" s="1"/>
  <c r="J387" i="3"/>
  <c r="L387" i="3" s="1"/>
  <c r="J197" i="3"/>
  <c r="L197" i="3" s="1"/>
  <c r="J315" i="3"/>
  <c r="L315" i="3" s="1"/>
  <c r="J756" i="3"/>
  <c r="L756" i="3" s="1"/>
  <c r="J167" i="3"/>
  <c r="L167" i="3" s="1"/>
  <c r="J158" i="3"/>
  <c r="L158" i="3" s="1"/>
  <c r="J520" i="3"/>
  <c r="L520" i="3" s="1"/>
  <c r="J581" i="3"/>
  <c r="L581" i="3" s="1"/>
  <c r="J580" i="3"/>
  <c r="J579" i="3"/>
  <c r="L579" i="3" s="1"/>
  <c r="J764" i="3"/>
  <c r="L764" i="3" s="1"/>
  <c r="J432" i="3"/>
  <c r="L432" i="3" s="1"/>
  <c r="J431" i="3"/>
  <c r="J585" i="3"/>
  <c r="L585" i="3" s="1"/>
  <c r="J156" i="3"/>
  <c r="L156" i="3" s="1"/>
  <c r="J865" i="3"/>
  <c r="L865" i="3" s="1"/>
  <c r="J864" i="3"/>
  <c r="J887" i="3"/>
  <c r="L887" i="3" s="1"/>
  <c r="J141" i="3"/>
  <c r="L141" i="3" s="1"/>
  <c r="J646" i="3"/>
  <c r="L646" i="3" s="1"/>
  <c r="J551" i="3"/>
  <c r="L551" i="3" s="1"/>
  <c r="J87" i="3"/>
  <c r="L87" i="3" s="1"/>
  <c r="J545" i="3"/>
  <c r="L545" i="3" s="1"/>
  <c r="J715" i="3"/>
  <c r="L715" i="3" s="1"/>
  <c r="J239" i="3"/>
  <c r="L239" i="3" s="1"/>
  <c r="J291" i="3"/>
  <c r="L291" i="3" s="1"/>
  <c r="J765" i="3"/>
  <c r="L765" i="3" s="1"/>
  <c r="J450" i="3"/>
  <c r="L450" i="3" s="1"/>
  <c r="J448" i="3"/>
  <c r="J447" i="3"/>
  <c r="L447" i="3" s="1"/>
  <c r="J449" i="3"/>
  <c r="J48" i="3"/>
  <c r="L48" i="3" s="1"/>
  <c r="J424" i="3"/>
  <c r="L424" i="3" s="1"/>
  <c r="J390" i="3"/>
  <c r="L390" i="3" s="1"/>
  <c r="J389" i="3"/>
  <c r="L389" i="3" s="1"/>
  <c r="J102" i="3"/>
  <c r="L102" i="3" s="1"/>
  <c r="J287" i="3"/>
  <c r="L287" i="3" s="1"/>
  <c r="J74" i="3"/>
  <c r="L74" i="3" s="1"/>
  <c r="J73" i="3"/>
  <c r="L73" i="3" s="1"/>
  <c r="J885" i="3"/>
  <c r="L885" i="3" s="1"/>
  <c r="J23" i="3"/>
  <c r="L23" i="3" s="1"/>
  <c r="J92" i="3"/>
  <c r="L92" i="3" s="1"/>
  <c r="J883" i="3"/>
  <c r="L883" i="3" s="1"/>
  <c r="J198" i="3"/>
  <c r="L198" i="3" s="1"/>
  <c r="J8" i="3"/>
  <c r="L8" i="3" s="1"/>
  <c r="J664" i="3"/>
  <c r="L664" i="3" s="1"/>
  <c r="J481" i="3"/>
  <c r="L481" i="3" s="1"/>
  <c r="J231" i="3"/>
  <c r="L231" i="3" s="1"/>
  <c r="J495" i="3"/>
  <c r="L495" i="3" s="1"/>
  <c r="J493" i="3"/>
  <c r="J598" i="3"/>
  <c r="L598" i="3" s="1"/>
  <c r="J554" i="3"/>
  <c r="L554" i="3" s="1"/>
  <c r="J693" i="3"/>
  <c r="L693" i="3" s="1"/>
  <c r="J641" i="3"/>
  <c r="L641" i="3" s="1"/>
  <c r="J640" i="3"/>
  <c r="L640" i="3" s="1"/>
  <c r="J101" i="3"/>
  <c r="L101" i="3" s="1"/>
  <c r="J801" i="3"/>
  <c r="L801" i="3" s="1"/>
  <c r="J435" i="3"/>
  <c r="L435" i="3" s="1"/>
  <c r="J433" i="3"/>
  <c r="L433" i="3" s="1"/>
  <c r="J434" i="3"/>
  <c r="J393" i="3"/>
  <c r="L393" i="3" s="1"/>
  <c r="J91" i="3"/>
  <c r="L91" i="3" s="1"/>
  <c r="J852" i="3"/>
  <c r="L852" i="3" s="1"/>
  <c r="J849" i="3"/>
  <c r="L849" i="3" s="1"/>
  <c r="J851" i="3"/>
  <c r="J519" i="3"/>
  <c r="L519" i="3" s="1"/>
  <c r="J147" i="3"/>
  <c r="L147" i="3" s="1"/>
  <c r="J128" i="3"/>
  <c r="L128" i="3" s="1"/>
  <c r="J473" i="3"/>
  <c r="J796" i="3"/>
  <c r="L796" i="3" s="1"/>
  <c r="J844" i="3"/>
  <c r="L844" i="3" s="1"/>
  <c r="J863" i="3"/>
  <c r="J280" i="3"/>
  <c r="L280" i="3" s="1"/>
  <c r="J462" i="3"/>
  <c r="L462" i="3" s="1"/>
  <c r="J461" i="3"/>
  <c r="L461" i="3" s="1"/>
  <c r="J786" i="3"/>
  <c r="L786" i="3" s="1"/>
  <c r="J823" i="3"/>
  <c r="L823" i="3" s="1"/>
  <c r="J780" i="3"/>
  <c r="L780" i="3" s="1"/>
  <c r="J760" i="3"/>
  <c r="L760" i="3" s="1"/>
  <c r="J63" i="3"/>
  <c r="L63" i="3" s="1"/>
  <c r="J742" i="3"/>
  <c r="L742" i="3" s="1"/>
  <c r="J58" i="3"/>
  <c r="L58" i="3" s="1"/>
  <c r="J57" i="3"/>
  <c r="L57" i="3" s="1"/>
  <c r="J144" i="3"/>
  <c r="L144" i="3" s="1"/>
  <c r="J457" i="3"/>
  <c r="L457" i="3" s="1"/>
  <c r="J678" i="3"/>
  <c r="L678" i="3" s="1"/>
  <c r="J698" i="3"/>
  <c r="L698" i="3" s="1"/>
  <c r="J25" i="3"/>
  <c r="L25" i="3" s="1"/>
  <c r="J386" i="3"/>
  <c r="L386" i="3" s="1"/>
  <c r="J597" i="3"/>
  <c r="L597" i="3" s="1"/>
  <c r="J605" i="3"/>
  <c r="L605" i="3" s="1"/>
  <c r="J604" i="3"/>
  <c r="L604" i="3" s="1"/>
  <c r="J277" i="3"/>
  <c r="L277" i="3" s="1"/>
  <c r="J120" i="3"/>
  <c r="L120" i="3" s="1"/>
  <c r="J531" i="3"/>
  <c r="L531" i="3" s="1"/>
  <c r="J169" i="3"/>
  <c r="L169" i="3" s="1"/>
  <c r="J111" i="3"/>
  <c r="L111" i="3" s="1"/>
  <c r="J151" i="3"/>
  <c r="L151" i="3" s="1"/>
  <c r="J233" i="3"/>
  <c r="L233" i="3" s="1"/>
  <c r="J99" i="3"/>
  <c r="L99" i="3" s="1"/>
  <c r="J229" i="3"/>
  <c r="L229" i="3" s="1"/>
  <c r="J779" i="3"/>
  <c r="L779" i="3" s="1"/>
  <c r="J221" i="3"/>
  <c r="L221" i="3" s="1"/>
  <c r="J452" i="3"/>
  <c r="L452" i="3" s="1"/>
  <c r="J34" i="3"/>
  <c r="L34" i="3" s="1"/>
  <c r="J136" i="3"/>
  <c r="L136" i="3" s="1"/>
  <c r="J296" i="3"/>
  <c r="L296" i="3" s="1"/>
  <c r="J106" i="3"/>
  <c r="L106" i="3" s="1"/>
  <c r="J96" i="3"/>
  <c r="L96" i="3" s="1"/>
  <c r="J401" i="3"/>
  <c r="L401" i="3" s="1"/>
  <c r="J246" i="3"/>
  <c r="L246" i="3" s="1"/>
  <c r="J728" i="3"/>
  <c r="L728" i="3" s="1"/>
  <c r="J484" i="3"/>
  <c r="L484" i="3" s="1"/>
  <c r="J483" i="3"/>
  <c r="L483" i="3" s="1"/>
  <c r="J51" i="3"/>
  <c r="L51" i="3" s="1"/>
  <c r="J662" i="3"/>
  <c r="L662" i="3" s="1"/>
  <c r="J245" i="3"/>
  <c r="L245" i="3" s="1"/>
  <c r="J225" i="3"/>
  <c r="L225" i="3" s="1"/>
  <c r="J405" i="3"/>
  <c r="L405" i="3" s="1"/>
  <c r="J404" i="3"/>
  <c r="L404" i="3" s="1"/>
  <c r="J177" i="3"/>
  <c r="L177" i="3" s="1"/>
  <c r="J281" i="3"/>
  <c r="L281" i="3" s="1"/>
  <c r="J241" i="3"/>
  <c r="L241" i="3" s="1"/>
  <c r="J113" i="3"/>
  <c r="L113" i="3" s="1"/>
  <c r="J758" i="3"/>
  <c r="L758" i="3" s="1"/>
  <c r="J567" i="3"/>
  <c r="L567" i="3" s="1"/>
  <c r="J36" i="3"/>
  <c r="L36" i="3" s="1"/>
  <c r="J35" i="3"/>
  <c r="L35" i="3" s="1"/>
  <c r="J27" i="3"/>
  <c r="L27" i="3" s="1"/>
  <c r="J125" i="3"/>
  <c r="L125" i="3" s="1"/>
  <c r="J832" i="3"/>
  <c r="L832" i="3" s="1"/>
  <c r="J665" i="3"/>
  <c r="L665" i="3" s="1"/>
  <c r="J311" i="3"/>
  <c r="L311" i="3" s="1"/>
  <c r="J477" i="3"/>
  <c r="L477" i="3" s="1"/>
  <c r="J751" i="3"/>
  <c r="L751" i="3" s="1"/>
  <c r="J750" i="3"/>
  <c r="J749" i="3"/>
  <c r="J843" i="3"/>
  <c r="L843" i="3" s="1"/>
  <c r="J527" i="3"/>
  <c r="L527" i="3" s="1"/>
  <c r="J460" i="3"/>
  <c r="L460" i="3" s="1"/>
  <c r="J842" i="3"/>
  <c r="L842" i="3" s="1"/>
  <c r="J836" i="3"/>
  <c r="J835" i="3"/>
  <c r="J838" i="3"/>
  <c r="J834" i="3"/>
  <c r="L834" i="3" s="1"/>
  <c r="J841" i="3"/>
  <c r="J837" i="3"/>
  <c r="J839" i="3"/>
  <c r="J264" i="3"/>
  <c r="L264" i="3" s="1"/>
  <c r="J427" i="3"/>
  <c r="L427" i="3" s="1"/>
  <c r="J720" i="3"/>
  <c r="L720" i="3" s="1"/>
  <c r="J137" i="3"/>
  <c r="L137" i="3" s="1"/>
  <c r="J766" i="3"/>
  <c r="L766" i="3" s="1"/>
  <c r="J201" i="3"/>
  <c r="L201" i="3" s="1"/>
  <c r="J578" i="3"/>
  <c r="L578" i="3" s="1"/>
  <c r="J214" i="3"/>
  <c r="L214" i="3" s="1"/>
  <c r="J595" i="3"/>
  <c r="L595" i="3" s="1"/>
  <c r="J599" i="3"/>
  <c r="L599" i="3" s="1"/>
  <c r="J164" i="3"/>
  <c r="L164" i="3" s="1"/>
  <c r="J773" i="3"/>
  <c r="L773" i="3" s="1"/>
  <c r="J423" i="3"/>
  <c r="L423" i="3" s="1"/>
  <c r="J593" i="3"/>
  <c r="L593" i="3" s="1"/>
  <c r="J476" i="3"/>
  <c r="L476" i="3" s="1"/>
  <c r="J146" i="3"/>
  <c r="L146" i="3" s="1"/>
  <c r="J529" i="3"/>
  <c r="L529" i="3" s="1"/>
  <c r="J805" i="3"/>
  <c r="L805" i="3" s="1"/>
  <c r="J784" i="3"/>
  <c r="L784" i="3" s="1"/>
  <c r="J109" i="3"/>
  <c r="L109" i="3" s="1"/>
  <c r="J212" i="3"/>
  <c r="L212" i="3" s="1"/>
  <c r="J258" i="3"/>
  <c r="L258" i="3" s="1"/>
  <c r="J882" i="3"/>
  <c r="L882" i="3" s="1"/>
  <c r="J400" i="3"/>
  <c r="L400" i="3" s="1"/>
  <c r="J399" i="3"/>
  <c r="J398" i="3"/>
  <c r="L398" i="3" s="1"/>
  <c r="J651" i="3"/>
  <c r="L651" i="3" s="1"/>
  <c r="J402" i="3"/>
  <c r="L402" i="3" s="1"/>
  <c r="J184" i="3"/>
  <c r="L184" i="3" s="1"/>
  <c r="J196" i="3"/>
  <c r="L196" i="3" s="1"/>
  <c r="J621" i="3"/>
  <c r="L621" i="3" s="1"/>
  <c r="J620" i="3"/>
  <c r="J159" i="3"/>
  <c r="L159" i="3" s="1"/>
  <c r="J721" i="3"/>
  <c r="L721" i="3" s="1"/>
  <c r="J633" i="3"/>
  <c r="L633" i="3" s="1"/>
  <c r="J629" i="3"/>
  <c r="J379" i="3"/>
  <c r="L379" i="3" s="1"/>
  <c r="J28" i="3"/>
  <c r="L28" i="3" s="1"/>
  <c r="J523" i="3"/>
  <c r="L523" i="3" s="1"/>
  <c r="J306" i="3"/>
  <c r="L306" i="3" s="1"/>
  <c r="J305" i="3"/>
  <c r="J304" i="3"/>
  <c r="L304" i="3" s="1"/>
  <c r="J638" i="3"/>
  <c r="L638" i="3" s="1"/>
  <c r="J840" i="3"/>
  <c r="J748" i="3"/>
  <c r="L748" i="3" s="1"/>
  <c r="J475" i="3"/>
  <c r="L475" i="3" s="1"/>
  <c r="J619" i="3"/>
  <c r="L619" i="3" s="1"/>
  <c r="J318" i="3"/>
  <c r="L318" i="3" s="1"/>
  <c r="J317" i="3"/>
  <c r="J316" i="3"/>
  <c r="L316" i="3" s="1"/>
  <c r="J213" i="3"/>
  <c r="L213" i="3" s="1"/>
  <c r="J209" i="3"/>
  <c r="L209" i="3" s="1"/>
  <c r="J303" i="3"/>
  <c r="L303" i="3" s="1"/>
  <c r="J708" i="3"/>
  <c r="L708" i="3" s="1"/>
  <c r="J739" i="3"/>
  <c r="L739" i="3" s="1"/>
  <c r="J774" i="3"/>
  <c r="L774" i="3" s="1"/>
  <c r="J374" i="3"/>
  <c r="J188" i="3"/>
  <c r="L188" i="3" s="1"/>
  <c r="J272" i="3"/>
  <c r="L272" i="3" s="1"/>
  <c r="J754" i="3"/>
  <c r="L754" i="3" s="1"/>
  <c r="J173" i="3"/>
  <c r="L173" i="3" s="1"/>
  <c r="J522" i="3"/>
  <c r="L522" i="3" s="1"/>
  <c r="J521" i="3"/>
  <c r="L521" i="3" s="1"/>
  <c r="J384" i="3"/>
  <c r="L384" i="3" s="1"/>
  <c r="J383" i="3"/>
  <c r="J782" i="3"/>
  <c r="L782" i="3" s="1"/>
  <c r="J870" i="3"/>
  <c r="L870" i="3" s="1"/>
  <c r="J238" i="3"/>
  <c r="L238" i="3" s="1"/>
  <c r="J403" i="3"/>
  <c r="L403" i="3" s="1"/>
  <c r="J582" i="3"/>
  <c r="L582" i="3" s="1"/>
  <c r="J705" i="3"/>
  <c r="L705" i="3" s="1"/>
  <c r="J663" i="3"/>
  <c r="L663" i="3" s="1"/>
  <c r="J775" i="3"/>
  <c r="L775" i="3" s="1"/>
  <c r="J614" i="3"/>
  <c r="L614" i="3" s="1"/>
  <c r="J613" i="3"/>
  <c r="J612" i="3"/>
  <c r="J611" i="3"/>
  <c r="J610" i="3"/>
  <c r="J9" i="3"/>
  <c r="L9" i="3" s="1"/>
  <c r="J468" i="3"/>
  <c r="L468" i="3" s="1"/>
  <c r="J463" i="3"/>
  <c r="L463" i="3" s="1"/>
  <c r="J467" i="3"/>
  <c r="J466" i="3"/>
  <c r="J464" i="3"/>
  <c r="J465" i="3"/>
  <c r="J117" i="3"/>
  <c r="L117" i="3" s="1"/>
  <c r="J625" i="3"/>
  <c r="L625" i="3" s="1"/>
  <c r="J187" i="3"/>
  <c r="L187" i="3" s="1"/>
  <c r="J215" i="3"/>
  <c r="L215" i="3" s="1"/>
  <c r="J219" i="3"/>
  <c r="L219" i="3" s="1"/>
  <c r="J199" i="3"/>
  <c r="L199" i="3" s="1"/>
  <c r="J637" i="3"/>
  <c r="L637" i="3" s="1"/>
  <c r="J251" i="3"/>
  <c r="L251" i="3" s="1"/>
  <c r="J204" i="3"/>
  <c r="L204" i="3" s="1"/>
  <c r="J704" i="3"/>
  <c r="L704" i="3" s="1"/>
  <c r="J421" i="3"/>
  <c r="L421" i="3" s="1"/>
  <c r="J420" i="3"/>
  <c r="J415" i="3"/>
  <c r="L415" i="3" s="1"/>
  <c r="J419" i="3"/>
  <c r="J418" i="3"/>
  <c r="J417" i="3"/>
  <c r="J416" i="3"/>
  <c r="J108" i="3"/>
  <c r="L108" i="3" s="1"/>
  <c r="J107" i="3"/>
  <c r="L107" i="3" s="1"/>
  <c r="J439" i="3"/>
  <c r="L439" i="3" s="1"/>
  <c r="J459" i="3"/>
  <c r="L459" i="3" s="1"/>
  <c r="J283" i="3"/>
  <c r="L283" i="3" s="1"/>
  <c r="J183" i="3"/>
  <c r="L183" i="3" s="1"/>
  <c r="J266" i="3"/>
  <c r="L266" i="3" s="1"/>
  <c r="J446" i="3"/>
  <c r="L446" i="3" s="1"/>
  <c r="J445" i="3"/>
  <c r="L445" i="3" s="1"/>
  <c r="J702" i="3"/>
  <c r="L702" i="3" s="1"/>
  <c r="J701" i="3"/>
  <c r="J699" i="3"/>
  <c r="L699" i="3" s="1"/>
  <c r="J700" i="3"/>
  <c r="J247" i="3"/>
  <c r="L247" i="3" s="1"/>
  <c r="J696" i="3"/>
  <c r="L696" i="3" s="1"/>
  <c r="J658" i="3"/>
  <c r="L658" i="3" s="1"/>
  <c r="J267" i="3"/>
  <c r="L267" i="3" s="1"/>
  <c r="J31" i="3"/>
  <c r="L31" i="3" s="1"/>
  <c r="J185" i="3"/>
  <c r="L185" i="3" s="1"/>
  <c r="J878" i="3"/>
  <c r="L878" i="3" s="1"/>
  <c r="J228" i="3"/>
  <c r="L228" i="3" s="1"/>
  <c r="J486" i="3"/>
  <c r="L486" i="3" s="1"/>
  <c r="J485" i="3"/>
  <c r="L485" i="3" s="1"/>
  <c r="J140" i="3"/>
  <c r="L140" i="3" s="1"/>
  <c r="J763" i="3"/>
  <c r="L763" i="3" s="1"/>
  <c r="J740" i="3"/>
  <c r="L740" i="3" s="1"/>
  <c r="J518" i="3"/>
  <c r="L518" i="3" s="1"/>
  <c r="J517" i="3"/>
  <c r="L517" i="3" s="1"/>
  <c r="J688" i="3"/>
  <c r="L688" i="3" s="1"/>
  <c r="J22" i="3"/>
  <c r="L22" i="3" s="1"/>
  <c r="J162" i="3"/>
  <c r="L162" i="3" s="1"/>
  <c r="J787" i="3"/>
  <c r="L787" i="3" s="1"/>
  <c r="J127" i="3"/>
  <c r="L127" i="3" s="1"/>
  <c r="J94" i="3"/>
  <c r="L94" i="3" s="1"/>
  <c r="J725" i="3"/>
  <c r="L725" i="3" s="1"/>
  <c r="J724" i="3"/>
  <c r="L724" i="3" s="1"/>
  <c r="J105" i="3"/>
  <c r="L105" i="3" s="1"/>
  <c r="J206" i="3"/>
  <c r="L206" i="3" s="1"/>
  <c r="J489" i="3"/>
  <c r="L489" i="3" s="1"/>
  <c r="J488" i="3"/>
  <c r="J487" i="3"/>
  <c r="L487" i="3" s="1"/>
  <c r="J155" i="3"/>
  <c r="L155" i="3" s="1"/>
  <c r="J877" i="3"/>
  <c r="L877" i="3" s="1"/>
  <c r="J876" i="3"/>
  <c r="L876" i="3" s="1"/>
  <c r="J133" i="3"/>
  <c r="L133" i="3" s="1"/>
  <c r="J97" i="3"/>
  <c r="L97" i="3" s="1"/>
  <c r="J862" i="3"/>
  <c r="L862" i="3" s="1"/>
  <c r="J861" i="3"/>
  <c r="J860" i="3"/>
  <c r="L860" i="3" s="1"/>
  <c r="J257" i="3"/>
  <c r="L257" i="3" s="1"/>
  <c r="J230" i="3"/>
  <c r="L230" i="3" s="1"/>
  <c r="J858" i="3"/>
  <c r="L858" i="3" s="1"/>
  <c r="J540" i="3"/>
  <c r="L540" i="3" s="1"/>
  <c r="J538" i="3"/>
  <c r="L538" i="3" s="1"/>
  <c r="J539" i="3"/>
  <c r="J178" i="3"/>
  <c r="L178" i="3" s="1"/>
  <c r="J270" i="3"/>
  <c r="L270" i="3" s="1"/>
  <c r="J348" i="3"/>
  <c r="L348" i="3" s="1"/>
  <c r="J332" i="3"/>
  <c r="J330" i="3"/>
  <c r="J341" i="3"/>
  <c r="J338" i="3"/>
  <c r="J344" i="3"/>
  <c r="J340" i="3"/>
  <c r="J345" i="3"/>
  <c r="J346" i="3"/>
  <c r="J343" i="3"/>
  <c r="J333" i="3"/>
  <c r="J335" i="3"/>
  <c r="J336" i="3"/>
  <c r="J347" i="3"/>
  <c r="J339" i="3"/>
  <c r="J337" i="3"/>
  <c r="J342" i="3"/>
  <c r="J331" i="3"/>
  <c r="J334" i="3"/>
  <c r="J256" i="3"/>
  <c r="L256" i="3" s="1"/>
  <c r="J191" i="3"/>
  <c r="L191" i="3" s="1"/>
  <c r="J118" i="3"/>
  <c r="L118" i="3" s="1"/>
  <c r="J703" i="3"/>
  <c r="L703" i="3" s="1"/>
  <c r="J300" i="3"/>
  <c r="L300" i="3" s="1"/>
  <c r="J298" i="3"/>
  <c r="L298" i="3" s="1"/>
  <c r="J299" i="3"/>
  <c r="J77" i="3"/>
  <c r="L77" i="3" s="1"/>
  <c r="J75" i="3"/>
  <c r="L75" i="3" s="1"/>
  <c r="J76" i="3"/>
  <c r="J444" i="3"/>
  <c r="L444" i="3" s="1"/>
  <c r="J442" i="3"/>
  <c r="J441" i="3"/>
  <c r="L441" i="3" s="1"/>
  <c r="J657" i="3"/>
  <c r="L657" i="3" s="1"/>
  <c r="J875" i="3"/>
  <c r="L875" i="3" s="1"/>
  <c r="J874" i="3"/>
  <c r="J871" i="3"/>
  <c r="L871" i="3" s="1"/>
  <c r="J873" i="3"/>
  <c r="J872" i="3"/>
  <c r="J211" i="3"/>
  <c r="L211" i="3" s="1"/>
  <c r="J649" i="3"/>
  <c r="L649" i="3" s="1"/>
  <c r="J648" i="3"/>
  <c r="J647" i="3"/>
  <c r="L647" i="3" s="1"/>
  <c r="J881" i="3"/>
  <c r="L881" i="3" s="1"/>
  <c r="J880" i="3"/>
  <c r="J879" i="3"/>
  <c r="L879" i="3" s="1"/>
  <c r="J284" i="3"/>
  <c r="L284" i="3" s="1"/>
  <c r="J695" i="3"/>
  <c r="L695" i="3" s="1"/>
  <c r="J908" i="3"/>
  <c r="L908" i="3" s="1"/>
  <c r="J568" i="3"/>
  <c r="L568" i="3" s="1"/>
  <c r="J15" i="3"/>
  <c r="L15" i="3" s="1"/>
  <c r="J14" i="3"/>
  <c r="J12" i="3"/>
  <c r="J10" i="3"/>
  <c r="L10" i="3" s="1"/>
  <c r="J11" i="3"/>
  <c r="J726" i="3"/>
  <c r="L726" i="3" s="1"/>
  <c r="J572" i="3"/>
  <c r="L572" i="3" s="1"/>
  <c r="J392" i="3"/>
  <c r="L392" i="3" s="1"/>
  <c r="J276" i="3"/>
  <c r="L276" i="3" s="1"/>
  <c r="J635" i="3"/>
  <c r="J800" i="3"/>
  <c r="L800" i="3" s="1"/>
  <c r="J494" i="3"/>
  <c r="J293" i="3"/>
  <c r="L293" i="3" s="1"/>
  <c r="J292" i="3"/>
  <c r="L292" i="3" s="1"/>
  <c r="J516" i="3"/>
  <c r="L516" i="3" s="1"/>
  <c r="J514" i="3"/>
  <c r="L514" i="3" s="1"/>
  <c r="J150" i="3"/>
  <c r="L150" i="3" s="1"/>
  <c r="J288" i="3"/>
  <c r="L288" i="3" s="1"/>
  <c r="J502" i="3"/>
  <c r="L502" i="3" s="1"/>
  <c r="J47" i="3"/>
  <c r="L47" i="3" s="1"/>
  <c r="J46" i="3"/>
  <c r="L46" i="3" s="1"/>
  <c r="J297" i="3"/>
  <c r="L297" i="3" s="1"/>
  <c r="J769" i="3"/>
  <c r="L769" i="3" s="1"/>
  <c r="J767" i="3"/>
  <c r="J768" i="3"/>
  <c r="J735" i="3"/>
  <c r="L735" i="3" s="1"/>
  <c r="J511" i="3"/>
  <c r="J632" i="3"/>
  <c r="L632" i="3" s="1"/>
  <c r="J631" i="3"/>
  <c r="L631" i="3" s="1"/>
  <c r="J672" i="3"/>
  <c r="L672" i="3" s="1"/>
  <c r="J671" i="3"/>
  <c r="J669" i="3"/>
  <c r="L669" i="3" s="1"/>
  <c r="J670" i="3"/>
  <c r="J259" i="3"/>
  <c r="L259" i="3" s="1"/>
  <c r="J135" i="3"/>
  <c r="L135" i="3" s="1"/>
  <c r="J134" i="3"/>
  <c r="L134" i="3" s="1"/>
  <c r="J261" i="3"/>
  <c r="L261" i="3" s="1"/>
  <c r="J686" i="3"/>
  <c r="L686" i="3" s="1"/>
  <c r="J396" i="3"/>
  <c r="L396" i="3" s="1"/>
  <c r="J565" i="3"/>
  <c r="L565" i="3" s="1"/>
  <c r="J190" i="3"/>
  <c r="L190" i="3" s="1"/>
  <c r="J429" i="3"/>
  <c r="L429" i="3" s="1"/>
  <c r="J428" i="3"/>
  <c r="L428" i="3" s="1"/>
  <c r="J189" i="3"/>
  <c r="L189" i="3" s="1"/>
  <c r="J456" i="3"/>
  <c r="L456" i="3" s="1"/>
  <c r="J594" i="3"/>
  <c r="L594" i="3" s="1"/>
  <c r="J555" i="3"/>
  <c r="L555" i="3" s="1"/>
  <c r="J569" i="3"/>
  <c r="L569" i="3" s="1"/>
  <c r="J541" i="3"/>
  <c r="L541" i="3" s="1"/>
  <c r="J571" i="3"/>
  <c r="L571" i="3" s="1"/>
  <c r="J570" i="3"/>
  <c r="L570" i="3" s="1"/>
  <c r="J762" i="3"/>
  <c r="L762" i="3" s="1"/>
  <c r="J131" i="3"/>
  <c r="L131" i="3" s="1"/>
  <c r="J154" i="3"/>
  <c r="L154" i="3" s="1"/>
  <c r="J894" i="3"/>
  <c r="L894" i="3" s="1"/>
  <c r="J893" i="3"/>
  <c r="J408" i="3"/>
  <c r="L408" i="3" s="1"/>
  <c r="J407" i="3"/>
  <c r="L407" i="3" s="1"/>
  <c r="J71" i="3"/>
  <c r="L71" i="3" s="1"/>
  <c r="J482" i="3"/>
  <c r="L482" i="3" s="1"/>
  <c r="J414" i="3"/>
  <c r="L414" i="3" s="1"/>
  <c r="J410" i="3"/>
  <c r="J413" i="3"/>
  <c r="J412" i="3"/>
  <c r="J86" i="3"/>
  <c r="L86" i="3" s="1"/>
  <c r="J84" i="3"/>
  <c r="J83" i="3"/>
  <c r="J82" i="3"/>
  <c r="L82" i="3" s="1"/>
  <c r="J62" i="3"/>
  <c r="L62" i="3" s="1"/>
  <c r="J61" i="3"/>
  <c r="L61" i="3" s="1"/>
  <c r="J684" i="3"/>
  <c r="L684" i="3" s="1"/>
  <c r="J123" i="3"/>
  <c r="L123" i="3" s="1"/>
  <c r="J24" i="3"/>
  <c r="L24" i="3" s="1"/>
  <c r="J271" i="3"/>
  <c r="L271" i="3" s="1"/>
  <c r="J817" i="3"/>
  <c r="L817" i="3" s="1"/>
  <c r="J606" i="3"/>
  <c r="L606" i="3" s="1"/>
  <c r="J103" i="3"/>
  <c r="L103" i="3" s="1"/>
  <c r="J171" i="3"/>
  <c r="L171" i="3" s="1"/>
  <c r="J867" i="3"/>
  <c r="L867" i="3" s="1"/>
  <c r="J124" i="3"/>
  <c r="L124" i="3" s="1"/>
  <c r="J244" i="3"/>
  <c r="L244" i="3" s="1"/>
  <c r="J422" i="3"/>
  <c r="L422" i="3" s="1"/>
  <c r="J451" i="3"/>
  <c r="L451" i="3" s="1"/>
  <c r="J192" i="3"/>
  <c r="L192" i="3" s="1"/>
  <c r="J122" i="3"/>
  <c r="L122" i="3" s="1"/>
  <c r="J236" i="3"/>
  <c r="L236" i="3" s="1"/>
  <c r="J592" i="3"/>
  <c r="L592" i="3" s="1"/>
  <c r="J455" i="3"/>
  <c r="L455" i="3" s="1"/>
  <c r="J165" i="3"/>
  <c r="L165" i="3" s="1"/>
  <c r="J143" i="3"/>
  <c r="L143" i="3" s="1"/>
  <c r="J194" i="3"/>
  <c r="L194" i="3" s="1"/>
  <c r="J906" i="3"/>
  <c r="L906" i="3" s="1"/>
  <c r="J901" i="3"/>
  <c r="J903" i="3"/>
  <c r="J900" i="3"/>
  <c r="J902" i="3"/>
  <c r="J904" i="3"/>
  <c r="J905" i="3"/>
  <c r="J899" i="3"/>
  <c r="L899" i="3" s="1"/>
  <c r="J174" i="3"/>
  <c r="L174" i="3" s="1"/>
  <c r="J397" i="3"/>
  <c r="L397" i="3" s="1"/>
  <c r="J45" i="3"/>
  <c r="L45" i="3" s="1"/>
  <c r="J310" i="3"/>
  <c r="L310" i="3" s="1"/>
  <c r="J220" i="3"/>
  <c r="L220" i="3" s="1"/>
  <c r="J557" i="3"/>
  <c r="L557" i="3" s="1"/>
  <c r="J16" i="3"/>
  <c r="L16" i="3" s="1"/>
  <c r="J357" i="3"/>
  <c r="L357" i="3" s="1"/>
  <c r="J356" i="3"/>
  <c r="L356" i="3" s="1"/>
  <c r="J295" i="3"/>
  <c r="L295" i="3" s="1"/>
  <c r="J218" i="3"/>
  <c r="L218" i="3" s="1"/>
  <c r="J243" i="3"/>
  <c r="L243" i="3" s="1"/>
  <c r="J242" i="3"/>
  <c r="L242" i="3" s="1"/>
  <c r="J200" i="3"/>
  <c r="L200" i="3" s="1"/>
  <c r="J98" i="3"/>
  <c r="L98" i="3" s="1"/>
  <c r="J172" i="3"/>
  <c r="L172" i="3" s="1"/>
  <c r="J373" i="3"/>
  <c r="L373" i="3" s="1"/>
  <c r="J561" i="3"/>
  <c r="L561" i="3" s="1"/>
  <c r="J119" i="3"/>
  <c r="L119" i="3" s="1"/>
  <c r="J716" i="3"/>
  <c r="L716" i="3" s="1"/>
  <c r="J248" i="3"/>
  <c r="L248" i="3" s="1"/>
  <c r="J232" i="3"/>
  <c r="L232" i="3" s="1"/>
  <c r="J830" i="3"/>
  <c r="L830" i="3" s="1"/>
  <c r="J827" i="3"/>
  <c r="J828" i="3"/>
  <c r="J826" i="3"/>
  <c r="J829" i="3"/>
  <c r="J825" i="3"/>
  <c r="J824" i="3"/>
  <c r="L824" i="3" s="1"/>
  <c r="J515" i="3"/>
  <c r="J490" i="3"/>
  <c r="L490" i="3" s="1"/>
  <c r="J70" i="3"/>
  <c r="J430" i="3"/>
  <c r="L430" i="3" s="1"/>
  <c r="J69" i="3"/>
  <c r="L69" i="3" s="1"/>
  <c r="J352" i="3"/>
  <c r="J777" i="3"/>
  <c r="L777" i="3" s="1"/>
  <c r="J553" i="3"/>
  <c r="L553" i="3" s="1"/>
  <c r="J366" i="3"/>
  <c r="L366" i="3" s="1"/>
  <c r="J365" i="3"/>
  <c r="J361" i="3"/>
  <c r="L361" i="3" s="1"/>
  <c r="J362" i="3"/>
  <c r="J363" i="3"/>
  <c r="J193" i="3"/>
  <c r="L193" i="3" s="1"/>
  <c r="J153" i="3"/>
  <c r="L153" i="3" s="1"/>
  <c r="J152" i="3"/>
  <c r="L152" i="3" s="1"/>
  <c r="J394" i="3"/>
  <c r="L394" i="3" s="1"/>
  <c r="J509" i="3"/>
  <c r="L509" i="3" s="1"/>
  <c r="J505" i="3"/>
  <c r="L505" i="3" s="1"/>
  <c r="J507" i="3"/>
  <c r="J508" i="3"/>
  <c r="J148" i="3"/>
  <c r="L148" i="3" s="1"/>
  <c r="J530" i="3"/>
  <c r="L530" i="3" s="1"/>
  <c r="J41" i="3"/>
  <c r="L41" i="3" s="1"/>
  <c r="J40" i="3"/>
  <c r="J819" i="3"/>
  <c r="L819" i="3" s="1"/>
  <c r="J353" i="3"/>
  <c r="J680" i="3"/>
  <c r="L680" i="3" s="1"/>
  <c r="J679" i="3"/>
  <c r="L679" i="3" s="1"/>
  <c r="J673" i="3"/>
  <c r="L673" i="3" s="1"/>
  <c r="J308" i="3"/>
  <c r="L308" i="3" s="1"/>
  <c r="J788" i="3"/>
  <c r="L788" i="3" s="1"/>
  <c r="J175" i="3"/>
  <c r="L175" i="3" s="1"/>
  <c r="J68" i="3"/>
  <c r="L68" i="3" s="1"/>
  <c r="J67" i="3"/>
  <c r="L67" i="3" s="1"/>
  <c r="J694" i="3"/>
  <c r="L694" i="3" s="1"/>
  <c r="J161" i="3"/>
  <c r="L161" i="3" s="1"/>
  <c r="J275" i="3"/>
  <c r="L275" i="3" s="1"/>
  <c r="J691" i="3"/>
  <c r="L691" i="3" s="1"/>
  <c r="J195" i="3"/>
  <c r="L195" i="3" s="1"/>
  <c r="J560" i="3"/>
  <c r="L560" i="3" s="1"/>
  <c r="J558" i="3"/>
  <c r="L558" i="3" s="1"/>
  <c r="J559" i="3"/>
  <c r="J237" i="3"/>
  <c r="L237" i="3" s="1"/>
  <c r="J391" i="3"/>
  <c r="L391" i="3" s="1"/>
  <c r="J263" i="3"/>
  <c r="L263" i="3" s="1"/>
  <c r="J54" i="3"/>
  <c r="L54" i="3" s="1"/>
  <c r="J52" i="3"/>
  <c r="L52" i="3" s="1"/>
  <c r="J53" i="3"/>
  <c r="J142" i="3"/>
  <c r="L142" i="3" s="1"/>
  <c r="J562" i="3"/>
  <c r="L562" i="3" s="1"/>
  <c r="J543" i="3"/>
  <c r="L543" i="3" s="1"/>
  <c r="J643" i="3"/>
  <c r="L643" i="3" s="1"/>
  <c r="J677" i="3"/>
  <c r="L677" i="3" s="1"/>
  <c r="J675" i="3"/>
  <c r="L675" i="3" s="1"/>
  <c r="J676" i="3"/>
  <c r="J692" i="3"/>
  <c r="L692" i="3" s="1"/>
  <c r="J746" i="3"/>
  <c r="L746" i="3" s="1"/>
  <c r="J744" i="3"/>
  <c r="L744" i="3" s="1"/>
  <c r="J745" i="3"/>
  <c r="J573" i="3"/>
  <c r="L573" i="3" s="1"/>
  <c r="J179" i="3"/>
  <c r="L179" i="3" s="1"/>
  <c r="J21" i="3"/>
  <c r="L21" i="3" s="1"/>
  <c r="J19" i="3"/>
  <c r="L19" i="3" s="1"/>
  <c r="J20" i="3"/>
  <c r="J367" i="3"/>
  <c r="L367" i="3" s="1"/>
  <c r="J807" i="3"/>
  <c r="L807" i="3" s="1"/>
  <c r="J738" i="3"/>
  <c r="L738" i="3" s="1"/>
  <c r="J737" i="3"/>
  <c r="L737" i="3" s="1"/>
  <c r="J743" i="3"/>
  <c r="L743" i="3" s="1"/>
  <c r="J90" i="3"/>
  <c r="L90" i="3" s="1"/>
  <c r="J498" i="3"/>
  <c r="L498" i="3" s="1"/>
  <c r="J497" i="3"/>
  <c r="J496" i="3"/>
  <c r="J480" i="3"/>
  <c r="L480" i="3" s="1"/>
  <c r="J479" i="3"/>
  <c r="J478" i="3"/>
  <c r="L478" i="3" s="1"/>
  <c r="J360" i="3"/>
  <c r="L360" i="3" s="1"/>
  <c r="J359" i="3"/>
  <c r="J358" i="3"/>
  <c r="L358" i="3" s="1"/>
  <c r="J799" i="3"/>
  <c r="L799" i="3" s="1"/>
  <c r="J713" i="3"/>
  <c r="L713" i="3" s="1"/>
  <c r="J547" i="3"/>
  <c r="L547" i="3" s="1"/>
  <c r="J93" i="3"/>
  <c r="L93" i="3" s="1"/>
  <c r="J121" i="3"/>
  <c r="L121" i="3" s="1"/>
  <c r="J224" i="3"/>
  <c r="L224" i="3" s="1"/>
  <c r="J589" i="3"/>
  <c r="L589" i="3" s="1"/>
  <c r="J587" i="3"/>
  <c r="L587" i="3" s="1"/>
  <c r="J285" i="3"/>
  <c r="L285" i="3" s="1"/>
  <c r="J706" i="3"/>
  <c r="L706" i="3" s="1"/>
  <c r="J674" i="3"/>
  <c r="L674" i="3" s="1"/>
  <c r="J95" i="3"/>
  <c r="L95" i="3" s="1"/>
  <c r="J537" i="3"/>
  <c r="L537" i="3" s="1"/>
  <c r="J536" i="3"/>
  <c r="J535" i="3"/>
  <c r="L535" i="3" s="1"/>
  <c r="J269" i="3"/>
  <c r="L269" i="3" s="1"/>
  <c r="J544" i="3"/>
  <c r="L544" i="3" s="1"/>
  <c r="J458" i="3"/>
  <c r="L458" i="3" s="1"/>
  <c r="J454" i="3"/>
  <c r="L454" i="3" s="1"/>
  <c r="J453" i="3"/>
  <c r="L453" i="3" s="1"/>
  <c r="J81" i="3"/>
  <c r="L81" i="3" s="1"/>
  <c r="J591" i="3"/>
  <c r="L591" i="3" s="1"/>
  <c r="J203" i="3"/>
  <c r="L203" i="3" s="1"/>
  <c r="J898" i="3"/>
  <c r="L898" i="3" s="1"/>
  <c r="J897" i="3"/>
  <c r="J896" i="3"/>
  <c r="J895" i="3"/>
  <c r="L895" i="3" s="1"/>
  <c r="J771" i="3"/>
  <c r="L771" i="3" s="1"/>
  <c r="J856" i="3"/>
  <c r="L856" i="3" s="1"/>
  <c r="J855" i="3"/>
  <c r="J854" i="3"/>
  <c r="L854" i="3" s="1"/>
  <c r="J378" i="3"/>
  <c r="L378" i="3" s="1"/>
  <c r="J376" i="3"/>
  <c r="L376" i="3" s="1"/>
  <c r="J377" i="3"/>
  <c r="J278" i="3"/>
  <c r="L278" i="3" s="1"/>
  <c r="J550" i="3"/>
  <c r="L550" i="3" s="1"/>
  <c r="J650" i="3"/>
  <c r="L650" i="3" s="1"/>
  <c r="J355" i="3"/>
  <c r="L355" i="3" s="1"/>
  <c r="J654" i="3"/>
  <c r="L654" i="3" s="1"/>
  <c r="J129" i="3"/>
  <c r="L129" i="3" s="1"/>
  <c r="J600" i="3"/>
  <c r="L600" i="3" s="1"/>
  <c r="J586" i="3"/>
  <c r="L586" i="3" s="1"/>
  <c r="J668" i="3"/>
  <c r="L668" i="3" s="1"/>
  <c r="J289" i="3"/>
  <c r="L289" i="3" s="1"/>
  <c r="J273" i="3"/>
  <c r="L273" i="3" s="1"/>
  <c r="J548" i="3"/>
  <c r="L548" i="3" s="1"/>
  <c r="J907" i="3"/>
  <c r="L907" i="3" s="1"/>
  <c r="J350" i="3"/>
  <c r="L350" i="3" s="1"/>
  <c r="J349" i="3"/>
  <c r="L349" i="3" s="1"/>
  <c r="J249" i="3"/>
  <c r="L249" i="3" s="1"/>
  <c r="J205" i="3"/>
  <c r="L205" i="3" s="1"/>
  <c r="J50" i="3"/>
  <c r="L50" i="3" s="1"/>
  <c r="J49" i="3"/>
  <c r="L49" i="3" s="1"/>
  <c r="J26" i="3"/>
  <c r="L26" i="3" s="1"/>
  <c r="J846" i="3"/>
  <c r="L846" i="3" s="1"/>
  <c r="J227" i="3"/>
  <c r="L227" i="3" s="1"/>
  <c r="J438" i="3"/>
  <c r="L438" i="3" s="1"/>
  <c r="J437" i="3"/>
  <c r="J436" i="3"/>
  <c r="J149" i="3"/>
  <c r="L149" i="3" s="1"/>
  <c r="J806" i="3"/>
  <c r="L806" i="3" s="1"/>
  <c r="J655" i="3"/>
  <c r="L655" i="3" s="1"/>
  <c r="J802" i="3"/>
  <c r="L802" i="3" s="1"/>
  <c r="J33" i="3"/>
  <c r="L33" i="3" s="1"/>
  <c r="J385" i="3"/>
  <c r="L385" i="3" s="1"/>
  <c r="J869" i="3"/>
  <c r="L869" i="3" s="1"/>
  <c r="J661" i="3"/>
  <c r="L661" i="3" s="1"/>
  <c r="J659" i="3"/>
  <c r="L659" i="3" s="1"/>
  <c r="J302" i="3"/>
  <c r="L302" i="3" s="1"/>
  <c r="J301" i="3"/>
  <c r="J222" i="3"/>
  <c r="L222" i="3" s="1"/>
  <c r="J186" i="3"/>
  <c r="L186" i="3" s="1"/>
  <c r="J307" i="3"/>
  <c r="L307" i="3" s="1"/>
  <c r="J254" i="3"/>
  <c r="L254" i="3" s="1"/>
  <c r="J252" i="3"/>
  <c r="L252" i="3" s="1"/>
  <c r="J253" i="3"/>
  <c r="J795" i="3"/>
  <c r="L795" i="3" s="1"/>
  <c r="J794" i="3"/>
  <c r="L794" i="3" s="1"/>
  <c r="J132" i="3"/>
  <c r="L132" i="3" s="1"/>
  <c r="J712" i="3"/>
  <c r="L712" i="3" s="1"/>
  <c r="J710" i="3"/>
  <c r="J709" i="3"/>
  <c r="L709" i="3" s="1"/>
  <c r="J868" i="3"/>
  <c r="L868" i="3" s="1"/>
  <c r="J848" i="3"/>
  <c r="L848" i="3" s="1"/>
  <c r="J847" i="3"/>
  <c r="L847" i="3" s="1"/>
  <c r="J645" i="3"/>
  <c r="L645" i="3" s="1"/>
  <c r="J644" i="3"/>
  <c r="L644" i="3" s="1"/>
  <c r="J44" i="3"/>
  <c r="L44" i="3" s="1"/>
  <c r="J42" i="3"/>
  <c r="L42" i="3" s="1"/>
  <c r="J43" i="3"/>
  <c r="J513" i="3"/>
  <c r="L513" i="3" s="1"/>
  <c r="J642" i="3"/>
  <c r="L642" i="3" s="1"/>
  <c r="J440" i="3"/>
  <c r="L440" i="3" s="1"/>
  <c r="J32" i="3"/>
  <c r="L32" i="3" s="1"/>
  <c r="J615" i="3"/>
  <c r="L615" i="3" s="1"/>
  <c r="J808" i="3"/>
  <c r="L808" i="3" s="1"/>
  <c r="J491" i="3"/>
  <c r="J39" i="3"/>
  <c r="L39" i="3" s="1"/>
  <c r="J588" i="3"/>
  <c r="J850" i="3"/>
  <c r="J116" i="3"/>
  <c r="J608" i="3"/>
  <c r="J711" i="3"/>
  <c r="J85" i="3"/>
  <c r="J208" i="3"/>
  <c r="L208" i="3" s="1"/>
  <c r="J17" i="3"/>
  <c r="J866" i="3"/>
  <c r="L866" i="3" s="1"/>
  <c r="J115" i="3"/>
  <c r="L115" i="3" s="1"/>
  <c r="J314" i="3"/>
  <c r="L314" i="3" s="1"/>
  <c r="J240" i="3"/>
  <c r="L240" i="3" s="1"/>
  <c r="J690" i="3"/>
  <c r="L690" i="3" s="1"/>
  <c r="J60" i="3"/>
  <c r="L60" i="3" s="1"/>
  <c r="J753" i="3"/>
  <c r="L753" i="3" s="1"/>
  <c r="J683" i="3"/>
  <c r="L683" i="3" s="1"/>
  <c r="J822" i="3"/>
  <c r="L822" i="3" s="1"/>
  <c r="J88" i="3"/>
  <c r="L88" i="3" s="1"/>
  <c r="J528" i="3"/>
  <c r="L528" i="3" s="1"/>
  <c r="J525" i="3"/>
  <c r="J729" i="3"/>
  <c r="L729" i="3" s="1"/>
  <c r="J29" i="3"/>
  <c r="J821" i="3"/>
  <c r="J4" i="3"/>
  <c r="L4" i="3" s="1"/>
  <c r="J820" i="3"/>
  <c r="L820" i="3" s="1"/>
  <c r="J785" i="3"/>
  <c r="L785" i="3" s="1"/>
  <c r="J722" i="3"/>
  <c r="J653" i="3"/>
  <c r="L653" i="3" s="1"/>
  <c r="J618" i="3"/>
  <c r="L618" i="3" s="1"/>
  <c r="J372" i="3"/>
  <c r="L372" i="3" s="1"/>
  <c r="J792" i="3"/>
  <c r="L792" i="3" s="1"/>
  <c r="J816" i="3"/>
  <c r="L816" i="3" s="1"/>
  <c r="J492" i="3"/>
  <c r="L492" i="3" s="1"/>
  <c r="J504" i="3"/>
  <c r="L504" i="3" s="1"/>
  <c r="J163" i="3"/>
  <c r="L163" i="3" s="1"/>
  <c r="J65" i="3"/>
  <c r="L65" i="3" s="1"/>
  <c r="J546" i="3"/>
  <c r="L546" i="3" s="1"/>
  <c r="J56" i="3"/>
  <c r="L56" i="3" s="1"/>
  <c r="J250" i="3"/>
  <c r="L250" i="3" s="1"/>
  <c r="J759" i="3"/>
  <c r="L759" i="3" s="1"/>
  <c r="J624" i="3"/>
  <c r="L624" i="3" s="1"/>
  <c r="J577" i="3"/>
  <c r="L577" i="3" s="1"/>
  <c r="J564" i="3"/>
  <c r="L564" i="3" s="1"/>
  <c r="J626" i="3"/>
  <c r="L626" i="3" s="1"/>
  <c r="J138" i="3"/>
  <c r="L138" i="3" s="1"/>
  <c r="J682" i="3"/>
  <c r="J789" i="3"/>
  <c r="L789" i="3" s="1"/>
  <c r="J5" i="3"/>
  <c r="J656" i="3"/>
  <c r="L656" i="3" s="1"/>
  <c r="J601" i="3"/>
  <c r="L601" i="3" s="1"/>
  <c r="J160" i="3"/>
  <c r="L160" i="3" s="1"/>
  <c r="J176" i="3"/>
  <c r="L176" i="3" s="1"/>
  <c r="J114" i="3"/>
  <c r="L114" i="3" s="1"/>
  <c r="J752" i="3"/>
  <c r="L752" i="3" s="1"/>
  <c r="J783" i="3"/>
  <c r="L783" i="3" s="1"/>
  <c r="J747" i="3"/>
  <c r="L747" i="3" s="1"/>
  <c r="J714" i="3"/>
  <c r="L714" i="3" s="1"/>
  <c r="J145" i="3"/>
  <c r="L145" i="3" s="1"/>
  <c r="J549" i="3"/>
  <c r="L549" i="3" s="1"/>
  <c r="J667" i="3"/>
  <c r="L667" i="3" s="1"/>
  <c r="J66" i="3"/>
  <c r="L66" i="3" s="1"/>
  <c r="J168" i="3"/>
  <c r="L168" i="3" s="1"/>
  <c r="J755" i="3"/>
  <c r="L755" i="3" s="1"/>
  <c r="J584" i="3"/>
  <c r="L584" i="3" s="1"/>
  <c r="J602" i="3"/>
  <c r="L602" i="3" s="1"/>
  <c r="J718" i="3"/>
  <c r="L718" i="3" s="1"/>
  <c r="J426" i="3"/>
  <c r="L426" i="3" s="1"/>
  <c r="J166" i="3"/>
  <c r="L166" i="3" s="1"/>
  <c r="J512" i="3"/>
  <c r="L512" i="3" s="1"/>
  <c r="J736" i="3"/>
  <c r="L736" i="3" s="1"/>
  <c r="J890" i="3"/>
  <c r="L890" i="3" s="1"/>
  <c r="J778" i="3"/>
  <c r="L778" i="3" s="1"/>
  <c r="J576" i="3"/>
  <c r="L576" i="3" s="1"/>
  <c r="J100" i="3"/>
  <c r="L100" i="3" s="1"/>
  <c r="J542" i="3"/>
  <c r="L542" i="3" s="1"/>
  <c r="J818" i="3"/>
  <c r="L818" i="3" s="1"/>
  <c r="J697" i="3"/>
  <c r="L697" i="3" s="1"/>
  <c r="J89" i="3"/>
  <c r="L89" i="3" s="1"/>
  <c r="J375" i="3"/>
  <c r="L375" i="3" s="1"/>
  <c r="J290" i="3"/>
  <c r="L290" i="3" s="1"/>
  <c r="J112" i="3"/>
  <c r="L112" i="3" s="1"/>
  <c r="J182" i="3"/>
  <c r="L182" i="3" s="1"/>
  <c r="J727" i="3"/>
  <c r="L727" i="3" s="1"/>
  <c r="J813" i="3"/>
  <c r="J628" i="3"/>
  <c r="J734" i="3"/>
  <c r="J627" i="3"/>
  <c r="J371" i="3"/>
  <c r="J685" i="3"/>
  <c r="L685" i="3" s="1"/>
  <c r="J811" i="3"/>
  <c r="J634" i="3"/>
  <c r="J814" i="3"/>
  <c r="J617" i="3"/>
  <c r="J733" i="3"/>
  <c r="J810" i="3"/>
  <c r="J889" i="3"/>
  <c r="J790" i="3"/>
  <c r="J503" i="3"/>
  <c r="L503" i="3" s="1"/>
  <c r="J761" i="3"/>
  <c r="L761" i="3" s="1"/>
  <c r="J781" i="3"/>
  <c r="L781" i="3" s="1"/>
  <c r="J574" i="3"/>
  <c r="L574" i="3" s="1"/>
  <c r="J18" i="3"/>
  <c r="L18" i="3" s="1"/>
  <c r="J622" i="3"/>
  <c r="L622" i="3" s="1"/>
  <c r="J265" i="3"/>
  <c r="L265" i="3" s="1"/>
  <c r="J609" i="3"/>
  <c r="L609" i="3" s="1"/>
  <c r="J202" i="3"/>
  <c r="L202" i="3" s="1"/>
  <c r="J110" i="3"/>
  <c r="L110" i="3" s="1"/>
  <c r="J157" i="3"/>
  <c r="L157" i="3" s="1"/>
  <c r="J474" i="3"/>
  <c r="L474" i="3" s="1"/>
  <c r="J235" i="3"/>
  <c r="L235" i="3" s="1"/>
  <c r="J798" i="3"/>
  <c r="L798" i="3" s="1"/>
  <c r="J286" i="3"/>
  <c r="L286" i="3" s="1"/>
  <c r="J687" i="3"/>
  <c r="L687" i="3" s="1"/>
  <c r="J80" i="3"/>
  <c r="L80" i="3" s="1"/>
  <c r="J566" i="3"/>
  <c r="L566" i="3" s="1"/>
  <c r="J170" i="3"/>
  <c r="L170" i="3" s="1"/>
  <c r="J130" i="3"/>
  <c r="L130" i="3" s="1"/>
  <c r="J78" i="3"/>
  <c r="L78" i="3" s="1"/>
  <c r="J59" i="3"/>
  <c r="L59" i="3" s="1"/>
  <c r="J64" i="3"/>
  <c r="L64" i="3" s="1"/>
  <c r="J469" i="3"/>
  <c r="L469" i="3" s="1"/>
  <c r="J470" i="3"/>
  <c r="J79" i="3"/>
  <c r="J312" i="3"/>
  <c r="L312" i="3" s="1"/>
  <c r="J731" i="3"/>
  <c r="J274" i="3"/>
  <c r="L274" i="3" s="1"/>
  <c r="J812" i="3"/>
  <c r="J180" i="3"/>
  <c r="L180" i="3" s="1"/>
  <c r="J732" i="3"/>
  <c r="J181" i="3"/>
  <c r="J370" i="3"/>
  <c r="L370" i="3" s="1"/>
  <c r="J723" i="3"/>
  <c r="L723" i="3" s="1"/>
  <c r="J139" i="3"/>
  <c r="L139" i="3" s="1"/>
  <c r="J500" i="3"/>
  <c r="L500" i="3" s="1"/>
  <c r="J886" i="3"/>
  <c r="L886" i="3" s="1"/>
  <c r="J596" i="3"/>
  <c r="L596" i="3" s="1"/>
  <c r="J268" i="3"/>
  <c r="L268" i="3" s="1"/>
  <c r="J636" i="3"/>
  <c r="L636" i="3" s="1"/>
  <c r="J772" i="3"/>
  <c r="L772" i="3" s="1"/>
  <c r="J857" i="3"/>
  <c r="L857" i="3" s="1"/>
  <c r="J282" i="3"/>
  <c r="L282" i="3" s="1"/>
  <c r="J630" i="3"/>
  <c r="L630" i="3" s="1"/>
  <c r="J707" i="3"/>
  <c r="L707" i="3" s="1"/>
  <c r="J381" i="3"/>
  <c r="L381" i="3" s="1"/>
  <c r="J30" i="3"/>
  <c r="L30" i="3" s="1"/>
  <c r="J216" i="3"/>
  <c r="L216" i="3" s="1"/>
  <c r="J552" i="3"/>
  <c r="L552" i="3" s="1"/>
  <c r="J526" i="3"/>
  <c r="L526" i="3" s="1"/>
  <c r="J563" i="3"/>
  <c r="L563" i="3" s="1"/>
  <c r="J279" i="3"/>
  <c r="L279" i="3" s="1"/>
  <c r="J590" i="3"/>
  <c r="L590" i="3" s="1"/>
  <c r="J639" i="3"/>
  <c r="L639" i="3" s="1"/>
  <c r="J223" i="3"/>
  <c r="L223" i="3" s="1"/>
  <c r="J104" i="3"/>
  <c r="L104" i="3" s="1"/>
  <c r="J294" i="3"/>
  <c r="L294" i="3" s="1"/>
  <c r="J583" i="3"/>
  <c r="L583" i="3" s="1"/>
  <c r="J7" i="3"/>
  <c r="L7" i="3" s="1"/>
  <c r="J3" i="3"/>
  <c r="J757" i="3"/>
  <c r="L757" i="3" s="1"/>
  <c r="J845" i="3"/>
  <c r="L845" i="3" s="1"/>
  <c r="J524" i="3"/>
  <c r="J815" i="3"/>
  <c r="J6" i="3"/>
  <c r="J730" i="3"/>
  <c r="J471" i="3"/>
  <c r="J380" i="3"/>
  <c r="J616" i="3"/>
  <c r="J425" i="3"/>
  <c r="L425" i="3" s="1"/>
  <c r="J797" i="3"/>
  <c r="J472" i="3"/>
  <c r="J791" i="3"/>
  <c r="J313" i="3"/>
  <c r="J681" i="3"/>
  <c r="L681" i="3" s="1"/>
  <c r="L722" i="3" l="1"/>
  <c r="M722" i="3" s="1"/>
  <c r="L116" i="3"/>
  <c r="M116" i="3" s="1"/>
  <c r="L436" i="3"/>
  <c r="M436" i="3" s="1"/>
  <c r="L359" i="3"/>
  <c r="M359" i="3" s="1"/>
  <c r="L497" i="3"/>
  <c r="M497" i="3" s="1"/>
  <c r="L53" i="3"/>
  <c r="N53" i="3" s="1"/>
  <c r="L559" i="3"/>
  <c r="M559" i="3" s="1"/>
  <c r="L40" i="3"/>
  <c r="M40" i="3" s="1"/>
  <c r="L363" i="3"/>
  <c r="M363" i="3" s="1"/>
  <c r="L515" i="3"/>
  <c r="M515" i="3" s="1"/>
  <c r="L827" i="3"/>
  <c r="M827" i="3" s="1"/>
  <c r="L901" i="3"/>
  <c r="M901" i="3" s="1"/>
  <c r="L413" i="3"/>
  <c r="M413" i="3" s="1"/>
  <c r="L670" i="3"/>
  <c r="M670" i="3" s="1"/>
  <c r="L511" i="3"/>
  <c r="M511" i="3" s="1"/>
  <c r="L12" i="3"/>
  <c r="M12" i="3" s="1"/>
  <c r="L337" i="3"/>
  <c r="M337" i="3" s="1"/>
  <c r="L343" i="3"/>
  <c r="M343" i="3" s="1"/>
  <c r="L341" i="3"/>
  <c r="M341" i="3" s="1"/>
  <c r="L539" i="3"/>
  <c r="M539" i="3" s="1"/>
  <c r="L700" i="3"/>
  <c r="M700" i="3" s="1"/>
  <c r="L420" i="3"/>
  <c r="M420" i="3" s="1"/>
  <c r="L465" i="3"/>
  <c r="M465" i="3" s="1"/>
  <c r="L317" i="3"/>
  <c r="M317" i="3" s="1"/>
  <c r="L399" i="3"/>
  <c r="M399" i="3" s="1"/>
  <c r="L835" i="3"/>
  <c r="M835" i="3" s="1"/>
  <c r="L749" i="3"/>
  <c r="M749" i="3" s="1"/>
  <c r="L851" i="3"/>
  <c r="M851" i="3" s="1"/>
  <c r="L448" i="3"/>
  <c r="M448" i="3" s="1"/>
  <c r="L864" i="3"/>
  <c r="M864" i="3" s="1"/>
  <c r="L533" i="3"/>
  <c r="M533" i="3" s="1"/>
  <c r="L13" i="3"/>
  <c r="M13" i="3" s="1"/>
  <c r="L472" i="3"/>
  <c r="M472" i="3" s="1"/>
  <c r="L730" i="3"/>
  <c r="M730" i="3" s="1"/>
  <c r="L3" i="3"/>
  <c r="M3" i="3" s="1"/>
  <c r="L470" i="3"/>
  <c r="M470" i="3" s="1"/>
  <c r="L814" i="3"/>
  <c r="M814" i="3" s="1"/>
  <c r="L734" i="3"/>
  <c r="M734" i="3" s="1"/>
  <c r="L525" i="3"/>
  <c r="M525" i="3" s="1"/>
  <c r="L17" i="3"/>
  <c r="M17" i="3" s="1"/>
  <c r="L850" i="3"/>
  <c r="M850" i="3" s="1"/>
  <c r="L253" i="3"/>
  <c r="M253" i="3" s="1"/>
  <c r="L301" i="3"/>
  <c r="M301" i="3" s="1"/>
  <c r="L437" i="3"/>
  <c r="M437" i="3" s="1"/>
  <c r="L377" i="3"/>
  <c r="M377" i="3" s="1"/>
  <c r="L745" i="3"/>
  <c r="M745" i="3" s="1"/>
  <c r="L362" i="3"/>
  <c r="M362" i="3" s="1"/>
  <c r="L352" i="3"/>
  <c r="M352" i="3" s="1"/>
  <c r="L905" i="3"/>
  <c r="M905" i="3" s="1"/>
  <c r="L410" i="3"/>
  <c r="M410" i="3" s="1"/>
  <c r="L893" i="3"/>
  <c r="M893" i="3" s="1"/>
  <c r="L14" i="3"/>
  <c r="M14" i="3" s="1"/>
  <c r="L339" i="3"/>
  <c r="M339" i="3" s="1"/>
  <c r="L346" i="3"/>
  <c r="M346" i="3" s="1"/>
  <c r="L330" i="3"/>
  <c r="M330" i="3" s="1"/>
  <c r="L861" i="3"/>
  <c r="M861" i="3" s="1"/>
  <c r="L416" i="3"/>
  <c r="M416" i="3" s="1"/>
  <c r="L464" i="3"/>
  <c r="M464" i="3" s="1"/>
  <c r="L610" i="3"/>
  <c r="M610" i="3" s="1"/>
  <c r="L629" i="3"/>
  <c r="M629" i="3" s="1"/>
  <c r="L839" i="3"/>
  <c r="M839" i="3" s="1"/>
  <c r="L836" i="3"/>
  <c r="M836" i="3" s="1"/>
  <c r="L750" i="3"/>
  <c r="M750" i="3" s="1"/>
  <c r="L776" i="3"/>
  <c r="M776" i="3" s="1"/>
  <c r="L809" i="3"/>
  <c r="M809" i="3" s="1"/>
  <c r="L797" i="3"/>
  <c r="M797" i="3" s="1"/>
  <c r="L6" i="3"/>
  <c r="M6" i="3" s="1"/>
  <c r="L812" i="3"/>
  <c r="M812" i="3" s="1"/>
  <c r="L790" i="3"/>
  <c r="M790" i="3" s="1"/>
  <c r="L634" i="3"/>
  <c r="M634" i="3" s="1"/>
  <c r="L628" i="3"/>
  <c r="M628" i="3" s="1"/>
  <c r="L588" i="3"/>
  <c r="M588" i="3" s="1"/>
  <c r="L710" i="3"/>
  <c r="M710" i="3" s="1"/>
  <c r="L20" i="3"/>
  <c r="M20" i="3" s="1"/>
  <c r="L825" i="3"/>
  <c r="M825" i="3" s="1"/>
  <c r="L904" i="3"/>
  <c r="M904" i="3" s="1"/>
  <c r="L83" i="3"/>
  <c r="N83" i="3" s="1"/>
  <c r="L671" i="3"/>
  <c r="M671" i="3" s="1"/>
  <c r="L768" i="3"/>
  <c r="M768" i="3" s="1"/>
  <c r="L880" i="3"/>
  <c r="M880" i="3" s="1"/>
  <c r="L872" i="3"/>
  <c r="M872" i="3" s="1"/>
  <c r="L299" i="3"/>
  <c r="M299" i="3" s="1"/>
  <c r="L347" i="3"/>
  <c r="M347" i="3" s="1"/>
  <c r="L345" i="3"/>
  <c r="M345" i="3" s="1"/>
  <c r="L332" i="3"/>
  <c r="M332" i="3" s="1"/>
  <c r="L701" i="3"/>
  <c r="M701" i="3" s="1"/>
  <c r="L417" i="3"/>
  <c r="M417" i="3" s="1"/>
  <c r="L466" i="3"/>
  <c r="M466" i="3" s="1"/>
  <c r="L611" i="3"/>
  <c r="M611" i="3" s="1"/>
  <c r="L383" i="3"/>
  <c r="M383" i="3" s="1"/>
  <c r="L305" i="3"/>
  <c r="M305" i="3" s="1"/>
  <c r="L837" i="3"/>
  <c r="M837" i="3" s="1"/>
  <c r="L473" i="3"/>
  <c r="M473" i="3" s="1"/>
  <c r="L580" i="3"/>
  <c r="M580" i="3" s="1"/>
  <c r="L506" i="3"/>
  <c r="M506" i="3" s="1"/>
  <c r="L815" i="3"/>
  <c r="M815" i="3" s="1"/>
  <c r="L889" i="3"/>
  <c r="M889" i="3" s="1"/>
  <c r="L811" i="3"/>
  <c r="M811" i="3" s="1"/>
  <c r="L813" i="3"/>
  <c r="M813" i="3" s="1"/>
  <c r="L5" i="3"/>
  <c r="M5" i="3" s="1"/>
  <c r="L85" i="3"/>
  <c r="M85" i="3" s="1"/>
  <c r="L896" i="3"/>
  <c r="M896" i="3" s="1"/>
  <c r="L536" i="3"/>
  <c r="M536" i="3" s="1"/>
  <c r="L479" i="3"/>
  <c r="M479" i="3" s="1"/>
  <c r="L365" i="3"/>
  <c r="M365" i="3" s="1"/>
  <c r="L829" i="3"/>
  <c r="M829" i="3" s="1"/>
  <c r="L902" i="3"/>
  <c r="M902" i="3" s="1"/>
  <c r="L84" i="3"/>
  <c r="N84" i="3" s="1"/>
  <c r="L767" i="3"/>
  <c r="M767" i="3" s="1"/>
  <c r="L494" i="3"/>
  <c r="M494" i="3" s="1"/>
  <c r="L873" i="3"/>
  <c r="M873" i="3" s="1"/>
  <c r="L442" i="3"/>
  <c r="M442" i="3" s="1"/>
  <c r="L334" i="3"/>
  <c r="M334" i="3" s="1"/>
  <c r="L336" i="3"/>
  <c r="M336" i="3" s="1"/>
  <c r="L340" i="3"/>
  <c r="M340" i="3" s="1"/>
  <c r="L488" i="3"/>
  <c r="M488" i="3" s="1"/>
  <c r="L418" i="3"/>
  <c r="M418" i="3" s="1"/>
  <c r="L467" i="3"/>
  <c r="M467" i="3" s="1"/>
  <c r="L612" i="3"/>
  <c r="M612" i="3" s="1"/>
  <c r="L841" i="3"/>
  <c r="M841" i="3" s="1"/>
  <c r="L493" i="3"/>
  <c r="M493" i="3" s="1"/>
  <c r="L364" i="3"/>
  <c r="M364" i="3" s="1"/>
  <c r="L791" i="3"/>
  <c r="M791" i="3" s="1"/>
  <c r="L471" i="3"/>
  <c r="M471" i="3" s="1"/>
  <c r="L732" i="3"/>
  <c r="M732" i="3" s="1"/>
  <c r="L79" i="3"/>
  <c r="M79" i="3" s="1"/>
  <c r="L617" i="3"/>
  <c r="M617" i="3" s="1"/>
  <c r="L627" i="3"/>
  <c r="M627" i="3" s="1"/>
  <c r="L616" i="3"/>
  <c r="M616" i="3" s="1"/>
  <c r="L524" i="3"/>
  <c r="M524" i="3" s="1"/>
  <c r="L731" i="3"/>
  <c r="M731" i="3" s="1"/>
  <c r="L810" i="3"/>
  <c r="M810" i="3" s="1"/>
  <c r="L821" i="3"/>
  <c r="M821" i="3" s="1"/>
  <c r="L711" i="3"/>
  <c r="M711" i="3" s="1"/>
  <c r="L491" i="3"/>
  <c r="M491" i="3" s="1"/>
  <c r="L897" i="3"/>
  <c r="M897" i="3" s="1"/>
  <c r="L353" i="3"/>
  <c r="M353" i="3" s="1"/>
  <c r="L508" i="3"/>
  <c r="M508" i="3" s="1"/>
  <c r="L70" i="3"/>
  <c r="M70" i="3" s="1"/>
  <c r="L826" i="3"/>
  <c r="M826" i="3" s="1"/>
  <c r="L900" i="3"/>
  <c r="M900" i="3" s="1"/>
  <c r="L11" i="3"/>
  <c r="M11" i="3" s="1"/>
  <c r="L331" i="3"/>
  <c r="M331" i="3" s="1"/>
  <c r="L335" i="3"/>
  <c r="M335" i="3" s="1"/>
  <c r="L344" i="3"/>
  <c r="M344" i="3" s="1"/>
  <c r="L419" i="3"/>
  <c r="M419" i="3" s="1"/>
  <c r="L613" i="3"/>
  <c r="M613" i="3" s="1"/>
  <c r="L374" i="3"/>
  <c r="M374" i="3" s="1"/>
  <c r="L449" i="3"/>
  <c r="M449" i="3" s="1"/>
  <c r="L431" i="3"/>
  <c r="M431" i="3" s="1"/>
  <c r="L443" i="3"/>
  <c r="M443" i="3" s="1"/>
  <c r="L411" i="3"/>
  <c r="M411" i="3" s="1"/>
  <c r="L313" i="3"/>
  <c r="M313" i="3" s="1"/>
  <c r="L380" i="3"/>
  <c r="M380" i="3" s="1"/>
  <c r="L181" i="3"/>
  <c r="M181" i="3" s="1"/>
  <c r="L733" i="3"/>
  <c r="M733" i="3" s="1"/>
  <c r="L371" i="3"/>
  <c r="M371" i="3" s="1"/>
  <c r="L682" i="3"/>
  <c r="M682" i="3" s="1"/>
  <c r="L29" i="3"/>
  <c r="N29" i="3" s="1"/>
  <c r="L608" i="3"/>
  <c r="M608" i="3" s="1"/>
  <c r="L43" i="3"/>
  <c r="N43" i="3" s="1"/>
  <c r="L855" i="3"/>
  <c r="M855" i="3" s="1"/>
  <c r="L496" i="3"/>
  <c r="M496" i="3" s="1"/>
  <c r="L676" i="3"/>
  <c r="M676" i="3" s="1"/>
  <c r="L507" i="3"/>
  <c r="M507" i="3" s="1"/>
  <c r="L828" i="3"/>
  <c r="M828" i="3" s="1"/>
  <c r="L903" i="3"/>
  <c r="M903" i="3" s="1"/>
  <c r="L412" i="3"/>
  <c r="M412" i="3" s="1"/>
  <c r="L635" i="3"/>
  <c r="M635" i="3" s="1"/>
  <c r="L648" i="3"/>
  <c r="M648" i="3" s="1"/>
  <c r="L874" i="3"/>
  <c r="M874" i="3" s="1"/>
  <c r="L76" i="3"/>
  <c r="M76" i="3" s="1"/>
  <c r="L342" i="3"/>
  <c r="M342" i="3" s="1"/>
  <c r="L333" i="3"/>
  <c r="M333" i="3" s="1"/>
  <c r="L338" i="3"/>
  <c r="M338" i="3" s="1"/>
  <c r="L840" i="3"/>
  <c r="M840" i="3" s="1"/>
  <c r="L620" i="3"/>
  <c r="M620" i="3" s="1"/>
  <c r="L838" i="3"/>
  <c r="M838" i="3" s="1"/>
  <c r="L863" i="3"/>
  <c r="M863" i="3" s="1"/>
  <c r="L434" i="3"/>
  <c r="M434" i="3" s="1"/>
  <c r="L660" i="3"/>
  <c r="M660" i="3" s="1"/>
  <c r="N2" i="3"/>
  <c r="M568" i="3"/>
  <c r="M351" i="3"/>
  <c r="M586" i="3"/>
  <c r="M309" i="3"/>
  <c r="M597" i="3"/>
  <c r="M296" i="3"/>
  <c r="M26" i="3"/>
  <c r="M315" i="3"/>
  <c r="M39" i="3"/>
  <c r="M194" i="3"/>
  <c r="M510" i="3"/>
  <c r="M590" i="3"/>
  <c r="M320" i="3"/>
  <c r="M582" i="3"/>
  <c r="M879" i="3"/>
  <c r="M370" i="3"/>
  <c r="M499" i="3"/>
  <c r="M824" i="3"/>
  <c r="M532" i="3"/>
  <c r="M523" i="3"/>
  <c r="M137" i="3"/>
  <c r="M794" i="3"/>
  <c r="M859" i="3"/>
  <c r="M888" i="3"/>
  <c r="M477" i="3"/>
  <c r="M367" i="3"/>
  <c r="M198" i="3"/>
  <c r="M154" i="3"/>
  <c r="M642" i="3"/>
  <c r="M129" i="3"/>
  <c r="M542" i="3"/>
  <c r="M528" i="3"/>
  <c r="M150" i="3"/>
  <c r="M743" i="3"/>
  <c r="M445" i="3"/>
  <c r="M820" i="3"/>
  <c r="M719" i="3"/>
  <c r="M274" i="3"/>
  <c r="M221" i="3"/>
  <c r="M665" i="3"/>
  <c r="M114" i="3"/>
  <c r="M395" i="3"/>
  <c r="M708" i="3"/>
  <c r="M373" i="3"/>
  <c r="M643" i="3"/>
  <c r="M726" i="3"/>
  <c r="M456" i="3"/>
  <c r="M241" i="3"/>
  <c r="M696" i="3"/>
  <c r="M475" i="3"/>
  <c r="M46" i="3"/>
  <c r="M693" i="3"/>
  <c r="M593" i="3"/>
  <c r="M272" i="3"/>
  <c r="M747" i="3"/>
  <c r="M595" i="3"/>
  <c r="M402" i="3"/>
  <c r="M685" i="3"/>
  <c r="M406" i="3"/>
  <c r="M232" i="3"/>
  <c r="M226" i="3"/>
  <c r="M883" i="3"/>
  <c r="M644" i="3"/>
  <c r="M229" i="3"/>
  <c r="M631" i="3"/>
  <c r="M779" i="3"/>
  <c r="M754" i="3"/>
  <c r="M684" i="3"/>
  <c r="M106" i="3"/>
  <c r="M193" i="3"/>
  <c r="M285" i="3"/>
  <c r="M688" i="3"/>
  <c r="M592" i="3"/>
  <c r="M910" i="3"/>
  <c r="M148" i="3"/>
  <c r="M584" i="3"/>
  <c r="M92" i="3"/>
  <c r="M57" i="3"/>
  <c r="M624" i="3"/>
  <c r="M159" i="3"/>
  <c r="M459" i="3"/>
  <c r="M319" i="3"/>
  <c r="M878" i="3"/>
  <c r="M122" i="3"/>
  <c r="M556" i="3"/>
  <c r="M887" i="3"/>
  <c r="M538" i="3"/>
  <c r="M800" i="3"/>
  <c r="M124" i="3"/>
  <c r="M808" i="3"/>
  <c r="M545" i="3"/>
  <c r="M513" i="3"/>
  <c r="M172" i="3"/>
  <c r="M72" i="3"/>
  <c r="M575" i="3"/>
  <c r="M805" i="3"/>
  <c r="M728" i="3"/>
  <c r="M281" i="3"/>
  <c r="M895" i="3"/>
  <c r="M860" i="3"/>
  <c r="M674" i="3"/>
  <c r="M640" i="3"/>
  <c r="M164" i="3"/>
  <c r="M287" i="3"/>
  <c r="M9" i="3"/>
  <c r="M430" i="3"/>
  <c r="M604" i="3"/>
  <c r="M214" i="3"/>
  <c r="M294" i="3"/>
  <c r="M519" i="3"/>
  <c r="M407" i="3"/>
  <c r="M651" i="3"/>
  <c r="M23" i="3"/>
  <c r="M834" i="3"/>
  <c r="M558" i="3"/>
  <c r="M206" i="3"/>
  <c r="M308" i="3"/>
  <c r="M185" i="3"/>
  <c r="M853" i="3"/>
  <c r="M102" i="3"/>
  <c r="M349" i="3"/>
  <c r="M876" i="3"/>
  <c r="M666" i="3"/>
  <c r="M570" i="3"/>
  <c r="M256" i="3"/>
  <c r="M247" i="3"/>
  <c r="M403" i="3"/>
  <c r="M806" i="3"/>
  <c r="M219" i="3"/>
  <c r="M799" i="3"/>
  <c r="M8" i="3"/>
  <c r="M452" i="3"/>
  <c r="M517" i="3"/>
  <c r="M718" i="3"/>
  <c r="M28" i="3"/>
  <c r="M143" i="3"/>
  <c r="M215" i="3"/>
  <c r="M87" i="3"/>
  <c r="M286" i="3"/>
  <c r="M489" i="3"/>
  <c r="M667" i="3"/>
  <c r="M88" i="3"/>
  <c r="M94" i="3"/>
  <c r="M289" i="3"/>
  <c r="M388" i="3"/>
  <c r="M25" i="3"/>
  <c r="M551" i="3"/>
  <c r="M42" i="3"/>
  <c r="M267" i="3"/>
  <c r="M157" i="3"/>
  <c r="M557" i="3"/>
  <c r="M75" i="3"/>
  <c r="M245" i="3"/>
  <c r="M603" i="3"/>
  <c r="M271" i="3"/>
  <c r="M231" i="3"/>
  <c r="M93" i="3"/>
  <c r="M907" i="3"/>
  <c r="M713" i="3"/>
  <c r="M737" i="3"/>
  <c r="M218" i="3"/>
  <c r="M655" i="3"/>
  <c r="M95" i="3"/>
  <c r="M33" i="3"/>
  <c r="M788" i="3"/>
  <c r="M652" i="3"/>
  <c r="M689" i="3"/>
  <c r="M125" i="3"/>
  <c r="M781" i="3"/>
  <c r="M687" i="3"/>
  <c r="M759" i="3"/>
  <c r="M176" i="3"/>
  <c r="M312" i="3"/>
  <c r="M100" i="3"/>
  <c r="M845" i="3"/>
  <c r="M216" i="3"/>
  <c r="M587" i="3"/>
  <c r="M165" i="3"/>
  <c r="M174" i="3"/>
  <c r="M423" i="3"/>
  <c r="M461" i="3"/>
  <c r="M675" i="3"/>
  <c r="M615" i="3"/>
  <c r="M246" i="3"/>
  <c r="M99" i="3"/>
  <c r="M98" i="3"/>
  <c r="M31" i="3"/>
  <c r="M295" i="3"/>
  <c r="M439" i="3"/>
  <c r="M547" i="3"/>
  <c r="M908" i="3"/>
  <c r="M188" i="3"/>
  <c r="M210" i="3"/>
  <c r="M854" i="3"/>
  <c r="M866" i="3"/>
  <c r="M131" i="3"/>
  <c r="M350" i="3"/>
  <c r="M563" i="3"/>
  <c r="M576" i="3"/>
  <c r="M104" i="3"/>
  <c r="M832" i="3"/>
  <c r="M460" i="3"/>
  <c r="M669" i="3"/>
  <c r="M134" i="3"/>
  <c r="M169" i="3"/>
  <c r="M163" i="3"/>
  <c r="M409" i="3"/>
  <c r="M698" i="3"/>
  <c r="M265" i="3"/>
  <c r="M127" i="3"/>
  <c r="M819" i="3"/>
  <c r="M720" i="3"/>
  <c r="M485" i="3"/>
  <c r="M48" i="3"/>
  <c r="M192" i="3"/>
  <c r="M177" i="3"/>
  <c r="M61" i="3"/>
  <c r="M817" i="3"/>
  <c r="M368" i="3"/>
  <c r="M521" i="3"/>
  <c r="M717" i="3"/>
  <c r="M567" i="3"/>
  <c r="M638" i="3"/>
  <c r="M761" i="3"/>
  <c r="M554" i="3"/>
  <c r="M250" i="3"/>
  <c r="M136" i="3"/>
  <c r="M197" i="3"/>
  <c r="M704" i="3"/>
  <c r="M10" i="3"/>
  <c r="M481" i="3"/>
  <c r="M220" i="3"/>
  <c r="M238" i="3"/>
  <c r="M844" i="3"/>
  <c r="M160" i="3"/>
  <c r="M255" i="3"/>
  <c r="M520" i="3"/>
  <c r="M662" i="3"/>
  <c r="M161" i="3"/>
  <c r="M248" i="3"/>
  <c r="M550" i="3"/>
  <c r="M303" i="3"/>
  <c r="M19" i="3"/>
  <c r="M690" i="3"/>
  <c r="M598" i="3"/>
  <c r="M204" i="3"/>
  <c r="M849" i="3"/>
  <c r="M780" i="3"/>
  <c r="M258" i="3"/>
  <c r="M657" i="3"/>
  <c r="M668" i="3"/>
  <c r="M578" i="3"/>
  <c r="M223" i="3"/>
  <c r="M356" i="3"/>
  <c r="M626" i="3"/>
  <c r="M622" i="3"/>
  <c r="M142" i="3"/>
  <c r="M455" i="3"/>
  <c r="M744" i="3"/>
  <c r="M451" i="3"/>
  <c r="M379" i="3"/>
  <c r="M602" i="3"/>
  <c r="M233" i="3"/>
  <c r="M170" i="3"/>
  <c r="M369" i="3"/>
  <c r="M200" i="3"/>
  <c r="M389" i="3"/>
  <c r="M531" i="3"/>
  <c r="M522" i="3"/>
  <c r="M787" i="3"/>
  <c r="M260" i="3"/>
  <c r="M796" i="3"/>
  <c r="M694" i="3"/>
  <c r="M268" i="3"/>
  <c r="M764" i="3"/>
  <c r="M623" i="3"/>
  <c r="M292" i="3"/>
  <c r="M51" i="3"/>
  <c r="M654" i="3"/>
  <c r="M115" i="3"/>
  <c r="M478" i="3"/>
  <c r="M304" i="3"/>
  <c r="M653" i="3"/>
  <c r="M695" i="3"/>
  <c r="M361" i="3"/>
  <c r="M107" i="3"/>
  <c r="M387" i="3"/>
  <c r="M664" i="3"/>
  <c r="M773" i="3"/>
  <c r="M186" i="3"/>
  <c r="M762" i="3"/>
  <c r="M427" i="3"/>
  <c r="M187" i="3"/>
  <c r="M32" i="3"/>
  <c r="M81" i="3"/>
  <c r="M398" i="3"/>
  <c r="M428" i="3"/>
  <c r="M180" i="3"/>
  <c r="M885" i="3"/>
  <c r="M310" i="3"/>
  <c r="M276" i="3"/>
  <c r="M234" i="3"/>
  <c r="M899" i="3"/>
  <c r="M404" i="3"/>
  <c r="M490" i="3"/>
  <c r="M34" i="3"/>
  <c r="M775" i="3"/>
  <c r="M601" i="3"/>
  <c r="M278" i="3"/>
  <c r="M678" i="3"/>
  <c r="M297" i="3"/>
  <c r="M765" i="3"/>
  <c r="M699" i="3"/>
  <c r="M544" i="3"/>
  <c r="M783" i="3"/>
  <c r="M647" i="3"/>
  <c r="M870" i="3"/>
  <c r="M105" i="3"/>
  <c r="M833" i="3"/>
  <c r="M78" i="3"/>
  <c r="M847" i="3"/>
  <c r="M569" i="3"/>
  <c r="M56" i="3"/>
  <c r="M716" i="3"/>
  <c r="M503" i="3"/>
  <c r="M673" i="3"/>
  <c r="M909" i="3"/>
  <c r="M101" i="3"/>
  <c r="M552" i="3"/>
  <c r="M385" i="3"/>
  <c r="M868" i="3"/>
  <c r="M225" i="3"/>
  <c r="M147" i="3"/>
  <c r="M600" i="3"/>
  <c r="M692" i="3"/>
  <c r="M316" i="3"/>
  <c r="M283" i="3"/>
  <c r="M249" i="3"/>
  <c r="M175" i="3"/>
  <c r="M715" i="3"/>
  <c r="M397" i="3"/>
  <c r="M771" i="3"/>
  <c r="M424" i="3"/>
  <c r="M789" i="3"/>
  <c r="M714" i="3"/>
  <c r="M184" i="3"/>
  <c r="M311" i="3"/>
  <c r="M191" i="3"/>
  <c r="M16" i="3"/>
  <c r="M279" i="3"/>
  <c r="M543" i="3"/>
  <c r="M636" i="3"/>
  <c r="M474" i="3"/>
  <c r="M736" i="3"/>
  <c r="M66" i="3"/>
  <c r="M748" i="3"/>
  <c r="M816" i="3"/>
  <c r="M618" i="3"/>
  <c r="M60" i="3"/>
  <c r="M645" i="3"/>
  <c r="M795" i="3"/>
  <c r="M307" i="3"/>
  <c r="M591" i="3"/>
  <c r="M458" i="3"/>
  <c r="M537" i="3"/>
  <c r="M360" i="3"/>
  <c r="M562" i="3"/>
  <c r="M394" i="3"/>
  <c r="M553" i="3"/>
  <c r="M414" i="3"/>
  <c r="M541" i="3"/>
  <c r="M189" i="3"/>
  <c r="M632" i="3"/>
  <c r="M769" i="3"/>
  <c r="M516" i="3"/>
  <c r="M881" i="3"/>
  <c r="M211" i="3"/>
  <c r="M875" i="3"/>
  <c r="M614" i="3"/>
  <c r="M882" i="3"/>
  <c r="M760" i="3"/>
  <c r="M393" i="3"/>
  <c r="M801" i="3"/>
  <c r="M450" i="3"/>
  <c r="M432" i="3"/>
  <c r="M721" i="3"/>
  <c r="M574" i="3"/>
  <c r="M69" i="3"/>
  <c r="M500" i="3"/>
  <c r="M530" i="3"/>
  <c r="M91" i="3"/>
  <c r="M843" i="3"/>
  <c r="M784" i="3"/>
  <c r="M514" i="3"/>
  <c r="M199" i="3"/>
  <c r="M257" i="3"/>
  <c r="M753" i="3"/>
  <c r="M123" i="3"/>
  <c r="M756" i="3"/>
  <c r="M606" i="3"/>
  <c r="M681" i="3"/>
  <c r="M121" i="3"/>
  <c r="M884" i="3"/>
  <c r="M59" i="3"/>
  <c r="M772" i="3"/>
  <c r="M144" i="3"/>
  <c r="M133" i="3"/>
  <c r="M298" i="3"/>
  <c r="M415" i="3"/>
  <c r="M162" i="3"/>
  <c r="M151" i="3"/>
  <c r="M548" i="3"/>
  <c r="M579" i="3"/>
  <c r="M703" i="3"/>
  <c r="M355" i="3"/>
  <c r="M656" i="3"/>
  <c r="M740" i="3"/>
  <c r="M269" i="3"/>
  <c r="M697" i="3"/>
  <c r="M146" i="3"/>
  <c r="M171" i="3"/>
  <c r="M195" i="3"/>
  <c r="M7" i="3"/>
  <c r="M639" i="3"/>
  <c r="M526" i="3"/>
  <c r="M381" i="3"/>
  <c r="M723" i="3"/>
  <c r="M18" i="3"/>
  <c r="M683" i="3"/>
  <c r="M441" i="3"/>
  <c r="M44" i="3"/>
  <c r="M848" i="3"/>
  <c r="M856" i="3"/>
  <c r="M224" i="3"/>
  <c r="M746" i="3"/>
  <c r="M41" i="3"/>
  <c r="M153" i="3"/>
  <c r="M357" i="3"/>
  <c r="M906" i="3"/>
  <c r="M686" i="3"/>
  <c r="M672" i="3"/>
  <c r="M293" i="3"/>
  <c r="M77" i="3"/>
  <c r="M659" i="3"/>
  <c r="M108" i="3"/>
  <c r="M173" i="3"/>
  <c r="M527" i="3"/>
  <c r="M405" i="3"/>
  <c r="M152" i="3"/>
  <c r="M823" i="3"/>
  <c r="M852" i="3"/>
  <c r="M390" i="3"/>
  <c r="M55" i="3"/>
  <c r="M288" i="3"/>
  <c r="M282" i="3"/>
  <c r="M658" i="3"/>
  <c r="M803" i="3"/>
  <c r="M212" i="3"/>
  <c r="M858" i="3"/>
  <c r="M891" i="3"/>
  <c r="M110" i="3"/>
  <c r="M625" i="3"/>
  <c r="M242" i="3"/>
  <c r="M433" i="3"/>
  <c r="M440" i="3"/>
  <c r="M774" i="3"/>
  <c r="M742" i="3"/>
  <c r="M284" i="3"/>
  <c r="M155" i="3"/>
  <c r="M222" i="3"/>
  <c r="M566" i="3"/>
  <c r="M264" i="3"/>
  <c r="M382" i="3"/>
  <c r="M596" i="3"/>
  <c r="M724" i="3"/>
  <c r="M583" i="3"/>
  <c r="M240" i="3"/>
  <c r="M45" i="3"/>
  <c r="M619" i="3"/>
  <c r="M119" i="3"/>
  <c r="M266" i="3"/>
  <c r="M501" i="3"/>
  <c r="M111" i="3"/>
  <c r="M786" i="3"/>
  <c r="M581" i="3"/>
  <c r="M534" i="3"/>
  <c r="M38" i="3"/>
  <c r="M262" i="3"/>
  <c r="M252" i="3"/>
  <c r="M807" i="3"/>
  <c r="M483" i="3"/>
  <c r="M729" i="3"/>
  <c r="M156" i="3"/>
  <c r="M770" i="3"/>
  <c r="M646" i="3"/>
  <c r="M505" i="3"/>
  <c r="M120" i="3"/>
  <c r="M168" i="3"/>
  <c r="M291" i="3"/>
  <c r="M422" i="3"/>
  <c r="M208" i="3"/>
  <c r="M392" i="3"/>
  <c r="M898" i="3"/>
  <c r="M453" i="3"/>
  <c r="M251" i="3"/>
  <c r="M270" i="3"/>
  <c r="M27" i="3"/>
  <c r="M429" i="3"/>
  <c r="M227" i="3"/>
  <c r="M778" i="3"/>
  <c r="M469" i="3"/>
  <c r="M73" i="3"/>
  <c r="M112" i="3"/>
  <c r="M804" i="3"/>
  <c r="M663" i="3"/>
  <c r="M201" i="3"/>
  <c r="M782" i="3"/>
  <c r="M549" i="3"/>
  <c r="M67" i="3"/>
  <c r="M391" i="3"/>
  <c r="M555" i="3"/>
  <c r="M793" i="3"/>
  <c r="M752" i="3"/>
  <c r="M564" i="3"/>
  <c r="M463" i="3"/>
  <c r="M871" i="3"/>
  <c r="M97" i="3"/>
  <c r="M22" i="3"/>
  <c r="M633" i="3"/>
  <c r="M103" i="3"/>
  <c r="M207" i="3"/>
  <c r="M376" i="3"/>
  <c r="M82" i="3"/>
  <c r="M109" i="3"/>
  <c r="M487" i="3"/>
  <c r="M190" i="3"/>
  <c r="M239" i="3"/>
  <c r="M572" i="3"/>
  <c r="M230" i="3"/>
  <c r="M857" i="3"/>
  <c r="M785" i="3"/>
  <c r="M196" i="3"/>
  <c r="M205" i="3"/>
  <c r="M132" i="3"/>
  <c r="M128" i="3"/>
  <c r="M24" i="3"/>
  <c r="M178" i="3"/>
  <c r="M237" i="3"/>
  <c r="M202" i="3"/>
  <c r="M802" i="3"/>
  <c r="M149" i="3"/>
  <c r="M80" i="3"/>
  <c r="M235" i="3"/>
  <c r="M890" i="3"/>
  <c r="M492" i="3"/>
  <c r="M372" i="3"/>
  <c r="M314" i="3"/>
  <c r="M254" i="3"/>
  <c r="M846" i="3"/>
  <c r="M273" i="3"/>
  <c r="M203" i="3"/>
  <c r="M454" i="3"/>
  <c r="M480" i="3"/>
  <c r="M680" i="3"/>
  <c r="M509" i="3"/>
  <c r="M366" i="3"/>
  <c r="M830" i="3"/>
  <c r="M243" i="3"/>
  <c r="M236" i="3"/>
  <c r="M244" i="3"/>
  <c r="M71" i="3"/>
  <c r="M894" i="3"/>
  <c r="M571" i="3"/>
  <c r="M259" i="3"/>
  <c r="M15" i="3"/>
  <c r="M649" i="3"/>
  <c r="M725" i="3"/>
  <c r="M702" i="3"/>
  <c r="M117" i="3"/>
  <c r="M306" i="3"/>
  <c r="M400" i="3"/>
  <c r="M476" i="3"/>
  <c r="M599" i="3"/>
  <c r="M484" i="3"/>
  <c r="M277" i="3"/>
  <c r="M386" i="3"/>
  <c r="M64" i="3"/>
  <c r="M280" i="3"/>
  <c r="M435" i="3"/>
  <c r="M641" i="3"/>
  <c r="M495" i="3"/>
  <c r="M74" i="3"/>
  <c r="M892" i="3"/>
  <c r="M594" i="3"/>
  <c r="M52" i="3"/>
  <c r="M35" i="3"/>
  <c r="M757" i="3"/>
  <c r="M763" i="3"/>
  <c r="M228" i="3"/>
  <c r="M179" i="3"/>
  <c r="M691" i="3"/>
  <c r="M126" i="3"/>
  <c r="M707" i="3"/>
  <c r="M609" i="3"/>
  <c r="M727" i="3"/>
  <c r="M375" i="3"/>
  <c r="M426" i="3"/>
  <c r="M65" i="3"/>
  <c r="M302" i="3"/>
  <c r="M650" i="3"/>
  <c r="M378" i="3"/>
  <c r="M573" i="3"/>
  <c r="M54" i="3"/>
  <c r="M275" i="3"/>
  <c r="M607" i="3"/>
  <c r="M565" i="3"/>
  <c r="M261" i="3"/>
  <c r="M47" i="3"/>
  <c r="M444" i="3"/>
  <c r="M140" i="3"/>
  <c r="M421" i="3"/>
  <c r="M468" i="3"/>
  <c r="M384" i="3"/>
  <c r="M709" i="3"/>
  <c r="M138" i="3"/>
  <c r="M842" i="3"/>
  <c r="M36" i="3"/>
  <c r="M425" i="3"/>
  <c r="M818" i="3"/>
  <c r="M546" i="3"/>
  <c r="M869" i="3"/>
  <c r="M585" i="3"/>
  <c r="M290" i="3"/>
  <c r="M130" i="3"/>
  <c r="M755" i="3"/>
  <c r="M561" i="3"/>
  <c r="M457" i="3"/>
  <c r="M706" i="3"/>
  <c r="M766" i="3"/>
  <c r="M96" i="3"/>
  <c r="M167" i="3"/>
  <c r="M183" i="3"/>
  <c r="M30" i="3"/>
  <c r="M630" i="3"/>
  <c r="M139" i="3"/>
  <c r="M182" i="3"/>
  <c r="M89" i="3"/>
  <c r="M577" i="3"/>
  <c r="M822" i="3"/>
  <c r="M438" i="3"/>
  <c r="M589" i="3"/>
  <c r="M738" i="3"/>
  <c r="M263" i="3"/>
  <c r="M560" i="3"/>
  <c r="M867" i="3"/>
  <c r="M86" i="3"/>
  <c r="M408" i="3"/>
  <c r="M396" i="3"/>
  <c r="M502" i="3"/>
  <c r="M300" i="3"/>
  <c r="M348" i="3"/>
  <c r="M540" i="3"/>
  <c r="M877" i="3"/>
  <c r="M518" i="3"/>
  <c r="M446" i="3"/>
  <c r="M318" i="3"/>
  <c r="M529" i="3"/>
  <c r="M605" i="3"/>
  <c r="M58" i="3"/>
  <c r="M49" i="3"/>
  <c r="M865" i="3"/>
  <c r="M354" i="3"/>
  <c r="M217" i="3"/>
  <c r="M68" i="3"/>
  <c r="M118" i="3"/>
  <c r="M705" i="3"/>
  <c r="M37" i="3"/>
  <c r="M447" i="3"/>
  <c r="M535" i="3"/>
  <c r="M145" i="3"/>
  <c r="M739" i="3"/>
  <c r="M63" i="3"/>
  <c r="M141" i="3"/>
  <c r="M886" i="3"/>
  <c r="M741" i="3"/>
  <c r="M166" i="3"/>
  <c r="M358" i="3"/>
  <c r="M831" i="3"/>
  <c r="M213" i="3"/>
  <c r="M90" i="3"/>
  <c r="M637" i="3"/>
  <c r="M113" i="3"/>
  <c r="M798" i="3"/>
  <c r="M512" i="3"/>
  <c r="M504" i="3"/>
  <c r="M792" i="3"/>
  <c r="M712" i="3"/>
  <c r="M661" i="3"/>
  <c r="M50" i="3"/>
  <c r="M498" i="3"/>
  <c r="M21" i="3"/>
  <c r="M677" i="3"/>
  <c r="M777" i="3"/>
  <c r="M62" i="3"/>
  <c r="M482" i="3"/>
  <c r="M135" i="3"/>
  <c r="M862" i="3"/>
  <c r="M486" i="3"/>
  <c r="M209" i="3"/>
  <c r="M621" i="3"/>
  <c r="M751" i="3"/>
  <c r="M758" i="3"/>
  <c r="M401" i="3"/>
  <c r="M679" i="3"/>
  <c r="M462" i="3"/>
  <c r="M158" i="3"/>
  <c r="M735" i="3"/>
  <c r="N11" i="3"/>
  <c r="N70" i="3"/>
  <c r="N76" i="3"/>
  <c r="N17" i="3"/>
  <c r="N40" i="3"/>
  <c r="N13" i="3"/>
  <c r="N14" i="3"/>
  <c r="N5" i="3"/>
  <c r="N12" i="3"/>
  <c r="N6" i="3"/>
  <c r="N85" i="3" l="1"/>
  <c r="N79" i="3"/>
  <c r="M53" i="3"/>
  <c r="N20" i="3"/>
  <c r="M43" i="3"/>
  <c r="M83" i="3"/>
  <c r="M29" i="3"/>
  <c r="M84" i="3"/>
  <c r="M4" i="3"/>
  <c r="N3" i="3"/>
  <c r="N4" i="3"/>
  <c r="N22" i="3"/>
  <c r="N41" i="3"/>
  <c r="N25" i="3"/>
  <c r="N52" i="3"/>
  <c r="N77" i="3"/>
  <c r="N54" i="3"/>
  <c r="N34" i="3"/>
  <c r="N30" i="3"/>
  <c r="N65" i="3"/>
  <c r="N67" i="3"/>
  <c r="N26" i="3"/>
  <c r="N61" i="3"/>
  <c r="N60" i="3"/>
  <c r="N23" i="3"/>
  <c r="N64" i="3"/>
  <c r="N24" i="3"/>
  <c r="N38" i="3"/>
  <c r="N90" i="3"/>
  <c r="N86" i="3"/>
  <c r="N78" i="3"/>
  <c r="N37" i="3"/>
  <c r="N92" i="3"/>
  <c r="N87" i="3"/>
  <c r="N28" i="3"/>
  <c r="N8" i="3"/>
  <c r="N88" i="3"/>
  <c r="N7" i="3"/>
  <c r="N66" i="3"/>
  <c r="N19" i="3"/>
  <c r="N56" i="3"/>
  <c r="N16" i="3"/>
  <c r="N55" i="3"/>
  <c r="N63" i="3"/>
  <c r="N59" i="3"/>
  <c r="N9" i="3"/>
  <c r="N15" i="3"/>
  <c r="N49" i="3"/>
  <c r="N31" i="3"/>
  <c r="N44" i="3"/>
  <c r="N75" i="3"/>
  <c r="N81" i="3"/>
  <c r="N91" i="3"/>
  <c r="N72" i="3"/>
  <c r="N10" i="3"/>
  <c r="N27" i="3"/>
  <c r="N69" i="3"/>
  <c r="N46" i="3"/>
  <c r="N21" i="3"/>
  <c r="N48" i="3"/>
  <c r="N68" i="3"/>
  <c r="N32" i="3"/>
  <c r="N74" i="3"/>
  <c r="N89" i="3"/>
  <c r="N80" i="3"/>
  <c r="N36" i="3"/>
  <c r="N39" i="3"/>
  <c r="N51" i="3"/>
  <c r="N82" i="3"/>
  <c r="N50" i="3"/>
  <c r="N47" i="3"/>
  <c r="N71" i="3"/>
  <c r="N58" i="3"/>
  <c r="N62" i="3"/>
  <c r="N18" i="3"/>
  <c r="N42" i="3"/>
  <c r="N45" i="3"/>
  <c r="N35" i="3"/>
  <c r="N57" i="3"/>
  <c r="N73" i="3"/>
  <c r="N33" i="3"/>
  <c r="N93" i="3"/>
  <c r="N94" i="3" l="1"/>
  <c r="N95" i="3" l="1"/>
  <c r="Q5" i="3" l="1"/>
  <c r="N96" i="3"/>
  <c r="N97" i="3" l="1"/>
  <c r="N98" i="3" l="1"/>
  <c r="N99" i="3" l="1"/>
  <c r="N100" i="3" l="1"/>
  <c r="N101" i="3" l="1"/>
  <c r="N102" i="3" l="1"/>
  <c r="N103" i="3" l="1"/>
  <c r="N104" i="3" l="1"/>
  <c r="N105" i="3" l="1"/>
  <c r="N106" i="3" l="1"/>
  <c r="N107" i="3" l="1"/>
  <c r="N108" i="3" l="1"/>
  <c r="N109" i="3" l="1"/>
  <c r="N110" i="3" l="1"/>
  <c r="N111" i="3" l="1"/>
  <c r="N112" i="3" l="1"/>
  <c r="N113" i="3" l="1"/>
  <c r="N114" i="3" l="1"/>
  <c r="N115" i="3" l="1"/>
  <c r="N116" i="3" l="1"/>
  <c r="N117" i="3" l="1"/>
  <c r="N118" i="3" l="1"/>
  <c r="N119" i="3" l="1"/>
  <c r="N120" i="3" l="1"/>
  <c r="N121" i="3" l="1"/>
  <c r="N122" i="3" l="1"/>
  <c r="N123" i="3" l="1"/>
  <c r="N124" i="3" l="1"/>
  <c r="N125" i="3" l="1"/>
  <c r="N126" i="3" l="1"/>
  <c r="N127" i="3" l="1"/>
  <c r="N128" i="3" l="1"/>
  <c r="N129" i="3" l="1"/>
  <c r="N130" i="3" l="1"/>
  <c r="N131" i="3" l="1"/>
  <c r="N132" i="3" l="1"/>
  <c r="N133" i="3" l="1"/>
  <c r="N134" i="3" l="1"/>
  <c r="N135" i="3" l="1"/>
  <c r="N136" i="3" l="1"/>
  <c r="N137" i="3" l="1"/>
  <c r="N138" i="3" l="1"/>
  <c r="N139" i="3" l="1"/>
  <c r="N140" i="3" l="1"/>
  <c r="N141" i="3" l="1"/>
  <c r="N142" i="3" l="1"/>
  <c r="N143" i="3" l="1"/>
  <c r="N144" i="3" l="1"/>
  <c r="N145" i="3" l="1"/>
  <c r="N146" i="3" l="1"/>
  <c r="N147" i="3" l="1"/>
  <c r="N148" i="3" l="1"/>
  <c r="N149" i="3" l="1"/>
  <c r="N150" i="3" l="1"/>
  <c r="N151" i="3" l="1"/>
  <c r="N152" i="3" l="1"/>
  <c r="N153" i="3" l="1"/>
  <c r="N154" i="3" l="1"/>
  <c r="N155" i="3" l="1"/>
  <c r="N156" i="3" l="1"/>
  <c r="N157" i="3" l="1"/>
  <c r="N158" i="3" l="1"/>
  <c r="N159" i="3" l="1"/>
  <c r="N160" i="3" l="1"/>
  <c r="N161" i="3" l="1"/>
  <c r="N162" i="3" l="1"/>
  <c r="N163" i="3" l="1"/>
  <c r="N164" i="3" l="1"/>
  <c r="N165" i="3" l="1"/>
  <c r="N166" i="3" l="1"/>
  <c r="N167" i="3" l="1"/>
  <c r="N168" i="3" l="1"/>
  <c r="N169" i="3" l="1"/>
  <c r="N170" i="3" l="1"/>
  <c r="N171" i="3" l="1"/>
  <c r="N172" i="3" l="1"/>
  <c r="N173" i="3" l="1"/>
  <c r="N174" i="3" l="1"/>
  <c r="N175" i="3" l="1"/>
  <c r="N176" i="3" l="1"/>
  <c r="N177" i="3" l="1"/>
  <c r="N178" i="3" l="1"/>
  <c r="N179" i="3" l="1"/>
  <c r="N180" i="3" l="1"/>
  <c r="N181" i="3" l="1"/>
  <c r="N182" i="3" l="1"/>
  <c r="N183" i="3" l="1"/>
  <c r="N184" i="3" l="1"/>
  <c r="N185" i="3" l="1"/>
  <c r="N186" i="3" l="1"/>
  <c r="N187" i="3" l="1"/>
  <c r="N188" i="3" l="1"/>
  <c r="N189" i="3" l="1"/>
  <c r="N190" i="3" l="1"/>
  <c r="N191" i="3" l="1"/>
  <c r="N192" i="3" l="1"/>
  <c r="N193" i="3" l="1"/>
  <c r="N194" i="3" l="1"/>
  <c r="N195" i="3" l="1"/>
  <c r="N196" i="3" l="1"/>
  <c r="N197" i="3" l="1"/>
  <c r="N198" i="3" l="1"/>
  <c r="N199" i="3" l="1"/>
  <c r="N200" i="3" l="1"/>
  <c r="N201" i="3" l="1"/>
  <c r="N202" i="3" l="1"/>
  <c r="N203" i="3" l="1"/>
  <c r="N204" i="3" l="1"/>
  <c r="N205" i="3" l="1"/>
  <c r="N206" i="3" l="1"/>
  <c r="N207" i="3" l="1"/>
  <c r="N208" i="3" l="1"/>
  <c r="N209" i="3" l="1"/>
  <c r="N210" i="3" l="1"/>
  <c r="N211" i="3" l="1"/>
  <c r="N212" i="3" l="1"/>
  <c r="N213" i="3" l="1"/>
  <c r="N214" i="3" l="1"/>
  <c r="N215" i="3" l="1"/>
  <c r="N216" i="3" l="1"/>
  <c r="N217" i="3" l="1"/>
  <c r="N218" i="3" l="1"/>
  <c r="N219" i="3" l="1"/>
  <c r="N220" i="3" l="1"/>
  <c r="N221" i="3" l="1"/>
  <c r="N222" i="3" l="1"/>
  <c r="N223" i="3" l="1"/>
  <c r="N224" i="3" l="1"/>
  <c r="N225" i="3" l="1"/>
  <c r="N226" i="3" l="1"/>
  <c r="N227" i="3" l="1"/>
  <c r="N228" i="3" l="1"/>
  <c r="N229" i="3" l="1"/>
  <c r="N230" i="3" l="1"/>
  <c r="N231" i="3" l="1"/>
  <c r="N232" i="3" l="1"/>
  <c r="N233" i="3" l="1"/>
  <c r="N234" i="3" l="1"/>
  <c r="N235" i="3" l="1"/>
  <c r="N236" i="3" l="1"/>
  <c r="N237" i="3" l="1"/>
  <c r="N238" i="3" l="1"/>
  <c r="N239" i="3" l="1"/>
  <c r="N240" i="3" l="1"/>
  <c r="N241" i="3" l="1"/>
  <c r="N242" i="3" l="1"/>
  <c r="N243" i="3" l="1"/>
  <c r="N244" i="3" l="1"/>
  <c r="N245" i="3" l="1"/>
  <c r="N246" i="3" l="1"/>
  <c r="N247" i="3" l="1"/>
  <c r="N248" i="3" l="1"/>
  <c r="N249" i="3" l="1"/>
  <c r="N250" i="3" l="1"/>
  <c r="N251" i="3" l="1"/>
  <c r="N252" i="3" l="1"/>
  <c r="N253" i="3" l="1"/>
  <c r="N254" i="3" l="1"/>
  <c r="N255" i="3" l="1"/>
  <c r="N256" i="3" l="1"/>
  <c r="N257" i="3" l="1"/>
  <c r="N258" i="3" l="1"/>
  <c r="N259" i="3" l="1"/>
  <c r="N260" i="3" l="1"/>
  <c r="N261" i="3" l="1"/>
  <c r="N262" i="3" l="1"/>
  <c r="N263" i="3" l="1"/>
  <c r="N264" i="3" l="1"/>
  <c r="N265" i="3" l="1"/>
  <c r="N266" i="3" l="1"/>
  <c r="N267" i="3" l="1"/>
  <c r="N268" i="3" l="1"/>
  <c r="N269" i="3" l="1"/>
  <c r="N270" i="3" l="1"/>
  <c r="N271" i="3" l="1"/>
  <c r="N272" i="3" l="1"/>
  <c r="N273" i="3" l="1"/>
  <c r="N274" i="3" l="1"/>
  <c r="N275" i="3" l="1"/>
  <c r="N276" i="3" l="1"/>
  <c r="N277" i="3" l="1"/>
  <c r="N278" i="3" l="1"/>
  <c r="N279" i="3" l="1"/>
  <c r="N280" i="3" l="1"/>
  <c r="N281" i="3" l="1"/>
  <c r="N282" i="3" l="1"/>
  <c r="N283" i="3" l="1"/>
  <c r="N284" i="3" l="1"/>
  <c r="N285" i="3" l="1"/>
  <c r="N286" i="3" l="1"/>
  <c r="N287" i="3" l="1"/>
  <c r="N288" i="3" l="1"/>
  <c r="N289" i="3" l="1"/>
  <c r="N290" i="3" l="1"/>
  <c r="N291" i="3" l="1"/>
  <c r="N292" i="3" l="1"/>
  <c r="N293" i="3" l="1"/>
  <c r="N294" i="3" l="1"/>
  <c r="N295" i="3" l="1"/>
  <c r="N296" i="3" l="1"/>
  <c r="N297" i="3" l="1"/>
  <c r="N298" i="3" l="1"/>
  <c r="N299" i="3" l="1"/>
  <c r="N300" i="3" l="1"/>
  <c r="N301" i="3" l="1"/>
  <c r="N302" i="3" l="1"/>
  <c r="N303" i="3" l="1"/>
  <c r="N304" i="3" l="1"/>
  <c r="N305" i="3" l="1"/>
  <c r="N306" i="3" l="1"/>
  <c r="N307" i="3" l="1"/>
  <c r="N308" i="3" l="1"/>
  <c r="N309" i="3" l="1"/>
  <c r="N310" i="3" l="1"/>
  <c r="N311" i="3" l="1"/>
  <c r="N312" i="3" l="1"/>
  <c r="N313" i="3" l="1"/>
  <c r="N314" i="3" l="1"/>
  <c r="N315" i="3" l="1"/>
  <c r="N316" i="3" l="1"/>
  <c r="N317" i="3" l="1"/>
  <c r="N318" i="3" l="1"/>
  <c r="N319" i="3" l="1"/>
  <c r="N320" i="3" l="1"/>
  <c r="N321" i="3" l="1"/>
  <c r="N322" i="3" l="1"/>
  <c r="N323" i="3" l="1"/>
  <c r="N324" i="3" l="1"/>
  <c r="N325" i="3" l="1"/>
  <c r="N326" i="3" l="1"/>
  <c r="N327" i="3" l="1"/>
  <c r="N328" i="3" l="1"/>
  <c r="N329" i="3" l="1"/>
  <c r="N330" i="3" l="1"/>
  <c r="N331" i="3" l="1"/>
  <c r="N332" i="3" l="1"/>
  <c r="N333" i="3" l="1"/>
  <c r="N334" i="3" l="1"/>
  <c r="N335" i="3" l="1"/>
  <c r="N336" i="3" l="1"/>
  <c r="N337" i="3" l="1"/>
  <c r="N338" i="3" l="1"/>
  <c r="N339" i="3" l="1"/>
  <c r="N340" i="3" l="1"/>
  <c r="N341" i="3" l="1"/>
  <c r="N342" i="3" l="1"/>
  <c r="N343" i="3" l="1"/>
  <c r="N344" i="3" l="1"/>
  <c r="N345" i="3" l="1"/>
  <c r="N346" i="3" l="1"/>
  <c r="N347" i="3" l="1"/>
  <c r="N348" i="3" l="1"/>
  <c r="N349" i="3" l="1"/>
  <c r="N350" i="3" l="1"/>
  <c r="N351" i="3" l="1"/>
  <c r="N352" i="3" l="1"/>
  <c r="N353" i="3" l="1"/>
  <c r="N354" i="3" l="1"/>
  <c r="N355" i="3" l="1"/>
  <c r="N356" i="3" l="1"/>
  <c r="N357" i="3" l="1"/>
  <c r="N358" i="3" l="1"/>
  <c r="N359" i="3" l="1"/>
  <c r="N360" i="3" l="1"/>
  <c r="N361" i="3" l="1"/>
  <c r="N362" i="3" l="1"/>
  <c r="N363" i="3" l="1"/>
  <c r="N364" i="3" l="1"/>
  <c r="N365" i="3" l="1"/>
  <c r="N366" i="3" l="1"/>
  <c r="N367" i="3" l="1"/>
  <c r="N368" i="3" l="1"/>
  <c r="N369" i="3" l="1"/>
  <c r="N370" i="3" l="1"/>
  <c r="N371" i="3" l="1"/>
  <c r="N372" i="3" l="1"/>
  <c r="N373" i="3" l="1"/>
  <c r="N374" i="3" l="1"/>
  <c r="N375" i="3" l="1"/>
  <c r="N376" i="3" l="1"/>
  <c r="N377" i="3" l="1"/>
  <c r="N378" i="3" l="1"/>
  <c r="N379" i="3" l="1"/>
  <c r="N380" i="3" l="1"/>
  <c r="N381" i="3" l="1"/>
  <c r="N382" i="3" l="1"/>
  <c r="N383" i="3" l="1"/>
  <c r="N384" i="3" l="1"/>
  <c r="N385" i="3" l="1"/>
  <c r="N386" i="3" l="1"/>
  <c r="N387" i="3" l="1"/>
  <c r="N388" i="3" l="1"/>
  <c r="N389" i="3" l="1"/>
  <c r="N390" i="3" l="1"/>
  <c r="N391" i="3" l="1"/>
  <c r="N392" i="3" l="1"/>
  <c r="N393" i="3" l="1"/>
  <c r="N394" i="3" l="1"/>
  <c r="N395" i="3" l="1"/>
  <c r="N396" i="3" l="1"/>
  <c r="N397" i="3" l="1"/>
  <c r="N398" i="3" l="1"/>
  <c r="N399" i="3" l="1"/>
  <c r="N400" i="3" l="1"/>
  <c r="N401" i="3" l="1"/>
  <c r="N402" i="3" l="1"/>
  <c r="N403" i="3" l="1"/>
  <c r="N404" i="3" l="1"/>
  <c r="N405" i="3" l="1"/>
  <c r="N406" i="3" l="1"/>
  <c r="N407" i="3" l="1"/>
  <c r="N408" i="3" l="1"/>
  <c r="N409" i="3" l="1"/>
  <c r="N410" i="3" l="1"/>
  <c r="N411" i="3" l="1"/>
  <c r="N412" i="3" l="1"/>
  <c r="N413" i="3" l="1"/>
  <c r="N414" i="3" l="1"/>
  <c r="N415" i="3" l="1"/>
  <c r="N416" i="3" l="1"/>
  <c r="N417" i="3" l="1"/>
  <c r="N418" i="3" l="1"/>
  <c r="N419" i="3" l="1"/>
  <c r="N420" i="3" l="1"/>
  <c r="N421" i="3" l="1"/>
  <c r="N422" i="3" l="1"/>
  <c r="N423" i="3" l="1"/>
  <c r="N424" i="3" l="1"/>
  <c r="N425" i="3" l="1"/>
  <c r="N426" i="3" l="1"/>
  <c r="N427" i="3" l="1"/>
  <c r="N428" i="3" l="1"/>
  <c r="N429" i="3" l="1"/>
  <c r="N430" i="3" l="1"/>
  <c r="N431" i="3" l="1"/>
  <c r="N432" i="3" l="1"/>
  <c r="N433" i="3" l="1"/>
  <c r="N434" i="3" l="1"/>
  <c r="N435" i="3" l="1"/>
  <c r="N436" i="3" l="1"/>
  <c r="N437" i="3" l="1"/>
  <c r="N438" i="3" l="1"/>
  <c r="N439" i="3" l="1"/>
  <c r="N440" i="3" l="1"/>
  <c r="N441" i="3" l="1"/>
  <c r="N442" i="3" l="1"/>
  <c r="N443" i="3" l="1"/>
  <c r="N444" i="3" l="1"/>
  <c r="N445" i="3" l="1"/>
  <c r="N446" i="3" l="1"/>
  <c r="N447" i="3" l="1"/>
  <c r="N448" i="3" l="1"/>
  <c r="N449" i="3" l="1"/>
  <c r="N450" i="3" l="1"/>
  <c r="N451" i="3" l="1"/>
  <c r="N452" i="3" l="1"/>
  <c r="N453" i="3" l="1"/>
  <c r="N454" i="3" l="1"/>
  <c r="N455" i="3" l="1"/>
  <c r="N456" i="3" l="1"/>
  <c r="N457" i="3" l="1"/>
  <c r="N458" i="3" l="1"/>
  <c r="N459" i="3" l="1"/>
  <c r="N460" i="3" l="1"/>
  <c r="N461" i="3" l="1"/>
  <c r="N462" i="3" l="1"/>
  <c r="N463" i="3" l="1"/>
  <c r="N464" i="3" l="1"/>
  <c r="N465" i="3" l="1"/>
  <c r="N466" i="3" l="1"/>
  <c r="N467" i="3" l="1"/>
  <c r="N468" i="3" l="1"/>
  <c r="N469" i="3" l="1"/>
  <c r="N470" i="3" l="1"/>
  <c r="N471" i="3" l="1"/>
  <c r="N472" i="3" l="1"/>
  <c r="N473" i="3" l="1"/>
  <c r="N474" i="3" l="1"/>
  <c r="N475" i="3" l="1"/>
  <c r="N476" i="3" l="1"/>
  <c r="N477" i="3" l="1"/>
  <c r="N478" i="3" l="1"/>
  <c r="N479" i="3" l="1"/>
  <c r="N480" i="3" l="1"/>
  <c r="N481" i="3" l="1"/>
  <c r="N482" i="3" l="1"/>
  <c r="N483" i="3" l="1"/>
  <c r="N484" i="3" l="1"/>
  <c r="N485" i="3" l="1"/>
  <c r="N486" i="3" l="1"/>
  <c r="N487" i="3" l="1"/>
  <c r="N488" i="3" l="1"/>
  <c r="N489" i="3" l="1"/>
  <c r="N490" i="3" l="1"/>
  <c r="N491" i="3" l="1"/>
  <c r="N492" i="3" l="1"/>
  <c r="N493" i="3" l="1"/>
  <c r="N494" i="3" l="1"/>
  <c r="N495" i="3" l="1"/>
  <c r="N496" i="3" l="1"/>
  <c r="N497" i="3" l="1"/>
  <c r="N498" i="3" l="1"/>
  <c r="N499" i="3" l="1"/>
  <c r="N500" i="3" l="1"/>
  <c r="N501" i="3" l="1"/>
  <c r="N502" i="3" l="1"/>
  <c r="N503" i="3" l="1"/>
  <c r="N504" i="3" l="1"/>
  <c r="N505" i="3" l="1"/>
  <c r="N506" i="3" l="1"/>
  <c r="N507" i="3" l="1"/>
  <c r="N508" i="3" l="1"/>
  <c r="N509" i="3" l="1"/>
  <c r="N510" i="3" l="1"/>
  <c r="N511" i="3" l="1"/>
  <c r="N512" i="3" l="1"/>
  <c r="N513" i="3" l="1"/>
  <c r="N514" i="3" l="1"/>
  <c r="N515" i="3" l="1"/>
  <c r="N516" i="3" l="1"/>
  <c r="N517" i="3" l="1"/>
  <c r="N518" i="3" l="1"/>
  <c r="N519" i="3" l="1"/>
  <c r="N520" i="3" l="1"/>
  <c r="N521" i="3" l="1"/>
  <c r="N522" i="3" l="1"/>
  <c r="N523" i="3" l="1"/>
  <c r="N524" i="3" l="1"/>
  <c r="N525" i="3" l="1"/>
  <c r="N526" i="3" l="1"/>
  <c r="N527" i="3" l="1"/>
  <c r="N528" i="3" l="1"/>
  <c r="N529" i="3" l="1"/>
  <c r="N530" i="3" l="1"/>
  <c r="N531" i="3" l="1"/>
  <c r="N532" i="3" l="1"/>
  <c r="N533" i="3" l="1"/>
  <c r="N534" i="3" l="1"/>
  <c r="N535" i="3" l="1"/>
  <c r="N536" i="3" l="1"/>
  <c r="N537" i="3" l="1"/>
  <c r="N538" i="3" l="1"/>
  <c r="N539" i="3" l="1"/>
  <c r="N540" i="3" l="1"/>
  <c r="N541" i="3" l="1"/>
  <c r="N542" i="3" l="1"/>
  <c r="N543" i="3" l="1"/>
  <c r="N544" i="3" l="1"/>
  <c r="N545" i="3" l="1"/>
  <c r="N546" i="3" l="1"/>
  <c r="N547" i="3" l="1"/>
  <c r="N548" i="3" l="1"/>
  <c r="N549" i="3" l="1"/>
  <c r="N550" i="3" l="1"/>
  <c r="N551" i="3" l="1"/>
  <c r="N552" i="3" l="1"/>
  <c r="N553" i="3" l="1"/>
  <c r="N554" i="3" l="1"/>
  <c r="N555" i="3" l="1"/>
  <c r="N556" i="3" l="1"/>
  <c r="N557" i="3" l="1"/>
  <c r="N558" i="3" l="1"/>
  <c r="N559" i="3" l="1"/>
  <c r="N560" i="3" l="1"/>
  <c r="N561" i="3" l="1"/>
  <c r="N562" i="3" l="1"/>
  <c r="N563" i="3" l="1"/>
  <c r="N564" i="3" l="1"/>
  <c r="N565" i="3" l="1"/>
  <c r="N566" i="3" l="1"/>
  <c r="N567" i="3" l="1"/>
  <c r="N568" i="3" l="1"/>
  <c r="N569" i="3" l="1"/>
  <c r="N570" i="3" l="1"/>
  <c r="N571" i="3" l="1"/>
  <c r="N572" i="3" l="1"/>
  <c r="N573" i="3" l="1"/>
  <c r="N574" i="3" l="1"/>
  <c r="N575" i="3" l="1"/>
  <c r="N576" i="3" l="1"/>
  <c r="N577" i="3" l="1"/>
  <c r="N578" i="3" l="1"/>
  <c r="N579" i="3" l="1"/>
  <c r="N580" i="3" l="1"/>
  <c r="N581" i="3" l="1"/>
  <c r="N582" i="3" l="1"/>
  <c r="N583" i="3" l="1"/>
  <c r="N584" i="3" l="1"/>
  <c r="N585" i="3" l="1"/>
  <c r="N586" i="3" l="1"/>
  <c r="N587" i="3" l="1"/>
  <c r="N588" i="3" l="1"/>
  <c r="N589" i="3" l="1"/>
  <c r="N590" i="3" l="1"/>
  <c r="N591" i="3" l="1"/>
  <c r="N592" i="3" l="1"/>
  <c r="N593" i="3" l="1"/>
  <c r="N594" i="3" l="1"/>
  <c r="N595" i="3" l="1"/>
  <c r="N596" i="3" l="1"/>
  <c r="N597" i="3" l="1"/>
  <c r="N598" i="3" l="1"/>
  <c r="N599" i="3" l="1"/>
  <c r="N600" i="3" l="1"/>
  <c r="N601" i="3" l="1"/>
  <c r="N602" i="3" l="1"/>
  <c r="N603" i="3" l="1"/>
  <c r="N604" i="3" l="1"/>
  <c r="N605" i="3" l="1"/>
  <c r="N606" i="3" l="1"/>
  <c r="N607" i="3" l="1"/>
  <c r="N608" i="3" l="1"/>
  <c r="N609" i="3" l="1"/>
  <c r="N610" i="3" l="1"/>
  <c r="N611" i="3" l="1"/>
  <c r="N612" i="3" l="1"/>
  <c r="N613" i="3" l="1"/>
  <c r="N614" i="3" l="1"/>
  <c r="N615" i="3" l="1"/>
  <c r="N616" i="3" l="1"/>
  <c r="N617" i="3" l="1"/>
  <c r="N618" i="3" l="1"/>
  <c r="N619" i="3" l="1"/>
  <c r="N620" i="3" l="1"/>
  <c r="N621" i="3" l="1"/>
  <c r="N622" i="3" l="1"/>
  <c r="N623" i="3" l="1"/>
  <c r="N624" i="3" l="1"/>
  <c r="N625" i="3" l="1"/>
  <c r="N626" i="3" l="1"/>
  <c r="N627" i="3" l="1"/>
  <c r="N628" i="3" l="1"/>
  <c r="N629" i="3" l="1"/>
  <c r="N630" i="3" l="1"/>
  <c r="N631" i="3" l="1"/>
  <c r="N632" i="3" l="1"/>
  <c r="N633" i="3" l="1"/>
  <c r="N634" i="3" l="1"/>
  <c r="N635" i="3" l="1"/>
  <c r="N636" i="3" l="1"/>
  <c r="N637" i="3" l="1"/>
  <c r="N638" i="3" l="1"/>
  <c r="N639" i="3" l="1"/>
  <c r="N640" i="3" l="1"/>
  <c r="N641" i="3" l="1"/>
  <c r="N642" i="3" l="1"/>
  <c r="N643" i="3" l="1"/>
  <c r="N644" i="3" l="1"/>
  <c r="N645" i="3" l="1"/>
  <c r="N646" i="3" l="1"/>
  <c r="N647" i="3" l="1"/>
  <c r="N648" i="3" l="1"/>
  <c r="N649" i="3" l="1"/>
  <c r="N650" i="3" l="1"/>
  <c r="N651" i="3" l="1"/>
  <c r="N652" i="3" l="1"/>
  <c r="N653" i="3" l="1"/>
  <c r="N654" i="3" l="1"/>
  <c r="N655" i="3" l="1"/>
  <c r="N656" i="3" l="1"/>
  <c r="N657" i="3" l="1"/>
  <c r="N658" i="3" l="1"/>
  <c r="N659" i="3" l="1"/>
  <c r="N660" i="3" l="1"/>
  <c r="N661" i="3" l="1"/>
  <c r="N662" i="3" l="1"/>
  <c r="N663" i="3" l="1"/>
  <c r="N664" i="3" l="1"/>
  <c r="N665" i="3" l="1"/>
  <c r="N666" i="3" l="1"/>
  <c r="N667" i="3" l="1"/>
  <c r="N668" i="3" l="1"/>
  <c r="N669" i="3" l="1"/>
  <c r="N670" i="3" l="1"/>
  <c r="N671" i="3" l="1"/>
  <c r="N672" i="3" l="1"/>
  <c r="N673" i="3" l="1"/>
  <c r="N674" i="3" l="1"/>
  <c r="N675" i="3" l="1"/>
  <c r="N676" i="3" l="1"/>
  <c r="N677" i="3" l="1"/>
  <c r="N678" i="3" l="1"/>
  <c r="N679" i="3" l="1"/>
  <c r="N680" i="3" l="1"/>
  <c r="N681" i="3" l="1"/>
  <c r="N682" i="3" l="1"/>
  <c r="N683" i="3" l="1"/>
  <c r="N684" i="3" l="1"/>
  <c r="N685" i="3" l="1"/>
  <c r="N686" i="3" l="1"/>
  <c r="N687" i="3" l="1"/>
  <c r="N688" i="3" l="1"/>
  <c r="N689" i="3" l="1"/>
  <c r="N690" i="3" l="1"/>
  <c r="N691" i="3" l="1"/>
  <c r="N692" i="3" l="1"/>
  <c r="N693" i="3" l="1"/>
  <c r="N694" i="3" l="1"/>
  <c r="N695" i="3" l="1"/>
  <c r="N696" i="3" l="1"/>
  <c r="N697" i="3" l="1"/>
  <c r="N698" i="3" l="1"/>
  <c r="N699" i="3" l="1"/>
  <c r="N700" i="3" l="1"/>
  <c r="N701" i="3" l="1"/>
  <c r="N702" i="3" l="1"/>
  <c r="N703" i="3" l="1"/>
  <c r="N704" i="3" l="1"/>
  <c r="N705" i="3" l="1"/>
  <c r="N706" i="3" l="1"/>
  <c r="N707" i="3" l="1"/>
  <c r="N708" i="3" l="1"/>
  <c r="N709" i="3" l="1"/>
  <c r="N710" i="3" l="1"/>
  <c r="N711" i="3" l="1"/>
  <c r="N712" i="3" l="1"/>
  <c r="N713" i="3" l="1"/>
  <c r="N714" i="3" l="1"/>
  <c r="N715" i="3" l="1"/>
  <c r="N716" i="3" l="1"/>
  <c r="N717" i="3" l="1"/>
  <c r="N718" i="3" l="1"/>
  <c r="N719" i="3" l="1"/>
  <c r="N720" i="3" l="1"/>
  <c r="N721" i="3" l="1"/>
  <c r="N722" i="3" l="1"/>
  <c r="N723" i="3" l="1"/>
  <c r="N724" i="3" l="1"/>
  <c r="N725" i="3" l="1"/>
  <c r="N726" i="3" l="1"/>
  <c r="N727" i="3" l="1"/>
  <c r="N728" i="3" l="1"/>
  <c r="N729" i="3" l="1"/>
  <c r="N730" i="3" l="1"/>
  <c r="N731" i="3" l="1"/>
  <c r="N732" i="3" l="1"/>
  <c r="N733" i="3" l="1"/>
  <c r="N734" i="3" l="1"/>
  <c r="N735" i="3" l="1"/>
  <c r="N736" i="3" l="1"/>
  <c r="N737" i="3" l="1"/>
  <c r="N738" i="3" l="1"/>
  <c r="N739" i="3" l="1"/>
  <c r="N740" i="3" l="1"/>
  <c r="N741" i="3" l="1"/>
  <c r="N742" i="3" l="1"/>
  <c r="N743" i="3" l="1"/>
  <c r="N744" i="3" l="1"/>
  <c r="N745" i="3" l="1"/>
  <c r="N746" i="3" l="1"/>
  <c r="N747" i="3" l="1"/>
  <c r="N748" i="3" l="1"/>
  <c r="N749" i="3" l="1"/>
  <c r="N750" i="3" l="1"/>
  <c r="N751" i="3" l="1"/>
  <c r="N752" i="3" l="1"/>
  <c r="N753" i="3" l="1"/>
  <c r="N754" i="3" l="1"/>
  <c r="N755" i="3" l="1"/>
  <c r="N756" i="3" l="1"/>
  <c r="N757" i="3" l="1"/>
  <c r="N758" i="3" l="1"/>
  <c r="N759" i="3" l="1"/>
  <c r="N760" i="3" l="1"/>
  <c r="N761" i="3" l="1"/>
  <c r="N762" i="3" l="1"/>
  <c r="N763" i="3" l="1"/>
  <c r="N764" i="3" l="1"/>
  <c r="N765" i="3" l="1"/>
  <c r="N766" i="3" l="1"/>
  <c r="N767" i="3" l="1"/>
  <c r="N768" i="3" l="1"/>
  <c r="N769" i="3" l="1"/>
  <c r="N770" i="3" l="1"/>
  <c r="N771" i="3" l="1"/>
  <c r="N772" i="3" l="1"/>
  <c r="N773" i="3" l="1"/>
  <c r="N774" i="3" l="1"/>
  <c r="N775" i="3" l="1"/>
  <c r="N776" i="3" l="1"/>
  <c r="N777" i="3" l="1"/>
  <c r="N778" i="3" l="1"/>
  <c r="N779" i="3" l="1"/>
  <c r="N780" i="3" l="1"/>
  <c r="N781" i="3" l="1"/>
  <c r="N782" i="3" l="1"/>
  <c r="N783" i="3" l="1"/>
  <c r="N784" i="3" l="1"/>
  <c r="N785" i="3" l="1"/>
  <c r="N786" i="3" l="1"/>
  <c r="N787" i="3" l="1"/>
  <c r="N788" i="3" l="1"/>
  <c r="N789" i="3" l="1"/>
  <c r="N790" i="3" l="1"/>
  <c r="N791" i="3" l="1"/>
  <c r="N792" i="3" l="1"/>
  <c r="N793" i="3" l="1"/>
  <c r="N794" i="3" l="1"/>
  <c r="N795" i="3" l="1"/>
  <c r="N796" i="3" l="1"/>
  <c r="N797" i="3" l="1"/>
  <c r="N798" i="3" l="1"/>
  <c r="N799" i="3" l="1"/>
  <c r="N800" i="3" l="1"/>
  <c r="N801" i="3" l="1"/>
  <c r="N802" i="3" l="1"/>
  <c r="N803" i="3" l="1"/>
  <c r="N804" i="3" l="1"/>
  <c r="N805" i="3" l="1"/>
  <c r="N806" i="3" l="1"/>
  <c r="N807" i="3" l="1"/>
  <c r="N808" i="3" l="1"/>
  <c r="N809" i="3" l="1"/>
  <c r="N810" i="3" l="1"/>
  <c r="N811" i="3" l="1"/>
  <c r="N812" i="3" l="1"/>
  <c r="N813" i="3" l="1"/>
  <c r="N814" i="3" l="1"/>
  <c r="N815" i="3" l="1"/>
  <c r="N816" i="3" l="1"/>
  <c r="N817" i="3" l="1"/>
  <c r="N818" i="3" l="1"/>
  <c r="N819" i="3" l="1"/>
  <c r="N820" i="3" l="1"/>
  <c r="N821" i="3" l="1"/>
  <c r="N822" i="3" l="1"/>
  <c r="N823" i="3" l="1"/>
  <c r="N824" i="3" l="1"/>
  <c r="N825" i="3" l="1"/>
  <c r="N826" i="3" l="1"/>
  <c r="N827" i="3" l="1"/>
  <c r="N828" i="3" l="1"/>
  <c r="N829" i="3" l="1"/>
  <c r="N830" i="3" l="1"/>
  <c r="N831" i="3" l="1"/>
  <c r="N832" i="3" l="1"/>
  <c r="N833" i="3" l="1"/>
  <c r="N834" i="3" l="1"/>
  <c r="N835" i="3" l="1"/>
  <c r="N836" i="3" l="1"/>
  <c r="N837" i="3" l="1"/>
  <c r="N838" i="3" l="1"/>
  <c r="N839" i="3" l="1"/>
  <c r="N840" i="3" l="1"/>
  <c r="N841" i="3" l="1"/>
  <c r="N842" i="3" l="1"/>
  <c r="N843" i="3" l="1"/>
  <c r="N844" i="3" l="1"/>
  <c r="N845" i="3" l="1"/>
  <c r="N846" i="3" l="1"/>
  <c r="N847" i="3" l="1"/>
  <c r="N848" i="3" l="1"/>
  <c r="N849" i="3" l="1"/>
  <c r="N850" i="3" l="1"/>
  <c r="N851" i="3" l="1"/>
  <c r="N852" i="3" l="1"/>
  <c r="N853" i="3" l="1"/>
  <c r="N854" i="3" l="1"/>
  <c r="N855" i="3" l="1"/>
  <c r="N856" i="3" l="1"/>
  <c r="N857" i="3" l="1"/>
  <c r="N858" i="3" l="1"/>
  <c r="N859" i="3" l="1"/>
  <c r="N860" i="3" l="1"/>
  <c r="N861" i="3" l="1"/>
  <c r="N862" i="3" l="1"/>
  <c r="N863" i="3" l="1"/>
  <c r="N864" i="3" l="1"/>
  <c r="N865" i="3" l="1"/>
  <c r="N866" i="3" l="1"/>
  <c r="N867" i="3" l="1"/>
  <c r="N868" i="3" l="1"/>
  <c r="N869" i="3" l="1"/>
  <c r="N870" i="3" l="1"/>
  <c r="N871" i="3" l="1"/>
  <c r="N872" i="3" l="1"/>
  <c r="N873" i="3" l="1"/>
  <c r="N874" i="3" l="1"/>
  <c r="N875" i="3" l="1"/>
  <c r="N876" i="3" l="1"/>
  <c r="N877" i="3" l="1"/>
  <c r="N878" i="3" l="1"/>
  <c r="N879" i="3" l="1"/>
  <c r="N880" i="3" l="1"/>
  <c r="N881" i="3" l="1"/>
  <c r="N882" i="3" l="1"/>
  <c r="N883" i="3" l="1"/>
  <c r="N884" i="3" l="1"/>
  <c r="N885" i="3" l="1"/>
  <c r="N886" i="3" l="1"/>
  <c r="N887" i="3" l="1"/>
  <c r="N888" i="3" l="1"/>
  <c r="N889" i="3" l="1"/>
  <c r="N890" i="3" l="1"/>
  <c r="N891" i="3" l="1"/>
  <c r="N892" i="3" l="1"/>
  <c r="N893" i="3" l="1"/>
  <c r="N894" i="3" l="1"/>
  <c r="N895" i="3" l="1"/>
  <c r="N896" i="3" l="1"/>
  <c r="N897" i="3" l="1"/>
  <c r="N898" i="3" l="1"/>
  <c r="N899" i="3" l="1"/>
  <c r="N900" i="3" l="1"/>
  <c r="N901" i="3" l="1"/>
  <c r="N902" i="3" l="1"/>
  <c r="N903" i="3" l="1"/>
  <c r="N904" i="3" l="1"/>
  <c r="N905" i="3" l="1"/>
  <c r="N906" i="3" l="1"/>
  <c r="N907" i="3" l="1"/>
  <c r="N908" i="3" l="1"/>
  <c r="N910" i="3" l="1"/>
  <c r="N909" i="3"/>
</calcChain>
</file>

<file path=xl/sharedStrings.xml><?xml version="1.0" encoding="utf-8"?>
<sst xmlns="http://schemas.openxmlformats.org/spreadsheetml/2006/main" count="41" uniqueCount="33">
  <si>
    <t>tnz</t>
  </si>
  <si>
    <t>temp</t>
  </si>
  <si>
    <t>dif</t>
  </si>
  <si>
    <t>tnzl</t>
  </si>
  <si>
    <t>tt</t>
  </si>
  <si>
    <t>t_tenzo</t>
  </si>
  <si>
    <t>dt</t>
  </si>
  <si>
    <t>tay</t>
  </si>
  <si>
    <t>tenzo</t>
  </si>
  <si>
    <t>t-tenzo</t>
  </si>
  <si>
    <t xml:space="preserve">T_air </t>
  </si>
  <si>
    <t>temp_exp</t>
  </si>
  <si>
    <t>tenzo_ln(x)</t>
  </si>
  <si>
    <t>t_(1-exp)</t>
  </si>
  <si>
    <t>d2t</t>
  </si>
  <si>
    <t>tenzo_d2t</t>
  </si>
  <si>
    <t xml:space="preserve">rain </t>
  </si>
  <si>
    <t>dtenzo</t>
  </si>
  <si>
    <t>t_exp</t>
  </si>
  <si>
    <t>tenzo_t_exp</t>
  </si>
  <si>
    <t>tenzo_d_2_tenzo</t>
  </si>
  <si>
    <t>rain_tenzo</t>
  </si>
  <si>
    <t>U_texp</t>
  </si>
  <si>
    <t>U_dt</t>
  </si>
  <si>
    <t>U_Ln_t</t>
  </si>
  <si>
    <t>dU</t>
  </si>
  <si>
    <t>d2U</t>
  </si>
  <si>
    <t>U_d2U</t>
  </si>
  <si>
    <t>скользящие от dt</t>
  </si>
  <si>
    <t>time</t>
  </si>
  <si>
    <t>tenzo (dtenzo(dt))</t>
  </si>
  <si>
    <t>tenzo(ln(time))</t>
  </si>
  <si>
    <t>Скользящие_dtenzo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</si>
</sst>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2982335398027071"/>
          <c:w val="0.80350481189851264"/>
          <c:h val="0.606064021763281"/>
        </c:manualLayout>
      </c:layout>
      <c:lineChart>
        <c:grouping val="standard"/>
        <c:varyColors val="0"/>
        <c:ser>
          <c:idx val="1"/>
          <c:order val="1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'2024-03-18_windows_device_0'!$Q$60:$Q$911</c:f>
              <c:numCache>
                <c:formatCode>General</c:formatCode>
                <c:ptCount val="852"/>
                <c:pt idx="0">
                  <c:v>2184182</c:v>
                </c:pt>
                <c:pt idx="1">
                  <c:v>2184184</c:v>
                </c:pt>
                <c:pt idx="2">
                  <c:v>2184200</c:v>
                </c:pt>
                <c:pt idx="3">
                  <c:v>2184212</c:v>
                </c:pt>
                <c:pt idx="4">
                  <c:v>2184219</c:v>
                </c:pt>
                <c:pt idx="5">
                  <c:v>2184222</c:v>
                </c:pt>
                <c:pt idx="6">
                  <c:v>2184257</c:v>
                </c:pt>
                <c:pt idx="7">
                  <c:v>2184255</c:v>
                </c:pt>
                <c:pt idx="8">
                  <c:v>2184260</c:v>
                </c:pt>
                <c:pt idx="9">
                  <c:v>2184267</c:v>
                </c:pt>
                <c:pt idx="10">
                  <c:v>2184297</c:v>
                </c:pt>
                <c:pt idx="11">
                  <c:v>2184303</c:v>
                </c:pt>
                <c:pt idx="12">
                  <c:v>2184302</c:v>
                </c:pt>
                <c:pt idx="13">
                  <c:v>2184302</c:v>
                </c:pt>
                <c:pt idx="14">
                  <c:v>2184322</c:v>
                </c:pt>
                <c:pt idx="15">
                  <c:v>2184310</c:v>
                </c:pt>
                <c:pt idx="16">
                  <c:v>2184320</c:v>
                </c:pt>
                <c:pt idx="17">
                  <c:v>2184320</c:v>
                </c:pt>
                <c:pt idx="18">
                  <c:v>2184353</c:v>
                </c:pt>
                <c:pt idx="19">
                  <c:v>2184341</c:v>
                </c:pt>
                <c:pt idx="20">
                  <c:v>2184344</c:v>
                </c:pt>
                <c:pt idx="21">
                  <c:v>2184388</c:v>
                </c:pt>
                <c:pt idx="22">
                  <c:v>2184409</c:v>
                </c:pt>
                <c:pt idx="23">
                  <c:v>2184413</c:v>
                </c:pt>
                <c:pt idx="24">
                  <c:v>2184411</c:v>
                </c:pt>
                <c:pt idx="25">
                  <c:v>2184418</c:v>
                </c:pt>
                <c:pt idx="26">
                  <c:v>2184421</c:v>
                </c:pt>
                <c:pt idx="27">
                  <c:v>2184446</c:v>
                </c:pt>
                <c:pt idx="28">
                  <c:v>2184446</c:v>
                </c:pt>
                <c:pt idx="29">
                  <c:v>2184432</c:v>
                </c:pt>
                <c:pt idx="30">
                  <c:v>2184442</c:v>
                </c:pt>
                <c:pt idx="31">
                  <c:v>2184473</c:v>
                </c:pt>
                <c:pt idx="32">
                  <c:v>2184472</c:v>
                </c:pt>
                <c:pt idx="33">
                  <c:v>2184469</c:v>
                </c:pt>
                <c:pt idx="34">
                  <c:v>2184473</c:v>
                </c:pt>
                <c:pt idx="35">
                  <c:v>2184483</c:v>
                </c:pt>
                <c:pt idx="36">
                  <c:v>2184506</c:v>
                </c:pt>
                <c:pt idx="37">
                  <c:v>2184504</c:v>
                </c:pt>
                <c:pt idx="38">
                  <c:v>2184501</c:v>
                </c:pt>
                <c:pt idx="39">
                  <c:v>2184526</c:v>
                </c:pt>
                <c:pt idx="40">
                  <c:v>2184530</c:v>
                </c:pt>
                <c:pt idx="41">
                  <c:v>2184534</c:v>
                </c:pt>
                <c:pt idx="42">
                  <c:v>2184525</c:v>
                </c:pt>
                <c:pt idx="43">
                  <c:v>2184521</c:v>
                </c:pt>
                <c:pt idx="44">
                  <c:v>2184534</c:v>
                </c:pt>
                <c:pt idx="45">
                  <c:v>2184531</c:v>
                </c:pt>
                <c:pt idx="46">
                  <c:v>2184550</c:v>
                </c:pt>
                <c:pt idx="47">
                  <c:v>2184524</c:v>
                </c:pt>
                <c:pt idx="48">
                  <c:v>2184550</c:v>
                </c:pt>
                <c:pt idx="49">
                  <c:v>2184569</c:v>
                </c:pt>
                <c:pt idx="50">
                  <c:v>2184569</c:v>
                </c:pt>
                <c:pt idx="51">
                  <c:v>2184571</c:v>
                </c:pt>
                <c:pt idx="52">
                  <c:v>2184578</c:v>
                </c:pt>
                <c:pt idx="53">
                  <c:v>2184588</c:v>
                </c:pt>
                <c:pt idx="54">
                  <c:v>2184582</c:v>
                </c:pt>
                <c:pt idx="55">
                  <c:v>2184570</c:v>
                </c:pt>
                <c:pt idx="56">
                  <c:v>2184593</c:v>
                </c:pt>
                <c:pt idx="57">
                  <c:v>2184590</c:v>
                </c:pt>
                <c:pt idx="58">
                  <c:v>2184582</c:v>
                </c:pt>
                <c:pt idx="59">
                  <c:v>2184589</c:v>
                </c:pt>
                <c:pt idx="60">
                  <c:v>2184605</c:v>
                </c:pt>
                <c:pt idx="61">
                  <c:v>2184623</c:v>
                </c:pt>
                <c:pt idx="62">
                  <c:v>2184630</c:v>
                </c:pt>
                <c:pt idx="63">
                  <c:v>2184647</c:v>
                </c:pt>
                <c:pt idx="64">
                  <c:v>2184634</c:v>
                </c:pt>
                <c:pt idx="65">
                  <c:v>2184623</c:v>
                </c:pt>
                <c:pt idx="66">
                  <c:v>2184624</c:v>
                </c:pt>
                <c:pt idx="67">
                  <c:v>2184631</c:v>
                </c:pt>
                <c:pt idx="68">
                  <c:v>2184627</c:v>
                </c:pt>
                <c:pt idx="69">
                  <c:v>2184626</c:v>
                </c:pt>
                <c:pt idx="70">
                  <c:v>2184651</c:v>
                </c:pt>
                <c:pt idx="71">
                  <c:v>2184644</c:v>
                </c:pt>
                <c:pt idx="72">
                  <c:v>2184667</c:v>
                </c:pt>
                <c:pt idx="73">
                  <c:v>2184677</c:v>
                </c:pt>
                <c:pt idx="74">
                  <c:v>2184677</c:v>
                </c:pt>
                <c:pt idx="75">
                  <c:v>2184668</c:v>
                </c:pt>
                <c:pt idx="76">
                  <c:v>2184659</c:v>
                </c:pt>
                <c:pt idx="77">
                  <c:v>2184658</c:v>
                </c:pt>
                <c:pt idx="78">
                  <c:v>2184673</c:v>
                </c:pt>
                <c:pt idx="79">
                  <c:v>2184674</c:v>
                </c:pt>
                <c:pt idx="80">
                  <c:v>2184691</c:v>
                </c:pt>
                <c:pt idx="81">
                  <c:v>2184689</c:v>
                </c:pt>
                <c:pt idx="82">
                  <c:v>2184674</c:v>
                </c:pt>
                <c:pt idx="83">
                  <c:v>2184684</c:v>
                </c:pt>
                <c:pt idx="84">
                  <c:v>2184687</c:v>
                </c:pt>
                <c:pt idx="85">
                  <c:v>2184661</c:v>
                </c:pt>
                <c:pt idx="86">
                  <c:v>2184672</c:v>
                </c:pt>
                <c:pt idx="87">
                  <c:v>2184691</c:v>
                </c:pt>
                <c:pt idx="88">
                  <c:v>2184705</c:v>
                </c:pt>
                <c:pt idx="89">
                  <c:v>2184719</c:v>
                </c:pt>
                <c:pt idx="90">
                  <c:v>2184707</c:v>
                </c:pt>
                <c:pt idx="91">
                  <c:v>2184694</c:v>
                </c:pt>
                <c:pt idx="92">
                  <c:v>2184659</c:v>
                </c:pt>
                <c:pt idx="93">
                  <c:v>2184649</c:v>
                </c:pt>
                <c:pt idx="94">
                  <c:v>2184653</c:v>
                </c:pt>
                <c:pt idx="95">
                  <c:v>2184653</c:v>
                </c:pt>
                <c:pt idx="96">
                  <c:v>2184661</c:v>
                </c:pt>
                <c:pt idx="97">
                  <c:v>2184662</c:v>
                </c:pt>
                <c:pt idx="98">
                  <c:v>2184663</c:v>
                </c:pt>
                <c:pt idx="99">
                  <c:v>2184674</c:v>
                </c:pt>
                <c:pt idx="100">
                  <c:v>2184674</c:v>
                </c:pt>
                <c:pt idx="101">
                  <c:v>2184673</c:v>
                </c:pt>
                <c:pt idx="102">
                  <c:v>2184683</c:v>
                </c:pt>
                <c:pt idx="103">
                  <c:v>2184687</c:v>
                </c:pt>
                <c:pt idx="104">
                  <c:v>2184698</c:v>
                </c:pt>
                <c:pt idx="105">
                  <c:v>2184703</c:v>
                </c:pt>
                <c:pt idx="106">
                  <c:v>2184703</c:v>
                </c:pt>
                <c:pt idx="107">
                  <c:v>2184704</c:v>
                </c:pt>
                <c:pt idx="108">
                  <c:v>2184711</c:v>
                </c:pt>
                <c:pt idx="109">
                  <c:v>2184717</c:v>
                </c:pt>
                <c:pt idx="110">
                  <c:v>2184718</c:v>
                </c:pt>
                <c:pt idx="111">
                  <c:v>2184720</c:v>
                </c:pt>
                <c:pt idx="112">
                  <c:v>2184718</c:v>
                </c:pt>
                <c:pt idx="113">
                  <c:v>2184720</c:v>
                </c:pt>
                <c:pt idx="114">
                  <c:v>2184724</c:v>
                </c:pt>
                <c:pt idx="115">
                  <c:v>2184727</c:v>
                </c:pt>
                <c:pt idx="116">
                  <c:v>2184732</c:v>
                </c:pt>
                <c:pt idx="117">
                  <c:v>2184732</c:v>
                </c:pt>
                <c:pt idx="118">
                  <c:v>2184734</c:v>
                </c:pt>
                <c:pt idx="119">
                  <c:v>2184740</c:v>
                </c:pt>
                <c:pt idx="120">
                  <c:v>2184736</c:v>
                </c:pt>
                <c:pt idx="121">
                  <c:v>2184735</c:v>
                </c:pt>
                <c:pt idx="122">
                  <c:v>2184742</c:v>
                </c:pt>
                <c:pt idx="123">
                  <c:v>2184747</c:v>
                </c:pt>
                <c:pt idx="124">
                  <c:v>2184744</c:v>
                </c:pt>
                <c:pt idx="125">
                  <c:v>2184746</c:v>
                </c:pt>
                <c:pt idx="126">
                  <c:v>2184744</c:v>
                </c:pt>
                <c:pt idx="127">
                  <c:v>2184749</c:v>
                </c:pt>
                <c:pt idx="128">
                  <c:v>2184753</c:v>
                </c:pt>
                <c:pt idx="129">
                  <c:v>2184756</c:v>
                </c:pt>
                <c:pt idx="130">
                  <c:v>2184760</c:v>
                </c:pt>
                <c:pt idx="131">
                  <c:v>2184760</c:v>
                </c:pt>
                <c:pt idx="132">
                  <c:v>2184764</c:v>
                </c:pt>
                <c:pt idx="133">
                  <c:v>2184765</c:v>
                </c:pt>
                <c:pt idx="134">
                  <c:v>2184764</c:v>
                </c:pt>
                <c:pt idx="135">
                  <c:v>2184764</c:v>
                </c:pt>
                <c:pt idx="136">
                  <c:v>2184763</c:v>
                </c:pt>
                <c:pt idx="137">
                  <c:v>2184767</c:v>
                </c:pt>
                <c:pt idx="138">
                  <c:v>2184770</c:v>
                </c:pt>
                <c:pt idx="139">
                  <c:v>2184769</c:v>
                </c:pt>
                <c:pt idx="140">
                  <c:v>2184767</c:v>
                </c:pt>
                <c:pt idx="141">
                  <c:v>2184769</c:v>
                </c:pt>
                <c:pt idx="142">
                  <c:v>2184763</c:v>
                </c:pt>
                <c:pt idx="143">
                  <c:v>2184768</c:v>
                </c:pt>
                <c:pt idx="144">
                  <c:v>2184768</c:v>
                </c:pt>
                <c:pt idx="145">
                  <c:v>2184767</c:v>
                </c:pt>
                <c:pt idx="146">
                  <c:v>2184766</c:v>
                </c:pt>
                <c:pt idx="147">
                  <c:v>2184768</c:v>
                </c:pt>
                <c:pt idx="148">
                  <c:v>2184765</c:v>
                </c:pt>
                <c:pt idx="149">
                  <c:v>2184764</c:v>
                </c:pt>
                <c:pt idx="150">
                  <c:v>2184766</c:v>
                </c:pt>
                <c:pt idx="151">
                  <c:v>2184766</c:v>
                </c:pt>
                <c:pt idx="152">
                  <c:v>2184765</c:v>
                </c:pt>
                <c:pt idx="153">
                  <c:v>2184763</c:v>
                </c:pt>
                <c:pt idx="154">
                  <c:v>2184761</c:v>
                </c:pt>
                <c:pt idx="155">
                  <c:v>2184758</c:v>
                </c:pt>
                <c:pt idx="156">
                  <c:v>2184762</c:v>
                </c:pt>
                <c:pt idx="157">
                  <c:v>2184763</c:v>
                </c:pt>
                <c:pt idx="158">
                  <c:v>2184760</c:v>
                </c:pt>
                <c:pt idx="159">
                  <c:v>2184758</c:v>
                </c:pt>
                <c:pt idx="160">
                  <c:v>2184757</c:v>
                </c:pt>
                <c:pt idx="161">
                  <c:v>2184756</c:v>
                </c:pt>
                <c:pt idx="162">
                  <c:v>2184763</c:v>
                </c:pt>
                <c:pt idx="163">
                  <c:v>2184765</c:v>
                </c:pt>
                <c:pt idx="164">
                  <c:v>2184766</c:v>
                </c:pt>
                <c:pt idx="165">
                  <c:v>2184764</c:v>
                </c:pt>
                <c:pt idx="166">
                  <c:v>2184758</c:v>
                </c:pt>
                <c:pt idx="167">
                  <c:v>2184754</c:v>
                </c:pt>
                <c:pt idx="168">
                  <c:v>2184754</c:v>
                </c:pt>
                <c:pt idx="169">
                  <c:v>2184754</c:v>
                </c:pt>
                <c:pt idx="170">
                  <c:v>2184745</c:v>
                </c:pt>
                <c:pt idx="171">
                  <c:v>2184752</c:v>
                </c:pt>
                <c:pt idx="172">
                  <c:v>2184749</c:v>
                </c:pt>
                <c:pt idx="173">
                  <c:v>2184746</c:v>
                </c:pt>
                <c:pt idx="174">
                  <c:v>2184747</c:v>
                </c:pt>
                <c:pt idx="175">
                  <c:v>2184749</c:v>
                </c:pt>
                <c:pt idx="176">
                  <c:v>2184748</c:v>
                </c:pt>
                <c:pt idx="177">
                  <c:v>2184748</c:v>
                </c:pt>
                <c:pt idx="178">
                  <c:v>2184748</c:v>
                </c:pt>
                <c:pt idx="179">
                  <c:v>2184749</c:v>
                </c:pt>
                <c:pt idx="180">
                  <c:v>2184750</c:v>
                </c:pt>
                <c:pt idx="181">
                  <c:v>2184748</c:v>
                </c:pt>
                <c:pt idx="182">
                  <c:v>2184750</c:v>
                </c:pt>
                <c:pt idx="183">
                  <c:v>2184751</c:v>
                </c:pt>
                <c:pt idx="184">
                  <c:v>2184751</c:v>
                </c:pt>
                <c:pt idx="185">
                  <c:v>2184746</c:v>
                </c:pt>
                <c:pt idx="186">
                  <c:v>2184746</c:v>
                </c:pt>
                <c:pt idx="187">
                  <c:v>2184747</c:v>
                </c:pt>
                <c:pt idx="188">
                  <c:v>2184747</c:v>
                </c:pt>
                <c:pt idx="189">
                  <c:v>2184743</c:v>
                </c:pt>
                <c:pt idx="190">
                  <c:v>2184741</c:v>
                </c:pt>
                <c:pt idx="191">
                  <c:v>2184742</c:v>
                </c:pt>
                <c:pt idx="192">
                  <c:v>2184739</c:v>
                </c:pt>
                <c:pt idx="193">
                  <c:v>2184738</c:v>
                </c:pt>
                <c:pt idx="194">
                  <c:v>2184736</c:v>
                </c:pt>
                <c:pt idx="195">
                  <c:v>2184738</c:v>
                </c:pt>
                <c:pt idx="196">
                  <c:v>2184735</c:v>
                </c:pt>
                <c:pt idx="197">
                  <c:v>2184736</c:v>
                </c:pt>
                <c:pt idx="198">
                  <c:v>2184740</c:v>
                </c:pt>
                <c:pt idx="199">
                  <c:v>2184734</c:v>
                </c:pt>
                <c:pt idx="200">
                  <c:v>2184728</c:v>
                </c:pt>
                <c:pt idx="201">
                  <c:v>2184729</c:v>
                </c:pt>
                <c:pt idx="202">
                  <c:v>2184724</c:v>
                </c:pt>
                <c:pt idx="203">
                  <c:v>2184719</c:v>
                </c:pt>
                <c:pt idx="204">
                  <c:v>2184719</c:v>
                </c:pt>
                <c:pt idx="205">
                  <c:v>2184716</c:v>
                </c:pt>
                <c:pt idx="206">
                  <c:v>2184715</c:v>
                </c:pt>
                <c:pt idx="207">
                  <c:v>2184713</c:v>
                </c:pt>
                <c:pt idx="208">
                  <c:v>2184717</c:v>
                </c:pt>
                <c:pt idx="209">
                  <c:v>2184714</c:v>
                </c:pt>
                <c:pt idx="210">
                  <c:v>2184711</c:v>
                </c:pt>
                <c:pt idx="211">
                  <c:v>2184708</c:v>
                </c:pt>
                <c:pt idx="212">
                  <c:v>2184708</c:v>
                </c:pt>
                <c:pt idx="213">
                  <c:v>2184708</c:v>
                </c:pt>
                <c:pt idx="214">
                  <c:v>2184703</c:v>
                </c:pt>
                <c:pt idx="215">
                  <c:v>2184703</c:v>
                </c:pt>
                <c:pt idx="216">
                  <c:v>2184706</c:v>
                </c:pt>
                <c:pt idx="217">
                  <c:v>2184707</c:v>
                </c:pt>
                <c:pt idx="218">
                  <c:v>2184703</c:v>
                </c:pt>
                <c:pt idx="219">
                  <c:v>2184701</c:v>
                </c:pt>
                <c:pt idx="220">
                  <c:v>2184701</c:v>
                </c:pt>
                <c:pt idx="221">
                  <c:v>2184699</c:v>
                </c:pt>
                <c:pt idx="222">
                  <c:v>2184697</c:v>
                </c:pt>
                <c:pt idx="223">
                  <c:v>2184694</c:v>
                </c:pt>
                <c:pt idx="224">
                  <c:v>2184696</c:v>
                </c:pt>
                <c:pt idx="225">
                  <c:v>2184694</c:v>
                </c:pt>
                <c:pt idx="226">
                  <c:v>2184687</c:v>
                </c:pt>
                <c:pt idx="227">
                  <c:v>2184680</c:v>
                </c:pt>
                <c:pt idx="228">
                  <c:v>2184678</c:v>
                </c:pt>
                <c:pt idx="229">
                  <c:v>2184678</c:v>
                </c:pt>
                <c:pt idx="230">
                  <c:v>2184682</c:v>
                </c:pt>
                <c:pt idx="231">
                  <c:v>2184675</c:v>
                </c:pt>
                <c:pt idx="232">
                  <c:v>2184674</c:v>
                </c:pt>
                <c:pt idx="233">
                  <c:v>2184675</c:v>
                </c:pt>
                <c:pt idx="234">
                  <c:v>2184676</c:v>
                </c:pt>
                <c:pt idx="235">
                  <c:v>2184676</c:v>
                </c:pt>
                <c:pt idx="236">
                  <c:v>2184678</c:v>
                </c:pt>
                <c:pt idx="237">
                  <c:v>2184677</c:v>
                </c:pt>
                <c:pt idx="238">
                  <c:v>2184672</c:v>
                </c:pt>
                <c:pt idx="239">
                  <c:v>2184680</c:v>
                </c:pt>
                <c:pt idx="240">
                  <c:v>2184679</c:v>
                </c:pt>
                <c:pt idx="241">
                  <c:v>2184677</c:v>
                </c:pt>
                <c:pt idx="242">
                  <c:v>2184673</c:v>
                </c:pt>
                <c:pt idx="243">
                  <c:v>2184671</c:v>
                </c:pt>
                <c:pt idx="244">
                  <c:v>2184671</c:v>
                </c:pt>
                <c:pt idx="245">
                  <c:v>2184668</c:v>
                </c:pt>
                <c:pt idx="246">
                  <c:v>2184664</c:v>
                </c:pt>
                <c:pt idx="247">
                  <c:v>2184662</c:v>
                </c:pt>
                <c:pt idx="248">
                  <c:v>2184664</c:v>
                </c:pt>
                <c:pt idx="249">
                  <c:v>2184664</c:v>
                </c:pt>
                <c:pt idx="250">
                  <c:v>2184665</c:v>
                </c:pt>
                <c:pt idx="251">
                  <c:v>2184662</c:v>
                </c:pt>
                <c:pt idx="252">
                  <c:v>2184658</c:v>
                </c:pt>
                <c:pt idx="253">
                  <c:v>2184660</c:v>
                </c:pt>
                <c:pt idx="254">
                  <c:v>2184657</c:v>
                </c:pt>
                <c:pt idx="255">
                  <c:v>2184657</c:v>
                </c:pt>
                <c:pt idx="256">
                  <c:v>2184652</c:v>
                </c:pt>
                <c:pt idx="257">
                  <c:v>2184650</c:v>
                </c:pt>
                <c:pt idx="258">
                  <c:v>2184646</c:v>
                </c:pt>
                <c:pt idx="259">
                  <c:v>2184642</c:v>
                </c:pt>
                <c:pt idx="260">
                  <c:v>2184639</c:v>
                </c:pt>
                <c:pt idx="261">
                  <c:v>2184637</c:v>
                </c:pt>
                <c:pt idx="262">
                  <c:v>2184637</c:v>
                </c:pt>
                <c:pt idx="263">
                  <c:v>2184642</c:v>
                </c:pt>
                <c:pt idx="264">
                  <c:v>2184639</c:v>
                </c:pt>
                <c:pt idx="265">
                  <c:v>2184633</c:v>
                </c:pt>
                <c:pt idx="266">
                  <c:v>2184632</c:v>
                </c:pt>
                <c:pt idx="267">
                  <c:v>2184633</c:v>
                </c:pt>
                <c:pt idx="268">
                  <c:v>2184636</c:v>
                </c:pt>
                <c:pt idx="269">
                  <c:v>2184634</c:v>
                </c:pt>
                <c:pt idx="270">
                  <c:v>2184632</c:v>
                </c:pt>
                <c:pt idx="271">
                  <c:v>2184627</c:v>
                </c:pt>
                <c:pt idx="272">
                  <c:v>2184621</c:v>
                </c:pt>
                <c:pt idx="273">
                  <c:v>2184620</c:v>
                </c:pt>
                <c:pt idx="274">
                  <c:v>2184617</c:v>
                </c:pt>
                <c:pt idx="275">
                  <c:v>2184615</c:v>
                </c:pt>
                <c:pt idx="276">
                  <c:v>2184613</c:v>
                </c:pt>
                <c:pt idx="277">
                  <c:v>2184611</c:v>
                </c:pt>
                <c:pt idx="278">
                  <c:v>2184612</c:v>
                </c:pt>
                <c:pt idx="279">
                  <c:v>2184609</c:v>
                </c:pt>
                <c:pt idx="280">
                  <c:v>2184605</c:v>
                </c:pt>
                <c:pt idx="281">
                  <c:v>2184601</c:v>
                </c:pt>
                <c:pt idx="282">
                  <c:v>2184602</c:v>
                </c:pt>
                <c:pt idx="283">
                  <c:v>2184600</c:v>
                </c:pt>
                <c:pt idx="284">
                  <c:v>2184602</c:v>
                </c:pt>
                <c:pt idx="285">
                  <c:v>2184597</c:v>
                </c:pt>
                <c:pt idx="286">
                  <c:v>2184594</c:v>
                </c:pt>
                <c:pt idx="287">
                  <c:v>2184593</c:v>
                </c:pt>
                <c:pt idx="288">
                  <c:v>2184593</c:v>
                </c:pt>
                <c:pt idx="289">
                  <c:v>2184592</c:v>
                </c:pt>
                <c:pt idx="290">
                  <c:v>2184587</c:v>
                </c:pt>
                <c:pt idx="291">
                  <c:v>2184583</c:v>
                </c:pt>
                <c:pt idx="292">
                  <c:v>2184581</c:v>
                </c:pt>
                <c:pt idx="293">
                  <c:v>2184577</c:v>
                </c:pt>
                <c:pt idx="294">
                  <c:v>2184568</c:v>
                </c:pt>
                <c:pt idx="295">
                  <c:v>2184568</c:v>
                </c:pt>
                <c:pt idx="296">
                  <c:v>2184572</c:v>
                </c:pt>
                <c:pt idx="297">
                  <c:v>2184575</c:v>
                </c:pt>
                <c:pt idx="298">
                  <c:v>2184575</c:v>
                </c:pt>
                <c:pt idx="299">
                  <c:v>2184572</c:v>
                </c:pt>
                <c:pt idx="300">
                  <c:v>2184570</c:v>
                </c:pt>
                <c:pt idx="301">
                  <c:v>2184571</c:v>
                </c:pt>
                <c:pt idx="302">
                  <c:v>2184570</c:v>
                </c:pt>
                <c:pt idx="303">
                  <c:v>2184559</c:v>
                </c:pt>
                <c:pt idx="304">
                  <c:v>2184549</c:v>
                </c:pt>
                <c:pt idx="305">
                  <c:v>2184551</c:v>
                </c:pt>
                <c:pt idx="306">
                  <c:v>2184552</c:v>
                </c:pt>
                <c:pt idx="307">
                  <c:v>2184551</c:v>
                </c:pt>
                <c:pt idx="308">
                  <c:v>2184555</c:v>
                </c:pt>
                <c:pt idx="309">
                  <c:v>2184555</c:v>
                </c:pt>
                <c:pt idx="310">
                  <c:v>2184546</c:v>
                </c:pt>
                <c:pt idx="311">
                  <c:v>2184546</c:v>
                </c:pt>
                <c:pt idx="312">
                  <c:v>2184546</c:v>
                </c:pt>
                <c:pt idx="313">
                  <c:v>2184544</c:v>
                </c:pt>
                <c:pt idx="314">
                  <c:v>2184541</c:v>
                </c:pt>
                <c:pt idx="315">
                  <c:v>2184530</c:v>
                </c:pt>
                <c:pt idx="316">
                  <c:v>2184527</c:v>
                </c:pt>
                <c:pt idx="317">
                  <c:v>2184530</c:v>
                </c:pt>
                <c:pt idx="318">
                  <c:v>2184529</c:v>
                </c:pt>
                <c:pt idx="319">
                  <c:v>2184525</c:v>
                </c:pt>
                <c:pt idx="320">
                  <c:v>2184522</c:v>
                </c:pt>
                <c:pt idx="321">
                  <c:v>2184521</c:v>
                </c:pt>
                <c:pt idx="322">
                  <c:v>2184521</c:v>
                </c:pt>
                <c:pt idx="323">
                  <c:v>2184520</c:v>
                </c:pt>
                <c:pt idx="324">
                  <c:v>2184513</c:v>
                </c:pt>
                <c:pt idx="325">
                  <c:v>2184513</c:v>
                </c:pt>
                <c:pt idx="326">
                  <c:v>2184512</c:v>
                </c:pt>
                <c:pt idx="327">
                  <c:v>2184506</c:v>
                </c:pt>
                <c:pt idx="328">
                  <c:v>2184501</c:v>
                </c:pt>
                <c:pt idx="329">
                  <c:v>2184500</c:v>
                </c:pt>
                <c:pt idx="330">
                  <c:v>2184496</c:v>
                </c:pt>
                <c:pt idx="331">
                  <c:v>2184495</c:v>
                </c:pt>
                <c:pt idx="332">
                  <c:v>2184499</c:v>
                </c:pt>
                <c:pt idx="333">
                  <c:v>2184499</c:v>
                </c:pt>
                <c:pt idx="334">
                  <c:v>2184491</c:v>
                </c:pt>
                <c:pt idx="335">
                  <c:v>2184491</c:v>
                </c:pt>
                <c:pt idx="336">
                  <c:v>2184492</c:v>
                </c:pt>
                <c:pt idx="337">
                  <c:v>2184490</c:v>
                </c:pt>
                <c:pt idx="338">
                  <c:v>2184484</c:v>
                </c:pt>
                <c:pt idx="339">
                  <c:v>2184479</c:v>
                </c:pt>
                <c:pt idx="340">
                  <c:v>2184477</c:v>
                </c:pt>
                <c:pt idx="341">
                  <c:v>2184473</c:v>
                </c:pt>
                <c:pt idx="342">
                  <c:v>2184469</c:v>
                </c:pt>
                <c:pt idx="343">
                  <c:v>2184470</c:v>
                </c:pt>
                <c:pt idx="344">
                  <c:v>2184472</c:v>
                </c:pt>
                <c:pt idx="345">
                  <c:v>2184472</c:v>
                </c:pt>
                <c:pt idx="346">
                  <c:v>2184469</c:v>
                </c:pt>
                <c:pt idx="347">
                  <c:v>2184465</c:v>
                </c:pt>
                <c:pt idx="348">
                  <c:v>2184463</c:v>
                </c:pt>
                <c:pt idx="349">
                  <c:v>2184458</c:v>
                </c:pt>
                <c:pt idx="350">
                  <c:v>2184457</c:v>
                </c:pt>
                <c:pt idx="351">
                  <c:v>2184456</c:v>
                </c:pt>
                <c:pt idx="352">
                  <c:v>2184455</c:v>
                </c:pt>
                <c:pt idx="353">
                  <c:v>2184454</c:v>
                </c:pt>
                <c:pt idx="354">
                  <c:v>2184449</c:v>
                </c:pt>
                <c:pt idx="355">
                  <c:v>2184450</c:v>
                </c:pt>
                <c:pt idx="356">
                  <c:v>2184445</c:v>
                </c:pt>
                <c:pt idx="357">
                  <c:v>2184441</c:v>
                </c:pt>
                <c:pt idx="358">
                  <c:v>2184443</c:v>
                </c:pt>
                <c:pt idx="359">
                  <c:v>2184442</c:v>
                </c:pt>
                <c:pt idx="360">
                  <c:v>2184441</c:v>
                </c:pt>
                <c:pt idx="361">
                  <c:v>2184439</c:v>
                </c:pt>
                <c:pt idx="362">
                  <c:v>2184437</c:v>
                </c:pt>
                <c:pt idx="363">
                  <c:v>2184429</c:v>
                </c:pt>
                <c:pt idx="364">
                  <c:v>2184428</c:v>
                </c:pt>
                <c:pt idx="365">
                  <c:v>2184429</c:v>
                </c:pt>
                <c:pt idx="366">
                  <c:v>2184424</c:v>
                </c:pt>
                <c:pt idx="367">
                  <c:v>2184421</c:v>
                </c:pt>
                <c:pt idx="368">
                  <c:v>2184424</c:v>
                </c:pt>
                <c:pt idx="369">
                  <c:v>2184420</c:v>
                </c:pt>
                <c:pt idx="370">
                  <c:v>2184418</c:v>
                </c:pt>
                <c:pt idx="371">
                  <c:v>2184419</c:v>
                </c:pt>
                <c:pt idx="372">
                  <c:v>2184418</c:v>
                </c:pt>
                <c:pt idx="373">
                  <c:v>2184415</c:v>
                </c:pt>
                <c:pt idx="374">
                  <c:v>2184410</c:v>
                </c:pt>
                <c:pt idx="375">
                  <c:v>2184408</c:v>
                </c:pt>
                <c:pt idx="376">
                  <c:v>2184405</c:v>
                </c:pt>
                <c:pt idx="377">
                  <c:v>2184403</c:v>
                </c:pt>
                <c:pt idx="378">
                  <c:v>2184403</c:v>
                </c:pt>
                <c:pt idx="379">
                  <c:v>2184401</c:v>
                </c:pt>
                <c:pt idx="380">
                  <c:v>2184397</c:v>
                </c:pt>
                <c:pt idx="381">
                  <c:v>2184393</c:v>
                </c:pt>
                <c:pt idx="382">
                  <c:v>2184392</c:v>
                </c:pt>
                <c:pt idx="383">
                  <c:v>2184391</c:v>
                </c:pt>
                <c:pt idx="384">
                  <c:v>2184393</c:v>
                </c:pt>
                <c:pt idx="385">
                  <c:v>2184394</c:v>
                </c:pt>
                <c:pt idx="386">
                  <c:v>2184389</c:v>
                </c:pt>
                <c:pt idx="387">
                  <c:v>2184389</c:v>
                </c:pt>
                <c:pt idx="388">
                  <c:v>2184392</c:v>
                </c:pt>
                <c:pt idx="389">
                  <c:v>2184386</c:v>
                </c:pt>
                <c:pt idx="390">
                  <c:v>2184387</c:v>
                </c:pt>
                <c:pt idx="391">
                  <c:v>2184381</c:v>
                </c:pt>
                <c:pt idx="392">
                  <c:v>2184377</c:v>
                </c:pt>
                <c:pt idx="393">
                  <c:v>2184374</c:v>
                </c:pt>
                <c:pt idx="394">
                  <c:v>2184375</c:v>
                </c:pt>
                <c:pt idx="395">
                  <c:v>2184375</c:v>
                </c:pt>
                <c:pt idx="396">
                  <c:v>2184377</c:v>
                </c:pt>
                <c:pt idx="397">
                  <c:v>2184378</c:v>
                </c:pt>
                <c:pt idx="398">
                  <c:v>2184373</c:v>
                </c:pt>
                <c:pt idx="399">
                  <c:v>2184372</c:v>
                </c:pt>
                <c:pt idx="400">
                  <c:v>2184366</c:v>
                </c:pt>
                <c:pt idx="401">
                  <c:v>2184359</c:v>
                </c:pt>
                <c:pt idx="402">
                  <c:v>2184358</c:v>
                </c:pt>
                <c:pt idx="403">
                  <c:v>2184356</c:v>
                </c:pt>
                <c:pt idx="404">
                  <c:v>2184360</c:v>
                </c:pt>
                <c:pt idx="405">
                  <c:v>2184356</c:v>
                </c:pt>
                <c:pt idx="406">
                  <c:v>2184355</c:v>
                </c:pt>
                <c:pt idx="407">
                  <c:v>2184350</c:v>
                </c:pt>
                <c:pt idx="408">
                  <c:v>2184348</c:v>
                </c:pt>
                <c:pt idx="409">
                  <c:v>2184351</c:v>
                </c:pt>
                <c:pt idx="410">
                  <c:v>2184344</c:v>
                </c:pt>
                <c:pt idx="411">
                  <c:v>2184347</c:v>
                </c:pt>
                <c:pt idx="412">
                  <c:v>2184345</c:v>
                </c:pt>
                <c:pt idx="413">
                  <c:v>2184346</c:v>
                </c:pt>
                <c:pt idx="414">
                  <c:v>2184345</c:v>
                </c:pt>
                <c:pt idx="415">
                  <c:v>2184342</c:v>
                </c:pt>
                <c:pt idx="416">
                  <c:v>2184342</c:v>
                </c:pt>
                <c:pt idx="417">
                  <c:v>2184343</c:v>
                </c:pt>
                <c:pt idx="418">
                  <c:v>2184342</c:v>
                </c:pt>
                <c:pt idx="419">
                  <c:v>2184339</c:v>
                </c:pt>
                <c:pt idx="420">
                  <c:v>2184334</c:v>
                </c:pt>
                <c:pt idx="421">
                  <c:v>2184333</c:v>
                </c:pt>
                <c:pt idx="422">
                  <c:v>2184330</c:v>
                </c:pt>
                <c:pt idx="423">
                  <c:v>2184323</c:v>
                </c:pt>
                <c:pt idx="424">
                  <c:v>2184326</c:v>
                </c:pt>
                <c:pt idx="425">
                  <c:v>2184325</c:v>
                </c:pt>
                <c:pt idx="426">
                  <c:v>2184324</c:v>
                </c:pt>
                <c:pt idx="427">
                  <c:v>2184323</c:v>
                </c:pt>
                <c:pt idx="428">
                  <c:v>2184321</c:v>
                </c:pt>
                <c:pt idx="429">
                  <c:v>2184316</c:v>
                </c:pt>
                <c:pt idx="430">
                  <c:v>2184318</c:v>
                </c:pt>
                <c:pt idx="431">
                  <c:v>2184315</c:v>
                </c:pt>
                <c:pt idx="432">
                  <c:v>2184313</c:v>
                </c:pt>
                <c:pt idx="433">
                  <c:v>2184308</c:v>
                </c:pt>
                <c:pt idx="434">
                  <c:v>2184307</c:v>
                </c:pt>
                <c:pt idx="435">
                  <c:v>2184308</c:v>
                </c:pt>
                <c:pt idx="436">
                  <c:v>2184308</c:v>
                </c:pt>
                <c:pt idx="437">
                  <c:v>2184307</c:v>
                </c:pt>
                <c:pt idx="438">
                  <c:v>2184301</c:v>
                </c:pt>
                <c:pt idx="439">
                  <c:v>2184298</c:v>
                </c:pt>
                <c:pt idx="440">
                  <c:v>2184297</c:v>
                </c:pt>
                <c:pt idx="441">
                  <c:v>2184297</c:v>
                </c:pt>
                <c:pt idx="442">
                  <c:v>2184294</c:v>
                </c:pt>
                <c:pt idx="443">
                  <c:v>2184295</c:v>
                </c:pt>
                <c:pt idx="444">
                  <c:v>2184286</c:v>
                </c:pt>
                <c:pt idx="445">
                  <c:v>2184283</c:v>
                </c:pt>
                <c:pt idx="446">
                  <c:v>2184283</c:v>
                </c:pt>
                <c:pt idx="447">
                  <c:v>2184285</c:v>
                </c:pt>
                <c:pt idx="448">
                  <c:v>2184278</c:v>
                </c:pt>
                <c:pt idx="449">
                  <c:v>2184278</c:v>
                </c:pt>
                <c:pt idx="450">
                  <c:v>2184283</c:v>
                </c:pt>
                <c:pt idx="451">
                  <c:v>2184285</c:v>
                </c:pt>
                <c:pt idx="452">
                  <c:v>2184283</c:v>
                </c:pt>
                <c:pt idx="453">
                  <c:v>2184279</c:v>
                </c:pt>
                <c:pt idx="454">
                  <c:v>2184275</c:v>
                </c:pt>
                <c:pt idx="455">
                  <c:v>2184274</c:v>
                </c:pt>
                <c:pt idx="456">
                  <c:v>2184274</c:v>
                </c:pt>
                <c:pt idx="457">
                  <c:v>2184273</c:v>
                </c:pt>
                <c:pt idx="458">
                  <c:v>2184272</c:v>
                </c:pt>
                <c:pt idx="459">
                  <c:v>2184262</c:v>
                </c:pt>
                <c:pt idx="460">
                  <c:v>2184262</c:v>
                </c:pt>
                <c:pt idx="461">
                  <c:v>2184268</c:v>
                </c:pt>
                <c:pt idx="462">
                  <c:v>2184264</c:v>
                </c:pt>
                <c:pt idx="463">
                  <c:v>2184256</c:v>
                </c:pt>
                <c:pt idx="464">
                  <c:v>2184256</c:v>
                </c:pt>
                <c:pt idx="465">
                  <c:v>2184258</c:v>
                </c:pt>
                <c:pt idx="466">
                  <c:v>2184249</c:v>
                </c:pt>
                <c:pt idx="467">
                  <c:v>2184243</c:v>
                </c:pt>
                <c:pt idx="468">
                  <c:v>2184247</c:v>
                </c:pt>
                <c:pt idx="469">
                  <c:v>2184245</c:v>
                </c:pt>
                <c:pt idx="470">
                  <c:v>2184242</c:v>
                </c:pt>
                <c:pt idx="471">
                  <c:v>2184242</c:v>
                </c:pt>
                <c:pt idx="472">
                  <c:v>2184244</c:v>
                </c:pt>
                <c:pt idx="473">
                  <c:v>2184244</c:v>
                </c:pt>
                <c:pt idx="474">
                  <c:v>2184239</c:v>
                </c:pt>
                <c:pt idx="475">
                  <c:v>2184237</c:v>
                </c:pt>
                <c:pt idx="476">
                  <c:v>2184228</c:v>
                </c:pt>
                <c:pt idx="477">
                  <c:v>2184223</c:v>
                </c:pt>
                <c:pt idx="478">
                  <c:v>2184227</c:v>
                </c:pt>
                <c:pt idx="479">
                  <c:v>2184232</c:v>
                </c:pt>
                <c:pt idx="480">
                  <c:v>2184228</c:v>
                </c:pt>
                <c:pt idx="481">
                  <c:v>2184228</c:v>
                </c:pt>
                <c:pt idx="482">
                  <c:v>2184229</c:v>
                </c:pt>
                <c:pt idx="483">
                  <c:v>2184224</c:v>
                </c:pt>
                <c:pt idx="484">
                  <c:v>2184219</c:v>
                </c:pt>
                <c:pt idx="485">
                  <c:v>2184215</c:v>
                </c:pt>
                <c:pt idx="486">
                  <c:v>2184215</c:v>
                </c:pt>
                <c:pt idx="487">
                  <c:v>2184215</c:v>
                </c:pt>
                <c:pt idx="488">
                  <c:v>2184215</c:v>
                </c:pt>
                <c:pt idx="489">
                  <c:v>2184215</c:v>
                </c:pt>
                <c:pt idx="490">
                  <c:v>2184212</c:v>
                </c:pt>
                <c:pt idx="491">
                  <c:v>2184211</c:v>
                </c:pt>
                <c:pt idx="492">
                  <c:v>2184202</c:v>
                </c:pt>
                <c:pt idx="493">
                  <c:v>2184199</c:v>
                </c:pt>
                <c:pt idx="494">
                  <c:v>2184200</c:v>
                </c:pt>
                <c:pt idx="495">
                  <c:v>2184200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2184197</c:v>
                </c:pt>
                <c:pt idx="499">
                  <c:v>2184196</c:v>
                </c:pt>
                <c:pt idx="500">
                  <c:v>2184195</c:v>
                </c:pt>
                <c:pt idx="501">
                  <c:v>2184194</c:v>
                </c:pt>
                <c:pt idx="502">
                  <c:v>2184193</c:v>
                </c:pt>
                <c:pt idx="503">
                  <c:v>2184193</c:v>
                </c:pt>
                <c:pt idx="504">
                  <c:v>2184187</c:v>
                </c:pt>
                <c:pt idx="505">
                  <c:v>2184186</c:v>
                </c:pt>
                <c:pt idx="506">
                  <c:v>2184183</c:v>
                </c:pt>
                <c:pt idx="507">
                  <c:v>2184176</c:v>
                </c:pt>
                <c:pt idx="508">
                  <c:v>2184173</c:v>
                </c:pt>
                <c:pt idx="509">
                  <c:v>2184175</c:v>
                </c:pt>
                <c:pt idx="510">
                  <c:v>2184175</c:v>
                </c:pt>
                <c:pt idx="511">
                  <c:v>2184175</c:v>
                </c:pt>
                <c:pt idx="512">
                  <c:v>2184176</c:v>
                </c:pt>
                <c:pt idx="513">
                  <c:v>2184174</c:v>
                </c:pt>
                <c:pt idx="514">
                  <c:v>2184172</c:v>
                </c:pt>
                <c:pt idx="515">
                  <c:v>2184170</c:v>
                </c:pt>
                <c:pt idx="516">
                  <c:v>2184171</c:v>
                </c:pt>
                <c:pt idx="517">
                  <c:v>2184169</c:v>
                </c:pt>
                <c:pt idx="518">
                  <c:v>2184166</c:v>
                </c:pt>
                <c:pt idx="519">
                  <c:v>2184164</c:v>
                </c:pt>
                <c:pt idx="520">
                  <c:v>2184158</c:v>
                </c:pt>
                <c:pt idx="521">
                  <c:v>2184157</c:v>
                </c:pt>
                <c:pt idx="522">
                  <c:v>2184157</c:v>
                </c:pt>
                <c:pt idx="523">
                  <c:v>2184158</c:v>
                </c:pt>
                <c:pt idx="524">
                  <c:v>2184151</c:v>
                </c:pt>
                <c:pt idx="525">
                  <c:v>2184141</c:v>
                </c:pt>
                <c:pt idx="526">
                  <c:v>2184137</c:v>
                </c:pt>
                <c:pt idx="527">
                  <c:v>2184140</c:v>
                </c:pt>
                <c:pt idx="528">
                  <c:v>2184150</c:v>
                </c:pt>
                <c:pt idx="529">
                  <c:v>2184151</c:v>
                </c:pt>
                <c:pt idx="530">
                  <c:v>2184146</c:v>
                </c:pt>
                <c:pt idx="531">
                  <c:v>2184143</c:v>
                </c:pt>
                <c:pt idx="532">
                  <c:v>2184146</c:v>
                </c:pt>
                <c:pt idx="533">
                  <c:v>2184141</c:v>
                </c:pt>
                <c:pt idx="534">
                  <c:v>2184141</c:v>
                </c:pt>
                <c:pt idx="535">
                  <c:v>2184144</c:v>
                </c:pt>
                <c:pt idx="536">
                  <c:v>2184140</c:v>
                </c:pt>
                <c:pt idx="537">
                  <c:v>2184145</c:v>
                </c:pt>
                <c:pt idx="538">
                  <c:v>2184143</c:v>
                </c:pt>
                <c:pt idx="539">
                  <c:v>2184138</c:v>
                </c:pt>
                <c:pt idx="540">
                  <c:v>2184134</c:v>
                </c:pt>
                <c:pt idx="541">
                  <c:v>2184121</c:v>
                </c:pt>
                <c:pt idx="542">
                  <c:v>2184118</c:v>
                </c:pt>
                <c:pt idx="543">
                  <c:v>2184125</c:v>
                </c:pt>
                <c:pt idx="544">
                  <c:v>2184124</c:v>
                </c:pt>
                <c:pt idx="545">
                  <c:v>2184128</c:v>
                </c:pt>
                <c:pt idx="546">
                  <c:v>2184123</c:v>
                </c:pt>
                <c:pt idx="547">
                  <c:v>2184123</c:v>
                </c:pt>
                <c:pt idx="548">
                  <c:v>2184123</c:v>
                </c:pt>
                <c:pt idx="549">
                  <c:v>2184118</c:v>
                </c:pt>
                <c:pt idx="550">
                  <c:v>2184104</c:v>
                </c:pt>
                <c:pt idx="551">
                  <c:v>2184100</c:v>
                </c:pt>
                <c:pt idx="552">
                  <c:v>2184096</c:v>
                </c:pt>
                <c:pt idx="553">
                  <c:v>2184108</c:v>
                </c:pt>
                <c:pt idx="554">
                  <c:v>2184115</c:v>
                </c:pt>
                <c:pt idx="555">
                  <c:v>2184116</c:v>
                </c:pt>
                <c:pt idx="556">
                  <c:v>2184111</c:v>
                </c:pt>
                <c:pt idx="557">
                  <c:v>2184110</c:v>
                </c:pt>
                <c:pt idx="558">
                  <c:v>2184109</c:v>
                </c:pt>
                <c:pt idx="559">
                  <c:v>2184107</c:v>
                </c:pt>
                <c:pt idx="560">
                  <c:v>2184099</c:v>
                </c:pt>
                <c:pt idx="561">
                  <c:v>2184084</c:v>
                </c:pt>
                <c:pt idx="562">
                  <c:v>2184079</c:v>
                </c:pt>
                <c:pt idx="563">
                  <c:v>2184078</c:v>
                </c:pt>
                <c:pt idx="564">
                  <c:v>2184084</c:v>
                </c:pt>
                <c:pt idx="565">
                  <c:v>2184087</c:v>
                </c:pt>
                <c:pt idx="566">
                  <c:v>2184092</c:v>
                </c:pt>
                <c:pt idx="567">
                  <c:v>2184092</c:v>
                </c:pt>
                <c:pt idx="568">
                  <c:v>2184093</c:v>
                </c:pt>
                <c:pt idx="569">
                  <c:v>2184085</c:v>
                </c:pt>
                <c:pt idx="570">
                  <c:v>2184084</c:v>
                </c:pt>
                <c:pt idx="571">
                  <c:v>2184089</c:v>
                </c:pt>
                <c:pt idx="572">
                  <c:v>2184089</c:v>
                </c:pt>
                <c:pt idx="573">
                  <c:v>2184087</c:v>
                </c:pt>
                <c:pt idx="574">
                  <c:v>2184083</c:v>
                </c:pt>
                <c:pt idx="575">
                  <c:v>2184084</c:v>
                </c:pt>
                <c:pt idx="576">
                  <c:v>2184079</c:v>
                </c:pt>
                <c:pt idx="577">
                  <c:v>2184083</c:v>
                </c:pt>
                <c:pt idx="578">
                  <c:v>2184081</c:v>
                </c:pt>
                <c:pt idx="579">
                  <c:v>2184080</c:v>
                </c:pt>
                <c:pt idx="580">
                  <c:v>2184075</c:v>
                </c:pt>
                <c:pt idx="581">
                  <c:v>2184073</c:v>
                </c:pt>
                <c:pt idx="582">
                  <c:v>2184070</c:v>
                </c:pt>
                <c:pt idx="583">
                  <c:v>2184071</c:v>
                </c:pt>
                <c:pt idx="584">
                  <c:v>2184078</c:v>
                </c:pt>
                <c:pt idx="585">
                  <c:v>2184075</c:v>
                </c:pt>
                <c:pt idx="586">
                  <c:v>2184067</c:v>
                </c:pt>
                <c:pt idx="587">
                  <c:v>2184069</c:v>
                </c:pt>
                <c:pt idx="588">
                  <c:v>2184066</c:v>
                </c:pt>
                <c:pt idx="589">
                  <c:v>2184067</c:v>
                </c:pt>
                <c:pt idx="590">
                  <c:v>2184063</c:v>
                </c:pt>
                <c:pt idx="591">
                  <c:v>2184061</c:v>
                </c:pt>
                <c:pt idx="592">
                  <c:v>2184058</c:v>
                </c:pt>
                <c:pt idx="593">
                  <c:v>2184057</c:v>
                </c:pt>
                <c:pt idx="594">
                  <c:v>2184057</c:v>
                </c:pt>
                <c:pt idx="595">
                  <c:v>2184058</c:v>
                </c:pt>
                <c:pt idx="596">
                  <c:v>2184055</c:v>
                </c:pt>
                <c:pt idx="597">
                  <c:v>2184057</c:v>
                </c:pt>
                <c:pt idx="598">
                  <c:v>2184058</c:v>
                </c:pt>
                <c:pt idx="599">
                  <c:v>2184055</c:v>
                </c:pt>
                <c:pt idx="600">
                  <c:v>2184054</c:v>
                </c:pt>
                <c:pt idx="601">
                  <c:v>2184054</c:v>
                </c:pt>
                <c:pt idx="602">
                  <c:v>2184051</c:v>
                </c:pt>
                <c:pt idx="603">
                  <c:v>2184049</c:v>
                </c:pt>
                <c:pt idx="604">
                  <c:v>2184040</c:v>
                </c:pt>
                <c:pt idx="605">
                  <c:v>2184029</c:v>
                </c:pt>
                <c:pt idx="606">
                  <c:v>2184018</c:v>
                </c:pt>
                <c:pt idx="607">
                  <c:v>2184023</c:v>
                </c:pt>
                <c:pt idx="608">
                  <c:v>2184038</c:v>
                </c:pt>
                <c:pt idx="609">
                  <c:v>2184044</c:v>
                </c:pt>
                <c:pt idx="610">
                  <c:v>2184042</c:v>
                </c:pt>
                <c:pt idx="611">
                  <c:v>2184038</c:v>
                </c:pt>
                <c:pt idx="612">
                  <c:v>2184040</c:v>
                </c:pt>
                <c:pt idx="613">
                  <c:v>2184032</c:v>
                </c:pt>
                <c:pt idx="614">
                  <c:v>2184024</c:v>
                </c:pt>
                <c:pt idx="615">
                  <c:v>2184024</c:v>
                </c:pt>
                <c:pt idx="616">
                  <c:v>2184021</c:v>
                </c:pt>
                <c:pt idx="617">
                  <c:v>2184022</c:v>
                </c:pt>
                <c:pt idx="618">
                  <c:v>2184016</c:v>
                </c:pt>
                <c:pt idx="619">
                  <c:v>2184026</c:v>
                </c:pt>
                <c:pt idx="620">
                  <c:v>2184026</c:v>
                </c:pt>
                <c:pt idx="621">
                  <c:v>2184026</c:v>
                </c:pt>
                <c:pt idx="622">
                  <c:v>2184024</c:v>
                </c:pt>
                <c:pt idx="623">
                  <c:v>2184026</c:v>
                </c:pt>
                <c:pt idx="624">
                  <c:v>2184026</c:v>
                </c:pt>
                <c:pt idx="625">
                  <c:v>2184018</c:v>
                </c:pt>
                <c:pt idx="626">
                  <c:v>2184012</c:v>
                </c:pt>
                <c:pt idx="627">
                  <c:v>2184012</c:v>
                </c:pt>
                <c:pt idx="628">
                  <c:v>2184015</c:v>
                </c:pt>
                <c:pt idx="629">
                  <c:v>2184016</c:v>
                </c:pt>
                <c:pt idx="630">
                  <c:v>2184021</c:v>
                </c:pt>
                <c:pt idx="631">
                  <c:v>2184019</c:v>
                </c:pt>
                <c:pt idx="632">
                  <c:v>2184016</c:v>
                </c:pt>
                <c:pt idx="633">
                  <c:v>2184015</c:v>
                </c:pt>
                <c:pt idx="634">
                  <c:v>2184010</c:v>
                </c:pt>
                <c:pt idx="635">
                  <c:v>2183994</c:v>
                </c:pt>
                <c:pt idx="636">
                  <c:v>2183987</c:v>
                </c:pt>
                <c:pt idx="637">
                  <c:v>2184001</c:v>
                </c:pt>
                <c:pt idx="638">
                  <c:v>2184006</c:v>
                </c:pt>
                <c:pt idx="639">
                  <c:v>2184003</c:v>
                </c:pt>
                <c:pt idx="640">
                  <c:v>2183997</c:v>
                </c:pt>
                <c:pt idx="641">
                  <c:v>2183996</c:v>
                </c:pt>
                <c:pt idx="642">
                  <c:v>2183995</c:v>
                </c:pt>
                <c:pt idx="643">
                  <c:v>2183999</c:v>
                </c:pt>
                <c:pt idx="644">
                  <c:v>2184003</c:v>
                </c:pt>
                <c:pt idx="645">
                  <c:v>2184000</c:v>
                </c:pt>
                <c:pt idx="646">
                  <c:v>2183998</c:v>
                </c:pt>
                <c:pt idx="647">
                  <c:v>2183994</c:v>
                </c:pt>
                <c:pt idx="648">
                  <c:v>2183993</c:v>
                </c:pt>
                <c:pt idx="649">
                  <c:v>2183991</c:v>
                </c:pt>
                <c:pt idx="650">
                  <c:v>2183990</c:v>
                </c:pt>
                <c:pt idx="651">
                  <c:v>2183984</c:v>
                </c:pt>
                <c:pt idx="652">
                  <c:v>2183981</c:v>
                </c:pt>
                <c:pt idx="653">
                  <c:v>2183984</c:v>
                </c:pt>
                <c:pt idx="654">
                  <c:v>2183988</c:v>
                </c:pt>
                <c:pt idx="655">
                  <c:v>2183985</c:v>
                </c:pt>
                <c:pt idx="656">
                  <c:v>2183985</c:v>
                </c:pt>
                <c:pt idx="657">
                  <c:v>2183985</c:v>
                </c:pt>
                <c:pt idx="658">
                  <c:v>2183988</c:v>
                </c:pt>
                <c:pt idx="659">
                  <c:v>2183987</c:v>
                </c:pt>
                <c:pt idx="660">
                  <c:v>2183984</c:v>
                </c:pt>
                <c:pt idx="661">
                  <c:v>2183986</c:v>
                </c:pt>
                <c:pt idx="662">
                  <c:v>2183982</c:v>
                </c:pt>
                <c:pt idx="663">
                  <c:v>2183979</c:v>
                </c:pt>
                <c:pt idx="664">
                  <c:v>2183976</c:v>
                </c:pt>
                <c:pt idx="665">
                  <c:v>2183974</c:v>
                </c:pt>
                <c:pt idx="666">
                  <c:v>2183971</c:v>
                </c:pt>
                <c:pt idx="667">
                  <c:v>2183969</c:v>
                </c:pt>
                <c:pt idx="668">
                  <c:v>2183965</c:v>
                </c:pt>
                <c:pt idx="669">
                  <c:v>2183963</c:v>
                </c:pt>
                <c:pt idx="670">
                  <c:v>2183963</c:v>
                </c:pt>
                <c:pt idx="671">
                  <c:v>2183963</c:v>
                </c:pt>
                <c:pt idx="672">
                  <c:v>2183965</c:v>
                </c:pt>
                <c:pt idx="673">
                  <c:v>2183962</c:v>
                </c:pt>
                <c:pt idx="674">
                  <c:v>2183959</c:v>
                </c:pt>
                <c:pt idx="675">
                  <c:v>2183962</c:v>
                </c:pt>
                <c:pt idx="676">
                  <c:v>2183962</c:v>
                </c:pt>
                <c:pt idx="677">
                  <c:v>2183959</c:v>
                </c:pt>
                <c:pt idx="678">
                  <c:v>2183955</c:v>
                </c:pt>
                <c:pt idx="679">
                  <c:v>2183948</c:v>
                </c:pt>
                <c:pt idx="680">
                  <c:v>2183942</c:v>
                </c:pt>
                <c:pt idx="681">
                  <c:v>2183945</c:v>
                </c:pt>
                <c:pt idx="682">
                  <c:v>2183952</c:v>
                </c:pt>
                <c:pt idx="683">
                  <c:v>2183954</c:v>
                </c:pt>
                <c:pt idx="684">
                  <c:v>2183955</c:v>
                </c:pt>
                <c:pt idx="685">
                  <c:v>2183958</c:v>
                </c:pt>
                <c:pt idx="686">
                  <c:v>2183951</c:v>
                </c:pt>
                <c:pt idx="687">
                  <c:v>2183936</c:v>
                </c:pt>
                <c:pt idx="688">
                  <c:v>2183933</c:v>
                </c:pt>
                <c:pt idx="689">
                  <c:v>2183940</c:v>
                </c:pt>
                <c:pt idx="690">
                  <c:v>2183938</c:v>
                </c:pt>
                <c:pt idx="691">
                  <c:v>2183944</c:v>
                </c:pt>
                <c:pt idx="692">
                  <c:v>2183942</c:v>
                </c:pt>
                <c:pt idx="693">
                  <c:v>2183943</c:v>
                </c:pt>
                <c:pt idx="694">
                  <c:v>2183944</c:v>
                </c:pt>
                <c:pt idx="695">
                  <c:v>2183938</c:v>
                </c:pt>
                <c:pt idx="696">
                  <c:v>2183939</c:v>
                </c:pt>
                <c:pt idx="697">
                  <c:v>2183940</c:v>
                </c:pt>
                <c:pt idx="698">
                  <c:v>2183933</c:v>
                </c:pt>
                <c:pt idx="699">
                  <c:v>2183932</c:v>
                </c:pt>
                <c:pt idx="700">
                  <c:v>2183933</c:v>
                </c:pt>
                <c:pt idx="701">
                  <c:v>2183933</c:v>
                </c:pt>
                <c:pt idx="702">
                  <c:v>2183934</c:v>
                </c:pt>
                <c:pt idx="703">
                  <c:v>2183934</c:v>
                </c:pt>
                <c:pt idx="704">
                  <c:v>2183933</c:v>
                </c:pt>
                <c:pt idx="705">
                  <c:v>2183932</c:v>
                </c:pt>
                <c:pt idx="706">
                  <c:v>2183932</c:v>
                </c:pt>
                <c:pt idx="707">
                  <c:v>2183931</c:v>
                </c:pt>
                <c:pt idx="708">
                  <c:v>2183927</c:v>
                </c:pt>
                <c:pt idx="709">
                  <c:v>2183922</c:v>
                </c:pt>
                <c:pt idx="710">
                  <c:v>2183922</c:v>
                </c:pt>
                <c:pt idx="711">
                  <c:v>2183921</c:v>
                </c:pt>
                <c:pt idx="712">
                  <c:v>2183919</c:v>
                </c:pt>
                <c:pt idx="713">
                  <c:v>2183921</c:v>
                </c:pt>
                <c:pt idx="714">
                  <c:v>2183918</c:v>
                </c:pt>
                <c:pt idx="715">
                  <c:v>2183916</c:v>
                </c:pt>
                <c:pt idx="716">
                  <c:v>2183913</c:v>
                </c:pt>
                <c:pt idx="717">
                  <c:v>2183915</c:v>
                </c:pt>
                <c:pt idx="718">
                  <c:v>2183913</c:v>
                </c:pt>
                <c:pt idx="719">
                  <c:v>2183910</c:v>
                </c:pt>
                <c:pt idx="720">
                  <c:v>2183900</c:v>
                </c:pt>
                <c:pt idx="721">
                  <c:v>2183902</c:v>
                </c:pt>
                <c:pt idx="722">
                  <c:v>2183911</c:v>
                </c:pt>
                <c:pt idx="723">
                  <c:v>2183915</c:v>
                </c:pt>
                <c:pt idx="724">
                  <c:v>2183912</c:v>
                </c:pt>
                <c:pt idx="725">
                  <c:v>2183912</c:v>
                </c:pt>
                <c:pt idx="726">
                  <c:v>2183910</c:v>
                </c:pt>
                <c:pt idx="727">
                  <c:v>2183905</c:v>
                </c:pt>
                <c:pt idx="728">
                  <c:v>2183903</c:v>
                </c:pt>
                <c:pt idx="729">
                  <c:v>2183893</c:v>
                </c:pt>
                <c:pt idx="730">
                  <c:v>2183891</c:v>
                </c:pt>
                <c:pt idx="731">
                  <c:v>2183895</c:v>
                </c:pt>
                <c:pt idx="732">
                  <c:v>2183900</c:v>
                </c:pt>
                <c:pt idx="733">
                  <c:v>2183899</c:v>
                </c:pt>
                <c:pt idx="734">
                  <c:v>2183899</c:v>
                </c:pt>
                <c:pt idx="735">
                  <c:v>2183897</c:v>
                </c:pt>
                <c:pt idx="736">
                  <c:v>2183895</c:v>
                </c:pt>
                <c:pt idx="737">
                  <c:v>2183894</c:v>
                </c:pt>
                <c:pt idx="738">
                  <c:v>2183886</c:v>
                </c:pt>
                <c:pt idx="739">
                  <c:v>2183879</c:v>
                </c:pt>
                <c:pt idx="740">
                  <c:v>2183877</c:v>
                </c:pt>
                <c:pt idx="741">
                  <c:v>2183875</c:v>
                </c:pt>
                <c:pt idx="742">
                  <c:v>2183883</c:v>
                </c:pt>
                <c:pt idx="743">
                  <c:v>2183890</c:v>
                </c:pt>
                <c:pt idx="744">
                  <c:v>2183893</c:v>
                </c:pt>
                <c:pt idx="745">
                  <c:v>2183894</c:v>
                </c:pt>
                <c:pt idx="746">
                  <c:v>2183892</c:v>
                </c:pt>
                <c:pt idx="747">
                  <c:v>2183888</c:v>
                </c:pt>
                <c:pt idx="748">
                  <c:v>2183883</c:v>
                </c:pt>
                <c:pt idx="749">
                  <c:v>2183884</c:v>
                </c:pt>
                <c:pt idx="750">
                  <c:v>2183882</c:v>
                </c:pt>
                <c:pt idx="751">
                  <c:v>2183876</c:v>
                </c:pt>
                <c:pt idx="752">
                  <c:v>2183877</c:v>
                </c:pt>
                <c:pt idx="753">
                  <c:v>2183879</c:v>
                </c:pt>
                <c:pt idx="754">
                  <c:v>2183878</c:v>
                </c:pt>
                <c:pt idx="755">
                  <c:v>2183878</c:v>
                </c:pt>
                <c:pt idx="756">
                  <c:v>2183876</c:v>
                </c:pt>
                <c:pt idx="757">
                  <c:v>2183874</c:v>
                </c:pt>
                <c:pt idx="758">
                  <c:v>2183874</c:v>
                </c:pt>
                <c:pt idx="759">
                  <c:v>2183872</c:v>
                </c:pt>
                <c:pt idx="760">
                  <c:v>2183871</c:v>
                </c:pt>
                <c:pt idx="761">
                  <c:v>2183868</c:v>
                </c:pt>
                <c:pt idx="762">
                  <c:v>2183869</c:v>
                </c:pt>
                <c:pt idx="763">
                  <c:v>2183863</c:v>
                </c:pt>
                <c:pt idx="764">
                  <c:v>2183866</c:v>
                </c:pt>
                <c:pt idx="765">
                  <c:v>2183862</c:v>
                </c:pt>
                <c:pt idx="766">
                  <c:v>2183861</c:v>
                </c:pt>
                <c:pt idx="767">
                  <c:v>2183864</c:v>
                </c:pt>
                <c:pt idx="768">
                  <c:v>2183867</c:v>
                </c:pt>
                <c:pt idx="769">
                  <c:v>2183863</c:v>
                </c:pt>
                <c:pt idx="770">
                  <c:v>2183862</c:v>
                </c:pt>
                <c:pt idx="771">
                  <c:v>2183863</c:v>
                </c:pt>
                <c:pt idx="772">
                  <c:v>2183860</c:v>
                </c:pt>
                <c:pt idx="773">
                  <c:v>2183858</c:v>
                </c:pt>
                <c:pt idx="774">
                  <c:v>2183856</c:v>
                </c:pt>
                <c:pt idx="775">
                  <c:v>2183853</c:v>
                </c:pt>
                <c:pt idx="776">
                  <c:v>2183855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2183852</c:v>
                </c:pt>
                <c:pt idx="780">
                  <c:v>2183849</c:v>
                </c:pt>
                <c:pt idx="781">
                  <c:v>2183849</c:v>
                </c:pt>
                <c:pt idx="782">
                  <c:v>2183845</c:v>
                </c:pt>
                <c:pt idx="783">
                  <c:v>2183841</c:v>
                </c:pt>
                <c:pt idx="784">
                  <c:v>2183838</c:v>
                </c:pt>
                <c:pt idx="785">
                  <c:v>2183836</c:v>
                </c:pt>
                <c:pt idx="786">
                  <c:v>2183839</c:v>
                </c:pt>
                <c:pt idx="787">
                  <c:v>2183841</c:v>
                </c:pt>
                <c:pt idx="788">
                  <c:v>2183839</c:v>
                </c:pt>
                <c:pt idx="789">
                  <c:v>2183838</c:v>
                </c:pt>
                <c:pt idx="790">
                  <c:v>2183841</c:v>
                </c:pt>
                <c:pt idx="791">
                  <c:v>2183839</c:v>
                </c:pt>
                <c:pt idx="792">
                  <c:v>2183834</c:v>
                </c:pt>
                <c:pt idx="793">
                  <c:v>2183833</c:v>
                </c:pt>
                <c:pt idx="794">
                  <c:v>2183832</c:v>
                </c:pt>
                <c:pt idx="795">
                  <c:v>2183831</c:v>
                </c:pt>
                <c:pt idx="796">
                  <c:v>2183831</c:v>
                </c:pt>
                <c:pt idx="797">
                  <c:v>2183830</c:v>
                </c:pt>
                <c:pt idx="798">
                  <c:v>2183826</c:v>
                </c:pt>
                <c:pt idx="799">
                  <c:v>2183821</c:v>
                </c:pt>
                <c:pt idx="800">
                  <c:v>2183819</c:v>
                </c:pt>
                <c:pt idx="801">
                  <c:v>2183822</c:v>
                </c:pt>
                <c:pt idx="802">
                  <c:v>2183825</c:v>
                </c:pt>
                <c:pt idx="803">
                  <c:v>2183827</c:v>
                </c:pt>
                <c:pt idx="804">
                  <c:v>2183827</c:v>
                </c:pt>
                <c:pt idx="805">
                  <c:v>2183822</c:v>
                </c:pt>
                <c:pt idx="806">
                  <c:v>2183821</c:v>
                </c:pt>
                <c:pt idx="807">
                  <c:v>2183816</c:v>
                </c:pt>
                <c:pt idx="808">
                  <c:v>2183812</c:v>
                </c:pt>
                <c:pt idx="809">
                  <c:v>2183814</c:v>
                </c:pt>
                <c:pt idx="810">
                  <c:v>2183815</c:v>
                </c:pt>
                <c:pt idx="811">
                  <c:v>2183819</c:v>
                </c:pt>
                <c:pt idx="812">
                  <c:v>2183821</c:v>
                </c:pt>
                <c:pt idx="813">
                  <c:v>2183818</c:v>
                </c:pt>
                <c:pt idx="814">
                  <c:v>2183818</c:v>
                </c:pt>
                <c:pt idx="815">
                  <c:v>2183817</c:v>
                </c:pt>
                <c:pt idx="816">
                  <c:v>2183810</c:v>
                </c:pt>
                <c:pt idx="817">
                  <c:v>2183807</c:v>
                </c:pt>
                <c:pt idx="818">
                  <c:v>2183804</c:v>
                </c:pt>
                <c:pt idx="819">
                  <c:v>2183806</c:v>
                </c:pt>
                <c:pt idx="820">
                  <c:v>2183803</c:v>
                </c:pt>
                <c:pt idx="821">
                  <c:v>2183803</c:v>
                </c:pt>
                <c:pt idx="822">
                  <c:v>2183805</c:v>
                </c:pt>
                <c:pt idx="823">
                  <c:v>2183806</c:v>
                </c:pt>
                <c:pt idx="824">
                  <c:v>2183804</c:v>
                </c:pt>
                <c:pt idx="825">
                  <c:v>2183804</c:v>
                </c:pt>
                <c:pt idx="826">
                  <c:v>2183798</c:v>
                </c:pt>
                <c:pt idx="827">
                  <c:v>2183785</c:v>
                </c:pt>
                <c:pt idx="828">
                  <c:v>2183793</c:v>
                </c:pt>
                <c:pt idx="829">
                  <c:v>2183791</c:v>
                </c:pt>
                <c:pt idx="830">
                  <c:v>2183792</c:v>
                </c:pt>
                <c:pt idx="831">
                  <c:v>2183787</c:v>
                </c:pt>
                <c:pt idx="832">
                  <c:v>2183785</c:v>
                </c:pt>
                <c:pt idx="833">
                  <c:v>2183786</c:v>
                </c:pt>
                <c:pt idx="834">
                  <c:v>2183791</c:v>
                </c:pt>
                <c:pt idx="835">
                  <c:v>2183788</c:v>
                </c:pt>
                <c:pt idx="836">
                  <c:v>2183779</c:v>
                </c:pt>
                <c:pt idx="837">
                  <c:v>2183781</c:v>
                </c:pt>
                <c:pt idx="838">
                  <c:v>2183782</c:v>
                </c:pt>
                <c:pt idx="839">
                  <c:v>2183776</c:v>
                </c:pt>
                <c:pt idx="840">
                  <c:v>2183772</c:v>
                </c:pt>
                <c:pt idx="841">
                  <c:v>2183772</c:v>
                </c:pt>
                <c:pt idx="842">
                  <c:v>2183770</c:v>
                </c:pt>
                <c:pt idx="843">
                  <c:v>2183774</c:v>
                </c:pt>
                <c:pt idx="844">
                  <c:v>2183769</c:v>
                </c:pt>
                <c:pt idx="845">
                  <c:v>2183769</c:v>
                </c:pt>
                <c:pt idx="846">
                  <c:v>2183770</c:v>
                </c:pt>
                <c:pt idx="847">
                  <c:v>2183771</c:v>
                </c:pt>
                <c:pt idx="848">
                  <c:v>2183769</c:v>
                </c:pt>
                <c:pt idx="849">
                  <c:v>2183768</c:v>
                </c:pt>
                <c:pt idx="850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7408"/>
        <c:axId val="660572816"/>
      </c:lineChart>
      <c:lineChart>
        <c:grouping val="standard"/>
        <c:varyColors val="0"/>
        <c:ser>
          <c:idx val="0"/>
          <c:order val="0"/>
          <c:tx>
            <c:strRef>
              <c:f>'2024-03-18_windows_device_0'!$P$1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6912"/>
        <c:axId val="660557400"/>
      </c:lineChart>
      <c:catAx>
        <c:axId val="660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2816"/>
        <c:crosses val="autoZero"/>
        <c:auto val="1"/>
        <c:lblAlgn val="ctr"/>
        <c:lblOffset val="100"/>
        <c:noMultiLvlLbl val="0"/>
      </c:catAx>
      <c:valAx>
        <c:axId val="66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7408"/>
        <c:crosses val="autoZero"/>
        <c:crossBetween val="between"/>
      </c:valAx>
      <c:valAx>
        <c:axId val="66055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6912"/>
        <c:crosses val="max"/>
        <c:crossBetween val="between"/>
      </c:valAx>
      <c:catAx>
        <c:axId val="6605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55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888178279025161E-2"/>
          <c:y val="0.12602150537634413"/>
          <c:w val="0.86271078560594772"/>
          <c:h val="0.76521052734413164"/>
        </c:manualLayout>
      </c:layout>
      <c:lineChart>
        <c:grouping val="standard"/>
        <c:varyColors val="0"/>
        <c:ser>
          <c:idx val="0"/>
          <c:order val="0"/>
          <c:tx>
            <c:strRef>
              <c:f>Лист2!$J$1</c:f>
              <c:strCache>
                <c:ptCount val="1"/>
                <c:pt idx="0">
                  <c:v>U_d2U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Лист2!$K$2:$K$910</c:f>
              <c:numCache>
                <c:formatCode>General</c:formatCode>
                <c:ptCount val="909"/>
                <c:pt idx="0">
                  <c:v>2180828.1592796892</c:v>
                </c:pt>
                <c:pt idx="1">
                  <c:v>2180833.0061106058</c:v>
                </c:pt>
                <c:pt idx="2">
                  <c:v>2180957.9185683327</c:v>
                </c:pt>
                <c:pt idx="3">
                  <c:v>2180949.2419753396</c:v>
                </c:pt>
                <c:pt idx="4">
                  <c:v>2180947.5371060278</c:v>
                </c:pt>
                <c:pt idx="5">
                  <c:v>2180954.2109175874</c:v>
                </c:pt>
                <c:pt idx="6">
                  <c:v>2180927.682085481</c:v>
                </c:pt>
                <c:pt idx="7">
                  <c:v>2180933.5877204798</c:v>
                </c:pt>
                <c:pt idx="8">
                  <c:v>2180924.052469953</c:v>
                </c:pt>
                <c:pt idx="9">
                  <c:v>2180930.2560726656</c:v>
                </c:pt>
                <c:pt idx="10">
                  <c:v>2180936.1487157233</c:v>
                </c:pt>
                <c:pt idx="11">
                  <c:v>2180911.7348742848</c:v>
                </c:pt>
                <c:pt idx="12">
                  <c:v>2180901.2732386133</c:v>
                </c:pt>
                <c:pt idx="13">
                  <c:v>2180897.427631957</c:v>
                </c:pt>
                <c:pt idx="14">
                  <c:v>2180885.6281559435</c:v>
                </c:pt>
                <c:pt idx="15">
                  <c:v>2180887.9689317555</c:v>
                </c:pt>
                <c:pt idx="16">
                  <c:v>2180804.526985751</c:v>
                </c:pt>
                <c:pt idx="17">
                  <c:v>2180802.1998738605</c:v>
                </c:pt>
                <c:pt idx="18">
                  <c:v>2180894.2378714173</c:v>
                </c:pt>
                <c:pt idx="19">
                  <c:v>2180879.4507901566</c:v>
                </c:pt>
                <c:pt idx="20">
                  <c:v>2180883.3306421582</c:v>
                </c:pt>
                <c:pt idx="21">
                  <c:v>2180881.9585333653</c:v>
                </c:pt>
                <c:pt idx="22">
                  <c:v>2180885.4721323727</c:v>
                </c:pt>
                <c:pt idx="23">
                  <c:v>2180864.0652693487</c:v>
                </c:pt>
                <c:pt idx="24">
                  <c:v>2180853.1851413683</c:v>
                </c:pt>
                <c:pt idx="25">
                  <c:v>2180833.429435669</c:v>
                </c:pt>
                <c:pt idx="26">
                  <c:v>2180840.0701684132</c:v>
                </c:pt>
                <c:pt idx="27">
                  <c:v>2180843.7985426062</c:v>
                </c:pt>
                <c:pt idx="28">
                  <c:v>2180837.3198472606</c:v>
                </c:pt>
                <c:pt idx="29">
                  <c:v>2180852.439514718</c:v>
                </c:pt>
                <c:pt idx="30">
                  <c:v>2180866.7817121278</c:v>
                </c:pt>
                <c:pt idx="31">
                  <c:v>2180865.1778868828</c:v>
                </c:pt>
                <c:pt idx="32">
                  <c:v>2180876.6339361649</c:v>
                </c:pt>
                <c:pt idx="33">
                  <c:v>2180829.9027349818</c:v>
                </c:pt>
                <c:pt idx="34">
                  <c:v>2180844.4446338583</c:v>
                </c:pt>
                <c:pt idx="35">
                  <c:v>2180837.0979097085</c:v>
                </c:pt>
                <c:pt idx="36">
                  <c:v>2180841.6877650833</c:v>
                </c:pt>
                <c:pt idx="37">
                  <c:v>2180833.4061659924</c:v>
                </c:pt>
                <c:pt idx="38">
                  <c:v>2180826.9609053694</c:v>
                </c:pt>
                <c:pt idx="39">
                  <c:v>2180822.8391179708</c:v>
                </c:pt>
                <c:pt idx="40">
                  <c:v>2180804.1437877468</c:v>
                </c:pt>
                <c:pt idx="41">
                  <c:v>2180829.3748729886</c:v>
                </c:pt>
                <c:pt idx="42">
                  <c:v>2180857.3452922446</c:v>
                </c:pt>
                <c:pt idx="43">
                  <c:v>2180852.8457603636</c:v>
                </c:pt>
                <c:pt idx="44">
                  <c:v>2180842.405199511</c:v>
                </c:pt>
                <c:pt idx="45">
                  <c:v>2180830.0055766571</c:v>
                </c:pt>
                <c:pt idx="46">
                  <c:v>2180822.5562827159</c:v>
                </c:pt>
                <c:pt idx="47">
                  <c:v>2180828.1523420601</c:v>
                </c:pt>
                <c:pt idx="48">
                  <c:v>2180826.4718313641</c:v>
                </c:pt>
                <c:pt idx="49">
                  <c:v>2180838.052991414</c:v>
                </c:pt>
                <c:pt idx="50">
                  <c:v>2180829.9427667521</c:v>
                </c:pt>
                <c:pt idx="51">
                  <c:v>2180818.2954214928</c:v>
                </c:pt>
                <c:pt idx="52">
                  <c:v>2180812.1942007234</c:v>
                </c:pt>
                <c:pt idx="53">
                  <c:v>2180828.841769902</c:v>
                </c:pt>
                <c:pt idx="54">
                  <c:v>2180771.1522241216</c:v>
                </c:pt>
                <c:pt idx="55">
                  <c:v>2180766.5096323378</c:v>
                </c:pt>
                <c:pt idx="56">
                  <c:v>2180820.8623243016</c:v>
                </c:pt>
                <c:pt idx="57">
                  <c:v>2180832.049297221</c:v>
                </c:pt>
                <c:pt idx="58">
                  <c:v>2180845.8737369496</c:v>
                </c:pt>
                <c:pt idx="59">
                  <c:v>2180809.8635968715</c:v>
                </c:pt>
                <c:pt idx="60">
                  <c:v>2180815.5608596457</c:v>
                </c:pt>
                <c:pt idx="61">
                  <c:v>2180762.9235437657</c:v>
                </c:pt>
                <c:pt idx="62">
                  <c:v>2180745.8135832036</c:v>
                </c:pt>
                <c:pt idx="63">
                  <c:v>2180760.4599714559</c:v>
                </c:pt>
                <c:pt idx="64">
                  <c:v>2180764.1956401467</c:v>
                </c:pt>
                <c:pt idx="65">
                  <c:v>2180768.7204827038</c:v>
                </c:pt>
                <c:pt idx="66">
                  <c:v>2180768.3362364112</c:v>
                </c:pt>
                <c:pt idx="67">
                  <c:v>2180768.5343561685</c:v>
                </c:pt>
                <c:pt idx="68">
                  <c:v>2180774.7467101584</c:v>
                </c:pt>
                <c:pt idx="69">
                  <c:v>2180770.3838268388</c:v>
                </c:pt>
                <c:pt idx="70">
                  <c:v>2180772.2747752466</c:v>
                </c:pt>
                <c:pt idx="71">
                  <c:v>2180776.9585708827</c:v>
                </c:pt>
                <c:pt idx="72">
                  <c:v>2180781.2994626006</c:v>
                </c:pt>
                <c:pt idx="73">
                  <c:v>2180789.9307590816</c:v>
                </c:pt>
                <c:pt idx="74">
                  <c:v>2180793.8524879599</c:v>
                </c:pt>
                <c:pt idx="75">
                  <c:v>2180791.5831501777</c:v>
                </c:pt>
                <c:pt idx="76">
                  <c:v>2180791.4983558482</c:v>
                </c:pt>
                <c:pt idx="77">
                  <c:v>2180795.290859893</c:v>
                </c:pt>
                <c:pt idx="78">
                  <c:v>2180801.2103648195</c:v>
                </c:pt>
                <c:pt idx="79">
                  <c:v>2180801.1739922683</c:v>
                </c:pt>
                <c:pt idx="80">
                  <c:v>2180800.0227426644</c:v>
                </c:pt>
                <c:pt idx="81">
                  <c:v>2180798.9572870568</c:v>
                </c:pt>
                <c:pt idx="82">
                  <c:v>2180797.6546158437</c:v>
                </c:pt>
                <c:pt idx="83">
                  <c:v>2180799.759739547</c:v>
                </c:pt>
                <c:pt idx="84">
                  <c:v>2180802.3611199292</c:v>
                </c:pt>
                <c:pt idx="85">
                  <c:v>2180804.5554870465</c:v>
                </c:pt>
                <c:pt idx="86">
                  <c:v>2180802.6762840194</c:v>
                </c:pt>
                <c:pt idx="87">
                  <c:v>2180804.0902341376</c:v>
                </c:pt>
                <c:pt idx="88">
                  <c:v>2180808.602395724</c:v>
                </c:pt>
                <c:pt idx="89">
                  <c:v>2180798.8722465402</c:v>
                </c:pt>
                <c:pt idx="90">
                  <c:v>2180800.840885465</c:v>
                </c:pt>
                <c:pt idx="91">
                  <c:v>2180805.3276410443</c:v>
                </c:pt>
                <c:pt idx="92">
                  <c:v>2180811.3161828769</c:v>
                </c:pt>
                <c:pt idx="93">
                  <c:v>2180802.5729475026</c:v>
                </c:pt>
                <c:pt idx="94">
                  <c:v>2180805.7950883624</c:v>
                </c:pt>
                <c:pt idx="95">
                  <c:v>2180802.7995332861</c:v>
                </c:pt>
                <c:pt idx="96">
                  <c:v>2180806.29584395</c:v>
                </c:pt>
                <c:pt idx="97">
                  <c:v>2180810.6899663066</c:v>
                </c:pt>
                <c:pt idx="98">
                  <c:v>2180813.5388252507</c:v>
                </c:pt>
                <c:pt idx="99">
                  <c:v>2180815.9469915531</c:v>
                </c:pt>
                <c:pt idx="100">
                  <c:v>2180815.2381295282</c:v>
                </c:pt>
                <c:pt idx="101">
                  <c:v>2180818.1707932814</c:v>
                </c:pt>
                <c:pt idx="102">
                  <c:v>2180817.434994116</c:v>
                </c:pt>
                <c:pt idx="103">
                  <c:v>2180817.1552170347</c:v>
                </c:pt>
                <c:pt idx="104">
                  <c:v>2180815.2671007239</c:v>
                </c:pt>
                <c:pt idx="105">
                  <c:v>2180813.5852318578</c:v>
                </c:pt>
                <c:pt idx="106">
                  <c:v>2180816.4496588963</c:v>
                </c:pt>
                <c:pt idx="107">
                  <c:v>2180819.3969118237</c:v>
                </c:pt>
                <c:pt idx="108">
                  <c:v>2180816.7190650534</c:v>
                </c:pt>
                <c:pt idx="109">
                  <c:v>2180815.5955162616</c:v>
                </c:pt>
                <c:pt idx="110">
                  <c:v>2180815.3787659807</c:v>
                </c:pt>
                <c:pt idx="111">
                  <c:v>2180807.745481391</c:v>
                </c:pt>
                <c:pt idx="112">
                  <c:v>2180810.2269352386</c:v>
                </c:pt>
                <c:pt idx="113">
                  <c:v>2180812.9820144898</c:v>
                </c:pt>
                <c:pt idx="114">
                  <c:v>2180811.5630182223</c:v>
                </c:pt>
                <c:pt idx="115">
                  <c:v>2180809.3667454165</c:v>
                </c:pt>
                <c:pt idx="116">
                  <c:v>2180810.6304335338</c:v>
                </c:pt>
                <c:pt idx="117">
                  <c:v>2180808.5397874587</c:v>
                </c:pt>
                <c:pt idx="118">
                  <c:v>2180806.3883701894</c:v>
                </c:pt>
                <c:pt idx="119">
                  <c:v>2180807.0729697947</c:v>
                </c:pt>
                <c:pt idx="120">
                  <c:v>2180808.2120607072</c:v>
                </c:pt>
                <c:pt idx="121">
                  <c:v>2180806.0278039575</c:v>
                </c:pt>
                <c:pt idx="122">
                  <c:v>2180804.0546686761</c:v>
                </c:pt>
                <c:pt idx="123">
                  <c:v>2180802.1351611293</c:v>
                </c:pt>
                <c:pt idx="124">
                  <c:v>2180799.358313696</c:v>
                </c:pt>
                <c:pt idx="125">
                  <c:v>2180800.5007952349</c:v>
                </c:pt>
                <c:pt idx="126">
                  <c:v>2180802.7829695446</c:v>
                </c:pt>
                <c:pt idx="127">
                  <c:v>2180798.4133111737</c:v>
                </c:pt>
                <c:pt idx="128">
                  <c:v>2180797.2143290243</c:v>
                </c:pt>
                <c:pt idx="129">
                  <c:v>2180796.0757938772</c:v>
                </c:pt>
                <c:pt idx="130">
                  <c:v>2180795.0615873197</c:v>
                </c:pt>
                <c:pt idx="131">
                  <c:v>2180800.2457629913</c:v>
                </c:pt>
                <c:pt idx="132">
                  <c:v>2180803.0310308873</c:v>
                </c:pt>
                <c:pt idx="133">
                  <c:v>2180804.9205205967</c:v>
                </c:pt>
                <c:pt idx="134">
                  <c:v>2180801.8364174566</c:v>
                </c:pt>
                <c:pt idx="135">
                  <c:v>2180797.1961034308</c:v>
                </c:pt>
                <c:pt idx="136">
                  <c:v>2180792.5455122767</c:v>
                </c:pt>
                <c:pt idx="137">
                  <c:v>2180791.8596562068</c:v>
                </c:pt>
                <c:pt idx="138">
                  <c:v>2180793.3143794062</c:v>
                </c:pt>
                <c:pt idx="139">
                  <c:v>2180780.1579402466</c:v>
                </c:pt>
                <c:pt idx="140">
                  <c:v>2180782.4296010109</c:v>
                </c:pt>
                <c:pt idx="141">
                  <c:v>2180786.0717786099</c:v>
                </c:pt>
                <c:pt idx="142">
                  <c:v>2180784.850950764</c:v>
                </c:pt>
                <c:pt idx="143">
                  <c:v>2180785.4293110645</c:v>
                </c:pt>
                <c:pt idx="144">
                  <c:v>2180789.4206757694</c:v>
                </c:pt>
                <c:pt idx="145">
                  <c:v>2180787.6553087858</c:v>
                </c:pt>
                <c:pt idx="146">
                  <c:v>2180788.2825681763</c:v>
                </c:pt>
                <c:pt idx="147">
                  <c:v>2180788.0455508265</c:v>
                </c:pt>
                <c:pt idx="148">
                  <c:v>2180790.3697071043</c:v>
                </c:pt>
                <c:pt idx="149">
                  <c:v>2180791.7199283559</c:v>
                </c:pt>
                <c:pt idx="150">
                  <c:v>2180788.5579146817</c:v>
                </c:pt>
                <c:pt idx="151">
                  <c:v>2180791.6688244739</c:v>
                </c:pt>
                <c:pt idx="152">
                  <c:v>2180793.3113392382</c:v>
                </c:pt>
                <c:pt idx="153">
                  <c:v>2180793.890327544</c:v>
                </c:pt>
                <c:pt idx="154">
                  <c:v>2180789.3895457289</c:v>
                </c:pt>
                <c:pt idx="155">
                  <c:v>2180789.0683864304</c:v>
                </c:pt>
                <c:pt idx="156">
                  <c:v>2180792.2798767448</c:v>
                </c:pt>
                <c:pt idx="157">
                  <c:v>2180790.6237459215</c:v>
                </c:pt>
                <c:pt idx="158">
                  <c:v>2180789.7693705889</c:v>
                </c:pt>
                <c:pt idx="159">
                  <c:v>2180787.3953999733</c:v>
                </c:pt>
                <c:pt idx="160">
                  <c:v>2180788.7980609518</c:v>
                </c:pt>
                <c:pt idx="161">
                  <c:v>2180785.9477637592</c:v>
                </c:pt>
                <c:pt idx="162">
                  <c:v>2180786.3790173014</c:v>
                </c:pt>
                <c:pt idx="163">
                  <c:v>2180786.1127180355</c:v>
                </c:pt>
                <c:pt idx="164">
                  <c:v>2180787.4149705418</c:v>
                </c:pt>
                <c:pt idx="165">
                  <c:v>2180785.5215870142</c:v>
                </c:pt>
                <c:pt idx="166">
                  <c:v>2180787.0910488339</c:v>
                </c:pt>
                <c:pt idx="167">
                  <c:v>2180792.2897468032</c:v>
                </c:pt>
                <c:pt idx="168">
                  <c:v>2180783.9796250872</c:v>
                </c:pt>
                <c:pt idx="169">
                  <c:v>2180782.0728891115</c:v>
                </c:pt>
                <c:pt idx="170">
                  <c:v>2180782.8818889395</c:v>
                </c:pt>
                <c:pt idx="171">
                  <c:v>2180778.8087779311</c:v>
                </c:pt>
                <c:pt idx="172">
                  <c:v>2180775.9301745608</c:v>
                </c:pt>
                <c:pt idx="173">
                  <c:v>2180776.4149578288</c:v>
                </c:pt>
                <c:pt idx="174">
                  <c:v>2180774.45557719</c:v>
                </c:pt>
                <c:pt idx="175">
                  <c:v>2180775.2892795806</c:v>
                </c:pt>
                <c:pt idx="176">
                  <c:v>2180775.0418203571</c:v>
                </c:pt>
                <c:pt idx="177">
                  <c:v>2180779.0096134613</c:v>
                </c:pt>
                <c:pt idx="178">
                  <c:v>2180776.6493331315</c:v>
                </c:pt>
                <c:pt idx="179">
                  <c:v>2180776.5333080203</c:v>
                </c:pt>
                <c:pt idx="180">
                  <c:v>2180773.924239751</c:v>
                </c:pt>
                <c:pt idx="181">
                  <c:v>2180775.2066872907</c:v>
                </c:pt>
                <c:pt idx="182">
                  <c:v>2180777.0501927952</c:v>
                </c:pt>
                <c:pt idx="183">
                  <c:v>2180772.6127285804</c:v>
                </c:pt>
                <c:pt idx="184">
                  <c:v>2180774.1824828628</c:v>
                </c:pt>
                <c:pt idx="185">
                  <c:v>2180779.2423992748</c:v>
                </c:pt>
                <c:pt idx="186">
                  <c:v>2180780.6758502009</c:v>
                </c:pt>
                <c:pt idx="187">
                  <c:v>2180779.1022698455</c:v>
                </c:pt>
                <c:pt idx="188">
                  <c:v>2180778.5919291787</c:v>
                </c:pt>
                <c:pt idx="189">
                  <c:v>2180780.2162671634</c:v>
                </c:pt>
                <c:pt idx="190">
                  <c:v>2180778.7170352684</c:v>
                </c:pt>
                <c:pt idx="191">
                  <c:v>2180779.0135176885</c:v>
                </c:pt>
                <c:pt idx="192">
                  <c:v>2180777.7572586448</c:v>
                </c:pt>
                <c:pt idx="193">
                  <c:v>2180781.0555354287</c:v>
                </c:pt>
                <c:pt idx="194">
                  <c:v>2180779.9205270698</c:v>
                </c:pt>
                <c:pt idx="195">
                  <c:v>2180775.0385816535</c:v>
                </c:pt>
                <c:pt idx="196">
                  <c:v>2180770.39487404</c:v>
                </c:pt>
                <c:pt idx="197">
                  <c:v>2180769.5107177063</c:v>
                </c:pt>
                <c:pt idx="198">
                  <c:v>2180771.506950682</c:v>
                </c:pt>
                <c:pt idx="199">
                  <c:v>2180776.9862756846</c:v>
                </c:pt>
                <c:pt idx="200">
                  <c:v>2180768.952089176</c:v>
                </c:pt>
                <c:pt idx="201">
                  <c:v>2180772.3196089114</c:v>
                </c:pt>
                <c:pt idx="202">
                  <c:v>2180775.589067508</c:v>
                </c:pt>
                <c:pt idx="203">
                  <c:v>2180777.9326860737</c:v>
                </c:pt>
                <c:pt idx="204">
                  <c:v>2180780.4664862743</c:v>
                </c:pt>
                <c:pt idx="205">
                  <c:v>2180784.1548010828</c:v>
                </c:pt>
                <c:pt idx="206">
                  <c:v>2180783.7150312597</c:v>
                </c:pt>
                <c:pt idx="207">
                  <c:v>2180780.6952395211</c:v>
                </c:pt>
                <c:pt idx="208">
                  <c:v>2180785.6740086661</c:v>
                </c:pt>
                <c:pt idx="209">
                  <c:v>2180789.3269984499</c:v>
                </c:pt>
                <c:pt idx="210">
                  <c:v>2180791.3262211746</c:v>
                </c:pt>
                <c:pt idx="211">
                  <c:v>2180788.1643829211</c:v>
                </c:pt>
                <c:pt idx="212">
                  <c:v>2180788.5601697024</c:v>
                </c:pt>
                <c:pt idx="213">
                  <c:v>2180790.3525037807</c:v>
                </c:pt>
                <c:pt idx="214">
                  <c:v>2180788.6351523898</c:v>
                </c:pt>
                <c:pt idx="215">
                  <c:v>2180787.0929743564</c:v>
                </c:pt>
                <c:pt idx="216">
                  <c:v>2180786.9992577559</c:v>
                </c:pt>
                <c:pt idx="217">
                  <c:v>2180790.0834162855</c:v>
                </c:pt>
                <c:pt idx="218">
                  <c:v>2180792.6381800398</c:v>
                </c:pt>
                <c:pt idx="219">
                  <c:v>2180795.5207106983</c:v>
                </c:pt>
                <c:pt idx="220">
                  <c:v>2180792.5577295525</c:v>
                </c:pt>
                <c:pt idx="221">
                  <c:v>2180792.2615941116</c:v>
                </c:pt>
                <c:pt idx="222">
                  <c:v>2180795.2502215104</c:v>
                </c:pt>
                <c:pt idx="223">
                  <c:v>2180794.1730910307</c:v>
                </c:pt>
                <c:pt idx="224">
                  <c:v>2180796.4936929746</c:v>
                </c:pt>
                <c:pt idx="225">
                  <c:v>2180793.1920018974</c:v>
                </c:pt>
                <c:pt idx="226">
                  <c:v>2180793.7815563134</c:v>
                </c:pt>
                <c:pt idx="227">
                  <c:v>2180789.9241414275</c:v>
                </c:pt>
                <c:pt idx="228">
                  <c:v>2180789.8463653582</c:v>
                </c:pt>
                <c:pt idx="229">
                  <c:v>2180787.8471666258</c:v>
                </c:pt>
                <c:pt idx="230">
                  <c:v>2180787.8565844367</c:v>
                </c:pt>
                <c:pt idx="231">
                  <c:v>2180790.7419886338</c:v>
                </c:pt>
                <c:pt idx="232">
                  <c:v>2180797.2909857719</c:v>
                </c:pt>
                <c:pt idx="233">
                  <c:v>2180793.8974278825</c:v>
                </c:pt>
                <c:pt idx="234">
                  <c:v>2180791.8423137963</c:v>
                </c:pt>
                <c:pt idx="235">
                  <c:v>2180792.2961935145</c:v>
                </c:pt>
                <c:pt idx="236">
                  <c:v>2180796.0035830173</c:v>
                </c:pt>
                <c:pt idx="237">
                  <c:v>2180801.5193732451</c:v>
                </c:pt>
                <c:pt idx="238">
                  <c:v>2180801.1861234419</c:v>
                </c:pt>
                <c:pt idx="239">
                  <c:v>2180801.4922810118</c:v>
                </c:pt>
                <c:pt idx="240">
                  <c:v>2180799.0007839845</c:v>
                </c:pt>
                <c:pt idx="241">
                  <c:v>2180795.4169273023</c:v>
                </c:pt>
                <c:pt idx="242">
                  <c:v>2180795.3965645619</c:v>
                </c:pt>
                <c:pt idx="243">
                  <c:v>2180795.9333789181</c:v>
                </c:pt>
                <c:pt idx="244">
                  <c:v>2180795.1249926165</c:v>
                </c:pt>
                <c:pt idx="245">
                  <c:v>2180795.7592673283</c:v>
                </c:pt>
                <c:pt idx="246">
                  <c:v>2180794.9749317984</c:v>
                </c:pt>
                <c:pt idx="247">
                  <c:v>2180796.7377691921</c:v>
                </c:pt>
                <c:pt idx="248">
                  <c:v>2180798.428932772</c:v>
                </c:pt>
                <c:pt idx="249">
                  <c:v>2180794.9053366901</c:v>
                </c:pt>
                <c:pt idx="250">
                  <c:v>2180793.2081841375</c:v>
                </c:pt>
                <c:pt idx="251">
                  <c:v>2180795.3503870834</c:v>
                </c:pt>
                <c:pt idx="252">
                  <c:v>2180795.4213721207</c:v>
                </c:pt>
                <c:pt idx="253">
                  <c:v>2180799.7292760923</c:v>
                </c:pt>
                <c:pt idx="254">
                  <c:v>2180794.9693957656</c:v>
                </c:pt>
                <c:pt idx="255">
                  <c:v>2180795.8151363558</c:v>
                </c:pt>
                <c:pt idx="256">
                  <c:v>2180797.0316834208</c:v>
                </c:pt>
                <c:pt idx="257">
                  <c:v>2180798.7696427251</c:v>
                </c:pt>
                <c:pt idx="258">
                  <c:v>2180800.6323366798</c:v>
                </c:pt>
                <c:pt idx="259">
                  <c:v>2180796.0111583075</c:v>
                </c:pt>
                <c:pt idx="260">
                  <c:v>2180794.0471309936</c:v>
                </c:pt>
                <c:pt idx="261">
                  <c:v>2180794.9434799138</c:v>
                </c:pt>
                <c:pt idx="262">
                  <c:v>2180793.1153216329</c:v>
                </c:pt>
                <c:pt idx="263">
                  <c:v>2180785.0493523809</c:v>
                </c:pt>
                <c:pt idx="264">
                  <c:v>2180785.3297738051</c:v>
                </c:pt>
                <c:pt idx="265">
                  <c:v>2180794.4330909066</c:v>
                </c:pt>
                <c:pt idx="266">
                  <c:v>2180798.8141417294</c:v>
                </c:pt>
                <c:pt idx="267">
                  <c:v>2180802.1398641975</c:v>
                </c:pt>
                <c:pt idx="268">
                  <c:v>2180799.6674833526</c:v>
                </c:pt>
                <c:pt idx="269">
                  <c:v>2180800.4891946018</c:v>
                </c:pt>
                <c:pt idx="270">
                  <c:v>2180804.5377347074</c:v>
                </c:pt>
                <c:pt idx="271">
                  <c:v>2180803.32165673</c:v>
                </c:pt>
                <c:pt idx="272">
                  <c:v>2180796.4332575356</c:v>
                </c:pt>
                <c:pt idx="273">
                  <c:v>2180789.1653288412</c:v>
                </c:pt>
                <c:pt idx="274">
                  <c:v>2180788.5449258159</c:v>
                </c:pt>
                <c:pt idx="275">
                  <c:v>2180796.253135792</c:v>
                </c:pt>
                <c:pt idx="276">
                  <c:v>2180796.9391794303</c:v>
                </c:pt>
                <c:pt idx="277">
                  <c:v>2180802.443447256</c:v>
                </c:pt>
                <c:pt idx="278">
                  <c:v>2180804.2518273708</c:v>
                </c:pt>
                <c:pt idx="279">
                  <c:v>2180797.3553905129</c:v>
                </c:pt>
                <c:pt idx="280">
                  <c:v>2180799.2993255872</c:v>
                </c:pt>
                <c:pt idx="281">
                  <c:v>2180802.8780528144</c:v>
                </c:pt>
                <c:pt idx="282">
                  <c:v>2180803.4842936858</c:v>
                </c:pt>
                <c:pt idx="283">
                  <c:v>2180801.7069152351</c:v>
                </c:pt>
                <c:pt idx="284">
                  <c:v>2180792.4118529446</c:v>
                </c:pt>
                <c:pt idx="285">
                  <c:v>2180791.1471148971</c:v>
                </c:pt>
                <c:pt idx="286">
                  <c:v>2180795.3177334131</c:v>
                </c:pt>
                <c:pt idx="287">
                  <c:v>2180798.9053344042</c:v>
                </c:pt>
                <c:pt idx="288">
                  <c:v>2180795.9790631137</c:v>
                </c:pt>
                <c:pt idx="289">
                  <c:v>2180795.7726172484</c:v>
                </c:pt>
                <c:pt idx="290">
                  <c:v>2180795.8500159401</c:v>
                </c:pt>
                <c:pt idx="291">
                  <c:v>2180798.0781175131</c:v>
                </c:pt>
                <c:pt idx="292">
                  <c:v>2180799.3244078537</c:v>
                </c:pt>
                <c:pt idx="293">
                  <c:v>2180794.7985053617</c:v>
                </c:pt>
                <c:pt idx="294">
                  <c:v>2180795.8436137149</c:v>
                </c:pt>
                <c:pt idx="295">
                  <c:v>2180796.6864960301</c:v>
                </c:pt>
                <c:pt idx="296">
                  <c:v>2180793.9250784321</c:v>
                </c:pt>
                <c:pt idx="297">
                  <c:v>2180790.1673334786</c:v>
                </c:pt>
                <c:pt idx="298">
                  <c:v>2180790.6836630381</c:v>
                </c:pt>
                <c:pt idx="299">
                  <c:v>2180789.4980787537</c:v>
                </c:pt>
                <c:pt idx="300">
                  <c:v>2180790.4424726954</c:v>
                </c:pt>
                <c:pt idx="301">
                  <c:v>2180796.2776400256</c:v>
                </c:pt>
                <c:pt idx="302">
                  <c:v>2180798.5767091238</c:v>
                </c:pt>
                <c:pt idx="303">
                  <c:v>2180791.1051987647</c:v>
                </c:pt>
                <c:pt idx="304">
                  <c:v>2180793.6542996755</c:v>
                </c:pt>
                <c:pt idx="305">
                  <c:v>2180798.1665027696</c:v>
                </c:pt>
                <c:pt idx="306">
                  <c:v>2180799.0989713911</c:v>
                </c:pt>
                <c:pt idx="307">
                  <c:v>2180793.5445489259</c:v>
                </c:pt>
                <c:pt idx="308">
                  <c:v>2180791.4393192083</c:v>
                </c:pt>
                <c:pt idx="309">
                  <c:v>2180791.3723713197</c:v>
                </c:pt>
                <c:pt idx="310">
                  <c:v>2180789.7714639897</c:v>
                </c:pt>
                <c:pt idx="311">
                  <c:v>2180788.2520747925</c:v>
                </c:pt>
                <c:pt idx="312">
                  <c:v>2180790.8794987458</c:v>
                </c:pt>
                <c:pt idx="313">
                  <c:v>2180795.1285962984</c:v>
                </c:pt>
                <c:pt idx="314">
                  <c:v>2180798.126147754</c:v>
                </c:pt>
                <c:pt idx="315">
                  <c:v>2180796.6553098299</c:v>
                </c:pt>
                <c:pt idx="316">
                  <c:v>2180795.0756557952</c:v>
                </c:pt>
                <c:pt idx="317">
                  <c:v>2180793.7231037687</c:v>
                </c:pt>
                <c:pt idx="318">
                  <c:v>2180792.5306329792</c:v>
                </c:pt>
                <c:pt idx="319">
                  <c:v>2180792.9710439024</c:v>
                </c:pt>
                <c:pt idx="320">
                  <c:v>2180793.8492134176</c:v>
                </c:pt>
                <c:pt idx="321">
                  <c:v>2180795.5157278227</c:v>
                </c:pt>
                <c:pt idx="322">
                  <c:v>2180796.2437556502</c:v>
                </c:pt>
                <c:pt idx="323">
                  <c:v>2180792.5182133117</c:v>
                </c:pt>
                <c:pt idx="324">
                  <c:v>2180794.8607619</c:v>
                </c:pt>
                <c:pt idx="325">
                  <c:v>2180792.5425025276</c:v>
                </c:pt>
                <c:pt idx="326">
                  <c:v>2180791.2197770141</c:v>
                </c:pt>
                <c:pt idx="327">
                  <c:v>2180794.4144893754</c:v>
                </c:pt>
                <c:pt idx="328">
                  <c:v>2180795.2785959607</c:v>
                </c:pt>
                <c:pt idx="329">
                  <c:v>2180796.6550799245</c:v>
                </c:pt>
                <c:pt idx="330">
                  <c:v>2180796.5576550988</c:v>
                </c:pt>
                <c:pt idx="331">
                  <c:v>2180795.817516692</c:v>
                </c:pt>
                <c:pt idx="332">
                  <c:v>2180790.4275742006</c:v>
                </c:pt>
                <c:pt idx="333">
                  <c:v>2180790.9954476785</c:v>
                </c:pt>
                <c:pt idx="334">
                  <c:v>2180794.5250958125</c:v>
                </c:pt>
                <c:pt idx="335">
                  <c:v>2180790.8358546593</c:v>
                </c:pt>
                <c:pt idx="336">
                  <c:v>2180789.7616340537</c:v>
                </c:pt>
                <c:pt idx="337">
                  <c:v>2180793.9121052464</c:v>
                </c:pt>
                <c:pt idx="338">
                  <c:v>2180791.2440363346</c:v>
                </c:pt>
                <c:pt idx="339">
                  <c:v>2180792.3689929768</c:v>
                </c:pt>
                <c:pt idx="340">
                  <c:v>2180795.4475199096</c:v>
                </c:pt>
                <c:pt idx="341">
                  <c:v>2180797.79616263</c:v>
                </c:pt>
                <c:pt idx="342">
                  <c:v>2180795.6808270575</c:v>
                </c:pt>
                <c:pt idx="343">
                  <c:v>2180793.7157484908</c:v>
                </c:pt>
                <c:pt idx="344">
                  <c:v>2180794.1131484644</c:v>
                </c:pt>
                <c:pt idx="345">
                  <c:v>2180791.6029378404</c:v>
                </c:pt>
                <c:pt idx="346">
                  <c:v>2180792.2349177776</c:v>
                </c:pt>
                <c:pt idx="347">
                  <c:v>2180794.114526432</c:v>
                </c:pt>
                <c:pt idx="348">
                  <c:v>2180794.765387503</c:v>
                </c:pt>
                <c:pt idx="349">
                  <c:v>2180792.2592221685</c:v>
                </c:pt>
                <c:pt idx="350">
                  <c:v>2180791.2111903541</c:v>
                </c:pt>
                <c:pt idx="351">
                  <c:v>2180790.8971424391</c:v>
                </c:pt>
                <c:pt idx="352">
                  <c:v>2180792.1439142418</c:v>
                </c:pt>
                <c:pt idx="353">
                  <c:v>2180796.5160744051</c:v>
                </c:pt>
                <c:pt idx="354">
                  <c:v>2180800.1974892239</c:v>
                </c:pt>
                <c:pt idx="355">
                  <c:v>2180795.8779687518</c:v>
                </c:pt>
                <c:pt idx="356">
                  <c:v>2180797.7001808896</c:v>
                </c:pt>
                <c:pt idx="357">
                  <c:v>2180802.8608614481</c:v>
                </c:pt>
                <c:pt idx="358">
                  <c:v>2180798.7146747801</c:v>
                </c:pt>
                <c:pt idx="359">
                  <c:v>2180800.2939043157</c:v>
                </c:pt>
                <c:pt idx="360">
                  <c:v>2180799.7691619229</c:v>
                </c:pt>
                <c:pt idx="361">
                  <c:v>2180795.4090315439</c:v>
                </c:pt>
                <c:pt idx="362">
                  <c:v>2180795.2066590558</c:v>
                </c:pt>
                <c:pt idx="363">
                  <c:v>2180797.6796019543</c:v>
                </c:pt>
                <c:pt idx="364">
                  <c:v>2180800.2766979733</c:v>
                </c:pt>
                <c:pt idx="365">
                  <c:v>2180804.6203007512</c:v>
                </c:pt>
                <c:pt idx="366">
                  <c:v>2180806.7151939836</c:v>
                </c:pt>
                <c:pt idx="367">
                  <c:v>2180803.3316280539</c:v>
                </c:pt>
                <c:pt idx="368">
                  <c:v>2180804.0682004667</c:v>
                </c:pt>
                <c:pt idx="369">
                  <c:v>2180800.2087675403</c:v>
                </c:pt>
                <c:pt idx="370">
                  <c:v>2180795.3209290039</c:v>
                </c:pt>
                <c:pt idx="371">
                  <c:v>2180794.5574051822</c:v>
                </c:pt>
                <c:pt idx="372">
                  <c:v>2180795.9730124394</c:v>
                </c:pt>
                <c:pt idx="373">
                  <c:v>2180800.6665516887</c:v>
                </c:pt>
                <c:pt idx="374">
                  <c:v>2180797.7252569869</c:v>
                </c:pt>
                <c:pt idx="375">
                  <c:v>2180799.8003913532</c:v>
                </c:pt>
                <c:pt idx="376">
                  <c:v>2180797.1134961932</c:v>
                </c:pt>
                <c:pt idx="377">
                  <c:v>2180796.5533390334</c:v>
                </c:pt>
                <c:pt idx="378">
                  <c:v>2180799.3577882382</c:v>
                </c:pt>
                <c:pt idx="379">
                  <c:v>2180794.6597884917</c:v>
                </c:pt>
                <c:pt idx="380">
                  <c:v>2180798.76842651</c:v>
                </c:pt>
                <c:pt idx="381">
                  <c:v>2180800.7538890778</c:v>
                </c:pt>
                <c:pt idx="382">
                  <c:v>2180803.7932057255</c:v>
                </c:pt>
                <c:pt idx="383">
                  <c:v>2180804.7261666902</c:v>
                </c:pt>
                <c:pt idx="384">
                  <c:v>2180802.9891488943</c:v>
                </c:pt>
                <c:pt idx="385">
                  <c:v>2180805.3605175219</c:v>
                </c:pt>
                <c:pt idx="386">
                  <c:v>2180807.7663551602</c:v>
                </c:pt>
                <c:pt idx="387">
                  <c:v>2180809.9156399914</c:v>
                </c:pt>
                <c:pt idx="388">
                  <c:v>2180807.3935175547</c:v>
                </c:pt>
                <c:pt idx="389">
                  <c:v>2180805.6436948925</c:v>
                </c:pt>
                <c:pt idx="390">
                  <c:v>2180805.3212586371</c:v>
                </c:pt>
                <c:pt idx="391">
                  <c:v>2180804.3961004433</c:v>
                </c:pt>
                <c:pt idx="392">
                  <c:v>2180799.1834609043</c:v>
                </c:pt>
                <c:pt idx="393">
                  <c:v>2180801.9282752764</c:v>
                </c:pt>
                <c:pt idx="394">
                  <c:v>2180805.4649709384</c:v>
                </c:pt>
                <c:pt idx="395">
                  <c:v>2180805.8113153349</c:v>
                </c:pt>
                <c:pt idx="396">
                  <c:v>2180806.1532257325</c:v>
                </c:pt>
                <c:pt idx="397">
                  <c:v>2180807.9410303207</c:v>
                </c:pt>
                <c:pt idx="398">
                  <c:v>2180801.6280291961</c:v>
                </c:pt>
                <c:pt idx="399">
                  <c:v>2180805.3958764281</c:v>
                </c:pt>
                <c:pt idx="400">
                  <c:v>2180805.3463932406</c:v>
                </c:pt>
                <c:pt idx="401">
                  <c:v>2180805.7997588385</c:v>
                </c:pt>
                <c:pt idx="402">
                  <c:v>2180802.5734240985</c:v>
                </c:pt>
                <c:pt idx="403">
                  <c:v>2180802.9871840267</c:v>
                </c:pt>
                <c:pt idx="404">
                  <c:v>2180806.3825916122</c:v>
                </c:pt>
                <c:pt idx="405">
                  <c:v>2180808.3096197331</c:v>
                </c:pt>
                <c:pt idx="406">
                  <c:v>2180807.8137702965</c:v>
                </c:pt>
                <c:pt idx="407">
                  <c:v>2180804.1936019203</c:v>
                </c:pt>
                <c:pt idx="408">
                  <c:v>2180802.3905507321</c:v>
                </c:pt>
                <c:pt idx="409">
                  <c:v>2180803.7894601454</c:v>
                </c:pt>
                <c:pt idx="410">
                  <c:v>2180805.6605208437</c:v>
                </c:pt>
                <c:pt idx="411">
                  <c:v>2180803.0732142171</c:v>
                </c:pt>
                <c:pt idx="412">
                  <c:v>2180805.7027750309</c:v>
                </c:pt>
                <c:pt idx="413">
                  <c:v>2180796.9251420065</c:v>
                </c:pt>
                <c:pt idx="414">
                  <c:v>2180796.9774749307</c:v>
                </c:pt>
                <c:pt idx="415">
                  <c:v>2180799.181343941</c:v>
                </c:pt>
                <c:pt idx="416">
                  <c:v>2180803.5882259794</c:v>
                </c:pt>
                <c:pt idx="417">
                  <c:v>2180794.2014894392</c:v>
                </c:pt>
                <c:pt idx="418">
                  <c:v>2180797.7961219335</c:v>
                </c:pt>
                <c:pt idx="419">
                  <c:v>2180805.4808593579</c:v>
                </c:pt>
                <c:pt idx="420">
                  <c:v>2180808.0365567207</c:v>
                </c:pt>
                <c:pt idx="421">
                  <c:v>2180810.1106336256</c:v>
                </c:pt>
                <c:pt idx="422">
                  <c:v>2180806.5658867965</c:v>
                </c:pt>
                <c:pt idx="423">
                  <c:v>2180804.8921223171</c:v>
                </c:pt>
                <c:pt idx="424">
                  <c:v>2180805.7158389091</c:v>
                </c:pt>
                <c:pt idx="425">
                  <c:v>2180808.0864713131</c:v>
                </c:pt>
                <c:pt idx="426">
                  <c:v>2180808.0180996195</c:v>
                </c:pt>
                <c:pt idx="427">
                  <c:v>2180807.9739266518</c:v>
                </c:pt>
                <c:pt idx="428">
                  <c:v>2180799.4013796421</c:v>
                </c:pt>
                <c:pt idx="429">
                  <c:v>2180799.7477328531</c:v>
                </c:pt>
                <c:pt idx="430">
                  <c:v>2180807.9675794942</c:v>
                </c:pt>
                <c:pt idx="431">
                  <c:v>2180804.1632297738</c:v>
                </c:pt>
                <c:pt idx="432">
                  <c:v>2180800.630209587</c:v>
                </c:pt>
                <c:pt idx="433">
                  <c:v>2180800.5983832218</c:v>
                </c:pt>
                <c:pt idx="434">
                  <c:v>2180806.0737590347</c:v>
                </c:pt>
                <c:pt idx="435">
                  <c:v>2180793.4875544966</c:v>
                </c:pt>
                <c:pt idx="436">
                  <c:v>2180793.7281012312</c:v>
                </c:pt>
                <c:pt idx="437">
                  <c:v>2180796.324987974</c:v>
                </c:pt>
                <c:pt idx="438">
                  <c:v>2180797.6211681785</c:v>
                </c:pt>
                <c:pt idx="439">
                  <c:v>2180799.1188499196</c:v>
                </c:pt>
                <c:pt idx="440">
                  <c:v>2180799.4256512439</c:v>
                </c:pt>
                <c:pt idx="441">
                  <c:v>2180802.422108354</c:v>
                </c:pt>
                <c:pt idx="442">
                  <c:v>2180804.7487955601</c:v>
                </c:pt>
                <c:pt idx="443">
                  <c:v>2180800.4188227672</c:v>
                </c:pt>
                <c:pt idx="444">
                  <c:v>2180800.1006208658</c:v>
                </c:pt>
                <c:pt idx="445">
                  <c:v>2180793.1350037181</c:v>
                </c:pt>
                <c:pt idx="446">
                  <c:v>2180789.5785646299</c:v>
                </c:pt>
                <c:pt idx="447">
                  <c:v>2180792.3516656957</c:v>
                </c:pt>
                <c:pt idx="448">
                  <c:v>2180800.9538884489</c:v>
                </c:pt>
                <c:pt idx="449">
                  <c:v>2180799.1878295713</c:v>
                </c:pt>
                <c:pt idx="450">
                  <c:v>2180800.5172426486</c:v>
                </c:pt>
                <c:pt idx="451">
                  <c:v>2180804.6646396173</c:v>
                </c:pt>
                <c:pt idx="452">
                  <c:v>2180799.9142676983</c:v>
                </c:pt>
                <c:pt idx="453">
                  <c:v>2180797.3686345327</c:v>
                </c:pt>
                <c:pt idx="454">
                  <c:v>2180794.7339372085</c:v>
                </c:pt>
                <c:pt idx="455">
                  <c:v>2180797.0479689022</c:v>
                </c:pt>
                <c:pt idx="456">
                  <c:v>2180797.323846058</c:v>
                </c:pt>
                <c:pt idx="457">
                  <c:v>2180800.0238285232</c:v>
                </c:pt>
                <c:pt idx="458">
                  <c:v>2180802.3346079811</c:v>
                </c:pt>
                <c:pt idx="459">
                  <c:v>2180798.1498703416</c:v>
                </c:pt>
                <c:pt idx="460">
                  <c:v>2180799.7368527227</c:v>
                </c:pt>
                <c:pt idx="461">
                  <c:v>2180792.3043001471</c:v>
                </c:pt>
                <c:pt idx="462">
                  <c:v>2180791.4970920132</c:v>
                </c:pt>
                <c:pt idx="463">
                  <c:v>2180794.5627576034</c:v>
                </c:pt>
                <c:pt idx="464">
                  <c:v>2180795.5453401934</c:v>
                </c:pt>
                <c:pt idx="465">
                  <c:v>2180794.1357324412</c:v>
                </c:pt>
                <c:pt idx="466">
                  <c:v>2180792.3514877809</c:v>
                </c:pt>
                <c:pt idx="467">
                  <c:v>2180796.8354591783</c:v>
                </c:pt>
                <c:pt idx="468">
                  <c:v>2180798.4366979953</c:v>
                </c:pt>
                <c:pt idx="469">
                  <c:v>2180798.9496541726</c:v>
                </c:pt>
                <c:pt idx="470">
                  <c:v>2180799.9764324361</c:v>
                </c:pt>
                <c:pt idx="471">
                  <c:v>2180801.4147857493</c:v>
                </c:pt>
                <c:pt idx="472">
                  <c:v>2180802.585769223</c:v>
                </c:pt>
                <c:pt idx="473">
                  <c:v>2180796.5773411845</c:v>
                </c:pt>
                <c:pt idx="474">
                  <c:v>2180797.9150936333</c:v>
                </c:pt>
                <c:pt idx="475">
                  <c:v>2180796.1030402528</c:v>
                </c:pt>
                <c:pt idx="476">
                  <c:v>2180792.3738641841</c:v>
                </c:pt>
                <c:pt idx="477">
                  <c:v>2180789.2360347519</c:v>
                </c:pt>
                <c:pt idx="478">
                  <c:v>2180792.7683232427</c:v>
                </c:pt>
                <c:pt idx="479">
                  <c:v>2180794.6759322383</c:v>
                </c:pt>
                <c:pt idx="480">
                  <c:v>2180796.8714892399</c:v>
                </c:pt>
                <c:pt idx="481">
                  <c:v>2180798.4409916131</c:v>
                </c:pt>
                <c:pt idx="482">
                  <c:v>2180798.9013274135</c:v>
                </c:pt>
                <c:pt idx="483">
                  <c:v>2180797.9342570403</c:v>
                </c:pt>
                <c:pt idx="484">
                  <c:v>2180798.0492957016</c:v>
                </c:pt>
                <c:pt idx="485">
                  <c:v>2180799.8103782865</c:v>
                </c:pt>
                <c:pt idx="486">
                  <c:v>2180798.9844504558</c:v>
                </c:pt>
                <c:pt idx="487">
                  <c:v>2180799.0316976388</c:v>
                </c:pt>
                <c:pt idx="488">
                  <c:v>2180797.2571982653</c:v>
                </c:pt>
                <c:pt idx="489">
                  <c:v>2180793.1735926131</c:v>
                </c:pt>
                <c:pt idx="490">
                  <c:v>2180793.0794822429</c:v>
                </c:pt>
                <c:pt idx="491">
                  <c:v>2180796.697084588</c:v>
                </c:pt>
                <c:pt idx="492">
                  <c:v>2180797.3931013593</c:v>
                </c:pt>
                <c:pt idx="493">
                  <c:v>2180791.6476831422</c:v>
                </c:pt>
                <c:pt idx="494">
                  <c:v>2180785.0073207994</c:v>
                </c:pt>
                <c:pt idx="495">
                  <c:v>2180780.8119648234</c:v>
                </c:pt>
                <c:pt idx="496">
                  <c:v>2180784.4680763055</c:v>
                </c:pt>
                <c:pt idx="497">
                  <c:v>2180796.7264704001</c:v>
                </c:pt>
                <c:pt idx="498">
                  <c:v>2180797.8728752909</c:v>
                </c:pt>
                <c:pt idx="499">
                  <c:v>2180795.5820134925</c:v>
                </c:pt>
                <c:pt idx="500">
                  <c:v>2180795.6480111824</c:v>
                </c:pt>
                <c:pt idx="501">
                  <c:v>2180798.4984439895</c:v>
                </c:pt>
                <c:pt idx="502">
                  <c:v>2180795.7096212553</c:v>
                </c:pt>
                <c:pt idx="503">
                  <c:v>2180797.1693406552</c:v>
                </c:pt>
                <c:pt idx="504">
                  <c:v>2180802.0446827286</c:v>
                </c:pt>
                <c:pt idx="505">
                  <c:v>2180798.1849166746</c:v>
                </c:pt>
                <c:pt idx="506">
                  <c:v>2180803.7769164727</c:v>
                </c:pt>
                <c:pt idx="507">
                  <c:v>2180802.4902465278</c:v>
                </c:pt>
                <c:pt idx="508">
                  <c:v>2180803.16171348</c:v>
                </c:pt>
                <c:pt idx="509">
                  <c:v>2180799.5474297353</c:v>
                </c:pt>
                <c:pt idx="510">
                  <c:v>2180785.6444706181</c:v>
                </c:pt>
                <c:pt idx="511">
                  <c:v>2180783.3514967151</c:v>
                </c:pt>
                <c:pt idx="512">
                  <c:v>2180792.8190544015</c:v>
                </c:pt>
                <c:pt idx="513">
                  <c:v>2180792.9097181801</c:v>
                </c:pt>
                <c:pt idx="514">
                  <c:v>2180799.8671679236</c:v>
                </c:pt>
                <c:pt idx="515">
                  <c:v>2180793.7226307569</c:v>
                </c:pt>
                <c:pt idx="516">
                  <c:v>2180797.6612202129</c:v>
                </c:pt>
                <c:pt idx="517">
                  <c:v>2180800.5888435761</c:v>
                </c:pt>
                <c:pt idx="518">
                  <c:v>2180794.8326551593</c:v>
                </c:pt>
                <c:pt idx="519">
                  <c:v>2180784.1010330124</c:v>
                </c:pt>
                <c:pt idx="520">
                  <c:v>2180779.3432397451</c:v>
                </c:pt>
                <c:pt idx="521">
                  <c:v>2180778.7268781615</c:v>
                </c:pt>
                <c:pt idx="522">
                  <c:v>2180785.3516491679</c:v>
                </c:pt>
                <c:pt idx="523">
                  <c:v>2180800.0815149238</c:v>
                </c:pt>
                <c:pt idx="524">
                  <c:v>2180800.7073526308</c:v>
                </c:pt>
                <c:pt idx="525">
                  <c:v>2180798.3799909917</c:v>
                </c:pt>
                <c:pt idx="526">
                  <c:v>2180799.9663119866</c:v>
                </c:pt>
                <c:pt idx="527">
                  <c:v>2180799.2008526325</c:v>
                </c:pt>
                <c:pt idx="528">
                  <c:v>2180799.1181327417</c:v>
                </c:pt>
                <c:pt idx="529">
                  <c:v>2180790.3492867113</c:v>
                </c:pt>
                <c:pt idx="530">
                  <c:v>2180778.3805899816</c:v>
                </c:pt>
                <c:pt idx="531">
                  <c:v>2180772.4300677991</c:v>
                </c:pt>
                <c:pt idx="532">
                  <c:v>2180774.648155598</c:v>
                </c:pt>
                <c:pt idx="533">
                  <c:v>2180781.7278125263</c:v>
                </c:pt>
                <c:pt idx="534">
                  <c:v>2180786.4616441354</c:v>
                </c:pt>
                <c:pt idx="535">
                  <c:v>2180793.3725991533</c:v>
                </c:pt>
                <c:pt idx="536">
                  <c:v>2180793.1195075084</c:v>
                </c:pt>
                <c:pt idx="537">
                  <c:v>2180796.5223965351</c:v>
                </c:pt>
                <c:pt idx="538">
                  <c:v>2180786.9887840636</c:v>
                </c:pt>
                <c:pt idx="539">
                  <c:v>2180788.6928053475</c:v>
                </c:pt>
                <c:pt idx="540">
                  <c:v>2180795.3985280856</c:v>
                </c:pt>
                <c:pt idx="541">
                  <c:v>2180796.9870273862</c:v>
                </c:pt>
                <c:pt idx="542">
                  <c:v>2180796.4378259359</c:v>
                </c:pt>
                <c:pt idx="543">
                  <c:v>2180794.6732041705</c:v>
                </c:pt>
                <c:pt idx="544">
                  <c:v>2180795.335371241</c:v>
                </c:pt>
                <c:pt idx="545">
                  <c:v>2180792.4487275691</c:v>
                </c:pt>
                <c:pt idx="546">
                  <c:v>2180795.7005883362</c:v>
                </c:pt>
                <c:pt idx="547">
                  <c:v>2180795.9947936996</c:v>
                </c:pt>
                <c:pt idx="548">
                  <c:v>2180798.0064702826</c:v>
                </c:pt>
                <c:pt idx="549">
                  <c:v>2180791.2520615379</c:v>
                </c:pt>
                <c:pt idx="550">
                  <c:v>2180792.511869607</c:v>
                </c:pt>
                <c:pt idx="551">
                  <c:v>2180789.8648447613</c:v>
                </c:pt>
                <c:pt idx="552">
                  <c:v>2180792.5164448889</c:v>
                </c:pt>
                <c:pt idx="553">
                  <c:v>2180800.9515484259</c:v>
                </c:pt>
                <c:pt idx="554">
                  <c:v>2180797.9118874739</c:v>
                </c:pt>
                <c:pt idx="555">
                  <c:v>2180791.4845654042</c:v>
                </c:pt>
                <c:pt idx="556">
                  <c:v>2180792.8430660809</c:v>
                </c:pt>
                <c:pt idx="557">
                  <c:v>2180792.4714633483</c:v>
                </c:pt>
                <c:pt idx="558">
                  <c:v>2180796.5759659847</c:v>
                </c:pt>
                <c:pt idx="559">
                  <c:v>2180792.0336391325</c:v>
                </c:pt>
                <c:pt idx="560">
                  <c:v>2180792.7750713821</c:v>
                </c:pt>
                <c:pt idx="561">
                  <c:v>2180791.2505300301</c:v>
                </c:pt>
                <c:pt idx="562">
                  <c:v>2180791.7284470364</c:v>
                </c:pt>
                <c:pt idx="563">
                  <c:v>2180792.1796090305</c:v>
                </c:pt>
                <c:pt idx="564">
                  <c:v>2180794.914465744</c:v>
                </c:pt>
                <c:pt idx="565">
                  <c:v>2180792.5676956493</c:v>
                </c:pt>
                <c:pt idx="566">
                  <c:v>2180795.2494534571</c:v>
                </c:pt>
                <c:pt idx="567">
                  <c:v>2180798.2348170471</c:v>
                </c:pt>
                <c:pt idx="568">
                  <c:v>2180795.9138724213</c:v>
                </c:pt>
                <c:pt idx="569">
                  <c:v>2180796.8951008092</c:v>
                </c:pt>
                <c:pt idx="570">
                  <c:v>2180797.5372619033</c:v>
                </c:pt>
                <c:pt idx="571">
                  <c:v>2180796.8642826192</c:v>
                </c:pt>
                <c:pt idx="572">
                  <c:v>2180794.6366938101</c:v>
                </c:pt>
                <c:pt idx="573">
                  <c:v>2180786.6453567497</c:v>
                </c:pt>
                <c:pt idx="574">
                  <c:v>2180776.6126599642</c:v>
                </c:pt>
                <c:pt idx="575">
                  <c:v>2180767.888916397</c:v>
                </c:pt>
                <c:pt idx="576">
                  <c:v>2180767.3852368635</c:v>
                </c:pt>
                <c:pt idx="577">
                  <c:v>2180787.0684001087</c:v>
                </c:pt>
                <c:pt idx="578">
                  <c:v>2180794.7161017973</c:v>
                </c:pt>
                <c:pt idx="579">
                  <c:v>2180793.8527388675</c:v>
                </c:pt>
                <c:pt idx="580">
                  <c:v>2180793.0992205995</c:v>
                </c:pt>
                <c:pt idx="581">
                  <c:v>2180795.2528079613</c:v>
                </c:pt>
                <c:pt idx="582">
                  <c:v>2180787.6437873296</c:v>
                </c:pt>
                <c:pt idx="583">
                  <c:v>2180781.8987878873</c:v>
                </c:pt>
                <c:pt idx="584">
                  <c:v>2180780.8549687755</c:v>
                </c:pt>
                <c:pt idx="585">
                  <c:v>2180781.6539286417</c:v>
                </c:pt>
                <c:pt idx="586">
                  <c:v>2180783.5532666366</c:v>
                </c:pt>
                <c:pt idx="587">
                  <c:v>2180778.416981718</c:v>
                </c:pt>
                <c:pt idx="588">
                  <c:v>2180783.0707861297</c:v>
                </c:pt>
                <c:pt idx="589">
                  <c:v>2180788.2547183349</c:v>
                </c:pt>
                <c:pt idx="590">
                  <c:v>2180792.6606801078</c:v>
                </c:pt>
                <c:pt idx="591">
                  <c:v>2180791.4203755818</c:v>
                </c:pt>
                <c:pt idx="592">
                  <c:v>2180793.9772907542</c:v>
                </c:pt>
                <c:pt idx="593">
                  <c:v>2180795.7259320123</c:v>
                </c:pt>
                <c:pt idx="594">
                  <c:v>2180787.4825424142</c:v>
                </c:pt>
                <c:pt idx="595">
                  <c:v>2180783.9491080507</c:v>
                </c:pt>
                <c:pt idx="596">
                  <c:v>2180783.9483714774</c:v>
                </c:pt>
                <c:pt idx="597">
                  <c:v>2180789.5480397795</c:v>
                </c:pt>
                <c:pt idx="598">
                  <c:v>2180791.639433437</c:v>
                </c:pt>
                <c:pt idx="599">
                  <c:v>2180796.9961973494</c:v>
                </c:pt>
                <c:pt idx="600">
                  <c:v>2180795.8555390169</c:v>
                </c:pt>
                <c:pt idx="601">
                  <c:v>2180794.9473636127</c:v>
                </c:pt>
                <c:pt idx="602">
                  <c:v>2180794.5568154426</c:v>
                </c:pt>
                <c:pt idx="603">
                  <c:v>2180790.5641591018</c:v>
                </c:pt>
                <c:pt idx="604">
                  <c:v>2180772.5918914103</c:v>
                </c:pt>
                <c:pt idx="605">
                  <c:v>2180767.8167162426</c:v>
                </c:pt>
                <c:pt idx="606">
                  <c:v>2180771.7334953137</c:v>
                </c:pt>
                <c:pt idx="607">
                  <c:v>2180788.7400952452</c:v>
                </c:pt>
                <c:pt idx="608">
                  <c:v>2180787.6690737642</c:v>
                </c:pt>
                <c:pt idx="609">
                  <c:v>2180784.2492811228</c:v>
                </c:pt>
                <c:pt idx="610">
                  <c:v>2180784.133827135</c:v>
                </c:pt>
                <c:pt idx="611">
                  <c:v>2180784.5005269875</c:v>
                </c:pt>
                <c:pt idx="612">
                  <c:v>2180789.2332878024</c:v>
                </c:pt>
                <c:pt idx="613">
                  <c:v>2180794.5845024302</c:v>
                </c:pt>
                <c:pt idx="614">
                  <c:v>2180791.1552927052</c:v>
                </c:pt>
                <c:pt idx="615">
                  <c:v>2180792.7414515885</c:v>
                </c:pt>
                <c:pt idx="616">
                  <c:v>2180788.274690473</c:v>
                </c:pt>
                <c:pt idx="617">
                  <c:v>2180788.8858979251</c:v>
                </c:pt>
                <c:pt idx="618">
                  <c:v>2180787.6709082015</c:v>
                </c:pt>
                <c:pt idx="619">
                  <c:v>2180788.5918499837</c:v>
                </c:pt>
                <c:pt idx="620">
                  <c:v>2180782.6274123699</c:v>
                </c:pt>
                <c:pt idx="621">
                  <c:v>2180781.4486326184</c:v>
                </c:pt>
                <c:pt idx="622">
                  <c:v>2180784.7121204319</c:v>
                </c:pt>
                <c:pt idx="623">
                  <c:v>2180791.6464674519</c:v>
                </c:pt>
                <c:pt idx="624">
                  <c:v>2180786.6126573333</c:v>
                </c:pt>
                <c:pt idx="625">
                  <c:v>2180789.3572229668</c:v>
                </c:pt>
                <c:pt idx="626">
                  <c:v>2180792.1029721485</c:v>
                </c:pt>
                <c:pt idx="627">
                  <c:v>2180796.565066427</c:v>
                </c:pt>
                <c:pt idx="628">
                  <c:v>2180795.3984512547</c:v>
                </c:pt>
                <c:pt idx="629">
                  <c:v>2180793.3488587723</c:v>
                </c:pt>
                <c:pt idx="630">
                  <c:v>2180795.975054583</c:v>
                </c:pt>
                <c:pt idx="631">
                  <c:v>2180792.4702894753</c:v>
                </c:pt>
                <c:pt idx="632">
                  <c:v>2180792.5033061337</c:v>
                </c:pt>
                <c:pt idx="633">
                  <c:v>2180790.0398291908</c:v>
                </c:pt>
                <c:pt idx="634">
                  <c:v>2180788.8756945436</c:v>
                </c:pt>
                <c:pt idx="635">
                  <c:v>2180788.1410777955</c:v>
                </c:pt>
                <c:pt idx="636">
                  <c:v>2180786.5110854395</c:v>
                </c:pt>
                <c:pt idx="637">
                  <c:v>2180783.1081236708</c:v>
                </c:pt>
                <c:pt idx="638">
                  <c:v>2180782.1111619822</c:v>
                </c:pt>
                <c:pt idx="639">
                  <c:v>2180783.8554591225</c:v>
                </c:pt>
                <c:pt idx="640">
                  <c:v>2180784.8713783426</c:v>
                </c:pt>
                <c:pt idx="641">
                  <c:v>2180787.2263853364</c:v>
                </c:pt>
                <c:pt idx="642">
                  <c:v>2180784.9638319439</c:v>
                </c:pt>
                <c:pt idx="643">
                  <c:v>2180783.57262799</c:v>
                </c:pt>
                <c:pt idx="644">
                  <c:v>2180787.365508473</c:v>
                </c:pt>
                <c:pt idx="645">
                  <c:v>2180788.1761867045</c:v>
                </c:pt>
                <c:pt idx="646">
                  <c:v>2180786.543459543</c:v>
                </c:pt>
                <c:pt idx="647">
                  <c:v>2180783.8754160679</c:v>
                </c:pt>
                <c:pt idx="648">
                  <c:v>2180777.3793067238</c:v>
                </c:pt>
                <c:pt idx="649">
                  <c:v>2180773.3673518421</c:v>
                </c:pt>
                <c:pt idx="650">
                  <c:v>2180775.2242031167</c:v>
                </c:pt>
                <c:pt idx="651">
                  <c:v>2180784.5214077667</c:v>
                </c:pt>
                <c:pt idx="652">
                  <c:v>2180787.5042136554</c:v>
                </c:pt>
                <c:pt idx="653">
                  <c:v>2180790.7597193369</c:v>
                </c:pt>
                <c:pt idx="654">
                  <c:v>2180794.2894375389</c:v>
                </c:pt>
                <c:pt idx="655">
                  <c:v>2180786.5536317257</c:v>
                </c:pt>
                <c:pt idx="656">
                  <c:v>2180770.7916277577</c:v>
                </c:pt>
                <c:pt idx="657">
                  <c:v>2180766.4197079171</c:v>
                </c:pt>
                <c:pt idx="658">
                  <c:v>2180778.044903826</c:v>
                </c:pt>
                <c:pt idx="659">
                  <c:v>2180775.4492067308</c:v>
                </c:pt>
                <c:pt idx="660">
                  <c:v>2180783.9327847841</c:v>
                </c:pt>
                <c:pt idx="661">
                  <c:v>2180783.1850551507</c:v>
                </c:pt>
                <c:pt idx="662">
                  <c:v>2180787.8188006342</c:v>
                </c:pt>
                <c:pt idx="663">
                  <c:v>2180789.1757369777</c:v>
                </c:pt>
                <c:pt idx="664">
                  <c:v>2180784.1923270421</c:v>
                </c:pt>
                <c:pt idx="665">
                  <c:v>2180786.0661580642</c:v>
                </c:pt>
                <c:pt idx="666">
                  <c:v>2180789.5731337289</c:v>
                </c:pt>
                <c:pt idx="667">
                  <c:v>2180781.9174420587</c:v>
                </c:pt>
                <c:pt idx="668">
                  <c:v>2180782.470085016</c:v>
                </c:pt>
                <c:pt idx="669">
                  <c:v>2180784.0120208277</c:v>
                </c:pt>
                <c:pt idx="670">
                  <c:v>2180786.4586244319</c:v>
                </c:pt>
                <c:pt idx="671">
                  <c:v>2180787.7332252283</c:v>
                </c:pt>
                <c:pt idx="672">
                  <c:v>2180789.1647728425</c:v>
                </c:pt>
                <c:pt idx="673">
                  <c:v>2180790.545885433</c:v>
                </c:pt>
                <c:pt idx="674">
                  <c:v>2180788.9492126158</c:v>
                </c:pt>
                <c:pt idx="675">
                  <c:v>2180789.7015694729</c:v>
                </c:pt>
                <c:pt idx="676">
                  <c:v>2180790.556357434</c:v>
                </c:pt>
                <c:pt idx="677">
                  <c:v>2180786.6079917187</c:v>
                </c:pt>
                <c:pt idx="678">
                  <c:v>2180783.7183328504</c:v>
                </c:pt>
                <c:pt idx="679">
                  <c:v>2180783.3649562919</c:v>
                </c:pt>
                <c:pt idx="680">
                  <c:v>2180784.0043433285</c:v>
                </c:pt>
                <c:pt idx="681">
                  <c:v>2180782.8225913742</c:v>
                </c:pt>
                <c:pt idx="682">
                  <c:v>2180785.4777996535</c:v>
                </c:pt>
                <c:pt idx="683">
                  <c:v>2180784.3670130805</c:v>
                </c:pt>
                <c:pt idx="684">
                  <c:v>2180782.8838552986</c:v>
                </c:pt>
                <c:pt idx="685">
                  <c:v>2180781.2344438406</c:v>
                </c:pt>
                <c:pt idx="686">
                  <c:v>2180783.7950969902</c:v>
                </c:pt>
                <c:pt idx="687">
                  <c:v>2180781.1026030253</c:v>
                </c:pt>
                <c:pt idx="688">
                  <c:v>2180781.2728883536</c:v>
                </c:pt>
                <c:pt idx="689">
                  <c:v>2180769.4514995166</c:v>
                </c:pt>
                <c:pt idx="690">
                  <c:v>2180769.9959377772</c:v>
                </c:pt>
                <c:pt idx="691">
                  <c:v>2180783.5868754881</c:v>
                </c:pt>
                <c:pt idx="692">
                  <c:v>2180790.4163242676</c:v>
                </c:pt>
                <c:pt idx="693">
                  <c:v>2180785.6211146931</c:v>
                </c:pt>
                <c:pt idx="694">
                  <c:v>2180788.1842783531</c:v>
                </c:pt>
                <c:pt idx="695">
                  <c:v>2180787.3839596715</c:v>
                </c:pt>
                <c:pt idx="696">
                  <c:v>2180783.8062473689</c:v>
                </c:pt>
                <c:pt idx="697">
                  <c:v>2180782.2281497628</c:v>
                </c:pt>
                <c:pt idx="698">
                  <c:v>2180773.4143957659</c:v>
                </c:pt>
                <c:pt idx="699">
                  <c:v>2180771.0010864069</c:v>
                </c:pt>
                <c:pt idx="700">
                  <c:v>2180775.3765190183</c:v>
                </c:pt>
                <c:pt idx="701">
                  <c:v>2180784.0728069264</c:v>
                </c:pt>
                <c:pt idx="702">
                  <c:v>2180782.5933630248</c:v>
                </c:pt>
                <c:pt idx="703">
                  <c:v>2180783.3492732453</c:v>
                </c:pt>
                <c:pt idx="704">
                  <c:v>2180783.6393373688</c:v>
                </c:pt>
                <c:pt idx="705">
                  <c:v>2180782.1526301103</c:v>
                </c:pt>
                <c:pt idx="706">
                  <c:v>2180782.2192872004</c:v>
                </c:pt>
                <c:pt idx="707">
                  <c:v>2180773.368103161</c:v>
                </c:pt>
                <c:pt idx="708">
                  <c:v>2180768.4982941733</c:v>
                </c:pt>
                <c:pt idx="709">
                  <c:v>2180767.8579040328</c:v>
                </c:pt>
                <c:pt idx="710">
                  <c:v>2180765.927870865</c:v>
                </c:pt>
                <c:pt idx="711">
                  <c:v>2180771.4675491559</c:v>
                </c:pt>
                <c:pt idx="712">
                  <c:v>2180783.9873366347</c:v>
                </c:pt>
                <c:pt idx="713">
                  <c:v>2180787.5011980366</c:v>
                </c:pt>
                <c:pt idx="714">
                  <c:v>2180790.0170917735</c:v>
                </c:pt>
                <c:pt idx="715">
                  <c:v>2180788.7246950311</c:v>
                </c:pt>
                <c:pt idx="716">
                  <c:v>2180785.6765792598</c:v>
                </c:pt>
                <c:pt idx="717">
                  <c:v>2180781.7135061836</c:v>
                </c:pt>
                <c:pt idx="718">
                  <c:v>2180782.7771831797</c:v>
                </c:pt>
                <c:pt idx="719">
                  <c:v>2180782.7333482774</c:v>
                </c:pt>
                <c:pt idx="720">
                  <c:v>2180776.124793414</c:v>
                </c:pt>
                <c:pt idx="721">
                  <c:v>2180777.5096988324</c:v>
                </c:pt>
                <c:pt idx="722">
                  <c:v>2180782.7845714642</c:v>
                </c:pt>
                <c:pt idx="723">
                  <c:v>2180782.0998976217</c:v>
                </c:pt>
                <c:pt idx="724">
                  <c:v>2180783.0370012396</c:v>
                </c:pt>
                <c:pt idx="725">
                  <c:v>2180782.7979130894</c:v>
                </c:pt>
                <c:pt idx="726">
                  <c:v>2180781.604730824</c:v>
                </c:pt>
                <c:pt idx="727">
                  <c:v>2180782.0794070959</c:v>
                </c:pt>
                <c:pt idx="728">
                  <c:v>2180781.2135639191</c:v>
                </c:pt>
                <c:pt idx="729">
                  <c:v>2180780.1734489962</c:v>
                </c:pt>
                <c:pt idx="730">
                  <c:v>2180779.1438489794</c:v>
                </c:pt>
                <c:pt idx="731">
                  <c:v>2180780.6621484365</c:v>
                </c:pt>
                <c:pt idx="732">
                  <c:v>2180774.7451265962</c:v>
                </c:pt>
                <c:pt idx="733">
                  <c:v>2180777.5005484666</c:v>
                </c:pt>
                <c:pt idx="734">
                  <c:v>2180775.3860892141</c:v>
                </c:pt>
                <c:pt idx="735">
                  <c:v>2180776.5226040697</c:v>
                </c:pt>
                <c:pt idx="736">
                  <c:v>2180780.087198664</c:v>
                </c:pt>
                <c:pt idx="737">
                  <c:v>2180783.9077256355</c:v>
                </c:pt>
                <c:pt idx="738">
                  <c:v>2180780.3604292502</c:v>
                </c:pt>
                <c:pt idx="739">
                  <c:v>2180781.2510940786</c:v>
                </c:pt>
                <c:pt idx="740">
                  <c:v>2180783.8081571744</c:v>
                </c:pt>
                <c:pt idx="741">
                  <c:v>2180779.3010269017</c:v>
                </c:pt>
                <c:pt idx="742">
                  <c:v>2180779.4818103523</c:v>
                </c:pt>
                <c:pt idx="743">
                  <c:v>2180778.5941067934</c:v>
                </c:pt>
                <c:pt idx="744">
                  <c:v>2180776.5041616145</c:v>
                </c:pt>
                <c:pt idx="745">
                  <c:v>2180778.2427001474</c:v>
                </c:pt>
                <c:pt idx="746">
                  <c:v>2180778.8818321819</c:v>
                </c:pt>
                <c:pt idx="747">
                  <c:v>2180781.6327776904</c:v>
                </c:pt>
                <c:pt idx="748">
                  <c:v>2180778.6665669531</c:v>
                </c:pt>
                <c:pt idx="749">
                  <c:v>2180776.8340246296</c:v>
                </c:pt>
                <c:pt idx="750">
                  <c:v>2180777.124023186</c:v>
                </c:pt>
                <c:pt idx="751">
                  <c:v>2180773.905115095</c:v>
                </c:pt>
                <c:pt idx="752">
                  <c:v>2180771.6929493183</c:v>
                </c:pt>
                <c:pt idx="753">
                  <c:v>2180769.536827995</c:v>
                </c:pt>
                <c:pt idx="754">
                  <c:v>2180768.2286819695</c:v>
                </c:pt>
                <c:pt idx="755">
                  <c:v>2180770.9581018253</c:v>
                </c:pt>
                <c:pt idx="756">
                  <c:v>2180773.9202899425</c:v>
                </c:pt>
                <c:pt idx="757">
                  <c:v>2180774.3537939852</c:v>
                </c:pt>
                <c:pt idx="758">
                  <c:v>2180773.1839024569</c:v>
                </c:pt>
                <c:pt idx="759">
                  <c:v>2180776.230196509</c:v>
                </c:pt>
                <c:pt idx="760">
                  <c:v>2180775.297538734</c:v>
                </c:pt>
                <c:pt idx="761">
                  <c:v>2180771.9188121161</c:v>
                </c:pt>
                <c:pt idx="762">
                  <c:v>2180771.7432307685</c:v>
                </c:pt>
                <c:pt idx="763">
                  <c:v>2180771.539520042</c:v>
                </c:pt>
                <c:pt idx="764">
                  <c:v>2180771.6500624362</c:v>
                </c:pt>
                <c:pt idx="765">
                  <c:v>2180772.4253644841</c:v>
                </c:pt>
                <c:pt idx="766">
                  <c:v>2180772.5292191477</c:v>
                </c:pt>
                <c:pt idx="767">
                  <c:v>2180768.3384584016</c:v>
                </c:pt>
                <c:pt idx="768">
                  <c:v>2180764.5115807201</c:v>
                </c:pt>
                <c:pt idx="769">
                  <c:v>2180763.9226020183</c:v>
                </c:pt>
                <c:pt idx="770">
                  <c:v>2180766.5187198608</c:v>
                </c:pt>
                <c:pt idx="771">
                  <c:v>2180771.6392384288</c:v>
                </c:pt>
                <c:pt idx="772">
                  <c:v>2180773.9125070171</c:v>
                </c:pt>
                <c:pt idx="773">
                  <c:v>2180774.7504605879</c:v>
                </c:pt>
                <c:pt idx="774">
                  <c:v>2180770.8634534003</c:v>
                </c:pt>
                <c:pt idx="775">
                  <c:v>2180770.4348874032</c:v>
                </c:pt>
                <c:pt idx="776">
                  <c:v>2180765.9574779621</c:v>
                </c:pt>
                <c:pt idx="777">
                  <c:v>2180763.4865639238</c:v>
                </c:pt>
                <c:pt idx="778">
                  <c:v>2180764.9877250409</c:v>
                </c:pt>
                <c:pt idx="779">
                  <c:v>2180768.6695495425</c:v>
                </c:pt>
                <c:pt idx="780">
                  <c:v>2180771.9640451004</c:v>
                </c:pt>
                <c:pt idx="781">
                  <c:v>2180775.2135491101</c:v>
                </c:pt>
                <c:pt idx="782">
                  <c:v>2180772.8456983347</c:v>
                </c:pt>
                <c:pt idx="783">
                  <c:v>2180773.8363186903</c:v>
                </c:pt>
                <c:pt idx="784">
                  <c:v>2180773.4663547813</c:v>
                </c:pt>
                <c:pt idx="785">
                  <c:v>2180766.9495494333</c:v>
                </c:pt>
                <c:pt idx="786">
                  <c:v>2180765.2324740351</c:v>
                </c:pt>
                <c:pt idx="787">
                  <c:v>2180762.9114931431</c:v>
                </c:pt>
                <c:pt idx="788">
                  <c:v>2180764.830237322</c:v>
                </c:pt>
                <c:pt idx="789">
                  <c:v>2180762.9312128196</c:v>
                </c:pt>
                <c:pt idx="790">
                  <c:v>2180764.2357864408</c:v>
                </c:pt>
                <c:pt idx="791">
                  <c:v>2180767.4868449667</c:v>
                </c:pt>
                <c:pt idx="792">
                  <c:v>2180768.0574467364</c:v>
                </c:pt>
                <c:pt idx="793">
                  <c:v>2180767.6101870448</c:v>
                </c:pt>
                <c:pt idx="794">
                  <c:v>2180768.5735030416</c:v>
                </c:pt>
                <c:pt idx="795">
                  <c:v>2180761.1136838039</c:v>
                </c:pt>
                <c:pt idx="796">
                  <c:v>2180749.5514310207</c:v>
                </c:pt>
                <c:pt idx="797">
                  <c:v>2180746.1060442701</c:v>
                </c:pt>
                <c:pt idx="798">
                  <c:v>2180755.6002509645</c:v>
                </c:pt>
                <c:pt idx="799">
                  <c:v>2180760.0531627494</c:v>
                </c:pt>
                <c:pt idx="800">
                  <c:v>2180753.772438915</c:v>
                </c:pt>
                <c:pt idx="801">
                  <c:v>2180754.4879997787</c:v>
                </c:pt>
                <c:pt idx="802">
                  <c:v>2180756.3157156752</c:v>
                </c:pt>
                <c:pt idx="803">
                  <c:v>2180761.4191720905</c:v>
                </c:pt>
                <c:pt idx="804">
                  <c:v>2180757.0628834195</c:v>
                </c:pt>
                <c:pt idx="805">
                  <c:v>2180751.1504874164</c:v>
                </c:pt>
                <c:pt idx="806">
                  <c:v>2180751.0607644985</c:v>
                </c:pt>
                <c:pt idx="807">
                  <c:v>2180755.2293920955</c:v>
                </c:pt>
                <c:pt idx="808">
                  <c:v>2180750.316747841</c:v>
                </c:pt>
                <c:pt idx="809">
                  <c:v>2180746.9967586342</c:v>
                </c:pt>
                <c:pt idx="810">
                  <c:v>2180747.3115060134</c:v>
                </c:pt>
                <c:pt idx="811">
                  <c:v>2180746.138559531</c:v>
                </c:pt>
                <c:pt idx="812">
                  <c:v>2180749.9606660935</c:v>
                </c:pt>
                <c:pt idx="813">
                  <c:v>2180744.063268044</c:v>
                </c:pt>
                <c:pt idx="814">
                  <c:v>2180747.0336720082</c:v>
                </c:pt>
                <c:pt idx="815">
                  <c:v>2180749.6631521704</c:v>
                </c:pt>
                <c:pt idx="816">
                  <c:v>2180751.3078326872</c:v>
                </c:pt>
                <c:pt idx="817">
                  <c:v>2180749.8852433995</c:v>
                </c:pt>
                <c:pt idx="818">
                  <c:v>2180749.1796954195</c:v>
                </c:pt>
                <c:pt idx="819">
                  <c:v>2180746.7250719173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C-4AB3-919A-A2B58574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40847"/>
        <c:axId val="617849999"/>
      </c:lineChart>
      <c:lineChart>
        <c:grouping val="standard"/>
        <c:varyColors val="0"/>
        <c:ser>
          <c:idx val="1"/>
          <c:order val="1"/>
          <c:tx>
            <c:strRef>
              <c:f>Лист2!$B$1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C-4AB3-919A-A2B58574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98399"/>
        <c:axId val="623983839"/>
      </c:lineChart>
      <c:catAx>
        <c:axId val="61784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49999"/>
        <c:crosses val="autoZero"/>
        <c:auto val="1"/>
        <c:lblAlgn val="ctr"/>
        <c:lblOffset val="100"/>
        <c:noMultiLvlLbl val="0"/>
      </c:catAx>
      <c:valAx>
        <c:axId val="6178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40847"/>
        <c:crosses val="autoZero"/>
        <c:crossBetween val="between"/>
      </c:valAx>
      <c:valAx>
        <c:axId val="623983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98399"/>
        <c:crosses val="max"/>
        <c:crossBetween val="between"/>
      </c:valAx>
      <c:catAx>
        <c:axId val="6239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623983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501938895192652E-2"/>
          <c:y val="0.8217531245318902"/>
          <c:w val="0.2018868602123424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Лист2!$J$1</c:f>
              <c:strCache>
                <c:ptCount val="1"/>
                <c:pt idx="0">
                  <c:v>U_d2U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85411198600176"/>
                  <c:y val="1.1585010207057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Лист2!$J$2:$J$910</c:f>
              <c:numCache>
                <c:formatCode>General</c:formatCode>
                <c:ptCount val="909"/>
                <c:pt idx="0">
                  <c:v>2181495.2239463557</c:v>
                </c:pt>
                <c:pt idx="1">
                  <c:v>2181508.9121106057</c:v>
                </c:pt>
                <c:pt idx="2">
                  <c:v>2181643.2232349995</c:v>
                </c:pt>
                <c:pt idx="3">
                  <c:v>2181642.9446420064</c:v>
                </c:pt>
                <c:pt idx="4">
                  <c:v>2181649.7137726946</c:v>
                </c:pt>
                <c:pt idx="5">
                  <c:v>2181664.3675842541</c:v>
                </c:pt>
                <c:pt idx="6">
                  <c:v>2181645.4007521477</c:v>
                </c:pt>
                <c:pt idx="7">
                  <c:v>2181658.4503871463</c:v>
                </c:pt>
                <c:pt idx="8">
                  <c:v>2181656.2618032862</c:v>
                </c:pt>
                <c:pt idx="9">
                  <c:v>2181669.8247393323</c:v>
                </c:pt>
                <c:pt idx="10">
                  <c:v>2181683.3553823899</c:v>
                </c:pt>
                <c:pt idx="11">
                  <c:v>2181666.9975409517</c:v>
                </c:pt>
                <c:pt idx="12">
                  <c:v>2181665.1619052798</c:v>
                </c:pt>
                <c:pt idx="13">
                  <c:v>2181668.5109652905</c:v>
                </c:pt>
                <c:pt idx="14">
                  <c:v>2181663.893489277</c:v>
                </c:pt>
                <c:pt idx="15">
                  <c:v>2181672.9729317557</c:v>
                </c:pt>
                <c:pt idx="16">
                  <c:v>2181595.7376524177</c:v>
                </c:pt>
                <c:pt idx="17">
                  <c:v>2181600.0605405271</c:v>
                </c:pt>
                <c:pt idx="18">
                  <c:v>2181698.4445380839</c:v>
                </c:pt>
                <c:pt idx="19">
                  <c:v>2181689.2054568231</c:v>
                </c:pt>
                <c:pt idx="20">
                  <c:v>2181698.468642158</c:v>
                </c:pt>
                <c:pt idx="21">
                  <c:v>2181702.885200032</c:v>
                </c:pt>
                <c:pt idx="22">
                  <c:v>2181711.7441323726</c:v>
                </c:pt>
                <c:pt idx="23">
                  <c:v>2181695.5052693486</c:v>
                </c:pt>
                <c:pt idx="24">
                  <c:v>2181689.6411413681</c:v>
                </c:pt>
                <c:pt idx="25">
                  <c:v>2181674.9267690023</c:v>
                </c:pt>
                <c:pt idx="26">
                  <c:v>2181687.6095017465</c:v>
                </c:pt>
                <c:pt idx="27">
                  <c:v>2181696.6578759397</c:v>
                </c:pt>
                <c:pt idx="28">
                  <c:v>2181695.7018472608</c:v>
                </c:pt>
                <c:pt idx="29">
                  <c:v>2181715.5461813845</c:v>
                </c:pt>
                <c:pt idx="30">
                  <c:v>2181734.3723787945</c:v>
                </c:pt>
                <c:pt idx="31">
                  <c:v>2181736.7838868829</c:v>
                </c:pt>
                <c:pt idx="32">
                  <c:v>2181752.9139361647</c:v>
                </c:pt>
                <c:pt idx="33">
                  <c:v>2181710.0840683151</c:v>
                </c:pt>
                <c:pt idx="34">
                  <c:v>2181728.8946338585</c:v>
                </c:pt>
                <c:pt idx="35">
                  <c:v>2181725.411243042</c:v>
                </c:pt>
                <c:pt idx="36">
                  <c:v>2181733.3197650835</c:v>
                </c:pt>
                <c:pt idx="37">
                  <c:v>2181728.9268326592</c:v>
                </c:pt>
                <c:pt idx="38">
                  <c:v>2181726.2182387025</c:v>
                </c:pt>
                <c:pt idx="39">
                  <c:v>2181725.3264513039</c:v>
                </c:pt>
                <c:pt idx="40">
                  <c:v>2181709.8231210802</c:v>
                </c:pt>
                <c:pt idx="41">
                  <c:v>2181738.094206322</c:v>
                </c:pt>
                <c:pt idx="42">
                  <c:v>2181768.990625578</c:v>
                </c:pt>
                <c:pt idx="43">
                  <c:v>2181767.8730936968</c:v>
                </c:pt>
                <c:pt idx="44">
                  <c:v>2181760.5105328443</c:v>
                </c:pt>
                <c:pt idx="45">
                  <c:v>2181751.3535766574</c:v>
                </c:pt>
                <c:pt idx="46">
                  <c:v>2181747.1976160491</c:v>
                </c:pt>
                <c:pt idx="47">
                  <c:v>2181756.0743420599</c:v>
                </c:pt>
                <c:pt idx="48">
                  <c:v>2181757.2691646973</c:v>
                </c:pt>
                <c:pt idx="49">
                  <c:v>2181771.5736580808</c:v>
                </c:pt>
                <c:pt idx="50">
                  <c:v>2181766.0221000854</c:v>
                </c:pt>
                <c:pt idx="51">
                  <c:v>2181756.6167548262</c:v>
                </c:pt>
                <c:pt idx="52">
                  <c:v>2181753.0108673903</c:v>
                </c:pt>
                <c:pt idx="53">
                  <c:v>2181772.0397699019</c:v>
                </c:pt>
                <c:pt idx="54">
                  <c:v>2181716.3388907881</c:v>
                </c:pt>
                <c:pt idx="55">
                  <c:v>2181713.988965671</c:v>
                </c:pt>
                <c:pt idx="56">
                  <c:v>2181770.4569909684</c:v>
                </c:pt>
                <c:pt idx="57">
                  <c:v>2181783.9872972211</c:v>
                </c:pt>
                <c:pt idx="58">
                  <c:v>2181799.7624036162</c:v>
                </c:pt>
                <c:pt idx="59">
                  <c:v>2181765.8549302048</c:v>
                </c:pt>
                <c:pt idx="60">
                  <c:v>2181773.4268596456</c:v>
                </c:pt>
                <c:pt idx="61">
                  <c:v>2181722.6388770989</c:v>
                </c:pt>
                <c:pt idx="62">
                  <c:v>2181707.5935832034</c:v>
                </c:pt>
                <c:pt idx="63">
                  <c:v>2181724.0006381227</c:v>
                </c:pt>
                <c:pt idx="64">
                  <c:v>2181729.1423068135</c:v>
                </c:pt>
                <c:pt idx="65">
                  <c:v>2181734.9211493703</c:v>
                </c:pt>
                <c:pt idx="66">
                  <c:v>2181736.3102364112</c:v>
                </c:pt>
                <c:pt idx="67">
                  <c:v>2181738.2183561684</c:v>
                </c:pt>
                <c:pt idx="68">
                  <c:v>2181745.7733768253</c:v>
                </c:pt>
                <c:pt idx="69">
                  <c:v>2181742.9938268387</c:v>
                </c:pt>
                <c:pt idx="70">
                  <c:v>2181746.4807752464</c:v>
                </c:pt>
                <c:pt idx="71">
                  <c:v>2181752.2665708829</c:v>
                </c:pt>
                <c:pt idx="72">
                  <c:v>2181758.3047959339</c:v>
                </c:pt>
                <c:pt idx="73">
                  <c:v>2181768.2027590815</c:v>
                </c:pt>
                <c:pt idx="74">
                  <c:v>2181773.1631546267</c:v>
                </c:pt>
                <c:pt idx="75">
                  <c:v>2181772.6038168445</c:v>
                </c:pt>
                <c:pt idx="76">
                  <c:v>2181773.1903558481</c:v>
                </c:pt>
                <c:pt idx="77">
                  <c:v>2181778.8068598928</c:v>
                </c:pt>
                <c:pt idx="78">
                  <c:v>2181785.7143648197</c:v>
                </c:pt>
                <c:pt idx="79">
                  <c:v>2181786.7926589348</c:v>
                </c:pt>
                <c:pt idx="80">
                  <c:v>2181786.9080759976</c:v>
                </c:pt>
                <c:pt idx="81">
                  <c:v>2181787.0079537234</c:v>
                </c:pt>
                <c:pt idx="82">
                  <c:v>2181787.199949177</c:v>
                </c:pt>
                <c:pt idx="83">
                  <c:v>2181790.4197395472</c:v>
                </c:pt>
                <c:pt idx="84">
                  <c:v>2181794.3891199292</c:v>
                </c:pt>
                <c:pt idx="85">
                  <c:v>2181797.7614870463</c:v>
                </c:pt>
                <c:pt idx="86">
                  <c:v>2181796.8956173528</c:v>
                </c:pt>
                <c:pt idx="87">
                  <c:v>2181799.4369008043</c:v>
                </c:pt>
                <c:pt idx="88">
                  <c:v>2181805.1270623906</c:v>
                </c:pt>
                <c:pt idx="89">
                  <c:v>2181796.4609132069</c:v>
                </c:pt>
                <c:pt idx="90">
                  <c:v>2181799.1262187986</c:v>
                </c:pt>
                <c:pt idx="91">
                  <c:v>2181804.7783077108</c:v>
                </c:pt>
                <c:pt idx="92">
                  <c:v>2181811.2988495436</c:v>
                </c:pt>
                <c:pt idx="93">
                  <c:v>2181803.4929475025</c:v>
                </c:pt>
                <c:pt idx="94">
                  <c:v>2181808.095755029</c:v>
                </c:pt>
                <c:pt idx="95">
                  <c:v>2181805.5815332863</c:v>
                </c:pt>
                <c:pt idx="96">
                  <c:v>2181810.2431772836</c:v>
                </c:pt>
                <c:pt idx="97">
                  <c:v>2181815.2706329734</c:v>
                </c:pt>
                <c:pt idx="98">
                  <c:v>2181818.7908252506</c:v>
                </c:pt>
                <c:pt idx="99">
                  <c:v>2181821.8956582197</c:v>
                </c:pt>
                <c:pt idx="100">
                  <c:v>2181822.022796195</c:v>
                </c:pt>
                <c:pt idx="101">
                  <c:v>2181825.8041266147</c:v>
                </c:pt>
                <c:pt idx="102">
                  <c:v>2181825.7269941159</c:v>
                </c:pt>
                <c:pt idx="103">
                  <c:v>2181826.0805503679</c:v>
                </c:pt>
                <c:pt idx="104">
                  <c:v>2181824.9904340571</c:v>
                </c:pt>
                <c:pt idx="105">
                  <c:v>2181823.8405651911</c:v>
                </c:pt>
                <c:pt idx="106">
                  <c:v>2181827.1736588962</c:v>
                </c:pt>
                <c:pt idx="107">
                  <c:v>2181830.6909118239</c:v>
                </c:pt>
                <c:pt idx="108">
                  <c:v>2181828.9630650533</c:v>
                </c:pt>
                <c:pt idx="109">
                  <c:v>2181828.2321829284</c:v>
                </c:pt>
                <c:pt idx="110">
                  <c:v>2181829.1300993143</c:v>
                </c:pt>
                <c:pt idx="111">
                  <c:v>2181822.0668147244</c:v>
                </c:pt>
                <c:pt idx="112">
                  <c:v>2181825.0042685717</c:v>
                </c:pt>
                <c:pt idx="113">
                  <c:v>2181828.1900144899</c:v>
                </c:pt>
                <c:pt idx="114">
                  <c:v>2181827.2903515557</c:v>
                </c:pt>
                <c:pt idx="115">
                  <c:v>2181825.993412083</c:v>
                </c:pt>
                <c:pt idx="116">
                  <c:v>2181827.6244335338</c:v>
                </c:pt>
                <c:pt idx="117">
                  <c:v>2181826.1164541254</c:v>
                </c:pt>
                <c:pt idx="118">
                  <c:v>2181824.155036856</c:v>
                </c:pt>
                <c:pt idx="119">
                  <c:v>2181825.9669697946</c:v>
                </c:pt>
                <c:pt idx="120">
                  <c:v>2181826.9287273739</c:v>
                </c:pt>
                <c:pt idx="121">
                  <c:v>2181825.4538039574</c:v>
                </c:pt>
                <c:pt idx="122">
                  <c:v>2181824.1393353427</c:v>
                </c:pt>
                <c:pt idx="123">
                  <c:v>2181822.3464944628</c:v>
                </c:pt>
                <c:pt idx="124">
                  <c:v>2181820.418313696</c:v>
                </c:pt>
                <c:pt idx="125">
                  <c:v>2181822.2954619015</c:v>
                </c:pt>
                <c:pt idx="126">
                  <c:v>2181824.8943028781</c:v>
                </c:pt>
                <c:pt idx="127">
                  <c:v>2181820.8793111737</c:v>
                </c:pt>
                <c:pt idx="128">
                  <c:v>2181820.4909956912</c:v>
                </c:pt>
                <c:pt idx="129">
                  <c:v>2181819.5551272104</c:v>
                </c:pt>
                <c:pt idx="130">
                  <c:v>2181819.1109206532</c:v>
                </c:pt>
                <c:pt idx="131">
                  <c:v>2181824.5357629913</c:v>
                </c:pt>
                <c:pt idx="132">
                  <c:v>2181828.2963642208</c:v>
                </c:pt>
                <c:pt idx="133">
                  <c:v>2181830.14785393</c:v>
                </c:pt>
                <c:pt idx="134">
                  <c:v>2181827.6464174567</c:v>
                </c:pt>
                <c:pt idx="135">
                  <c:v>2181823.1961034308</c:v>
                </c:pt>
                <c:pt idx="136">
                  <c:v>2181819.1535122767</c:v>
                </c:pt>
                <c:pt idx="137">
                  <c:v>2181818.7843228737</c:v>
                </c:pt>
                <c:pt idx="138">
                  <c:v>2181820.9103794061</c:v>
                </c:pt>
                <c:pt idx="139">
                  <c:v>2181808.0326069132</c:v>
                </c:pt>
                <c:pt idx="140">
                  <c:v>2181810.6082676775</c:v>
                </c:pt>
                <c:pt idx="141">
                  <c:v>2181814.92177861</c:v>
                </c:pt>
                <c:pt idx="142">
                  <c:v>2181813.776950764</c:v>
                </c:pt>
                <c:pt idx="143">
                  <c:v>2181814.9633110645</c:v>
                </c:pt>
                <c:pt idx="144">
                  <c:v>2181819.4486757694</c:v>
                </c:pt>
                <c:pt idx="145">
                  <c:v>2181818.0126421191</c:v>
                </c:pt>
                <c:pt idx="146">
                  <c:v>2181818.9692348428</c:v>
                </c:pt>
                <c:pt idx="147">
                  <c:v>2181819.2135508265</c:v>
                </c:pt>
                <c:pt idx="148">
                  <c:v>2181821.5503737708</c:v>
                </c:pt>
                <c:pt idx="149">
                  <c:v>2181823.4199283561</c:v>
                </c:pt>
                <c:pt idx="150">
                  <c:v>2181820.5619146819</c:v>
                </c:pt>
                <c:pt idx="151">
                  <c:v>2181823.9008244737</c:v>
                </c:pt>
                <c:pt idx="152">
                  <c:v>2181825.6446725717</c:v>
                </c:pt>
                <c:pt idx="153">
                  <c:v>2181826.5529942107</c:v>
                </c:pt>
                <c:pt idx="154">
                  <c:v>2181822.5208790624</c:v>
                </c:pt>
                <c:pt idx="155">
                  <c:v>2181822.5797197637</c:v>
                </c:pt>
                <c:pt idx="156">
                  <c:v>2181825.449210078</c:v>
                </c:pt>
                <c:pt idx="157">
                  <c:v>2181824.2237459216</c:v>
                </c:pt>
                <c:pt idx="158">
                  <c:v>2181823.4960372555</c:v>
                </c:pt>
                <c:pt idx="159">
                  <c:v>2181821.1473999731</c:v>
                </c:pt>
                <c:pt idx="160">
                  <c:v>2181822.8667276185</c:v>
                </c:pt>
                <c:pt idx="161">
                  <c:v>2181820.0164304259</c:v>
                </c:pt>
                <c:pt idx="162">
                  <c:v>2181820.4730173014</c:v>
                </c:pt>
                <c:pt idx="163">
                  <c:v>2181819.8140513687</c:v>
                </c:pt>
                <c:pt idx="164">
                  <c:v>2181821.6483038752</c:v>
                </c:pt>
                <c:pt idx="165">
                  <c:v>2181819.7549203476</c:v>
                </c:pt>
                <c:pt idx="166">
                  <c:v>2181821.4763821671</c:v>
                </c:pt>
                <c:pt idx="167">
                  <c:v>2181826.4344134699</c:v>
                </c:pt>
                <c:pt idx="168">
                  <c:v>2181818.1369584207</c:v>
                </c:pt>
                <c:pt idx="169">
                  <c:v>2181816.0528891115</c:v>
                </c:pt>
                <c:pt idx="170">
                  <c:v>2181816.8112222729</c:v>
                </c:pt>
                <c:pt idx="171">
                  <c:v>2181812.5227779313</c:v>
                </c:pt>
                <c:pt idx="172">
                  <c:v>2181809.454174561</c:v>
                </c:pt>
                <c:pt idx="173">
                  <c:v>2181810.002291162</c:v>
                </c:pt>
                <c:pt idx="174">
                  <c:v>2181807.5869105235</c:v>
                </c:pt>
                <c:pt idx="175">
                  <c:v>2181808.2939462471</c:v>
                </c:pt>
                <c:pt idx="176">
                  <c:v>2181807.995820357</c:v>
                </c:pt>
                <c:pt idx="177">
                  <c:v>2181811.3176134615</c:v>
                </c:pt>
                <c:pt idx="178">
                  <c:v>2181808.8433331316</c:v>
                </c:pt>
                <c:pt idx="179">
                  <c:v>2181808.7019746872</c:v>
                </c:pt>
                <c:pt idx="180">
                  <c:v>2181805.5355730844</c:v>
                </c:pt>
                <c:pt idx="181">
                  <c:v>2181806.704020624</c:v>
                </c:pt>
                <c:pt idx="182">
                  <c:v>2181808.2055261284</c:v>
                </c:pt>
                <c:pt idx="183">
                  <c:v>2181802.8560619135</c:v>
                </c:pt>
                <c:pt idx="184">
                  <c:v>2181803.9064828628</c:v>
                </c:pt>
                <c:pt idx="185">
                  <c:v>2181808.6370659415</c:v>
                </c:pt>
                <c:pt idx="186">
                  <c:v>2181809.8805168676</c:v>
                </c:pt>
                <c:pt idx="187">
                  <c:v>2181807.6482698456</c:v>
                </c:pt>
                <c:pt idx="188">
                  <c:v>2181806.5045958455</c:v>
                </c:pt>
                <c:pt idx="189">
                  <c:v>2181808.0149338301</c:v>
                </c:pt>
                <c:pt idx="190">
                  <c:v>2181805.679701935</c:v>
                </c:pt>
                <c:pt idx="191">
                  <c:v>2181805.6341843554</c:v>
                </c:pt>
                <c:pt idx="192">
                  <c:v>2181803.9979253113</c:v>
                </c:pt>
                <c:pt idx="193">
                  <c:v>2181806.5488687619</c:v>
                </c:pt>
                <c:pt idx="194">
                  <c:v>2181805.1225270699</c:v>
                </c:pt>
                <c:pt idx="195">
                  <c:v>2181799.3665816537</c:v>
                </c:pt>
                <c:pt idx="196">
                  <c:v>2181794.7355407067</c:v>
                </c:pt>
                <c:pt idx="197">
                  <c:v>2181792.7240510397</c:v>
                </c:pt>
                <c:pt idx="198">
                  <c:v>2181794.2642840152</c:v>
                </c:pt>
                <c:pt idx="199">
                  <c:v>2181798.9836090179</c:v>
                </c:pt>
                <c:pt idx="200">
                  <c:v>2181790.4300891762</c:v>
                </c:pt>
                <c:pt idx="201">
                  <c:v>2181793.1896089115</c:v>
                </c:pt>
                <c:pt idx="202">
                  <c:v>2181795.6864008415</c:v>
                </c:pt>
                <c:pt idx="203">
                  <c:v>2181797.6120194071</c:v>
                </c:pt>
                <c:pt idx="204">
                  <c:v>2181799.4238196076</c:v>
                </c:pt>
                <c:pt idx="205">
                  <c:v>2181802.516801083</c:v>
                </c:pt>
                <c:pt idx="206">
                  <c:v>2181801.3803645931</c:v>
                </c:pt>
                <c:pt idx="207">
                  <c:v>2181797.7779061878</c:v>
                </c:pt>
                <c:pt idx="208">
                  <c:v>2181802.2120086662</c:v>
                </c:pt>
                <c:pt idx="209">
                  <c:v>2181804.8516651164</c:v>
                </c:pt>
                <c:pt idx="210">
                  <c:v>2181806.1795545081</c:v>
                </c:pt>
                <c:pt idx="211">
                  <c:v>2181802.5617162543</c:v>
                </c:pt>
                <c:pt idx="212">
                  <c:v>2181801.9948363691</c:v>
                </c:pt>
                <c:pt idx="213">
                  <c:v>2181803.2805037806</c:v>
                </c:pt>
                <c:pt idx="214">
                  <c:v>2181800.7778190565</c:v>
                </c:pt>
                <c:pt idx="215">
                  <c:v>2181798.2603076897</c:v>
                </c:pt>
                <c:pt idx="216">
                  <c:v>2181797.647257756</c:v>
                </c:pt>
                <c:pt idx="217">
                  <c:v>2181800.1360829519</c:v>
                </c:pt>
                <c:pt idx="218">
                  <c:v>2181801.6141800396</c:v>
                </c:pt>
                <c:pt idx="219">
                  <c:v>2181803.9647106985</c:v>
                </c:pt>
                <c:pt idx="220">
                  <c:v>2181800.0517295524</c:v>
                </c:pt>
                <c:pt idx="221">
                  <c:v>2181798.9195941114</c:v>
                </c:pt>
                <c:pt idx="222">
                  <c:v>2181801.2622215105</c:v>
                </c:pt>
                <c:pt idx="223">
                  <c:v>2181799.374424364</c:v>
                </c:pt>
                <c:pt idx="224">
                  <c:v>2181800.8336929744</c:v>
                </c:pt>
                <c:pt idx="225">
                  <c:v>2181797.012668564</c:v>
                </c:pt>
                <c:pt idx="226">
                  <c:v>2181796.5888896468</c:v>
                </c:pt>
                <c:pt idx="227">
                  <c:v>2181792.0094747609</c:v>
                </c:pt>
                <c:pt idx="228">
                  <c:v>2181790.7916986914</c:v>
                </c:pt>
                <c:pt idx="229">
                  <c:v>2181788.2858332926</c:v>
                </c:pt>
                <c:pt idx="230">
                  <c:v>2181787.4339177702</c:v>
                </c:pt>
                <c:pt idx="231">
                  <c:v>2181789.3186553004</c:v>
                </c:pt>
                <c:pt idx="232">
                  <c:v>2181794.8543191054</c:v>
                </c:pt>
                <c:pt idx="233">
                  <c:v>2181790.6880945493</c:v>
                </c:pt>
                <c:pt idx="234">
                  <c:v>2181787.796980463</c:v>
                </c:pt>
                <c:pt idx="235">
                  <c:v>2181787.0348601812</c:v>
                </c:pt>
                <c:pt idx="236">
                  <c:v>2181789.8809163505</c:v>
                </c:pt>
                <c:pt idx="237">
                  <c:v>2181794.4213732448</c:v>
                </c:pt>
                <c:pt idx="238">
                  <c:v>2181793.2647901084</c:v>
                </c:pt>
                <c:pt idx="239">
                  <c:v>2181792.5829476784</c:v>
                </c:pt>
                <c:pt idx="240">
                  <c:v>2181788.8247839846</c:v>
                </c:pt>
                <c:pt idx="241">
                  <c:v>2181784.417593969</c:v>
                </c:pt>
                <c:pt idx="242">
                  <c:v>2181783.624564562</c:v>
                </c:pt>
                <c:pt idx="243">
                  <c:v>2181783.0087122512</c:v>
                </c:pt>
                <c:pt idx="244">
                  <c:v>2181781.0856592832</c:v>
                </c:pt>
                <c:pt idx="245">
                  <c:v>2181781.0359339952</c:v>
                </c:pt>
                <c:pt idx="246">
                  <c:v>2181779.3902651318</c:v>
                </c:pt>
                <c:pt idx="247">
                  <c:v>2181780.2157691922</c:v>
                </c:pt>
                <c:pt idx="248">
                  <c:v>2181780.9695994388</c:v>
                </c:pt>
                <c:pt idx="249">
                  <c:v>2181776.5593366902</c:v>
                </c:pt>
                <c:pt idx="250">
                  <c:v>2181774.2415174707</c:v>
                </c:pt>
                <c:pt idx="251">
                  <c:v>2181775.4590537501</c:v>
                </c:pt>
                <c:pt idx="252">
                  <c:v>2181774.5927054542</c:v>
                </c:pt>
                <c:pt idx="253">
                  <c:v>2181778.0899427589</c:v>
                </c:pt>
                <c:pt idx="254">
                  <c:v>2181772.4813957657</c:v>
                </c:pt>
                <c:pt idx="255">
                  <c:v>2181772.2378030224</c:v>
                </c:pt>
                <c:pt idx="256">
                  <c:v>2181772.6690167543</c:v>
                </c:pt>
                <c:pt idx="257">
                  <c:v>2181773.4696427253</c:v>
                </c:pt>
                <c:pt idx="258">
                  <c:v>2181774.2936700131</c:v>
                </c:pt>
                <c:pt idx="259">
                  <c:v>2181769.216491641</c:v>
                </c:pt>
                <c:pt idx="260">
                  <c:v>2181766.1377976602</c:v>
                </c:pt>
                <c:pt idx="261">
                  <c:v>2181766.0714799138</c:v>
                </c:pt>
                <c:pt idx="262">
                  <c:v>2181763.331321633</c:v>
                </c:pt>
                <c:pt idx="263">
                  <c:v>2181754.4040190475</c:v>
                </c:pt>
                <c:pt idx="264">
                  <c:v>2181753.6331071383</c:v>
                </c:pt>
                <c:pt idx="265">
                  <c:v>2181761.6850909065</c:v>
                </c:pt>
                <c:pt idx="266">
                  <c:v>2181765.6861417294</c:v>
                </c:pt>
                <c:pt idx="267">
                  <c:v>2181767.7071975307</c:v>
                </c:pt>
                <c:pt idx="268">
                  <c:v>2181764.4621500191</c:v>
                </c:pt>
                <c:pt idx="269">
                  <c:v>2181764.4098612685</c:v>
                </c:pt>
                <c:pt idx="270">
                  <c:v>2181767.1664013742</c:v>
                </c:pt>
                <c:pt idx="271">
                  <c:v>2181764.9749900633</c:v>
                </c:pt>
                <c:pt idx="272">
                  <c:v>2181757.3772575357</c:v>
                </c:pt>
                <c:pt idx="273">
                  <c:v>2181749.2733288412</c:v>
                </c:pt>
                <c:pt idx="274">
                  <c:v>2181747.968925816</c:v>
                </c:pt>
                <c:pt idx="275">
                  <c:v>2181754.6764691253</c:v>
                </c:pt>
                <c:pt idx="276">
                  <c:v>2181754.27317943</c:v>
                </c:pt>
                <c:pt idx="277">
                  <c:v>2181758.5867805895</c:v>
                </c:pt>
                <c:pt idx="278">
                  <c:v>2181759.5211607041</c:v>
                </c:pt>
                <c:pt idx="279">
                  <c:v>2181751.5733905127</c:v>
                </c:pt>
                <c:pt idx="280">
                  <c:v>2181752.3519922537</c:v>
                </c:pt>
                <c:pt idx="281">
                  <c:v>2181755.0060528144</c:v>
                </c:pt>
                <c:pt idx="282">
                  <c:v>2181754.3962936858</c:v>
                </c:pt>
                <c:pt idx="283">
                  <c:v>2181751.9349152353</c:v>
                </c:pt>
                <c:pt idx="284">
                  <c:v>2181741.3985196115</c:v>
                </c:pt>
                <c:pt idx="285">
                  <c:v>2181739.3737815637</c:v>
                </c:pt>
                <c:pt idx="286">
                  <c:v>2181743.1770667466</c:v>
                </c:pt>
                <c:pt idx="287">
                  <c:v>2181745.1180010708</c:v>
                </c:pt>
                <c:pt idx="288">
                  <c:v>2181741.2417297806</c:v>
                </c:pt>
                <c:pt idx="289">
                  <c:v>2181740.0599505818</c:v>
                </c:pt>
                <c:pt idx="290">
                  <c:v>2181739.3013492734</c:v>
                </c:pt>
                <c:pt idx="291">
                  <c:v>2181740.8074508463</c:v>
                </c:pt>
                <c:pt idx="292">
                  <c:v>2181740.8377411868</c:v>
                </c:pt>
                <c:pt idx="293">
                  <c:v>2181735.3998386948</c:v>
                </c:pt>
                <c:pt idx="294">
                  <c:v>2181735.6342803817</c:v>
                </c:pt>
                <c:pt idx="295">
                  <c:v>2181735.4511626968</c:v>
                </c:pt>
                <c:pt idx="296">
                  <c:v>2181731.9044117653</c:v>
                </c:pt>
                <c:pt idx="297">
                  <c:v>2181726.9813334784</c:v>
                </c:pt>
                <c:pt idx="298">
                  <c:v>2181726.5729963714</c:v>
                </c:pt>
                <c:pt idx="299">
                  <c:v>2181724.8807454202</c:v>
                </c:pt>
                <c:pt idx="300">
                  <c:v>2181724.5584726953</c:v>
                </c:pt>
                <c:pt idx="301">
                  <c:v>2181729.2789733591</c:v>
                </c:pt>
                <c:pt idx="302">
                  <c:v>2181730.7167091239</c:v>
                </c:pt>
                <c:pt idx="303">
                  <c:v>2181722.4218654316</c:v>
                </c:pt>
                <c:pt idx="304">
                  <c:v>2181723.615633009</c:v>
                </c:pt>
                <c:pt idx="305">
                  <c:v>2181727.2411694364</c:v>
                </c:pt>
                <c:pt idx="306">
                  <c:v>2181726.9069713913</c:v>
                </c:pt>
                <c:pt idx="307">
                  <c:v>2181720.5925489259</c:v>
                </c:pt>
                <c:pt idx="308">
                  <c:v>2181717.4993192083</c:v>
                </c:pt>
                <c:pt idx="309">
                  <c:v>2181716.0770379864</c:v>
                </c:pt>
                <c:pt idx="310">
                  <c:v>2181714.1341306563</c:v>
                </c:pt>
                <c:pt idx="311">
                  <c:v>2181710.9807414594</c:v>
                </c:pt>
                <c:pt idx="312">
                  <c:v>2181712.2654987457</c:v>
                </c:pt>
                <c:pt idx="313">
                  <c:v>2181715.5012629651</c:v>
                </c:pt>
                <c:pt idx="314">
                  <c:v>2181717.3081477541</c:v>
                </c:pt>
                <c:pt idx="315">
                  <c:v>2181714.8619764964</c:v>
                </c:pt>
                <c:pt idx="316">
                  <c:v>2181712.4716557954</c:v>
                </c:pt>
                <c:pt idx="317">
                  <c:v>2181710.4097704352</c:v>
                </c:pt>
                <c:pt idx="318">
                  <c:v>2181707.9379663127</c:v>
                </c:pt>
                <c:pt idx="319">
                  <c:v>2181707.339710569</c:v>
                </c:pt>
                <c:pt idx="320">
                  <c:v>2181707.2678800845</c:v>
                </c:pt>
                <c:pt idx="321">
                  <c:v>2181707.8577278228</c:v>
                </c:pt>
                <c:pt idx="322">
                  <c:v>2181707.8130889838</c:v>
                </c:pt>
                <c:pt idx="323">
                  <c:v>2181702.9855466448</c:v>
                </c:pt>
                <c:pt idx="324">
                  <c:v>2181704.2260952331</c:v>
                </c:pt>
                <c:pt idx="325">
                  <c:v>2181701.4391691941</c:v>
                </c:pt>
                <c:pt idx="326">
                  <c:v>2181698.9384436808</c:v>
                </c:pt>
                <c:pt idx="327">
                  <c:v>2181701.2084893757</c:v>
                </c:pt>
                <c:pt idx="328">
                  <c:v>2181701.0592626273</c:v>
                </c:pt>
                <c:pt idx="329">
                  <c:v>2181701.8277465911</c:v>
                </c:pt>
                <c:pt idx="330">
                  <c:v>2181700.7929884321</c:v>
                </c:pt>
                <c:pt idx="331">
                  <c:v>2181699.1788500254</c:v>
                </c:pt>
                <c:pt idx="332">
                  <c:v>2181692.4715742008</c:v>
                </c:pt>
                <c:pt idx="333">
                  <c:v>2181692.2414476783</c:v>
                </c:pt>
                <c:pt idx="334">
                  <c:v>2181695.327762479</c:v>
                </c:pt>
                <c:pt idx="335">
                  <c:v>2181690.3971879925</c:v>
                </c:pt>
                <c:pt idx="336">
                  <c:v>2181688.6769673871</c:v>
                </c:pt>
                <c:pt idx="337">
                  <c:v>2181691.9787719133</c:v>
                </c:pt>
                <c:pt idx="338">
                  <c:v>2181688.208703001</c:v>
                </c:pt>
                <c:pt idx="339">
                  <c:v>2181688.5609929767</c:v>
                </c:pt>
                <c:pt idx="340">
                  <c:v>2181690.4995199097</c:v>
                </c:pt>
                <c:pt idx="341">
                  <c:v>2181691.8601626297</c:v>
                </c:pt>
                <c:pt idx="342">
                  <c:v>2181688.8708270574</c:v>
                </c:pt>
                <c:pt idx="343">
                  <c:v>2181685.9177484908</c:v>
                </c:pt>
                <c:pt idx="344">
                  <c:v>2181685.6311484645</c:v>
                </c:pt>
                <c:pt idx="345">
                  <c:v>2181682.0696045072</c:v>
                </c:pt>
                <c:pt idx="346">
                  <c:v>2181681.954251111</c:v>
                </c:pt>
                <c:pt idx="347">
                  <c:v>2181683.0358597655</c:v>
                </c:pt>
                <c:pt idx="348">
                  <c:v>2181682.9393875031</c:v>
                </c:pt>
                <c:pt idx="349">
                  <c:v>2181679.3692221683</c:v>
                </c:pt>
                <c:pt idx="350">
                  <c:v>2181677.3838570206</c:v>
                </c:pt>
                <c:pt idx="351">
                  <c:v>2181676.183142439</c:v>
                </c:pt>
                <c:pt idx="352">
                  <c:v>2181676.7965809084</c:v>
                </c:pt>
                <c:pt idx="353">
                  <c:v>2181680.1300744051</c:v>
                </c:pt>
                <c:pt idx="354">
                  <c:v>2181682.899489224</c:v>
                </c:pt>
                <c:pt idx="355">
                  <c:v>2181677.6046354184</c:v>
                </c:pt>
                <c:pt idx="356">
                  <c:v>2181678.9581808895</c:v>
                </c:pt>
                <c:pt idx="357">
                  <c:v>2181682.8648614483</c:v>
                </c:pt>
                <c:pt idx="358">
                  <c:v>2181677.8573414469</c:v>
                </c:pt>
                <c:pt idx="359">
                  <c:v>2181678.6892376491</c:v>
                </c:pt>
                <c:pt idx="360">
                  <c:v>2181677.100495256</c:v>
                </c:pt>
                <c:pt idx="361">
                  <c:v>2181671.8030315437</c:v>
                </c:pt>
                <c:pt idx="362">
                  <c:v>2181670.8153257226</c:v>
                </c:pt>
                <c:pt idx="363">
                  <c:v>2181672.5536019541</c:v>
                </c:pt>
                <c:pt idx="364">
                  <c:v>2181674.0360313067</c:v>
                </c:pt>
                <c:pt idx="365">
                  <c:v>2181677.5056340843</c:v>
                </c:pt>
                <c:pt idx="366">
                  <c:v>2181678.4351939838</c:v>
                </c:pt>
                <c:pt idx="367">
                  <c:v>2181674.3676280538</c:v>
                </c:pt>
                <c:pt idx="368">
                  <c:v>2181674.3315337999</c:v>
                </c:pt>
                <c:pt idx="369">
                  <c:v>2181669.6741008735</c:v>
                </c:pt>
                <c:pt idx="370">
                  <c:v>2181664.2669290039</c:v>
                </c:pt>
                <c:pt idx="371">
                  <c:v>2181662.5027385154</c:v>
                </c:pt>
                <c:pt idx="372">
                  <c:v>2181662.7910124394</c:v>
                </c:pt>
                <c:pt idx="373">
                  <c:v>2181666.5345516885</c:v>
                </c:pt>
                <c:pt idx="374">
                  <c:v>2181662.7065903204</c:v>
                </c:pt>
                <c:pt idx="375">
                  <c:v>2181664.1863913531</c:v>
                </c:pt>
                <c:pt idx="376">
                  <c:v>2181660.4101628601</c:v>
                </c:pt>
                <c:pt idx="377">
                  <c:v>2181659.0266723665</c:v>
                </c:pt>
                <c:pt idx="378">
                  <c:v>2181661.3117882381</c:v>
                </c:pt>
                <c:pt idx="379">
                  <c:v>2181655.8157884916</c:v>
                </c:pt>
                <c:pt idx="380">
                  <c:v>2181658.7337598433</c:v>
                </c:pt>
                <c:pt idx="381">
                  <c:v>2181659.9592224113</c:v>
                </c:pt>
                <c:pt idx="382">
                  <c:v>2181661.9472057256</c:v>
                </c:pt>
                <c:pt idx="383">
                  <c:v>2181661.5121666901</c:v>
                </c:pt>
                <c:pt idx="384">
                  <c:v>2181659.2304822276</c:v>
                </c:pt>
                <c:pt idx="385">
                  <c:v>2181660.5758508551</c:v>
                </c:pt>
                <c:pt idx="386">
                  <c:v>2181662.1836884934</c:v>
                </c:pt>
                <c:pt idx="387">
                  <c:v>2181663.142306658</c:v>
                </c:pt>
                <c:pt idx="388">
                  <c:v>2181659.7081842213</c:v>
                </c:pt>
                <c:pt idx="389">
                  <c:v>2181656.7930282257</c:v>
                </c:pt>
                <c:pt idx="390">
                  <c:v>2181655.9259253037</c:v>
                </c:pt>
                <c:pt idx="391">
                  <c:v>2181654.0634337766</c:v>
                </c:pt>
                <c:pt idx="392">
                  <c:v>2181647.7741275709</c:v>
                </c:pt>
                <c:pt idx="393">
                  <c:v>2181649.3282752763</c:v>
                </c:pt>
                <c:pt idx="394">
                  <c:v>2181651.8516376051</c:v>
                </c:pt>
                <c:pt idx="395">
                  <c:v>2181651.349315335</c:v>
                </c:pt>
                <c:pt idx="396">
                  <c:v>2181651.0958923991</c:v>
                </c:pt>
                <c:pt idx="397">
                  <c:v>2181651.642363654</c:v>
                </c:pt>
                <c:pt idx="398">
                  <c:v>2181645.2533625294</c:v>
                </c:pt>
                <c:pt idx="399">
                  <c:v>2181647.374543095</c:v>
                </c:pt>
                <c:pt idx="400">
                  <c:v>2181646.843726574</c:v>
                </c:pt>
                <c:pt idx="401">
                  <c:v>2181646.1697588386</c:v>
                </c:pt>
                <c:pt idx="402">
                  <c:v>2181642.2594240988</c:v>
                </c:pt>
                <c:pt idx="403">
                  <c:v>2181641.7738506934</c:v>
                </c:pt>
                <c:pt idx="404">
                  <c:v>2181644.054591612</c:v>
                </c:pt>
                <c:pt idx="405">
                  <c:v>2181645.4242864</c:v>
                </c:pt>
                <c:pt idx="406">
                  <c:v>2181644.1051036296</c:v>
                </c:pt>
                <c:pt idx="407">
                  <c:v>2181639.8262685868</c:v>
                </c:pt>
                <c:pt idx="408">
                  <c:v>2181637.0858840654</c:v>
                </c:pt>
                <c:pt idx="409">
                  <c:v>2181637.4967934787</c:v>
                </c:pt>
                <c:pt idx="410">
                  <c:v>2181638.9625208438</c:v>
                </c:pt>
                <c:pt idx="411">
                  <c:v>2181635.5392142171</c:v>
                </c:pt>
                <c:pt idx="412">
                  <c:v>2181637.598775031</c:v>
                </c:pt>
                <c:pt idx="413">
                  <c:v>2181628.1244753399</c:v>
                </c:pt>
                <c:pt idx="414">
                  <c:v>2181627.4041415974</c:v>
                </c:pt>
                <c:pt idx="415">
                  <c:v>2181628.6580106076</c:v>
                </c:pt>
                <c:pt idx="416">
                  <c:v>2181632.4315593126</c:v>
                </c:pt>
                <c:pt idx="417">
                  <c:v>2181622.8548227726</c:v>
                </c:pt>
                <c:pt idx="418">
                  <c:v>2181625.385455267</c:v>
                </c:pt>
                <c:pt idx="419">
                  <c:v>2181632.5001926911</c:v>
                </c:pt>
                <c:pt idx="420">
                  <c:v>2181634.0552233872</c:v>
                </c:pt>
                <c:pt idx="421">
                  <c:v>2181635.3059669589</c:v>
                </c:pt>
                <c:pt idx="422">
                  <c:v>2181631.0898867967</c:v>
                </c:pt>
                <c:pt idx="423">
                  <c:v>2181628.846122317</c:v>
                </c:pt>
                <c:pt idx="424">
                  <c:v>2181628.7071722425</c:v>
                </c:pt>
                <c:pt idx="425">
                  <c:v>2181630.520471313</c:v>
                </c:pt>
                <c:pt idx="426">
                  <c:v>2181629.4134329529</c:v>
                </c:pt>
                <c:pt idx="427">
                  <c:v>2181628.8119266517</c:v>
                </c:pt>
                <c:pt idx="428">
                  <c:v>2181619.3653796422</c:v>
                </c:pt>
                <c:pt idx="429">
                  <c:v>2181619.1163995196</c:v>
                </c:pt>
                <c:pt idx="430">
                  <c:v>2181626.639579494</c:v>
                </c:pt>
                <c:pt idx="431">
                  <c:v>2181622.0625631069</c:v>
                </c:pt>
                <c:pt idx="432">
                  <c:v>2181617.7062095869</c:v>
                </c:pt>
                <c:pt idx="433">
                  <c:v>2181616.8257165551</c:v>
                </c:pt>
                <c:pt idx="434">
                  <c:v>2181621.8957590349</c:v>
                </c:pt>
                <c:pt idx="435">
                  <c:v>2181608.8282211632</c:v>
                </c:pt>
                <c:pt idx="436">
                  <c:v>2181607.8527678978</c:v>
                </c:pt>
                <c:pt idx="437">
                  <c:v>2181609.9176546405</c:v>
                </c:pt>
                <c:pt idx="438">
                  <c:v>2181610.4538348452</c:v>
                </c:pt>
                <c:pt idx="439">
                  <c:v>2181611.1408499195</c:v>
                </c:pt>
                <c:pt idx="440">
                  <c:v>2181610.9029845772</c:v>
                </c:pt>
                <c:pt idx="441">
                  <c:v>2181613.1774416873</c:v>
                </c:pt>
                <c:pt idx="442">
                  <c:v>2181614.8454622268</c:v>
                </c:pt>
                <c:pt idx="443">
                  <c:v>2181609.7554894336</c:v>
                </c:pt>
                <c:pt idx="444">
                  <c:v>2181608.613954199</c:v>
                </c:pt>
                <c:pt idx="445">
                  <c:v>2181601.2683370514</c:v>
                </c:pt>
                <c:pt idx="446">
                  <c:v>2181596.8378979634</c:v>
                </c:pt>
                <c:pt idx="447">
                  <c:v>2181599.1803323622</c:v>
                </c:pt>
                <c:pt idx="448">
                  <c:v>2181606.8452217821</c:v>
                </c:pt>
                <c:pt idx="449">
                  <c:v>2181604.1798295714</c:v>
                </c:pt>
                <c:pt idx="450">
                  <c:v>2181605.0659093154</c:v>
                </c:pt>
                <c:pt idx="451">
                  <c:v>2181608.4406396174</c:v>
                </c:pt>
                <c:pt idx="452">
                  <c:v>2181602.7022676985</c:v>
                </c:pt>
                <c:pt idx="453">
                  <c:v>2181599.649967866</c:v>
                </c:pt>
                <c:pt idx="454">
                  <c:v>2181596.331270542</c:v>
                </c:pt>
                <c:pt idx="455">
                  <c:v>2181597.7713022353</c:v>
                </c:pt>
                <c:pt idx="456">
                  <c:v>2181597.4898460582</c:v>
                </c:pt>
                <c:pt idx="457">
                  <c:v>2181599.32849519</c:v>
                </c:pt>
                <c:pt idx="458">
                  <c:v>2181600.9679413144</c:v>
                </c:pt>
                <c:pt idx="459">
                  <c:v>2181596.6438703416</c:v>
                </c:pt>
                <c:pt idx="460">
                  <c:v>2181597.1288527227</c:v>
                </c:pt>
                <c:pt idx="461">
                  <c:v>2181588.9996334803</c:v>
                </c:pt>
                <c:pt idx="462">
                  <c:v>2181587.3690920132</c:v>
                </c:pt>
                <c:pt idx="463">
                  <c:v>2181589.6114242701</c:v>
                </c:pt>
                <c:pt idx="464">
                  <c:v>2181589.5173401935</c:v>
                </c:pt>
                <c:pt idx="465">
                  <c:v>2181587.5757324412</c:v>
                </c:pt>
                <c:pt idx="466">
                  <c:v>2181585.4368211143</c:v>
                </c:pt>
                <c:pt idx="467">
                  <c:v>2181588.9834591784</c:v>
                </c:pt>
                <c:pt idx="468">
                  <c:v>2181590.0146979955</c:v>
                </c:pt>
                <c:pt idx="469">
                  <c:v>2181589.9323208393</c:v>
                </c:pt>
                <c:pt idx="470">
                  <c:v>2181590.2497657696</c:v>
                </c:pt>
                <c:pt idx="471">
                  <c:v>2181590.8901190828</c:v>
                </c:pt>
                <c:pt idx="472">
                  <c:v>2181591.6177692232</c:v>
                </c:pt>
                <c:pt idx="473">
                  <c:v>2181584.596007851</c:v>
                </c:pt>
                <c:pt idx="474">
                  <c:v>2181585.2750936332</c:v>
                </c:pt>
                <c:pt idx="475">
                  <c:v>2181582.9563735863</c:v>
                </c:pt>
                <c:pt idx="476">
                  <c:v>2181578.5051975176</c:v>
                </c:pt>
                <c:pt idx="477">
                  <c:v>2181574.8353680852</c:v>
                </c:pt>
                <c:pt idx="478">
                  <c:v>2181577.2403232427</c:v>
                </c:pt>
                <c:pt idx="479">
                  <c:v>2181578.6412655716</c:v>
                </c:pt>
                <c:pt idx="480">
                  <c:v>2181580.4568225732</c:v>
                </c:pt>
                <c:pt idx="481">
                  <c:v>2181581.2536582798</c:v>
                </c:pt>
                <c:pt idx="482">
                  <c:v>2181581.004660747</c:v>
                </c:pt>
                <c:pt idx="483">
                  <c:v>2181579.6955903736</c:v>
                </c:pt>
                <c:pt idx="484">
                  <c:v>2181578.7846290348</c:v>
                </c:pt>
                <c:pt idx="485">
                  <c:v>2181580.0517116198</c:v>
                </c:pt>
                <c:pt idx="486">
                  <c:v>2181578.3011171226</c:v>
                </c:pt>
                <c:pt idx="487">
                  <c:v>2181578.1710309722</c:v>
                </c:pt>
                <c:pt idx="488">
                  <c:v>2181575.4465315985</c:v>
                </c:pt>
                <c:pt idx="489">
                  <c:v>2181570.9322592798</c:v>
                </c:pt>
                <c:pt idx="490">
                  <c:v>2181569.5461489097</c:v>
                </c:pt>
                <c:pt idx="491">
                  <c:v>2181572.2137512546</c:v>
                </c:pt>
                <c:pt idx="492">
                  <c:v>2181572.4157680259</c:v>
                </c:pt>
                <c:pt idx="493">
                  <c:v>2181566.1383498088</c:v>
                </c:pt>
                <c:pt idx="494">
                  <c:v>2181558.3579874663</c:v>
                </c:pt>
                <c:pt idx="495">
                  <c:v>2181553.9346314901</c:v>
                </c:pt>
                <c:pt idx="496">
                  <c:v>2181556.7927429723</c:v>
                </c:pt>
                <c:pt idx="497">
                  <c:v>2181568.1391370669</c:v>
                </c:pt>
                <c:pt idx="498">
                  <c:v>2181569.0448752907</c:v>
                </c:pt>
                <c:pt idx="499">
                  <c:v>2181566.1966801593</c:v>
                </c:pt>
                <c:pt idx="500">
                  <c:v>2181565.2366778492</c:v>
                </c:pt>
                <c:pt idx="501">
                  <c:v>2181567.3904439895</c:v>
                </c:pt>
                <c:pt idx="502">
                  <c:v>2181563.6896212553</c:v>
                </c:pt>
                <c:pt idx="503">
                  <c:v>2181564.934007322</c:v>
                </c:pt>
                <c:pt idx="504">
                  <c:v>2181568.6060160617</c:v>
                </c:pt>
                <c:pt idx="505">
                  <c:v>2181564.2142500081</c:v>
                </c:pt>
                <c:pt idx="506">
                  <c:v>2181569.0969164725</c:v>
                </c:pt>
                <c:pt idx="507">
                  <c:v>2181566.9869131944</c:v>
                </c:pt>
                <c:pt idx="508">
                  <c:v>2181567.2150468132</c:v>
                </c:pt>
                <c:pt idx="509">
                  <c:v>2181562.8534297352</c:v>
                </c:pt>
                <c:pt idx="510">
                  <c:v>2181547.9624706181</c:v>
                </c:pt>
                <c:pt idx="511">
                  <c:v>2181544.884163382</c:v>
                </c:pt>
                <c:pt idx="512">
                  <c:v>2181553.8703877348</c:v>
                </c:pt>
                <c:pt idx="513">
                  <c:v>2181553.0743848467</c:v>
                </c:pt>
                <c:pt idx="514">
                  <c:v>2181559.6391679235</c:v>
                </c:pt>
                <c:pt idx="515">
                  <c:v>2181552.4812974236</c:v>
                </c:pt>
                <c:pt idx="516">
                  <c:v>2181556.1538868798</c:v>
                </c:pt>
                <c:pt idx="517">
                  <c:v>2181558.0808435762</c:v>
                </c:pt>
                <c:pt idx="518">
                  <c:v>2181551.7926551593</c:v>
                </c:pt>
                <c:pt idx="519">
                  <c:v>2181540.313699679</c:v>
                </c:pt>
                <c:pt idx="520">
                  <c:v>2181535.2645730786</c:v>
                </c:pt>
                <c:pt idx="521">
                  <c:v>2181533.8502114951</c:v>
                </c:pt>
                <c:pt idx="522">
                  <c:v>2181539.803649168</c:v>
                </c:pt>
                <c:pt idx="523">
                  <c:v>2181553.7861815905</c:v>
                </c:pt>
                <c:pt idx="524">
                  <c:v>2181553.8800192974</c:v>
                </c:pt>
                <c:pt idx="525">
                  <c:v>2181551.1473243251</c:v>
                </c:pt>
                <c:pt idx="526">
                  <c:v>2181551.5303119863</c:v>
                </c:pt>
                <c:pt idx="527">
                  <c:v>2181550.372185966</c:v>
                </c:pt>
                <c:pt idx="528">
                  <c:v>2181549.5547994082</c:v>
                </c:pt>
                <c:pt idx="529">
                  <c:v>2181540.4819533778</c:v>
                </c:pt>
                <c:pt idx="530">
                  <c:v>2181527.309923315</c:v>
                </c:pt>
                <c:pt idx="531">
                  <c:v>2181521.1187344659</c:v>
                </c:pt>
                <c:pt idx="532">
                  <c:v>2181522.7161555979</c:v>
                </c:pt>
                <c:pt idx="533">
                  <c:v>2181528.8711458598</c:v>
                </c:pt>
                <c:pt idx="534">
                  <c:v>2181533.1869774689</c:v>
                </c:pt>
                <c:pt idx="535">
                  <c:v>2181539.3252658201</c:v>
                </c:pt>
                <c:pt idx="536">
                  <c:v>2181538.6668408415</c:v>
                </c:pt>
                <c:pt idx="537">
                  <c:v>2181541.5377298687</c:v>
                </c:pt>
                <c:pt idx="538">
                  <c:v>2181531.2567840638</c:v>
                </c:pt>
                <c:pt idx="539">
                  <c:v>2181532.1754720141</c:v>
                </c:pt>
                <c:pt idx="540">
                  <c:v>2181538.6025280855</c:v>
                </c:pt>
                <c:pt idx="541">
                  <c:v>2181539.4436940528</c:v>
                </c:pt>
                <c:pt idx="542">
                  <c:v>2181538.2484926027</c:v>
                </c:pt>
                <c:pt idx="543">
                  <c:v>2181536.0025375038</c:v>
                </c:pt>
                <c:pt idx="544">
                  <c:v>2181536.145371241</c:v>
                </c:pt>
                <c:pt idx="545">
                  <c:v>2181532.5493942359</c:v>
                </c:pt>
                <c:pt idx="546">
                  <c:v>2181535.6365883364</c:v>
                </c:pt>
                <c:pt idx="547">
                  <c:v>2181534.7781270328</c:v>
                </c:pt>
                <c:pt idx="548">
                  <c:v>2181536.2704702825</c:v>
                </c:pt>
                <c:pt idx="549">
                  <c:v>2181529.1993948715</c:v>
                </c:pt>
                <c:pt idx="550">
                  <c:v>2181529.6865362739</c:v>
                </c:pt>
                <c:pt idx="551">
                  <c:v>2181526.5708447611</c:v>
                </c:pt>
                <c:pt idx="552">
                  <c:v>2181528.9817782221</c:v>
                </c:pt>
                <c:pt idx="553">
                  <c:v>2181536.5682150926</c:v>
                </c:pt>
                <c:pt idx="554">
                  <c:v>2181533.0978874741</c:v>
                </c:pt>
                <c:pt idx="555">
                  <c:v>2181526.0118987374</c:v>
                </c:pt>
                <c:pt idx="556">
                  <c:v>2181526.7497327477</c:v>
                </c:pt>
                <c:pt idx="557">
                  <c:v>2181526.1627966817</c:v>
                </c:pt>
                <c:pt idx="558">
                  <c:v>2181529.203299318</c:v>
                </c:pt>
                <c:pt idx="559">
                  <c:v>2181524.4709724658</c:v>
                </c:pt>
                <c:pt idx="560">
                  <c:v>2181524.5917380489</c:v>
                </c:pt>
                <c:pt idx="561">
                  <c:v>2181522.52253003</c:v>
                </c:pt>
                <c:pt idx="562">
                  <c:v>2181522.4177803695</c:v>
                </c:pt>
                <c:pt idx="563">
                  <c:v>2181522.6156090307</c:v>
                </c:pt>
                <c:pt idx="564">
                  <c:v>2181524.7297990774</c:v>
                </c:pt>
                <c:pt idx="565">
                  <c:v>2181521.6230289829</c:v>
                </c:pt>
                <c:pt idx="566">
                  <c:v>2181524.1274534571</c:v>
                </c:pt>
                <c:pt idx="567">
                  <c:v>2181526.6314837136</c:v>
                </c:pt>
                <c:pt idx="568">
                  <c:v>2181523.9558724212</c:v>
                </c:pt>
                <c:pt idx="569">
                  <c:v>2181524.215100809</c:v>
                </c:pt>
                <c:pt idx="570">
                  <c:v>2181524.5279285698</c:v>
                </c:pt>
                <c:pt idx="571">
                  <c:v>2181523.2342826193</c:v>
                </c:pt>
                <c:pt idx="572">
                  <c:v>2181520.5253604767</c:v>
                </c:pt>
                <c:pt idx="573">
                  <c:v>2181512.128690083</c:v>
                </c:pt>
                <c:pt idx="574">
                  <c:v>2181501.500659964</c:v>
                </c:pt>
                <c:pt idx="575">
                  <c:v>2181492.4222497302</c:v>
                </c:pt>
                <c:pt idx="576">
                  <c:v>2181491.4245701968</c:v>
                </c:pt>
                <c:pt idx="577">
                  <c:v>2181510.7404001085</c:v>
                </c:pt>
                <c:pt idx="578">
                  <c:v>2181517.8814351307</c:v>
                </c:pt>
                <c:pt idx="579">
                  <c:v>2181516.4860722008</c:v>
                </c:pt>
                <c:pt idx="580">
                  <c:v>2181515.2385539329</c:v>
                </c:pt>
                <c:pt idx="581">
                  <c:v>2181517.0881412947</c:v>
                </c:pt>
                <c:pt idx="582">
                  <c:v>2181508.7444539964</c:v>
                </c:pt>
                <c:pt idx="583">
                  <c:v>2181502.8854545541</c:v>
                </c:pt>
                <c:pt idx="584">
                  <c:v>2181501.1956354422</c:v>
                </c:pt>
                <c:pt idx="585">
                  <c:v>2181501.4752619751</c:v>
                </c:pt>
                <c:pt idx="586">
                  <c:v>2181502.9819333032</c:v>
                </c:pt>
                <c:pt idx="587">
                  <c:v>2181497.1109817182</c:v>
                </c:pt>
                <c:pt idx="588">
                  <c:v>2181501.7521194629</c:v>
                </c:pt>
                <c:pt idx="589">
                  <c:v>2181506.0240516681</c:v>
                </c:pt>
                <c:pt idx="590">
                  <c:v>2181510.2780134412</c:v>
                </c:pt>
                <c:pt idx="591">
                  <c:v>2181508.0623755818</c:v>
                </c:pt>
                <c:pt idx="592">
                  <c:v>2181510.403957421</c:v>
                </c:pt>
                <c:pt idx="593">
                  <c:v>2181511.6079320125</c:v>
                </c:pt>
                <c:pt idx="594">
                  <c:v>2181503.0605424144</c:v>
                </c:pt>
                <c:pt idx="595">
                  <c:v>2181498.8177747172</c:v>
                </c:pt>
                <c:pt idx="596">
                  <c:v>2181498.5257048109</c:v>
                </c:pt>
                <c:pt idx="597">
                  <c:v>2181503.3400397794</c:v>
                </c:pt>
                <c:pt idx="598">
                  <c:v>2181505.1527667702</c:v>
                </c:pt>
                <c:pt idx="599">
                  <c:v>2181510.0281973495</c:v>
                </c:pt>
                <c:pt idx="600">
                  <c:v>2181508.4062056835</c:v>
                </c:pt>
                <c:pt idx="601">
                  <c:v>2181506.9026969462</c:v>
                </c:pt>
                <c:pt idx="602">
                  <c:v>2181506.2081487761</c:v>
                </c:pt>
                <c:pt idx="603">
                  <c:v>2181501.5948257684</c:v>
                </c:pt>
                <c:pt idx="604">
                  <c:v>2181483.1792247435</c:v>
                </c:pt>
                <c:pt idx="605">
                  <c:v>2181477.948049576</c:v>
                </c:pt>
                <c:pt idx="606">
                  <c:v>2181481.3834953136</c:v>
                </c:pt>
                <c:pt idx="607">
                  <c:v>2181497.858095245</c:v>
                </c:pt>
                <c:pt idx="608">
                  <c:v>2181496.2044070978</c:v>
                </c:pt>
                <c:pt idx="609">
                  <c:v>2181492.4426144562</c:v>
                </c:pt>
                <c:pt idx="610">
                  <c:v>2181491.5038271351</c:v>
                </c:pt>
                <c:pt idx="611">
                  <c:v>2181491.7438603207</c:v>
                </c:pt>
                <c:pt idx="612">
                  <c:v>2181495.9699544692</c:v>
                </c:pt>
                <c:pt idx="613">
                  <c:v>2181501.08050243</c:v>
                </c:pt>
                <c:pt idx="614">
                  <c:v>2181496.9166260385</c:v>
                </c:pt>
                <c:pt idx="615">
                  <c:v>2181497.9581182553</c:v>
                </c:pt>
                <c:pt idx="616">
                  <c:v>2181492.9213571395</c:v>
                </c:pt>
                <c:pt idx="617">
                  <c:v>2181493.0512312585</c:v>
                </c:pt>
                <c:pt idx="618">
                  <c:v>2181491.5449082013</c:v>
                </c:pt>
                <c:pt idx="619">
                  <c:v>2181492.0985166505</c:v>
                </c:pt>
                <c:pt idx="620">
                  <c:v>2181485.6020790366</c:v>
                </c:pt>
                <c:pt idx="621">
                  <c:v>2181483.7012992851</c:v>
                </c:pt>
                <c:pt idx="622">
                  <c:v>2181486.8127870988</c:v>
                </c:pt>
                <c:pt idx="623">
                  <c:v>2181493.354467452</c:v>
                </c:pt>
                <c:pt idx="624">
                  <c:v>2181487.8393239998</c:v>
                </c:pt>
                <c:pt idx="625">
                  <c:v>2181490.1025563003</c:v>
                </c:pt>
                <c:pt idx="626">
                  <c:v>2181492.2276388151</c:v>
                </c:pt>
                <c:pt idx="627">
                  <c:v>2181496.1703997604</c:v>
                </c:pt>
                <c:pt idx="628">
                  <c:v>2181494.6871179212</c:v>
                </c:pt>
                <c:pt idx="629">
                  <c:v>2181492.1055254391</c:v>
                </c:pt>
                <c:pt idx="630">
                  <c:v>2181494.4530545832</c:v>
                </c:pt>
                <c:pt idx="631">
                  <c:v>2181490.5556228086</c:v>
                </c:pt>
                <c:pt idx="632">
                  <c:v>2181490.1579728005</c:v>
                </c:pt>
                <c:pt idx="633">
                  <c:v>2181487.1371625243</c:v>
                </c:pt>
                <c:pt idx="634">
                  <c:v>2181485.6816945435</c:v>
                </c:pt>
                <c:pt idx="635">
                  <c:v>2181484.3517444623</c:v>
                </c:pt>
                <c:pt idx="636">
                  <c:v>2181482.2784187729</c:v>
                </c:pt>
                <c:pt idx="637">
                  <c:v>2181478.3814570042</c:v>
                </c:pt>
                <c:pt idx="638">
                  <c:v>2181477.1184953153</c:v>
                </c:pt>
                <c:pt idx="639">
                  <c:v>2181478.3307924559</c:v>
                </c:pt>
                <c:pt idx="640">
                  <c:v>2181478.9033783427</c:v>
                </c:pt>
                <c:pt idx="641">
                  <c:v>2181480.9290520032</c:v>
                </c:pt>
                <c:pt idx="642">
                  <c:v>2181478.2864986104</c:v>
                </c:pt>
                <c:pt idx="643">
                  <c:v>2181476.4266279899</c:v>
                </c:pt>
                <c:pt idx="644">
                  <c:v>2181479.8395084729</c:v>
                </c:pt>
                <c:pt idx="645">
                  <c:v>2181480.1941867047</c:v>
                </c:pt>
                <c:pt idx="646">
                  <c:v>2181478.1687928764</c:v>
                </c:pt>
                <c:pt idx="647">
                  <c:v>2181475.1080827345</c:v>
                </c:pt>
                <c:pt idx="648">
                  <c:v>2181468.1686400571</c:v>
                </c:pt>
                <c:pt idx="649">
                  <c:v>2181463.7766851755</c:v>
                </c:pt>
                <c:pt idx="650">
                  <c:v>2181465.2535364502</c:v>
                </c:pt>
                <c:pt idx="651">
                  <c:v>2181473.9427411002</c:v>
                </c:pt>
                <c:pt idx="652">
                  <c:v>2181476.5455469885</c:v>
                </c:pt>
                <c:pt idx="653">
                  <c:v>2181479.547719337</c:v>
                </c:pt>
                <c:pt idx="654">
                  <c:v>2181482.3047708725</c:v>
                </c:pt>
                <c:pt idx="655">
                  <c:v>2181474.4296317259</c:v>
                </c:pt>
                <c:pt idx="656">
                  <c:v>2181458.1609610911</c:v>
                </c:pt>
                <c:pt idx="657">
                  <c:v>2181453.5737079172</c:v>
                </c:pt>
                <c:pt idx="658">
                  <c:v>2181464.476903826</c:v>
                </c:pt>
                <c:pt idx="659">
                  <c:v>2181461.3872067309</c:v>
                </c:pt>
                <c:pt idx="660">
                  <c:v>2181469.5541181173</c:v>
                </c:pt>
                <c:pt idx="661">
                  <c:v>2181468.122388484</c:v>
                </c:pt>
                <c:pt idx="662">
                  <c:v>2181472.1101339674</c:v>
                </c:pt>
                <c:pt idx="663">
                  <c:v>2181473.2897369778</c:v>
                </c:pt>
                <c:pt idx="664">
                  <c:v>2181467.9769937089</c:v>
                </c:pt>
                <c:pt idx="665">
                  <c:v>2181469.1034913976</c:v>
                </c:pt>
                <c:pt idx="666">
                  <c:v>2181471.8378003957</c:v>
                </c:pt>
                <c:pt idx="667">
                  <c:v>2181463.7767753922</c:v>
                </c:pt>
                <c:pt idx="668">
                  <c:v>2181464.1900850162</c:v>
                </c:pt>
                <c:pt idx="669">
                  <c:v>2181465.1113541611</c:v>
                </c:pt>
                <c:pt idx="670">
                  <c:v>2181467.1399577651</c:v>
                </c:pt>
                <c:pt idx="671">
                  <c:v>2181467.8065585615</c:v>
                </c:pt>
                <c:pt idx="672">
                  <c:v>2181468.9847728424</c:v>
                </c:pt>
                <c:pt idx="673">
                  <c:v>2181470.0238854331</c:v>
                </c:pt>
                <c:pt idx="674">
                  <c:v>2181467.692545949</c:v>
                </c:pt>
                <c:pt idx="675">
                  <c:v>2181468.1155694728</c:v>
                </c:pt>
                <c:pt idx="676">
                  <c:v>2181468.7296907674</c:v>
                </c:pt>
                <c:pt idx="677">
                  <c:v>2181464.3759917188</c:v>
                </c:pt>
                <c:pt idx="678">
                  <c:v>2181460.8656661836</c:v>
                </c:pt>
                <c:pt idx="679">
                  <c:v>2181460.0689562918</c:v>
                </c:pt>
                <c:pt idx="680">
                  <c:v>2181460.455009995</c:v>
                </c:pt>
                <c:pt idx="681">
                  <c:v>2181458.8805913744</c:v>
                </c:pt>
                <c:pt idx="682">
                  <c:v>2181461.1304663201</c:v>
                </c:pt>
                <c:pt idx="683">
                  <c:v>2181459.044346414</c:v>
                </c:pt>
                <c:pt idx="684">
                  <c:v>2181457.2318552989</c:v>
                </c:pt>
                <c:pt idx="685">
                  <c:v>2181455.3671105071</c:v>
                </c:pt>
                <c:pt idx="686">
                  <c:v>2181457.5350969904</c:v>
                </c:pt>
                <c:pt idx="687">
                  <c:v>2181454.5386030255</c:v>
                </c:pt>
                <c:pt idx="688">
                  <c:v>2181454.0375550203</c:v>
                </c:pt>
                <c:pt idx="689">
                  <c:v>2181441.8361661835</c:v>
                </c:pt>
                <c:pt idx="690">
                  <c:v>2181442.0766044441</c:v>
                </c:pt>
                <c:pt idx="691">
                  <c:v>2181455.2748754881</c:v>
                </c:pt>
                <c:pt idx="692">
                  <c:v>2181461.3949909345</c:v>
                </c:pt>
                <c:pt idx="693">
                  <c:v>2181456.359114693</c:v>
                </c:pt>
                <c:pt idx="694">
                  <c:v>2181458.3522783532</c:v>
                </c:pt>
                <c:pt idx="695">
                  <c:v>2181457.4759596717</c:v>
                </c:pt>
                <c:pt idx="696">
                  <c:v>2181453.4675807022</c:v>
                </c:pt>
                <c:pt idx="697">
                  <c:v>2181451.0914830961</c:v>
                </c:pt>
                <c:pt idx="698">
                  <c:v>2181442.1383957658</c:v>
                </c:pt>
                <c:pt idx="699">
                  <c:v>2181439.1677530734</c:v>
                </c:pt>
                <c:pt idx="700">
                  <c:v>2181443.2391856848</c:v>
                </c:pt>
                <c:pt idx="701">
                  <c:v>2181451.4794735932</c:v>
                </c:pt>
                <c:pt idx="702">
                  <c:v>2181449.8606963581</c:v>
                </c:pt>
                <c:pt idx="703">
                  <c:v>2181450.033939912</c:v>
                </c:pt>
                <c:pt idx="704">
                  <c:v>2181449.9440040356</c:v>
                </c:pt>
                <c:pt idx="705">
                  <c:v>2181448.0139634437</c:v>
                </c:pt>
                <c:pt idx="706">
                  <c:v>2181447.573953867</c:v>
                </c:pt>
                <c:pt idx="707">
                  <c:v>2181438.3174364944</c:v>
                </c:pt>
                <c:pt idx="708">
                  <c:v>2181433.650294173</c:v>
                </c:pt>
                <c:pt idx="709">
                  <c:v>2181432.3259040327</c:v>
                </c:pt>
                <c:pt idx="710">
                  <c:v>2181430.2312041982</c:v>
                </c:pt>
                <c:pt idx="711">
                  <c:v>2181435.3022158225</c:v>
                </c:pt>
                <c:pt idx="712">
                  <c:v>2181446.8593366346</c:v>
                </c:pt>
                <c:pt idx="713">
                  <c:v>2181450.2718647034</c:v>
                </c:pt>
                <c:pt idx="714">
                  <c:v>2181452.6610917733</c:v>
                </c:pt>
                <c:pt idx="715">
                  <c:v>2181450.8113616975</c:v>
                </c:pt>
                <c:pt idx="716">
                  <c:v>2181447.4212459265</c:v>
                </c:pt>
                <c:pt idx="717">
                  <c:v>2181442.9641728504</c:v>
                </c:pt>
                <c:pt idx="718">
                  <c:v>2181443.9138498465</c:v>
                </c:pt>
                <c:pt idx="719">
                  <c:v>2181443.4900149442</c:v>
                </c:pt>
                <c:pt idx="720">
                  <c:v>2181436.5267934138</c:v>
                </c:pt>
                <c:pt idx="721">
                  <c:v>2181437.4936988326</c:v>
                </c:pt>
                <c:pt idx="722">
                  <c:v>2181442.2112381309</c:v>
                </c:pt>
                <c:pt idx="723">
                  <c:v>2181441.4378976217</c:v>
                </c:pt>
                <c:pt idx="724">
                  <c:v>2181441.9316679062</c:v>
                </c:pt>
                <c:pt idx="725">
                  <c:v>2181441.1985797561</c:v>
                </c:pt>
                <c:pt idx="726">
                  <c:v>2181440.0180641576</c:v>
                </c:pt>
                <c:pt idx="727">
                  <c:v>2181439.9354070961</c:v>
                </c:pt>
                <c:pt idx="728">
                  <c:v>2181438.8162305858</c:v>
                </c:pt>
                <c:pt idx="729">
                  <c:v>2181437.1807823293</c:v>
                </c:pt>
                <c:pt idx="730">
                  <c:v>2181435.9611823126</c:v>
                </c:pt>
                <c:pt idx="731">
                  <c:v>2181436.8461484364</c:v>
                </c:pt>
                <c:pt idx="732">
                  <c:v>2181430.6504599294</c:v>
                </c:pt>
                <c:pt idx="733">
                  <c:v>2181433.2665484664</c:v>
                </c:pt>
                <c:pt idx="734">
                  <c:v>2181430.7720892141</c:v>
                </c:pt>
                <c:pt idx="735">
                  <c:v>2181431.3132707365</c:v>
                </c:pt>
                <c:pt idx="736">
                  <c:v>2181434.789198664</c:v>
                </c:pt>
                <c:pt idx="737">
                  <c:v>2181437.9003923023</c:v>
                </c:pt>
                <c:pt idx="738">
                  <c:v>2181434.4290959169</c:v>
                </c:pt>
                <c:pt idx="739">
                  <c:v>2181434.7497607451</c:v>
                </c:pt>
                <c:pt idx="740">
                  <c:v>2181436.7114905077</c:v>
                </c:pt>
                <c:pt idx="741">
                  <c:v>2181431.7230269015</c:v>
                </c:pt>
                <c:pt idx="742">
                  <c:v>2181432.0431436854</c:v>
                </c:pt>
                <c:pt idx="743">
                  <c:v>2181430.5474401265</c:v>
                </c:pt>
                <c:pt idx="744">
                  <c:v>2181428.102828281</c:v>
                </c:pt>
                <c:pt idx="745">
                  <c:v>2181429.474033481</c:v>
                </c:pt>
                <c:pt idx="746">
                  <c:v>2181429.8724988485</c:v>
                </c:pt>
                <c:pt idx="747">
                  <c:v>2181432.2054443569</c:v>
                </c:pt>
                <c:pt idx="748">
                  <c:v>2181428.4665669529</c:v>
                </c:pt>
                <c:pt idx="749">
                  <c:v>2181426.5833579628</c:v>
                </c:pt>
                <c:pt idx="750">
                  <c:v>2181426.3286898527</c:v>
                </c:pt>
                <c:pt idx="751">
                  <c:v>2181422.8184484285</c:v>
                </c:pt>
                <c:pt idx="752">
                  <c:v>2181420.2516159848</c:v>
                </c:pt>
                <c:pt idx="753">
                  <c:v>2181417.5381613285</c:v>
                </c:pt>
                <c:pt idx="754">
                  <c:v>2181415.7866819697</c:v>
                </c:pt>
                <c:pt idx="755">
                  <c:v>2181418.1867684922</c:v>
                </c:pt>
                <c:pt idx="756">
                  <c:v>2181420.8322899425</c:v>
                </c:pt>
                <c:pt idx="757">
                  <c:v>2181420.6324606519</c:v>
                </c:pt>
                <c:pt idx="758">
                  <c:v>2181418.9685691237</c:v>
                </c:pt>
                <c:pt idx="759">
                  <c:v>2181421.9768631756</c:v>
                </c:pt>
                <c:pt idx="760">
                  <c:v>2181420.3982054009</c:v>
                </c:pt>
                <c:pt idx="761">
                  <c:v>2181416.6774787828</c:v>
                </c:pt>
                <c:pt idx="762">
                  <c:v>2181416.1852307683</c:v>
                </c:pt>
                <c:pt idx="763">
                  <c:v>2181415.7408533753</c:v>
                </c:pt>
                <c:pt idx="764">
                  <c:v>2181415.2813957697</c:v>
                </c:pt>
                <c:pt idx="765">
                  <c:v>2181415.4993644841</c:v>
                </c:pt>
                <c:pt idx="766">
                  <c:v>2181415.3625524812</c:v>
                </c:pt>
                <c:pt idx="767">
                  <c:v>2181410.7411250682</c:v>
                </c:pt>
                <c:pt idx="768">
                  <c:v>2181406.9649140532</c:v>
                </c:pt>
                <c:pt idx="769">
                  <c:v>2181405.7679353515</c:v>
                </c:pt>
                <c:pt idx="770">
                  <c:v>2181408.0600531939</c:v>
                </c:pt>
                <c:pt idx="771">
                  <c:v>2181412.7625717623</c:v>
                </c:pt>
                <c:pt idx="772">
                  <c:v>2181414.4911736837</c:v>
                </c:pt>
                <c:pt idx="773">
                  <c:v>2181414.8477939214</c:v>
                </c:pt>
                <c:pt idx="774">
                  <c:v>2181410.7074534004</c:v>
                </c:pt>
                <c:pt idx="775">
                  <c:v>2181409.8102207365</c:v>
                </c:pt>
                <c:pt idx="776">
                  <c:v>2181405.2948112953</c:v>
                </c:pt>
                <c:pt idx="777">
                  <c:v>2181402.3678972572</c:v>
                </c:pt>
                <c:pt idx="778">
                  <c:v>2181403.4130583741</c:v>
                </c:pt>
                <c:pt idx="779">
                  <c:v>2181406.5502162091</c:v>
                </c:pt>
                <c:pt idx="780">
                  <c:v>2181409.9713784335</c:v>
                </c:pt>
                <c:pt idx="781">
                  <c:v>2181412.6888824436</c:v>
                </c:pt>
                <c:pt idx="782">
                  <c:v>2181410.0170316682</c:v>
                </c:pt>
                <c:pt idx="783">
                  <c:v>2181410.7036520238</c:v>
                </c:pt>
                <c:pt idx="784">
                  <c:v>2181410.2070214478</c:v>
                </c:pt>
                <c:pt idx="785">
                  <c:v>2181403.3102161</c:v>
                </c:pt>
                <c:pt idx="786">
                  <c:v>2181401.2764740353</c:v>
                </c:pt>
                <c:pt idx="787">
                  <c:v>2181398.4741598098</c:v>
                </c:pt>
                <c:pt idx="788">
                  <c:v>2181400.0889039887</c:v>
                </c:pt>
                <c:pt idx="789">
                  <c:v>2181398.050546153</c:v>
                </c:pt>
                <c:pt idx="790">
                  <c:v>2181399.1017864407</c:v>
                </c:pt>
                <c:pt idx="791">
                  <c:v>2181401.8461783002</c:v>
                </c:pt>
                <c:pt idx="792">
                  <c:v>2181402.0747800698</c:v>
                </c:pt>
                <c:pt idx="793">
                  <c:v>2181401.3615203784</c:v>
                </c:pt>
                <c:pt idx="794">
                  <c:v>2181402.1981697083</c:v>
                </c:pt>
                <c:pt idx="795">
                  <c:v>2181394.687683804</c:v>
                </c:pt>
                <c:pt idx="796">
                  <c:v>2181382.428764354</c:v>
                </c:pt>
                <c:pt idx="797">
                  <c:v>2181378.9200442699</c:v>
                </c:pt>
                <c:pt idx="798">
                  <c:v>2181388.084917631</c:v>
                </c:pt>
                <c:pt idx="799">
                  <c:v>2181392.2464960827</c:v>
                </c:pt>
                <c:pt idx="800">
                  <c:v>2181385.6111055817</c:v>
                </c:pt>
                <c:pt idx="801">
                  <c:v>2181385.8833331121</c:v>
                </c:pt>
                <c:pt idx="802">
                  <c:v>2181387.4830490085</c:v>
                </c:pt>
                <c:pt idx="803">
                  <c:v>2181392.3078387571</c:v>
                </c:pt>
                <c:pt idx="804">
                  <c:v>2181387.7488834197</c:v>
                </c:pt>
                <c:pt idx="805">
                  <c:v>2181381.4438207499</c:v>
                </c:pt>
                <c:pt idx="806">
                  <c:v>2181381.2274311651</c:v>
                </c:pt>
                <c:pt idx="807">
                  <c:v>2181385.0667254287</c:v>
                </c:pt>
                <c:pt idx="808">
                  <c:v>2181379.6094145076</c:v>
                </c:pt>
                <c:pt idx="809">
                  <c:v>2181376.2894253009</c:v>
                </c:pt>
                <c:pt idx="810">
                  <c:v>2181376.0595060135</c:v>
                </c:pt>
                <c:pt idx="811">
                  <c:v>2181374.6965595311</c:v>
                </c:pt>
                <c:pt idx="812">
                  <c:v>2181378.3793327603</c:v>
                </c:pt>
                <c:pt idx="813">
                  <c:v>2181371.975268044</c:v>
                </c:pt>
                <c:pt idx="814">
                  <c:v>2181374.7683386747</c:v>
                </c:pt>
                <c:pt idx="815">
                  <c:v>2181377.0938188368</c:v>
                </c:pt>
                <c:pt idx="816">
                  <c:v>2181378.320499354</c:v>
                </c:pt>
                <c:pt idx="817">
                  <c:v>2181376.7965767328</c:v>
                </c:pt>
                <c:pt idx="818">
                  <c:v>2181375.5590287526</c:v>
                </c:pt>
                <c:pt idx="819">
                  <c:v>2181373.0410719174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F-49A7-8AD0-1926DAC6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94239"/>
        <c:axId val="623984255"/>
      </c:scatterChart>
      <c:valAx>
        <c:axId val="6239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84255"/>
        <c:crosses val="autoZero"/>
        <c:crossBetween val="midCat"/>
      </c:valAx>
      <c:valAx>
        <c:axId val="6239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9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промежуток!$C$1</c:f>
              <c:strCache>
                <c:ptCount val="1"/>
                <c:pt idx="0">
                  <c:v>t_exp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927865266841645"/>
                  <c:y val="-1.844998541848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промежуток!$C$2:$C$910</c:f>
              <c:numCache>
                <c:formatCode>General</c:formatCode>
                <c:ptCount val="909"/>
                <c:pt idx="0">
                  <c:v>33.406278438442371</c:v>
                </c:pt>
                <c:pt idx="1">
                  <c:v>33.84904816956351</c:v>
                </c:pt>
                <c:pt idx="2">
                  <c:v>34.319728886600601</c:v>
                </c:pt>
                <c:pt idx="3">
                  <c:v>34.740296697106785</c:v>
                </c:pt>
                <c:pt idx="4">
                  <c:v>35.164670551146962</c:v>
                </c:pt>
                <c:pt idx="5">
                  <c:v>35.564305122216197</c:v>
                </c:pt>
                <c:pt idx="6">
                  <c:v>35.943006453848461</c:v>
                </c:pt>
                <c:pt idx="7">
                  <c:v>36.300774546043769</c:v>
                </c:pt>
                <c:pt idx="8">
                  <c:v>36.668692087663061</c:v>
                </c:pt>
                <c:pt idx="9">
                  <c:v>37.037243969871348</c:v>
                </c:pt>
                <c:pt idx="10">
                  <c:v>37.419751345037604</c:v>
                </c:pt>
                <c:pt idx="11">
                  <c:v>37.823191959640823</c:v>
                </c:pt>
                <c:pt idx="12">
                  <c:v>38.25517790074899</c:v>
                </c:pt>
                <c:pt idx="13">
                  <c:v>38.615483355300292</c:v>
                </c:pt>
                <c:pt idx="14">
                  <c:v>38.975154469262598</c:v>
                </c:pt>
                <c:pt idx="15">
                  <c:v>39.312623662609944</c:v>
                </c:pt>
                <c:pt idx="16">
                  <c:v>39.623450551219349</c:v>
                </c:pt>
                <c:pt idx="17">
                  <c:v>39.956479360443694</c:v>
                </c:pt>
                <c:pt idx="18">
                  <c:v>40.274283995532087</c:v>
                </c:pt>
                <c:pt idx="19">
                  <c:v>40.552125173513545</c:v>
                </c:pt>
                <c:pt idx="20">
                  <c:v>40.821719923838025</c:v>
                </c:pt>
                <c:pt idx="21">
                  <c:v>41.111613573010459</c:v>
                </c:pt>
                <c:pt idx="22">
                  <c:v>41.379305301567946</c:v>
                </c:pt>
                <c:pt idx="23">
                  <c:v>41.638116261879446</c:v>
                </c:pt>
                <c:pt idx="24">
                  <c:v>41.889315135122956</c:v>
                </c:pt>
                <c:pt idx="25">
                  <c:v>42.14178268954447</c:v>
                </c:pt>
                <c:pt idx="26">
                  <c:v>42.444363150496883</c:v>
                </c:pt>
                <c:pt idx="27">
                  <c:v>42.710786197876367</c:v>
                </c:pt>
                <c:pt idx="28">
                  <c:v>42.987358694679834</c:v>
                </c:pt>
                <c:pt idx="29">
                  <c:v>43.223967734376373</c:v>
                </c:pt>
                <c:pt idx="30">
                  <c:v>43.448524302881943</c:v>
                </c:pt>
                <c:pt idx="31">
                  <c:v>43.649610269594554</c:v>
                </c:pt>
                <c:pt idx="32">
                  <c:v>43.883681946935098</c:v>
                </c:pt>
                <c:pt idx="33">
                  <c:v>44.079058848346719</c:v>
                </c:pt>
                <c:pt idx="34">
                  <c:v>44.292831626839309</c:v>
                </c:pt>
                <c:pt idx="35">
                  <c:v>44.48630550648393</c:v>
                </c:pt>
                <c:pt idx="36">
                  <c:v>44.652502740801609</c:v>
                </c:pt>
                <c:pt idx="37">
                  <c:v>44.847245301624234</c:v>
                </c:pt>
                <c:pt idx="38">
                  <c:v>45.034375775378869</c:v>
                </c:pt>
                <c:pt idx="39">
                  <c:v>45.196132625573561</c:v>
                </c:pt>
                <c:pt idx="40">
                  <c:v>45.355986454001247</c:v>
                </c:pt>
                <c:pt idx="41">
                  <c:v>45.508228195360957</c:v>
                </c:pt>
                <c:pt idx="42">
                  <c:v>45.654760871419676</c:v>
                </c:pt>
                <c:pt idx="43">
                  <c:v>45.824129808682351</c:v>
                </c:pt>
                <c:pt idx="44">
                  <c:v>45.978274571809052</c:v>
                </c:pt>
                <c:pt idx="45">
                  <c:v>46.140665762592739</c:v>
                </c:pt>
                <c:pt idx="46">
                  <c:v>46.305594315732421</c:v>
                </c:pt>
                <c:pt idx="47">
                  <c:v>46.4698885282831</c:v>
                </c:pt>
                <c:pt idx="48">
                  <c:v>46.613883841985817</c:v>
                </c:pt>
                <c:pt idx="49">
                  <c:v>46.750267068620552</c:v>
                </c:pt>
                <c:pt idx="50">
                  <c:v>46.878403867598308</c:v>
                </c:pt>
                <c:pt idx="51">
                  <c:v>46.99068215185109</c:v>
                </c:pt>
                <c:pt idx="52">
                  <c:v>47.11564724788385</c:v>
                </c:pt>
                <c:pt idx="53">
                  <c:v>47.234903278615612</c:v>
                </c:pt>
                <c:pt idx="54">
                  <c:v>47.334494751088428</c:v>
                </c:pt>
                <c:pt idx="55">
                  <c:v>47.449310397697204</c:v>
                </c:pt>
                <c:pt idx="56">
                  <c:v>47.555245276059999</c:v>
                </c:pt>
                <c:pt idx="57">
                  <c:v>47.672598285024776</c:v>
                </c:pt>
                <c:pt idx="58">
                  <c:v>47.770286735730579</c:v>
                </c:pt>
                <c:pt idx="59">
                  <c:v>47.875587273504379</c:v>
                </c:pt>
                <c:pt idx="60">
                  <c:v>47.969469680676198</c:v>
                </c:pt>
                <c:pt idx="61">
                  <c:v>48.062083406670013</c:v>
                </c:pt>
                <c:pt idx="62">
                  <c:v>48.165480922676814</c:v>
                </c:pt>
                <c:pt idx="63">
                  <c:v>48.253654264547642</c:v>
                </c:pt>
                <c:pt idx="64">
                  <c:v>48.324066069926509</c:v>
                </c:pt>
                <c:pt idx="65">
                  <c:v>48.386865788237387</c:v>
                </c:pt>
                <c:pt idx="66">
                  <c:v>48.475673470697217</c:v>
                </c:pt>
                <c:pt idx="67">
                  <c:v>48.56130945021205</c:v>
                </c:pt>
                <c:pt idx="68">
                  <c:v>48.628549552645921</c:v>
                </c:pt>
                <c:pt idx="69">
                  <c:v>48.707842126270762</c:v>
                </c:pt>
                <c:pt idx="70">
                  <c:v>48.787769040484612</c:v>
                </c:pt>
                <c:pt idx="71">
                  <c:v>48.842956671727507</c:v>
                </c:pt>
                <c:pt idx="72">
                  <c:v>48.927958310653345</c:v>
                </c:pt>
                <c:pt idx="73">
                  <c:v>48.991392369553218</c:v>
                </c:pt>
                <c:pt idx="74">
                  <c:v>49.043408297851116</c:v>
                </c:pt>
                <c:pt idx="75">
                  <c:v>49.129044277365949</c:v>
                </c:pt>
                <c:pt idx="76">
                  <c:v>49.162664328582885</c:v>
                </c:pt>
                <c:pt idx="77">
                  <c:v>49.254009373398709</c:v>
                </c:pt>
                <c:pt idx="78">
                  <c:v>49.30348793934062</c:v>
                </c:pt>
                <c:pt idx="79">
                  <c:v>49.35930991117251</c:v>
                </c:pt>
                <c:pt idx="80">
                  <c:v>49.422743970072382</c:v>
                </c:pt>
                <c:pt idx="81">
                  <c:v>49.481103304260273</c:v>
                </c:pt>
                <c:pt idx="82">
                  <c:v>49.555955493762127</c:v>
                </c:pt>
                <c:pt idx="83">
                  <c:v>49.611777465594017</c:v>
                </c:pt>
                <c:pt idx="84">
                  <c:v>49.680286249205892</c:v>
                </c:pt>
                <c:pt idx="85">
                  <c:v>49.739279923982771</c:v>
                </c:pt>
                <c:pt idx="86">
                  <c:v>49.790027171102672</c:v>
                </c:pt>
                <c:pt idx="87">
                  <c:v>49.846483483523571</c:v>
                </c:pt>
                <c:pt idx="88">
                  <c:v>49.90547715830045</c:v>
                </c:pt>
                <c:pt idx="89">
                  <c:v>49.958761767776345</c:v>
                </c:pt>
                <c:pt idx="90">
                  <c:v>49.993650500171277</c:v>
                </c:pt>
                <c:pt idx="91">
                  <c:v>50.052009834359161</c:v>
                </c:pt>
                <c:pt idx="92">
                  <c:v>50.078652139097116</c:v>
                </c:pt>
                <c:pt idx="93">
                  <c:v>50.125593342683025</c:v>
                </c:pt>
                <c:pt idx="94">
                  <c:v>50.194736466883896</c:v>
                </c:pt>
                <c:pt idx="95">
                  <c:v>50.218841409265842</c:v>
                </c:pt>
                <c:pt idx="96">
                  <c:v>50.277200743453726</c:v>
                </c:pt>
                <c:pt idx="97">
                  <c:v>50.308917772903669</c:v>
                </c:pt>
                <c:pt idx="98">
                  <c:v>50.342537824120605</c:v>
                </c:pt>
                <c:pt idx="99">
                  <c:v>50.37742655651553</c:v>
                </c:pt>
                <c:pt idx="100">
                  <c:v>50.419293035389458</c:v>
                </c:pt>
                <c:pt idx="101">
                  <c:v>50.461793854852374</c:v>
                </c:pt>
                <c:pt idx="102">
                  <c:v>50.494779565480307</c:v>
                </c:pt>
                <c:pt idx="103">
                  <c:v>50.526496594930244</c:v>
                </c:pt>
                <c:pt idx="104">
                  <c:v>50.566460052037172</c:v>
                </c:pt>
                <c:pt idx="105">
                  <c:v>50.59310235677512</c:v>
                </c:pt>
                <c:pt idx="106">
                  <c:v>50.616572958568071</c:v>
                </c:pt>
                <c:pt idx="107">
                  <c:v>50.645118285073018</c:v>
                </c:pt>
                <c:pt idx="108">
                  <c:v>50.692693829247922</c:v>
                </c:pt>
                <c:pt idx="109">
                  <c:v>50.712358387506889</c:v>
                </c:pt>
                <c:pt idx="110">
                  <c:v>50.768180359338778</c:v>
                </c:pt>
                <c:pt idx="111">
                  <c:v>50.796725685843725</c:v>
                </c:pt>
                <c:pt idx="112">
                  <c:v>50.819561947047681</c:v>
                </c:pt>
                <c:pt idx="113">
                  <c:v>50.84112952707364</c:v>
                </c:pt>
                <c:pt idx="114">
                  <c:v>50.867137491222593</c:v>
                </c:pt>
                <c:pt idx="115">
                  <c:v>50.912175673041503</c:v>
                </c:pt>
                <c:pt idx="116">
                  <c:v>50.930571550122465</c:v>
                </c:pt>
                <c:pt idx="117">
                  <c:v>50.959751217216414</c:v>
                </c:pt>
                <c:pt idx="118">
                  <c:v>50.96926632605139</c:v>
                </c:pt>
                <c:pt idx="119">
                  <c:v>51.025722638472288</c:v>
                </c:pt>
                <c:pt idx="120">
                  <c:v>51.016841870226301</c:v>
                </c:pt>
                <c:pt idx="121">
                  <c:v>51.052364943210229</c:v>
                </c:pt>
                <c:pt idx="122">
                  <c:v>51.085350653838162</c:v>
                </c:pt>
                <c:pt idx="123">
                  <c:v>51.091694059728162</c:v>
                </c:pt>
                <c:pt idx="124">
                  <c:v>51.134194879191071</c:v>
                </c:pt>
                <c:pt idx="125">
                  <c:v>51.170986633353003</c:v>
                </c:pt>
                <c:pt idx="126">
                  <c:v>51.186845148077971</c:v>
                </c:pt>
                <c:pt idx="127">
                  <c:v>51.204606684569939</c:v>
                </c:pt>
                <c:pt idx="128">
                  <c:v>51.245204482265862</c:v>
                </c:pt>
                <c:pt idx="129">
                  <c:v>51.255353931689839</c:v>
                </c:pt>
                <c:pt idx="130">
                  <c:v>51.283899258194786</c:v>
                </c:pt>
                <c:pt idx="131">
                  <c:v>51.295951729385756</c:v>
                </c:pt>
                <c:pt idx="132">
                  <c:v>51.344795954738665</c:v>
                </c:pt>
                <c:pt idx="133">
                  <c:v>51.342892932971672</c:v>
                </c:pt>
                <c:pt idx="134">
                  <c:v>51.372072600065607</c:v>
                </c:pt>
                <c:pt idx="135">
                  <c:v>51.381587708900597</c:v>
                </c:pt>
                <c:pt idx="136">
                  <c:v>51.412036057172529</c:v>
                </c:pt>
                <c:pt idx="137">
                  <c:v>51.427894571897504</c:v>
                </c:pt>
                <c:pt idx="138">
                  <c:v>51.461514623114439</c:v>
                </c:pt>
                <c:pt idx="139">
                  <c:v>51.475470116072415</c:v>
                </c:pt>
                <c:pt idx="140">
                  <c:v>51.490694290208381</c:v>
                </c:pt>
                <c:pt idx="141">
                  <c:v>51.524314341425317</c:v>
                </c:pt>
                <c:pt idx="142">
                  <c:v>51.528120384959308</c:v>
                </c:pt>
                <c:pt idx="143">
                  <c:v>51.558568733231255</c:v>
                </c:pt>
                <c:pt idx="144">
                  <c:v>51.58330801620221</c:v>
                </c:pt>
                <c:pt idx="145">
                  <c:v>51.599800871516166</c:v>
                </c:pt>
                <c:pt idx="146">
                  <c:v>51.616293726830143</c:v>
                </c:pt>
                <c:pt idx="147">
                  <c:v>51.64039866921209</c:v>
                </c:pt>
                <c:pt idx="148">
                  <c:v>51.641033009801092</c:v>
                </c:pt>
                <c:pt idx="149">
                  <c:v>51.667040973950037</c:v>
                </c:pt>
                <c:pt idx="150">
                  <c:v>51.682265148086017</c:v>
                </c:pt>
                <c:pt idx="151">
                  <c:v>51.693683278687992</c:v>
                </c:pt>
                <c:pt idx="152">
                  <c:v>51.698758003399973</c:v>
                </c:pt>
                <c:pt idx="153">
                  <c:v>51.715250858713951</c:v>
                </c:pt>
                <c:pt idx="154">
                  <c:v>51.738721460506902</c:v>
                </c:pt>
                <c:pt idx="155">
                  <c:v>51.757751678176867</c:v>
                </c:pt>
                <c:pt idx="156">
                  <c:v>51.740624482273901</c:v>
                </c:pt>
                <c:pt idx="157">
                  <c:v>51.76219206229986</c:v>
                </c:pt>
                <c:pt idx="158">
                  <c:v>51.768535468189846</c:v>
                </c:pt>
                <c:pt idx="159">
                  <c:v>51.769804149367843</c:v>
                </c:pt>
                <c:pt idx="160">
                  <c:v>51.785662664092811</c:v>
                </c:pt>
                <c:pt idx="161">
                  <c:v>51.785662664092811</c:v>
                </c:pt>
                <c:pt idx="162">
                  <c:v>51.786931345270808</c:v>
                </c:pt>
                <c:pt idx="163">
                  <c:v>51.767266787011849</c:v>
                </c:pt>
                <c:pt idx="164">
                  <c:v>51.793909091749804</c:v>
                </c:pt>
                <c:pt idx="165">
                  <c:v>51.793909091749804</c:v>
                </c:pt>
                <c:pt idx="166">
                  <c:v>51.801521178817779</c:v>
                </c:pt>
                <c:pt idx="167">
                  <c:v>51.78946870762681</c:v>
                </c:pt>
                <c:pt idx="168">
                  <c:v>51.790103048215805</c:v>
                </c:pt>
                <c:pt idx="169">
                  <c:v>51.781222279969825</c:v>
                </c:pt>
                <c:pt idx="170">
                  <c:v>51.778684917613823</c:v>
                </c:pt>
                <c:pt idx="171">
                  <c:v>51.767901127600844</c:v>
                </c:pt>
                <c:pt idx="172">
                  <c:v>51.758386018765869</c:v>
                </c:pt>
                <c:pt idx="173">
                  <c:v>51.761557721710858</c:v>
                </c:pt>
                <c:pt idx="174">
                  <c:v>51.738721460506902</c:v>
                </c:pt>
                <c:pt idx="175">
                  <c:v>51.732378054616916</c:v>
                </c:pt>
                <c:pt idx="176">
                  <c:v>51.729840692260922</c:v>
                </c:pt>
                <c:pt idx="177">
                  <c:v>51.697489322221983</c:v>
                </c:pt>
                <c:pt idx="178">
                  <c:v>51.691780256920993</c:v>
                </c:pt>
                <c:pt idx="179">
                  <c:v>51.690511575742995</c:v>
                </c:pt>
                <c:pt idx="180">
                  <c:v>51.662600589827051</c:v>
                </c:pt>
                <c:pt idx="181">
                  <c:v>51.65689152452606</c:v>
                </c:pt>
                <c:pt idx="182">
                  <c:v>51.639764328623095</c:v>
                </c:pt>
                <c:pt idx="183">
                  <c:v>51.594091806215182</c:v>
                </c:pt>
                <c:pt idx="184">
                  <c:v>51.56808384206623</c:v>
                </c:pt>
                <c:pt idx="185">
                  <c:v>51.551590986752274</c:v>
                </c:pt>
                <c:pt idx="186">
                  <c:v>51.542075877917284</c:v>
                </c:pt>
                <c:pt idx="187">
                  <c:v>51.509090167289351</c:v>
                </c:pt>
                <c:pt idx="188">
                  <c:v>51.477373137839415</c:v>
                </c:pt>
                <c:pt idx="189">
                  <c:v>51.471664072538424</c:v>
                </c:pt>
                <c:pt idx="190">
                  <c:v>51.429797593664503</c:v>
                </c:pt>
                <c:pt idx="191">
                  <c:v>51.412670397761538</c:v>
                </c:pt>
                <c:pt idx="192">
                  <c:v>51.393640180091573</c:v>
                </c:pt>
                <c:pt idx="193">
                  <c:v>51.356214085340639</c:v>
                </c:pt>
                <c:pt idx="194">
                  <c:v>51.341624251793668</c:v>
                </c:pt>
                <c:pt idx="195">
                  <c:v>51.297854751152755</c:v>
                </c:pt>
                <c:pt idx="196">
                  <c:v>51.298489091741757</c:v>
                </c:pt>
                <c:pt idx="197">
                  <c:v>51.242032779320866</c:v>
                </c:pt>
                <c:pt idx="198">
                  <c:v>51.21919651811691</c:v>
                </c:pt>
                <c:pt idx="199">
                  <c:v>51.18113608277698</c:v>
                </c:pt>
                <c:pt idx="200">
                  <c:v>51.155128118628035</c:v>
                </c:pt>
                <c:pt idx="201">
                  <c:v>51.124679770356096</c:v>
                </c:pt>
                <c:pt idx="202">
                  <c:v>51.085984994427172</c:v>
                </c:pt>
                <c:pt idx="203">
                  <c:v>51.065051754990208</c:v>
                </c:pt>
                <c:pt idx="204">
                  <c:v>51.028894341417278</c:v>
                </c:pt>
                <c:pt idx="205">
                  <c:v>50.999080333734334</c:v>
                </c:pt>
                <c:pt idx="206">
                  <c:v>50.964191601339408</c:v>
                </c:pt>
                <c:pt idx="207">
                  <c:v>50.935011934245452</c:v>
                </c:pt>
                <c:pt idx="208">
                  <c:v>50.907735288918509</c:v>
                </c:pt>
                <c:pt idx="209">
                  <c:v>50.856988041798608</c:v>
                </c:pt>
                <c:pt idx="210">
                  <c:v>50.823367990581673</c:v>
                </c:pt>
                <c:pt idx="211">
                  <c:v>50.800531729377717</c:v>
                </c:pt>
                <c:pt idx="212">
                  <c:v>50.75232184461381</c:v>
                </c:pt>
                <c:pt idx="213">
                  <c:v>50.72694822105386</c:v>
                </c:pt>
                <c:pt idx="214">
                  <c:v>50.687619104535941</c:v>
                </c:pt>
                <c:pt idx="215">
                  <c:v>50.638774879183039</c:v>
                </c:pt>
                <c:pt idx="216">
                  <c:v>50.612766915034079</c:v>
                </c:pt>
                <c:pt idx="217">
                  <c:v>50.582952907351142</c:v>
                </c:pt>
                <c:pt idx="218">
                  <c:v>50.529033957286245</c:v>
                </c:pt>
                <c:pt idx="219">
                  <c:v>50.502391652548297</c:v>
                </c:pt>
                <c:pt idx="220">
                  <c:v>50.454816108373386</c:v>
                </c:pt>
                <c:pt idx="221">
                  <c:v>50.412949629499465</c:v>
                </c:pt>
                <c:pt idx="222">
                  <c:v>50.380598259460534</c:v>
                </c:pt>
                <c:pt idx="223">
                  <c:v>50.34000046176461</c:v>
                </c:pt>
                <c:pt idx="224">
                  <c:v>50.296865301712693</c:v>
                </c:pt>
                <c:pt idx="225">
                  <c:v>50.270857337563747</c:v>
                </c:pt>
                <c:pt idx="226">
                  <c:v>50.220110090443839</c:v>
                </c:pt>
                <c:pt idx="227">
                  <c:v>50.183952676870909</c:v>
                </c:pt>
                <c:pt idx="228">
                  <c:v>50.126862023861023</c:v>
                </c:pt>
                <c:pt idx="229">
                  <c:v>50.101488400301072</c:v>
                </c:pt>
                <c:pt idx="230">
                  <c:v>50.058353240249154</c:v>
                </c:pt>
                <c:pt idx="231">
                  <c:v>50.008240333718255</c:v>
                </c:pt>
                <c:pt idx="232">
                  <c:v>49.957493086598348</c:v>
                </c:pt>
                <c:pt idx="233">
                  <c:v>49.918798310669423</c:v>
                </c:pt>
                <c:pt idx="234">
                  <c:v>49.876931831795503</c:v>
                </c:pt>
                <c:pt idx="235">
                  <c:v>49.816035135251624</c:v>
                </c:pt>
                <c:pt idx="236">
                  <c:v>49.772899975199707</c:v>
                </c:pt>
                <c:pt idx="237">
                  <c:v>49.724055749846798</c:v>
                </c:pt>
                <c:pt idx="238">
                  <c:v>49.682823611561879</c:v>
                </c:pt>
                <c:pt idx="239">
                  <c:v>49.633345045619976</c:v>
                </c:pt>
                <c:pt idx="240">
                  <c:v>49.569910986720103</c:v>
                </c:pt>
                <c:pt idx="241">
                  <c:v>49.528678848435177</c:v>
                </c:pt>
                <c:pt idx="242">
                  <c:v>49.489984072506253</c:v>
                </c:pt>
                <c:pt idx="243">
                  <c:v>49.432259078907371</c:v>
                </c:pt>
                <c:pt idx="244">
                  <c:v>49.376437107075475</c:v>
                </c:pt>
                <c:pt idx="245">
                  <c:v>49.342182715269544</c:v>
                </c:pt>
                <c:pt idx="246">
                  <c:v>49.299047555217626</c:v>
                </c:pt>
                <c:pt idx="247">
                  <c:v>49.252106351631717</c:v>
                </c:pt>
                <c:pt idx="248">
                  <c:v>49.205165148045801</c:v>
                </c:pt>
                <c:pt idx="249">
                  <c:v>49.160761306815886</c:v>
                </c:pt>
                <c:pt idx="250">
                  <c:v>49.129678617954951</c:v>
                </c:pt>
                <c:pt idx="251">
                  <c:v>49.083371754958037</c:v>
                </c:pt>
                <c:pt idx="252">
                  <c:v>49.036430551372135</c:v>
                </c:pt>
                <c:pt idx="253">
                  <c:v>48.995832753676211</c:v>
                </c:pt>
                <c:pt idx="254">
                  <c:v>48.953331934213296</c:v>
                </c:pt>
                <c:pt idx="255">
                  <c:v>48.898778643559396</c:v>
                </c:pt>
                <c:pt idx="256">
                  <c:v>48.859449527041477</c:v>
                </c:pt>
                <c:pt idx="257">
                  <c:v>48.81250832345556</c:v>
                </c:pt>
                <c:pt idx="258">
                  <c:v>48.760492395157669</c:v>
                </c:pt>
                <c:pt idx="259">
                  <c:v>48.737656133953713</c:v>
                </c:pt>
                <c:pt idx="260">
                  <c:v>48.681834162121817</c:v>
                </c:pt>
                <c:pt idx="261">
                  <c:v>48.633624277357903</c:v>
                </c:pt>
                <c:pt idx="262">
                  <c:v>48.587951754949998</c:v>
                </c:pt>
                <c:pt idx="263">
                  <c:v>48.544816594898087</c:v>
                </c:pt>
                <c:pt idx="264">
                  <c:v>48.49216632601118</c:v>
                </c:pt>
                <c:pt idx="265">
                  <c:v>48.439516057124287</c:v>
                </c:pt>
                <c:pt idx="266">
                  <c:v>48.420485839454322</c:v>
                </c:pt>
                <c:pt idx="267">
                  <c:v>48.35514875878745</c:v>
                </c:pt>
                <c:pt idx="268">
                  <c:v>48.316453982858526</c:v>
                </c:pt>
                <c:pt idx="269">
                  <c:v>48.272684482217606</c:v>
                </c:pt>
                <c:pt idx="270">
                  <c:v>48.207981742139737</c:v>
                </c:pt>
                <c:pt idx="271">
                  <c:v>48.159137516786828</c:v>
                </c:pt>
                <c:pt idx="272">
                  <c:v>48.1236144438029</c:v>
                </c:pt>
                <c:pt idx="273">
                  <c:v>48.081747964928972</c:v>
                </c:pt>
                <c:pt idx="274">
                  <c:v>48.047493573123049</c:v>
                </c:pt>
                <c:pt idx="275">
                  <c:v>47.997380666592143</c:v>
                </c:pt>
                <c:pt idx="276">
                  <c:v>47.942827375938244</c:v>
                </c:pt>
                <c:pt idx="277">
                  <c:v>47.88319936057237</c:v>
                </c:pt>
                <c:pt idx="278">
                  <c:v>47.839429859931442</c:v>
                </c:pt>
                <c:pt idx="279">
                  <c:v>47.786779591044549</c:v>
                </c:pt>
                <c:pt idx="280">
                  <c:v>47.728420256856658</c:v>
                </c:pt>
                <c:pt idx="281">
                  <c:v>47.682113393859751</c:v>
                </c:pt>
                <c:pt idx="282">
                  <c:v>47.621216697315873</c:v>
                </c:pt>
                <c:pt idx="283">
                  <c:v>47.586962305509935</c:v>
                </c:pt>
                <c:pt idx="284">
                  <c:v>47.524796927788053</c:v>
                </c:pt>
                <c:pt idx="285">
                  <c:v>47.486736492448131</c:v>
                </c:pt>
                <c:pt idx="286">
                  <c:v>47.468340615367161</c:v>
                </c:pt>
                <c:pt idx="287">
                  <c:v>47.385876338797324</c:v>
                </c:pt>
                <c:pt idx="288">
                  <c:v>47.33830079462242</c:v>
                </c:pt>
                <c:pt idx="289">
                  <c:v>47.289456569269511</c:v>
                </c:pt>
                <c:pt idx="290">
                  <c:v>47.24759009039559</c:v>
                </c:pt>
                <c:pt idx="291">
                  <c:v>47.21143267682266</c:v>
                </c:pt>
                <c:pt idx="292">
                  <c:v>47.150535980278782</c:v>
                </c:pt>
                <c:pt idx="293">
                  <c:v>47.10486345787087</c:v>
                </c:pt>
                <c:pt idx="294">
                  <c:v>47.064265660174947</c:v>
                </c:pt>
                <c:pt idx="295">
                  <c:v>47.012884072466051</c:v>
                </c:pt>
                <c:pt idx="296">
                  <c:v>46.973554955948124</c:v>
                </c:pt>
                <c:pt idx="297">
                  <c:v>46.915195621760233</c:v>
                </c:pt>
                <c:pt idx="298">
                  <c:v>46.868888758763326</c:v>
                </c:pt>
                <c:pt idx="299">
                  <c:v>46.843515135203369</c:v>
                </c:pt>
                <c:pt idx="300">
                  <c:v>46.780081076303496</c:v>
                </c:pt>
                <c:pt idx="301">
                  <c:v>46.724259104471606</c:v>
                </c:pt>
                <c:pt idx="302">
                  <c:v>46.681123944419689</c:v>
                </c:pt>
                <c:pt idx="303">
                  <c:v>46.63989180613477</c:v>
                </c:pt>
                <c:pt idx="304">
                  <c:v>46.572017363111904</c:v>
                </c:pt>
                <c:pt idx="305">
                  <c:v>46.527613521881989</c:v>
                </c:pt>
                <c:pt idx="306">
                  <c:v>46.464179462982109</c:v>
                </c:pt>
                <c:pt idx="307">
                  <c:v>46.42611902764218</c:v>
                </c:pt>
                <c:pt idx="308">
                  <c:v>46.376640461700276</c:v>
                </c:pt>
                <c:pt idx="309">
                  <c:v>46.30876601867741</c:v>
                </c:pt>
                <c:pt idx="310">
                  <c:v>46.291638822774438</c:v>
                </c:pt>
                <c:pt idx="311">
                  <c:v>46.209808886793603</c:v>
                </c:pt>
                <c:pt idx="312">
                  <c:v>46.142568784359732</c:v>
                </c:pt>
                <c:pt idx="313">
                  <c:v>46.091821537239824</c:v>
                </c:pt>
                <c:pt idx="314">
                  <c:v>46.032193521873943</c:v>
                </c:pt>
                <c:pt idx="315">
                  <c:v>45.983349296521041</c:v>
                </c:pt>
                <c:pt idx="316">
                  <c:v>45.942751498825118</c:v>
                </c:pt>
                <c:pt idx="317">
                  <c:v>45.90722842584119</c:v>
                </c:pt>
                <c:pt idx="318">
                  <c:v>45.843160026352308</c:v>
                </c:pt>
                <c:pt idx="319">
                  <c:v>45.79114409805441</c:v>
                </c:pt>
                <c:pt idx="320">
                  <c:v>45.743568553879498</c:v>
                </c:pt>
                <c:pt idx="321">
                  <c:v>45.689649603814608</c:v>
                </c:pt>
                <c:pt idx="322">
                  <c:v>45.650954827885684</c:v>
                </c:pt>
                <c:pt idx="323">
                  <c:v>45.59576719664279</c:v>
                </c:pt>
                <c:pt idx="324">
                  <c:v>45.540579565399895</c:v>
                </c:pt>
                <c:pt idx="325">
                  <c:v>45.517108963606937</c:v>
                </c:pt>
                <c:pt idx="326">
                  <c:v>45.458115288830058</c:v>
                </c:pt>
                <c:pt idx="327">
                  <c:v>45.411808425833144</c:v>
                </c:pt>
                <c:pt idx="328">
                  <c:v>45.361061178713243</c:v>
                </c:pt>
                <c:pt idx="329">
                  <c:v>45.330612830441304</c:v>
                </c:pt>
                <c:pt idx="330">
                  <c:v>45.283671626855387</c:v>
                </c:pt>
                <c:pt idx="331">
                  <c:v>45.239902126214474</c:v>
                </c:pt>
                <c:pt idx="332">
                  <c:v>45.1739307049586</c:v>
                </c:pt>
                <c:pt idx="333">
                  <c:v>45.133967247851679</c:v>
                </c:pt>
                <c:pt idx="334">
                  <c:v>45.111765327236725</c:v>
                </c:pt>
                <c:pt idx="335">
                  <c:v>45.049599949514842</c:v>
                </c:pt>
                <c:pt idx="336">
                  <c:v>45.017248579475911</c:v>
                </c:pt>
                <c:pt idx="337">
                  <c:v>44.974747760012988</c:v>
                </c:pt>
                <c:pt idx="338">
                  <c:v>44.919560128770094</c:v>
                </c:pt>
                <c:pt idx="339">
                  <c:v>44.88086535284117</c:v>
                </c:pt>
                <c:pt idx="340">
                  <c:v>44.823774699831283</c:v>
                </c:pt>
                <c:pt idx="341">
                  <c:v>44.774296133889372</c:v>
                </c:pt>
                <c:pt idx="342">
                  <c:v>44.730526633248459</c:v>
                </c:pt>
                <c:pt idx="343">
                  <c:v>44.681048067306556</c:v>
                </c:pt>
                <c:pt idx="344">
                  <c:v>44.646793675500618</c:v>
                </c:pt>
                <c:pt idx="345">
                  <c:v>44.594143406613725</c:v>
                </c:pt>
                <c:pt idx="346">
                  <c:v>44.556717311862798</c:v>
                </c:pt>
                <c:pt idx="347">
                  <c:v>44.516753854755876</c:v>
                </c:pt>
                <c:pt idx="348">
                  <c:v>44.479327760004949</c:v>
                </c:pt>
                <c:pt idx="349">
                  <c:v>44.426043150529047</c:v>
                </c:pt>
                <c:pt idx="350">
                  <c:v>44.379101946943145</c:v>
                </c:pt>
                <c:pt idx="351">
                  <c:v>44.33469810571323</c:v>
                </c:pt>
                <c:pt idx="352">
                  <c:v>44.302981076263286</c:v>
                </c:pt>
                <c:pt idx="353">
                  <c:v>44.250965147965388</c:v>
                </c:pt>
                <c:pt idx="354">
                  <c:v>44.205292625557476</c:v>
                </c:pt>
                <c:pt idx="355">
                  <c:v>44.156448400204575</c:v>
                </c:pt>
                <c:pt idx="356">
                  <c:v>44.132977798411616</c:v>
                </c:pt>
                <c:pt idx="357">
                  <c:v>44.070178080100739</c:v>
                </c:pt>
                <c:pt idx="358">
                  <c:v>44.027042920048828</c:v>
                </c:pt>
                <c:pt idx="359">
                  <c:v>43.989616825297894</c:v>
                </c:pt>
                <c:pt idx="360">
                  <c:v>43.936332215821999</c:v>
                </c:pt>
                <c:pt idx="361">
                  <c:v>43.889391012236089</c:v>
                </c:pt>
                <c:pt idx="362">
                  <c:v>43.850061895718163</c:v>
                </c:pt>
                <c:pt idx="363">
                  <c:v>43.813270141556238</c:v>
                </c:pt>
                <c:pt idx="364">
                  <c:v>43.757448169724341</c:v>
                </c:pt>
                <c:pt idx="365">
                  <c:v>43.713678669083428</c:v>
                </c:pt>
                <c:pt idx="366">
                  <c:v>43.655319334895545</c:v>
                </c:pt>
                <c:pt idx="367">
                  <c:v>43.621064943089607</c:v>
                </c:pt>
                <c:pt idx="368">
                  <c:v>43.582370167160683</c:v>
                </c:pt>
                <c:pt idx="369">
                  <c:v>43.542406710053761</c:v>
                </c:pt>
                <c:pt idx="370">
                  <c:v>43.516398745904816</c:v>
                </c:pt>
                <c:pt idx="371">
                  <c:v>43.46628583937391</c:v>
                </c:pt>
                <c:pt idx="372">
                  <c:v>43.409829526953018</c:v>
                </c:pt>
                <c:pt idx="373">
                  <c:v>43.362253982778114</c:v>
                </c:pt>
                <c:pt idx="374">
                  <c:v>43.317850141548199</c:v>
                </c:pt>
                <c:pt idx="375">
                  <c:v>43.288036133865255</c:v>
                </c:pt>
                <c:pt idx="376">
                  <c:v>43.233482843211355</c:v>
                </c:pt>
                <c:pt idx="377">
                  <c:v>43.192250704926437</c:v>
                </c:pt>
                <c:pt idx="378">
                  <c:v>43.166242740777491</c:v>
                </c:pt>
                <c:pt idx="379">
                  <c:v>43.126279283670563</c:v>
                </c:pt>
                <c:pt idx="380">
                  <c:v>43.066651268304682</c:v>
                </c:pt>
                <c:pt idx="381">
                  <c:v>43.028590832964753</c:v>
                </c:pt>
                <c:pt idx="382">
                  <c:v>42.975940564077852</c:v>
                </c:pt>
                <c:pt idx="383">
                  <c:v>42.907431780465991</c:v>
                </c:pt>
                <c:pt idx="384">
                  <c:v>42.880155135139042</c:v>
                </c:pt>
                <c:pt idx="385">
                  <c:v>42.828773547430139</c:v>
                </c:pt>
                <c:pt idx="386">
                  <c:v>42.788810090323217</c:v>
                </c:pt>
                <c:pt idx="387">
                  <c:v>42.729182074957336</c:v>
                </c:pt>
                <c:pt idx="388">
                  <c:v>42.683509552549417</c:v>
                </c:pt>
                <c:pt idx="389">
                  <c:v>42.625150218361533</c:v>
                </c:pt>
                <c:pt idx="390">
                  <c:v>42.59787357303459</c:v>
                </c:pt>
                <c:pt idx="391">
                  <c:v>42.550932369448674</c:v>
                </c:pt>
                <c:pt idx="392">
                  <c:v>42.497013419383784</c:v>
                </c:pt>
                <c:pt idx="393">
                  <c:v>42.437385404017903</c:v>
                </c:pt>
                <c:pt idx="394">
                  <c:v>42.386638156897995</c:v>
                </c:pt>
                <c:pt idx="395">
                  <c:v>42.344137337435079</c:v>
                </c:pt>
                <c:pt idx="396">
                  <c:v>42.314323329752135</c:v>
                </c:pt>
                <c:pt idx="397">
                  <c:v>42.252157952030252</c:v>
                </c:pt>
                <c:pt idx="398">
                  <c:v>42.248351908496261</c:v>
                </c:pt>
                <c:pt idx="399">
                  <c:v>42.165887631926424</c:v>
                </c:pt>
                <c:pt idx="400">
                  <c:v>42.14178268954447</c:v>
                </c:pt>
                <c:pt idx="401">
                  <c:v>42.085326377123586</c:v>
                </c:pt>
                <c:pt idx="402">
                  <c:v>42.051071985317648</c:v>
                </c:pt>
                <c:pt idx="403">
                  <c:v>42.006033803498731</c:v>
                </c:pt>
                <c:pt idx="404">
                  <c:v>41.950211831666842</c:v>
                </c:pt>
                <c:pt idx="405">
                  <c:v>41.922300845750897</c:v>
                </c:pt>
                <c:pt idx="406">
                  <c:v>41.881068707465971</c:v>
                </c:pt>
                <c:pt idx="407">
                  <c:v>41.848082996838038</c:v>
                </c:pt>
                <c:pt idx="408">
                  <c:v>41.801141793252128</c:v>
                </c:pt>
                <c:pt idx="409">
                  <c:v>41.751663227310225</c:v>
                </c:pt>
                <c:pt idx="410">
                  <c:v>41.73136432846227</c:v>
                </c:pt>
                <c:pt idx="411">
                  <c:v>41.689497849588342</c:v>
                </c:pt>
                <c:pt idx="412">
                  <c:v>41.660952523083402</c:v>
                </c:pt>
                <c:pt idx="413">
                  <c:v>41.626063790688463</c:v>
                </c:pt>
                <c:pt idx="414">
                  <c:v>41.587369014759538</c:v>
                </c:pt>
                <c:pt idx="415">
                  <c:v>41.539793470584634</c:v>
                </c:pt>
                <c:pt idx="416">
                  <c:v>41.508076441134698</c:v>
                </c:pt>
                <c:pt idx="417">
                  <c:v>41.498561332299708</c:v>
                </c:pt>
                <c:pt idx="418">
                  <c:v>41.44527672282382</c:v>
                </c:pt>
                <c:pt idx="419">
                  <c:v>41.416731396318873</c:v>
                </c:pt>
                <c:pt idx="420">
                  <c:v>41.366618489787967</c:v>
                </c:pt>
                <c:pt idx="421">
                  <c:v>41.325386351503049</c:v>
                </c:pt>
                <c:pt idx="422">
                  <c:v>41.291766300286113</c:v>
                </c:pt>
                <c:pt idx="423">
                  <c:v>41.263220973781166</c:v>
                </c:pt>
                <c:pt idx="424">
                  <c:v>41.215011089017267</c:v>
                </c:pt>
                <c:pt idx="425">
                  <c:v>41.187100103101315</c:v>
                </c:pt>
                <c:pt idx="426">
                  <c:v>41.135084174803417</c:v>
                </c:pt>
                <c:pt idx="427">
                  <c:v>41.107173188887472</c:v>
                </c:pt>
                <c:pt idx="428">
                  <c:v>41.063403688246552</c:v>
                </c:pt>
                <c:pt idx="429">
                  <c:v>41.033589680563615</c:v>
                </c:pt>
                <c:pt idx="430">
                  <c:v>40.998700948168683</c:v>
                </c:pt>
                <c:pt idx="431">
                  <c:v>40.960006172239758</c:v>
                </c:pt>
                <c:pt idx="432">
                  <c:v>40.918774033954833</c:v>
                </c:pt>
                <c:pt idx="433">
                  <c:v>40.876273214491917</c:v>
                </c:pt>
                <c:pt idx="434">
                  <c:v>40.855974315643962</c:v>
                </c:pt>
                <c:pt idx="435">
                  <c:v>40.831869373262002</c:v>
                </c:pt>
                <c:pt idx="436">
                  <c:v>40.770972676718124</c:v>
                </c:pt>
                <c:pt idx="437">
                  <c:v>40.744330371980176</c:v>
                </c:pt>
                <c:pt idx="438">
                  <c:v>40.706269936640247</c:v>
                </c:pt>
                <c:pt idx="439">
                  <c:v>40.665672138944323</c:v>
                </c:pt>
                <c:pt idx="440">
                  <c:v>40.638395493617381</c:v>
                </c:pt>
                <c:pt idx="441">
                  <c:v>40.602238080044451</c:v>
                </c:pt>
                <c:pt idx="442">
                  <c:v>40.569252369416517</c:v>
                </c:pt>
                <c:pt idx="443">
                  <c:v>40.531191934076581</c:v>
                </c:pt>
                <c:pt idx="444">
                  <c:v>40.48995979579167</c:v>
                </c:pt>
                <c:pt idx="445">
                  <c:v>40.470929578121698</c:v>
                </c:pt>
                <c:pt idx="446">
                  <c:v>40.427160077480785</c:v>
                </c:pt>
                <c:pt idx="447">
                  <c:v>40.405592497454826</c:v>
                </c:pt>
                <c:pt idx="448">
                  <c:v>40.358651293868924</c:v>
                </c:pt>
                <c:pt idx="449">
                  <c:v>40.313613112050007</c:v>
                </c:pt>
                <c:pt idx="450">
                  <c:v>40.291411191435053</c:v>
                </c:pt>
                <c:pt idx="451">
                  <c:v>40.252716415506129</c:v>
                </c:pt>
                <c:pt idx="452">
                  <c:v>40.203237849564225</c:v>
                </c:pt>
                <c:pt idx="453">
                  <c:v>40.177864226004267</c:v>
                </c:pt>
                <c:pt idx="454">
                  <c:v>40.14360983419833</c:v>
                </c:pt>
                <c:pt idx="455">
                  <c:v>40.099840333557417</c:v>
                </c:pt>
                <c:pt idx="456">
                  <c:v>40.071929347641472</c:v>
                </c:pt>
                <c:pt idx="457">
                  <c:v>40.028794187589554</c:v>
                </c:pt>
                <c:pt idx="458">
                  <c:v>39.995174136372619</c:v>
                </c:pt>
                <c:pt idx="459">
                  <c:v>39.988196389893631</c:v>
                </c:pt>
                <c:pt idx="460">
                  <c:v>39.93300875865075</c:v>
                </c:pt>
                <c:pt idx="461">
                  <c:v>39.89812002625581</c:v>
                </c:pt>
                <c:pt idx="462">
                  <c:v>39.856887887970892</c:v>
                </c:pt>
                <c:pt idx="463">
                  <c:v>39.815655749685973</c:v>
                </c:pt>
                <c:pt idx="464">
                  <c:v>39.761736799621069</c:v>
                </c:pt>
                <c:pt idx="465">
                  <c:v>39.735094494883121</c:v>
                </c:pt>
                <c:pt idx="466">
                  <c:v>39.717332958391154</c:v>
                </c:pt>
                <c:pt idx="467">
                  <c:v>39.670391754805252</c:v>
                </c:pt>
                <c:pt idx="468">
                  <c:v>39.641846428300305</c:v>
                </c:pt>
                <c:pt idx="469">
                  <c:v>39.612032420617368</c:v>
                </c:pt>
                <c:pt idx="470">
                  <c:v>39.576509347633433</c:v>
                </c:pt>
                <c:pt idx="471">
                  <c:v>39.536545890526511</c:v>
                </c:pt>
                <c:pt idx="472">
                  <c:v>39.51434396991155</c:v>
                </c:pt>
                <c:pt idx="473">
                  <c:v>39.46359672279165</c:v>
                </c:pt>
                <c:pt idx="474">
                  <c:v>39.430611012163716</c:v>
                </c:pt>
                <c:pt idx="475">
                  <c:v>39.405237388603766</c:v>
                </c:pt>
                <c:pt idx="476">
                  <c:v>39.369079975030829</c:v>
                </c:pt>
                <c:pt idx="477">
                  <c:v>39.342437670292881</c:v>
                </c:pt>
                <c:pt idx="478">
                  <c:v>39.285981357871989</c:v>
                </c:pt>
                <c:pt idx="479">
                  <c:v>39.260607734312046</c:v>
                </c:pt>
                <c:pt idx="480">
                  <c:v>39.241577516642074</c:v>
                </c:pt>
                <c:pt idx="481">
                  <c:v>39.20288274071315</c:v>
                </c:pt>
                <c:pt idx="482">
                  <c:v>39.167359667729222</c:v>
                </c:pt>
                <c:pt idx="483">
                  <c:v>39.150232471826257</c:v>
                </c:pt>
                <c:pt idx="484">
                  <c:v>39.098850884117354</c:v>
                </c:pt>
                <c:pt idx="485">
                  <c:v>39.074111601146406</c:v>
                </c:pt>
                <c:pt idx="486">
                  <c:v>39.027804738149491</c:v>
                </c:pt>
                <c:pt idx="487">
                  <c:v>39.018923969903511</c:v>
                </c:pt>
                <c:pt idx="488">
                  <c:v>38.9713484257286</c:v>
                </c:pt>
                <c:pt idx="489">
                  <c:v>38.949780845702641</c:v>
                </c:pt>
                <c:pt idx="490">
                  <c:v>38.885078105624771</c:v>
                </c:pt>
                <c:pt idx="491">
                  <c:v>38.83750256144986</c:v>
                </c:pt>
                <c:pt idx="492">
                  <c:v>38.812763278478911</c:v>
                </c:pt>
                <c:pt idx="493">
                  <c:v>38.786120973740964</c:v>
                </c:pt>
                <c:pt idx="494">
                  <c:v>38.72903032073107</c:v>
                </c:pt>
                <c:pt idx="495">
                  <c:v>38.717612190129095</c:v>
                </c:pt>
                <c:pt idx="496">
                  <c:v>38.677648733022167</c:v>
                </c:pt>
                <c:pt idx="497">
                  <c:v>38.631976210614262</c:v>
                </c:pt>
                <c:pt idx="498">
                  <c:v>38.619923739423285</c:v>
                </c:pt>
                <c:pt idx="499">
                  <c:v>38.592012753507341</c:v>
                </c:pt>
                <c:pt idx="500">
                  <c:v>38.540631165798438</c:v>
                </c:pt>
                <c:pt idx="501">
                  <c:v>38.505742433403505</c:v>
                </c:pt>
                <c:pt idx="502">
                  <c:v>38.460069910995593</c:v>
                </c:pt>
                <c:pt idx="503">
                  <c:v>38.449286120982613</c:v>
                </c:pt>
                <c:pt idx="504">
                  <c:v>38.38902376502773</c:v>
                </c:pt>
                <c:pt idx="505">
                  <c:v>38.362381460289782</c:v>
                </c:pt>
                <c:pt idx="506">
                  <c:v>38.326858387305855</c:v>
                </c:pt>
                <c:pt idx="507">
                  <c:v>38.285626249020929</c:v>
                </c:pt>
                <c:pt idx="508">
                  <c:v>38.263424328405968</c:v>
                </c:pt>
                <c:pt idx="509">
                  <c:v>38.225998233655048</c:v>
                </c:pt>
                <c:pt idx="510">
                  <c:v>38.176519667713144</c:v>
                </c:pt>
                <c:pt idx="511">
                  <c:v>38.137190551195218</c:v>
                </c:pt>
                <c:pt idx="512">
                  <c:v>38.113085608813265</c:v>
                </c:pt>
                <c:pt idx="513">
                  <c:v>38.068681767583357</c:v>
                </c:pt>
                <c:pt idx="514">
                  <c:v>38.04901720932439</c:v>
                </c:pt>
                <c:pt idx="515">
                  <c:v>37.998269962204482</c:v>
                </c:pt>
                <c:pt idx="516">
                  <c:v>37.984948809835515</c:v>
                </c:pt>
                <c:pt idx="517">
                  <c:v>37.934835903304609</c:v>
                </c:pt>
                <c:pt idx="518">
                  <c:v>37.908193598566662</c:v>
                </c:pt>
                <c:pt idx="519">
                  <c:v>37.870767503815728</c:v>
                </c:pt>
                <c:pt idx="520">
                  <c:v>37.856177670268764</c:v>
                </c:pt>
                <c:pt idx="521">
                  <c:v>37.816214213161835</c:v>
                </c:pt>
                <c:pt idx="522">
                  <c:v>37.7825941619449</c:v>
                </c:pt>
                <c:pt idx="523">
                  <c:v>37.745168067193973</c:v>
                </c:pt>
                <c:pt idx="524">
                  <c:v>37.718525762456032</c:v>
                </c:pt>
                <c:pt idx="525">
                  <c:v>37.698226863608063</c:v>
                </c:pt>
                <c:pt idx="526">
                  <c:v>37.63796450765318</c:v>
                </c:pt>
                <c:pt idx="527">
                  <c:v>37.618299949394221</c:v>
                </c:pt>
                <c:pt idx="528">
                  <c:v>37.581508195232296</c:v>
                </c:pt>
                <c:pt idx="529">
                  <c:v>37.566284021096322</c:v>
                </c:pt>
                <c:pt idx="530">
                  <c:v>37.506021665141439</c:v>
                </c:pt>
                <c:pt idx="531">
                  <c:v>37.493969193950463</c:v>
                </c:pt>
                <c:pt idx="532">
                  <c:v>37.462886505089521</c:v>
                </c:pt>
                <c:pt idx="533">
                  <c:v>37.416579642092607</c:v>
                </c:pt>
                <c:pt idx="534">
                  <c:v>37.39564640265565</c:v>
                </c:pt>
                <c:pt idx="535">
                  <c:v>37.356951626726726</c:v>
                </c:pt>
                <c:pt idx="536">
                  <c:v>37.336652727878764</c:v>
                </c:pt>
                <c:pt idx="537">
                  <c:v>37.310010423140824</c:v>
                </c:pt>
                <c:pt idx="538">
                  <c:v>37.27258432838989</c:v>
                </c:pt>
                <c:pt idx="539">
                  <c:v>37.23325521187197</c:v>
                </c:pt>
                <c:pt idx="540">
                  <c:v>37.219299718913994</c:v>
                </c:pt>
                <c:pt idx="541">
                  <c:v>37.181873624163067</c:v>
                </c:pt>
                <c:pt idx="542">
                  <c:v>37.149522254124129</c:v>
                </c:pt>
                <c:pt idx="543">
                  <c:v>37.125417311742176</c:v>
                </c:pt>
                <c:pt idx="544">
                  <c:v>37.09940934759323</c:v>
                </c:pt>
                <c:pt idx="545">
                  <c:v>37.063886274609295</c:v>
                </c:pt>
                <c:pt idx="546">
                  <c:v>37.05563984695231</c:v>
                </c:pt>
                <c:pt idx="547">
                  <c:v>36.997914853353421</c:v>
                </c:pt>
                <c:pt idx="548">
                  <c:v>36.971906889204476</c:v>
                </c:pt>
                <c:pt idx="549">
                  <c:v>36.956048374479508</c:v>
                </c:pt>
                <c:pt idx="550">
                  <c:v>36.917353598550584</c:v>
                </c:pt>
                <c:pt idx="551">
                  <c:v>36.893882996757625</c:v>
                </c:pt>
                <c:pt idx="552">
                  <c:v>36.881830525566649</c:v>
                </c:pt>
                <c:pt idx="553">
                  <c:v>36.839329706103733</c:v>
                </c:pt>
                <c:pt idx="554">
                  <c:v>36.817762126077774</c:v>
                </c:pt>
                <c:pt idx="555">
                  <c:v>36.784776415449834</c:v>
                </c:pt>
                <c:pt idx="556">
                  <c:v>36.753693726588892</c:v>
                </c:pt>
                <c:pt idx="557">
                  <c:v>36.742909936575913</c:v>
                </c:pt>
                <c:pt idx="558">
                  <c:v>36.689625327100018</c:v>
                </c:pt>
                <c:pt idx="559">
                  <c:v>36.680110218265042</c:v>
                </c:pt>
                <c:pt idx="560">
                  <c:v>36.649027529404094</c:v>
                </c:pt>
                <c:pt idx="561">
                  <c:v>36.621750884077152</c:v>
                </c:pt>
                <c:pt idx="562">
                  <c:v>36.592571216983202</c:v>
                </c:pt>
                <c:pt idx="563">
                  <c:v>36.579884405203231</c:v>
                </c:pt>
                <c:pt idx="564">
                  <c:v>36.54880171634229</c:v>
                </c:pt>
                <c:pt idx="565">
                  <c:v>36.51074128100236</c:v>
                </c:pt>
                <c:pt idx="566">
                  <c:v>36.50186051275638</c:v>
                </c:pt>
                <c:pt idx="567">
                  <c:v>36.477755570374427</c:v>
                </c:pt>
                <c:pt idx="568">
                  <c:v>36.45999403388246</c:v>
                </c:pt>
                <c:pt idx="569">
                  <c:v>36.423836620309537</c:v>
                </c:pt>
                <c:pt idx="570">
                  <c:v>36.407343764995566</c:v>
                </c:pt>
                <c:pt idx="571">
                  <c:v>36.376261076134618</c:v>
                </c:pt>
                <c:pt idx="572">
                  <c:v>36.352156133752672</c:v>
                </c:pt>
                <c:pt idx="573">
                  <c:v>36.33185723490471</c:v>
                </c:pt>
                <c:pt idx="574">
                  <c:v>36.302043227221766</c:v>
                </c:pt>
                <c:pt idx="575">
                  <c:v>36.284281690729799</c:v>
                </c:pt>
                <c:pt idx="576">
                  <c:v>36.25954240775885</c:v>
                </c:pt>
                <c:pt idx="577">
                  <c:v>36.241146530677888</c:v>
                </c:pt>
                <c:pt idx="578">
                  <c:v>36.21577290711793</c:v>
                </c:pt>
                <c:pt idx="579">
                  <c:v>36.189130602379983</c:v>
                </c:pt>
                <c:pt idx="580">
                  <c:v>36.164391319409035</c:v>
                </c:pt>
                <c:pt idx="581">
                  <c:v>36.149167145273061</c:v>
                </c:pt>
                <c:pt idx="582">
                  <c:v>36.112375391111136</c:v>
                </c:pt>
                <c:pt idx="583">
                  <c:v>36.106666325810146</c:v>
                </c:pt>
                <c:pt idx="584">
                  <c:v>36.074314955771207</c:v>
                </c:pt>
                <c:pt idx="585">
                  <c:v>36.048306991622262</c:v>
                </c:pt>
                <c:pt idx="586">
                  <c:v>36.028642433363295</c:v>
                </c:pt>
                <c:pt idx="587">
                  <c:v>35.99185067920137</c:v>
                </c:pt>
                <c:pt idx="588">
                  <c:v>35.991216338612368</c:v>
                </c:pt>
                <c:pt idx="589">
                  <c:v>35.945543816204456</c:v>
                </c:pt>
                <c:pt idx="590">
                  <c:v>35.937931729136473</c:v>
                </c:pt>
                <c:pt idx="591">
                  <c:v>35.889087503783571</c:v>
                </c:pt>
                <c:pt idx="592">
                  <c:v>35.878303713770585</c:v>
                </c:pt>
                <c:pt idx="593">
                  <c:v>35.851027068443635</c:v>
                </c:pt>
                <c:pt idx="594">
                  <c:v>35.835802894307669</c:v>
                </c:pt>
                <c:pt idx="595">
                  <c:v>35.800279821323741</c:v>
                </c:pt>
                <c:pt idx="596">
                  <c:v>35.785689987776763</c:v>
                </c:pt>
                <c:pt idx="597">
                  <c:v>35.746360871258844</c:v>
                </c:pt>
                <c:pt idx="598">
                  <c:v>35.732405378300868</c:v>
                </c:pt>
                <c:pt idx="599">
                  <c:v>35.708300435918915</c:v>
                </c:pt>
                <c:pt idx="600">
                  <c:v>35.684195493536969</c:v>
                </c:pt>
                <c:pt idx="601">
                  <c:v>35.654381485854024</c:v>
                </c:pt>
                <c:pt idx="602">
                  <c:v>35.639157311718051</c:v>
                </c:pt>
                <c:pt idx="603">
                  <c:v>35.60807462285711</c:v>
                </c:pt>
                <c:pt idx="604">
                  <c:v>35.585872702242149</c:v>
                </c:pt>
                <c:pt idx="605">
                  <c:v>35.563036441038193</c:v>
                </c:pt>
                <c:pt idx="606">
                  <c:v>35.538931498656247</c:v>
                </c:pt>
                <c:pt idx="607">
                  <c:v>35.512289193918299</c:v>
                </c:pt>
                <c:pt idx="608">
                  <c:v>35.48310952682435</c:v>
                </c:pt>
                <c:pt idx="609">
                  <c:v>35.465982330921385</c:v>
                </c:pt>
                <c:pt idx="610">
                  <c:v>35.424750192636459</c:v>
                </c:pt>
                <c:pt idx="611">
                  <c:v>35.41840678674648</c:v>
                </c:pt>
                <c:pt idx="612">
                  <c:v>35.393033163186523</c:v>
                </c:pt>
                <c:pt idx="613">
                  <c:v>35.380980691995546</c:v>
                </c:pt>
                <c:pt idx="614">
                  <c:v>35.344188937833621</c:v>
                </c:pt>
                <c:pt idx="615">
                  <c:v>35.316912292506672</c:v>
                </c:pt>
                <c:pt idx="616">
                  <c:v>35.288366966001732</c:v>
                </c:pt>
                <c:pt idx="617">
                  <c:v>35.264262023619771</c:v>
                </c:pt>
                <c:pt idx="618">
                  <c:v>35.249672190072801</c:v>
                </c:pt>
                <c:pt idx="619">
                  <c:v>35.231276312991838</c:v>
                </c:pt>
                <c:pt idx="620">
                  <c:v>35.20463400825389</c:v>
                </c:pt>
                <c:pt idx="621">
                  <c:v>35.168476594680961</c:v>
                </c:pt>
                <c:pt idx="622">
                  <c:v>35.160864507612978</c:v>
                </c:pt>
                <c:pt idx="623">
                  <c:v>35.141199949354018</c:v>
                </c:pt>
                <c:pt idx="624">
                  <c:v>35.117095006972058</c:v>
                </c:pt>
                <c:pt idx="625">
                  <c:v>35.092990064590104</c:v>
                </c:pt>
                <c:pt idx="626">
                  <c:v>35.06190737572917</c:v>
                </c:pt>
                <c:pt idx="627">
                  <c:v>35.035899411580218</c:v>
                </c:pt>
                <c:pt idx="628">
                  <c:v>35.020040896855249</c:v>
                </c:pt>
                <c:pt idx="629">
                  <c:v>34.993398592117295</c:v>
                </c:pt>
                <c:pt idx="630">
                  <c:v>34.979443099159326</c:v>
                </c:pt>
                <c:pt idx="631">
                  <c:v>34.959778540900359</c:v>
                </c:pt>
                <c:pt idx="632">
                  <c:v>34.938210960874407</c:v>
                </c:pt>
                <c:pt idx="633">
                  <c:v>34.910299974958455</c:v>
                </c:pt>
                <c:pt idx="634">
                  <c:v>34.895710141411492</c:v>
                </c:pt>
                <c:pt idx="635">
                  <c:v>34.86589613372854</c:v>
                </c:pt>
                <c:pt idx="636">
                  <c:v>34.843694213113586</c:v>
                </c:pt>
                <c:pt idx="637">
                  <c:v>34.818954930142638</c:v>
                </c:pt>
                <c:pt idx="638">
                  <c:v>34.805633777773657</c:v>
                </c:pt>
                <c:pt idx="639">
                  <c:v>34.778991473035717</c:v>
                </c:pt>
                <c:pt idx="640">
                  <c:v>34.756789552420756</c:v>
                </c:pt>
                <c:pt idx="641">
                  <c:v>34.740296697106785</c:v>
                </c:pt>
                <c:pt idx="642">
                  <c:v>34.721266479436828</c:v>
                </c:pt>
                <c:pt idx="643">
                  <c:v>34.69779587764387</c:v>
                </c:pt>
                <c:pt idx="644">
                  <c:v>34.678765659973905</c:v>
                </c:pt>
                <c:pt idx="645">
                  <c:v>34.655929398769949</c:v>
                </c:pt>
                <c:pt idx="646">
                  <c:v>34.636264840510989</c:v>
                </c:pt>
                <c:pt idx="647">
                  <c:v>34.61660028225203</c:v>
                </c:pt>
                <c:pt idx="648">
                  <c:v>34.594398361637076</c:v>
                </c:pt>
                <c:pt idx="649">
                  <c:v>34.575368143967111</c:v>
                </c:pt>
                <c:pt idx="650">
                  <c:v>34.55633792629714</c:v>
                </c:pt>
                <c:pt idx="651">
                  <c:v>34.525889578025208</c:v>
                </c:pt>
                <c:pt idx="652">
                  <c:v>34.506859360355236</c:v>
                </c:pt>
                <c:pt idx="653">
                  <c:v>34.494172548575271</c:v>
                </c:pt>
                <c:pt idx="654">
                  <c:v>34.45547777264634</c:v>
                </c:pt>
                <c:pt idx="655">
                  <c:v>34.448500026167352</c:v>
                </c:pt>
                <c:pt idx="656">
                  <c:v>34.423126402607409</c:v>
                </c:pt>
                <c:pt idx="657">
                  <c:v>34.412342612594422</c:v>
                </c:pt>
                <c:pt idx="658">
                  <c:v>34.376185199021492</c:v>
                </c:pt>
                <c:pt idx="659">
                  <c:v>34.351445916050537</c:v>
                </c:pt>
                <c:pt idx="660">
                  <c:v>34.335587401325569</c:v>
                </c:pt>
                <c:pt idx="661">
                  <c:v>34.301333009519645</c:v>
                </c:pt>
                <c:pt idx="662">
                  <c:v>34.2689816394807</c:v>
                </c:pt>
                <c:pt idx="663">
                  <c:v>34.260100871234719</c:v>
                </c:pt>
                <c:pt idx="664">
                  <c:v>34.243608015920749</c:v>
                </c:pt>
                <c:pt idx="665">
                  <c:v>34.206181921169822</c:v>
                </c:pt>
                <c:pt idx="666">
                  <c:v>34.167487145240898</c:v>
                </c:pt>
                <c:pt idx="667">
                  <c:v>34.147188246392936</c:v>
                </c:pt>
                <c:pt idx="668">
                  <c:v>34.140210499913955</c:v>
                </c:pt>
                <c:pt idx="669">
                  <c:v>34.109127811053007</c:v>
                </c:pt>
                <c:pt idx="670">
                  <c:v>34.08819457161605</c:v>
                </c:pt>
                <c:pt idx="671">
                  <c:v>34.057746223344111</c:v>
                </c:pt>
                <c:pt idx="672">
                  <c:v>34.045059411564132</c:v>
                </c:pt>
                <c:pt idx="673">
                  <c:v>34.027932215661167</c:v>
                </c:pt>
                <c:pt idx="674">
                  <c:v>33.991140461499242</c:v>
                </c:pt>
                <c:pt idx="675">
                  <c:v>33.974647606185272</c:v>
                </c:pt>
                <c:pt idx="676">
                  <c:v>33.962595134994295</c:v>
                </c:pt>
                <c:pt idx="677">
                  <c:v>33.942296236146333</c:v>
                </c:pt>
                <c:pt idx="678">
                  <c:v>33.911213547285392</c:v>
                </c:pt>
                <c:pt idx="679">
                  <c:v>33.889011626670438</c:v>
                </c:pt>
                <c:pt idx="680">
                  <c:v>33.876324814890459</c:v>
                </c:pt>
                <c:pt idx="681">
                  <c:v>33.8566602566315</c:v>
                </c:pt>
                <c:pt idx="682">
                  <c:v>33.836361357783538</c:v>
                </c:pt>
                <c:pt idx="683">
                  <c:v>33.787517132430629</c:v>
                </c:pt>
                <c:pt idx="684">
                  <c:v>33.771024277116659</c:v>
                </c:pt>
                <c:pt idx="685">
                  <c:v>33.760240487103687</c:v>
                </c:pt>
                <c:pt idx="686">
                  <c:v>33.740575928844727</c:v>
                </c:pt>
                <c:pt idx="687">
                  <c:v>33.725351754708754</c:v>
                </c:pt>
                <c:pt idx="688">
                  <c:v>33.691731703491818</c:v>
                </c:pt>
                <c:pt idx="689">
                  <c:v>33.672701485821854</c:v>
                </c:pt>
                <c:pt idx="690">
                  <c:v>33.657477311685888</c:v>
                </c:pt>
                <c:pt idx="691">
                  <c:v>33.637812753426921</c:v>
                </c:pt>
                <c:pt idx="692">
                  <c:v>33.602289680442993</c:v>
                </c:pt>
                <c:pt idx="693">
                  <c:v>33.590237209252017</c:v>
                </c:pt>
                <c:pt idx="694">
                  <c:v>33.56169188274707</c:v>
                </c:pt>
                <c:pt idx="695">
                  <c:v>33.557885839213078</c:v>
                </c:pt>
                <c:pt idx="696">
                  <c:v>33.536318259187119</c:v>
                </c:pt>
                <c:pt idx="697">
                  <c:v>33.496354802080198</c:v>
                </c:pt>
                <c:pt idx="698">
                  <c:v>33.48937705560121</c:v>
                </c:pt>
                <c:pt idx="699">
                  <c:v>33.461466069685258</c:v>
                </c:pt>
                <c:pt idx="700">
                  <c:v>33.446241895549292</c:v>
                </c:pt>
                <c:pt idx="701">
                  <c:v>33.423405634345336</c:v>
                </c:pt>
                <c:pt idx="702">
                  <c:v>33.416427887866348</c:v>
                </c:pt>
                <c:pt idx="703">
                  <c:v>33.387248220772406</c:v>
                </c:pt>
                <c:pt idx="704">
                  <c:v>33.368218003102442</c:v>
                </c:pt>
                <c:pt idx="705">
                  <c:v>33.346016082487488</c:v>
                </c:pt>
                <c:pt idx="706">
                  <c:v>33.320642458927537</c:v>
                </c:pt>
                <c:pt idx="707">
                  <c:v>33.300343560079575</c:v>
                </c:pt>
                <c:pt idx="708">
                  <c:v>33.31049300950356</c:v>
                </c:pt>
                <c:pt idx="709">
                  <c:v>33.276238617697622</c:v>
                </c:pt>
                <c:pt idx="710">
                  <c:v>33.267992190040637</c:v>
                </c:pt>
                <c:pt idx="711">
                  <c:v>33.244521588247686</c:v>
                </c:pt>
                <c:pt idx="712">
                  <c:v>33.196311703483772</c:v>
                </c:pt>
                <c:pt idx="713">
                  <c:v>33.191236978771784</c:v>
                </c:pt>
                <c:pt idx="714">
                  <c:v>33.184893572881798</c:v>
                </c:pt>
                <c:pt idx="715">
                  <c:v>33.156982586965853</c:v>
                </c:pt>
                <c:pt idx="716">
                  <c:v>33.139855391062881</c:v>
                </c:pt>
                <c:pt idx="717">
                  <c:v>33.115116108091932</c:v>
                </c:pt>
                <c:pt idx="718">
                  <c:v>33.109407042790941</c:v>
                </c:pt>
                <c:pt idx="719">
                  <c:v>33.090376825120977</c:v>
                </c:pt>
                <c:pt idx="720">
                  <c:v>33.072615288629017</c:v>
                </c:pt>
                <c:pt idx="721">
                  <c:v>33.051682049192053</c:v>
                </c:pt>
                <c:pt idx="722">
                  <c:v>33.023771063276108</c:v>
                </c:pt>
                <c:pt idx="723">
                  <c:v>33.019330679153114</c:v>
                </c:pt>
                <c:pt idx="724">
                  <c:v>32.99712875853816</c:v>
                </c:pt>
                <c:pt idx="725">
                  <c:v>32.972389475567212</c:v>
                </c:pt>
                <c:pt idx="726">
                  <c:v>32.973023816156214</c:v>
                </c:pt>
                <c:pt idx="727">
                  <c:v>32.945112830240262</c:v>
                </c:pt>
                <c:pt idx="728">
                  <c:v>32.932426018460291</c:v>
                </c:pt>
                <c:pt idx="729">
                  <c:v>32.902612010777339</c:v>
                </c:pt>
                <c:pt idx="730">
                  <c:v>32.893096901942364</c:v>
                </c:pt>
                <c:pt idx="731">
                  <c:v>32.861379872492428</c:v>
                </c:pt>
                <c:pt idx="732">
                  <c:v>32.847424379534452</c:v>
                </c:pt>
                <c:pt idx="733">
                  <c:v>32.840446633055471</c:v>
                </c:pt>
                <c:pt idx="734">
                  <c:v>32.821416415385499</c:v>
                </c:pt>
                <c:pt idx="735">
                  <c:v>32.791602407702555</c:v>
                </c:pt>
                <c:pt idx="736">
                  <c:v>32.787162023579569</c:v>
                </c:pt>
                <c:pt idx="737">
                  <c:v>32.751638950595641</c:v>
                </c:pt>
                <c:pt idx="738">
                  <c:v>32.755444994129633</c:v>
                </c:pt>
                <c:pt idx="739">
                  <c:v>32.726899667624686</c:v>
                </c:pt>
                <c:pt idx="740">
                  <c:v>32.697085659941742</c:v>
                </c:pt>
                <c:pt idx="741">
                  <c:v>32.672980717559788</c:v>
                </c:pt>
                <c:pt idx="742">
                  <c:v>32.679958464038776</c:v>
                </c:pt>
                <c:pt idx="743">
                  <c:v>32.649510115766837</c:v>
                </c:pt>
                <c:pt idx="744">
                  <c:v>32.63174857927487</c:v>
                </c:pt>
                <c:pt idx="745">
                  <c:v>32.613352702193907</c:v>
                </c:pt>
                <c:pt idx="746">
                  <c:v>32.601300231002931</c:v>
                </c:pt>
                <c:pt idx="747">
                  <c:v>32.580366991565974</c:v>
                </c:pt>
                <c:pt idx="748">
                  <c:v>32.541672215637043</c:v>
                </c:pt>
                <c:pt idx="749">
                  <c:v>32.539134853281048</c:v>
                </c:pt>
                <c:pt idx="750">
                  <c:v>32.511858207954099</c:v>
                </c:pt>
                <c:pt idx="751">
                  <c:v>32.497268374407135</c:v>
                </c:pt>
                <c:pt idx="752">
                  <c:v>32.479506837915167</c:v>
                </c:pt>
                <c:pt idx="753">
                  <c:v>32.451595851999215</c:v>
                </c:pt>
                <c:pt idx="754">
                  <c:v>32.429393931384261</c:v>
                </c:pt>
                <c:pt idx="755">
                  <c:v>32.412901076070291</c:v>
                </c:pt>
                <c:pt idx="756">
                  <c:v>32.397042561345323</c:v>
                </c:pt>
                <c:pt idx="757">
                  <c:v>32.36532553189538</c:v>
                </c:pt>
                <c:pt idx="758">
                  <c:v>32.340586248924431</c:v>
                </c:pt>
                <c:pt idx="759">
                  <c:v>32.338683227157432</c:v>
                </c:pt>
                <c:pt idx="760">
                  <c:v>32.306331857118501</c:v>
                </c:pt>
                <c:pt idx="761">
                  <c:v>32.289204661215528</c:v>
                </c:pt>
                <c:pt idx="762">
                  <c:v>32.27334614649056</c:v>
                </c:pt>
                <c:pt idx="763">
                  <c:v>32.261293675299584</c:v>
                </c:pt>
                <c:pt idx="764">
                  <c:v>32.232748348794637</c:v>
                </c:pt>
                <c:pt idx="765">
                  <c:v>32.204837362878699</c:v>
                </c:pt>
                <c:pt idx="766">
                  <c:v>32.192784891687722</c:v>
                </c:pt>
                <c:pt idx="767">
                  <c:v>32.171217311661763</c:v>
                </c:pt>
                <c:pt idx="768">
                  <c:v>32.173754674017751</c:v>
                </c:pt>
                <c:pt idx="769">
                  <c:v>32.143306325745819</c:v>
                </c:pt>
                <c:pt idx="770">
                  <c:v>32.128082151609838</c:v>
                </c:pt>
                <c:pt idx="771">
                  <c:v>32.107148912172882</c:v>
                </c:pt>
                <c:pt idx="772">
                  <c:v>32.079872266845939</c:v>
                </c:pt>
                <c:pt idx="773">
                  <c:v>32.055767324463979</c:v>
                </c:pt>
                <c:pt idx="774">
                  <c:v>32.043080512684007</c:v>
                </c:pt>
                <c:pt idx="775">
                  <c:v>32.019609910891056</c:v>
                </c:pt>
                <c:pt idx="776">
                  <c:v>32.017706889124057</c:v>
                </c:pt>
                <c:pt idx="777">
                  <c:v>31.994870627920097</c:v>
                </c:pt>
                <c:pt idx="778">
                  <c:v>31.972034366716148</c:v>
                </c:pt>
                <c:pt idx="779">
                  <c:v>31.944757721389195</c:v>
                </c:pt>
                <c:pt idx="780">
                  <c:v>31.951101127279184</c:v>
                </c:pt>
                <c:pt idx="781">
                  <c:v>31.924458822541236</c:v>
                </c:pt>
                <c:pt idx="782">
                  <c:v>31.909234648405267</c:v>
                </c:pt>
                <c:pt idx="783">
                  <c:v>31.894010474269297</c:v>
                </c:pt>
                <c:pt idx="784">
                  <c:v>31.887667068379308</c:v>
                </c:pt>
                <c:pt idx="785">
                  <c:v>31.868636850709343</c:v>
                </c:pt>
                <c:pt idx="786">
                  <c:v>31.852778335984375</c:v>
                </c:pt>
                <c:pt idx="787">
                  <c:v>31.828673393602418</c:v>
                </c:pt>
                <c:pt idx="788">
                  <c:v>31.813449219466449</c:v>
                </c:pt>
                <c:pt idx="789">
                  <c:v>31.806471472987468</c:v>
                </c:pt>
                <c:pt idx="790">
                  <c:v>31.793784661207493</c:v>
                </c:pt>
                <c:pt idx="791">
                  <c:v>31.768411037647535</c:v>
                </c:pt>
                <c:pt idx="792">
                  <c:v>31.75128384174457</c:v>
                </c:pt>
                <c:pt idx="793">
                  <c:v>31.7379626893756</c:v>
                </c:pt>
                <c:pt idx="794">
                  <c:v>31.73161928348561</c:v>
                </c:pt>
                <c:pt idx="795">
                  <c:v>31.72908192112962</c:v>
                </c:pt>
                <c:pt idx="796">
                  <c:v>31.694193188734683</c:v>
                </c:pt>
                <c:pt idx="797">
                  <c:v>31.691021485789687</c:v>
                </c:pt>
                <c:pt idx="798">
                  <c:v>31.67452863047572</c:v>
                </c:pt>
                <c:pt idx="799">
                  <c:v>31.659938796928749</c:v>
                </c:pt>
                <c:pt idx="800">
                  <c:v>31.642177260436782</c:v>
                </c:pt>
                <c:pt idx="801">
                  <c:v>31.619975339821824</c:v>
                </c:pt>
                <c:pt idx="802">
                  <c:v>31.608557209219846</c:v>
                </c:pt>
                <c:pt idx="803">
                  <c:v>31.594601716261877</c:v>
                </c:pt>
                <c:pt idx="804">
                  <c:v>31.584452266837896</c:v>
                </c:pt>
                <c:pt idx="805">
                  <c:v>31.564787708578933</c:v>
                </c:pt>
                <c:pt idx="806">
                  <c:v>31.558444302688944</c:v>
                </c:pt>
                <c:pt idx="807">
                  <c:v>31.541951447374974</c:v>
                </c:pt>
                <c:pt idx="808">
                  <c:v>31.514674802048027</c:v>
                </c:pt>
                <c:pt idx="809">
                  <c:v>31.514674802048027</c:v>
                </c:pt>
                <c:pt idx="810">
                  <c:v>31.487398156721081</c:v>
                </c:pt>
                <c:pt idx="811">
                  <c:v>31.477883047886102</c:v>
                </c:pt>
                <c:pt idx="812">
                  <c:v>31.470905301407115</c:v>
                </c:pt>
                <c:pt idx="813">
                  <c:v>31.445531677847164</c:v>
                </c:pt>
                <c:pt idx="814">
                  <c:v>31.436650909601177</c:v>
                </c:pt>
                <c:pt idx="815">
                  <c:v>31.421426735465211</c:v>
                </c:pt>
                <c:pt idx="816">
                  <c:v>31.40049349602825</c:v>
                </c:pt>
                <c:pt idx="817">
                  <c:v>31.395418771316262</c:v>
                </c:pt>
                <c:pt idx="818">
                  <c:v>31.368776466578314</c:v>
                </c:pt>
                <c:pt idx="819">
                  <c:v>31.365604763633318</c:v>
                </c:pt>
                <c:pt idx="820">
                  <c:v>31.351649270675349</c:v>
                </c:pt>
                <c:pt idx="821">
                  <c:v>31.328813009471389</c:v>
                </c:pt>
                <c:pt idx="822">
                  <c:v>31.314857516513413</c:v>
                </c:pt>
                <c:pt idx="823">
                  <c:v>31.302170704733442</c:v>
                </c:pt>
                <c:pt idx="824">
                  <c:v>31.279334443529486</c:v>
                </c:pt>
                <c:pt idx="825">
                  <c:v>31.260304225859521</c:v>
                </c:pt>
                <c:pt idx="826">
                  <c:v>31.25459516055853</c:v>
                </c:pt>
                <c:pt idx="827">
                  <c:v>31.24127400818956</c:v>
                </c:pt>
                <c:pt idx="828">
                  <c:v>31.223512471697592</c:v>
                </c:pt>
                <c:pt idx="829">
                  <c:v>31.205116594616626</c:v>
                </c:pt>
                <c:pt idx="830">
                  <c:v>31.185452036357667</c:v>
                </c:pt>
                <c:pt idx="831">
                  <c:v>31.189258079891658</c:v>
                </c:pt>
                <c:pt idx="832">
                  <c:v>31.170862202810692</c:v>
                </c:pt>
                <c:pt idx="833">
                  <c:v>31.146757260428743</c:v>
                </c:pt>
                <c:pt idx="834">
                  <c:v>31.137876492182755</c:v>
                </c:pt>
                <c:pt idx="835">
                  <c:v>31.125189680402787</c:v>
                </c:pt>
                <c:pt idx="836">
                  <c:v>31.11186852803381</c:v>
                </c:pt>
                <c:pt idx="837">
                  <c:v>31.092838310363849</c:v>
                </c:pt>
                <c:pt idx="838">
                  <c:v>31.073173752104882</c:v>
                </c:pt>
                <c:pt idx="839">
                  <c:v>31.070636389748884</c:v>
                </c:pt>
                <c:pt idx="840">
                  <c:v>31.043359744421938</c:v>
                </c:pt>
                <c:pt idx="841">
                  <c:v>31.031307273230968</c:v>
                </c:pt>
                <c:pt idx="842">
                  <c:v>31.019254802039988</c:v>
                </c:pt>
                <c:pt idx="843">
                  <c:v>31.014180077328</c:v>
                </c:pt>
                <c:pt idx="844">
                  <c:v>30.991343816124044</c:v>
                </c:pt>
                <c:pt idx="845">
                  <c:v>30.981828707289065</c:v>
                </c:pt>
                <c:pt idx="846">
                  <c:v>30.977388323166068</c:v>
                </c:pt>
                <c:pt idx="847">
                  <c:v>30.949477337250119</c:v>
                </c:pt>
                <c:pt idx="848">
                  <c:v>30.940596569004139</c:v>
                </c:pt>
                <c:pt idx="849">
                  <c:v>30.929812778991163</c:v>
                </c:pt>
                <c:pt idx="850">
                  <c:v>30.921566351334175</c:v>
                </c:pt>
                <c:pt idx="851">
                  <c:v>30.903170474253216</c:v>
                </c:pt>
                <c:pt idx="852">
                  <c:v>30.893021024829235</c:v>
                </c:pt>
                <c:pt idx="853">
                  <c:v>30.872087785392271</c:v>
                </c:pt>
                <c:pt idx="854">
                  <c:v>30.856863611256301</c:v>
                </c:pt>
                <c:pt idx="855">
                  <c:v>30.846079821243322</c:v>
                </c:pt>
                <c:pt idx="856">
                  <c:v>30.829586965929355</c:v>
                </c:pt>
                <c:pt idx="857">
                  <c:v>30.830221306518354</c:v>
                </c:pt>
                <c:pt idx="858">
                  <c:v>30.804847682958407</c:v>
                </c:pt>
                <c:pt idx="859">
                  <c:v>30.804213342369408</c:v>
                </c:pt>
                <c:pt idx="860">
                  <c:v>30.788989168233432</c:v>
                </c:pt>
                <c:pt idx="861">
                  <c:v>30.778839718809451</c:v>
                </c:pt>
                <c:pt idx="862">
                  <c:v>30.756003457605495</c:v>
                </c:pt>
                <c:pt idx="863">
                  <c:v>30.749660051715512</c:v>
                </c:pt>
                <c:pt idx="864">
                  <c:v>30.733167196401546</c:v>
                </c:pt>
                <c:pt idx="865">
                  <c:v>30.735070218168538</c:v>
                </c:pt>
                <c:pt idx="866">
                  <c:v>30.718577362854568</c:v>
                </c:pt>
                <c:pt idx="867">
                  <c:v>30.707159232252589</c:v>
                </c:pt>
                <c:pt idx="868">
                  <c:v>30.687494673993633</c:v>
                </c:pt>
                <c:pt idx="869">
                  <c:v>30.683054289870643</c:v>
                </c:pt>
                <c:pt idx="870">
                  <c:v>30.681151268103644</c:v>
                </c:pt>
                <c:pt idx="871">
                  <c:v>30.654508963365696</c:v>
                </c:pt>
                <c:pt idx="872">
                  <c:v>30.648165557475707</c:v>
                </c:pt>
                <c:pt idx="873">
                  <c:v>30.63040402098374</c:v>
                </c:pt>
                <c:pt idx="874">
                  <c:v>30.61962023097076</c:v>
                </c:pt>
                <c:pt idx="875">
                  <c:v>30.612008143902774</c:v>
                </c:pt>
                <c:pt idx="876">
                  <c:v>30.593612266821815</c:v>
                </c:pt>
                <c:pt idx="877">
                  <c:v>30.591709245054815</c:v>
                </c:pt>
                <c:pt idx="878">
                  <c:v>30.572044686795856</c:v>
                </c:pt>
                <c:pt idx="879">
                  <c:v>30.558723534426878</c:v>
                </c:pt>
                <c:pt idx="880">
                  <c:v>30.549842766180898</c:v>
                </c:pt>
                <c:pt idx="881">
                  <c:v>30.537155954400923</c:v>
                </c:pt>
                <c:pt idx="882">
                  <c:v>30.53398425145593</c:v>
                </c:pt>
                <c:pt idx="883">
                  <c:v>30.519394417908956</c:v>
                </c:pt>
                <c:pt idx="884">
                  <c:v>30.502267222005987</c:v>
                </c:pt>
                <c:pt idx="885">
                  <c:v>30.495289475527006</c:v>
                </c:pt>
                <c:pt idx="886">
                  <c:v>30.47689359844604</c:v>
                </c:pt>
                <c:pt idx="887">
                  <c:v>30.451519974886082</c:v>
                </c:pt>
                <c:pt idx="888">
                  <c:v>30.445810909585099</c:v>
                </c:pt>
                <c:pt idx="889">
                  <c:v>30.442639206640102</c:v>
                </c:pt>
                <c:pt idx="890">
                  <c:v>30.423608988970141</c:v>
                </c:pt>
                <c:pt idx="891">
                  <c:v>30.418534264258152</c:v>
                </c:pt>
                <c:pt idx="892">
                  <c:v>30.414093880135159</c:v>
                </c:pt>
                <c:pt idx="893">
                  <c:v>30.408384814834168</c:v>
                </c:pt>
                <c:pt idx="894">
                  <c:v>30.378570807151227</c:v>
                </c:pt>
                <c:pt idx="895">
                  <c:v>30.368421357727247</c:v>
                </c:pt>
                <c:pt idx="896">
                  <c:v>30.346853777701291</c:v>
                </c:pt>
                <c:pt idx="897">
                  <c:v>30.346219437112289</c:v>
                </c:pt>
                <c:pt idx="898">
                  <c:v>30.336704328277307</c:v>
                </c:pt>
                <c:pt idx="899">
                  <c:v>30.317039770018347</c:v>
                </c:pt>
                <c:pt idx="900">
                  <c:v>30.324651857086334</c:v>
                </c:pt>
                <c:pt idx="901">
                  <c:v>30.298643892937381</c:v>
                </c:pt>
                <c:pt idx="902">
                  <c:v>30.28405405939041</c:v>
                </c:pt>
                <c:pt idx="903">
                  <c:v>30.273270269377431</c:v>
                </c:pt>
                <c:pt idx="904">
                  <c:v>30.261852138775453</c:v>
                </c:pt>
                <c:pt idx="905">
                  <c:v>30.249165326995477</c:v>
                </c:pt>
                <c:pt idx="906">
                  <c:v>30.237112855804501</c:v>
                </c:pt>
                <c:pt idx="907">
                  <c:v>30.215545275778542</c:v>
                </c:pt>
                <c:pt idx="908">
                  <c:v>30.199052420464575</c:v>
                </c:pt>
              </c:numCache>
            </c:numRef>
          </c:xVal>
          <c:y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2-48D8-A53A-C1811129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57951"/>
        <c:axId val="2114855871"/>
      </c:scatterChart>
      <c:valAx>
        <c:axId val="21148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5871"/>
        <c:crosses val="autoZero"/>
        <c:crossBetween val="midCat"/>
      </c:valAx>
      <c:valAx>
        <c:axId val="2114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промежуток!$B$1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32575"/>
        <c:axId val="2114849631"/>
      </c:lineChart>
      <c:lineChart>
        <c:grouping val="standard"/>
        <c:varyColors val="0"/>
        <c:ser>
          <c:idx val="1"/>
          <c:order val="1"/>
          <c:tx>
            <c:strRef>
              <c:f>промежуток!$D$1</c:f>
              <c:strCache>
                <c:ptCount val="1"/>
                <c:pt idx="0">
                  <c:v>tenzo_t_exp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0367"/>
        <c:axId val="1776444959"/>
      </c:lineChart>
      <c:catAx>
        <c:axId val="2114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49631"/>
        <c:crosses val="autoZero"/>
        <c:auto val="1"/>
        <c:lblAlgn val="ctr"/>
        <c:lblOffset val="100"/>
        <c:noMultiLvlLbl val="0"/>
      </c:catAx>
      <c:valAx>
        <c:axId val="21148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32575"/>
        <c:crosses val="autoZero"/>
        <c:crossBetween val="between"/>
      </c:valAx>
      <c:valAx>
        <c:axId val="1776444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450367"/>
        <c:crosses val="max"/>
        <c:crossBetween val="between"/>
      </c:valAx>
      <c:catAx>
        <c:axId val="177645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7644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2078703703703704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'финал '!$D$1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069531933508311"/>
                  <c:y val="8.790755322251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'финал '!$D$151:$D$632</c:f>
              <c:numCache>
                <c:formatCode>General</c:formatCode>
                <c:ptCount val="482"/>
                <c:pt idx="0">
                  <c:v>2.4043202761111035</c:v>
                </c:pt>
                <c:pt idx="1">
                  <c:v>2.4024880647444613</c:v>
                </c:pt>
                <c:pt idx="2">
                  <c:v>2.4008091119975115</c:v>
                </c:pt>
                <c:pt idx="3">
                  <c:v>2.3964551513350991</c:v>
                </c:pt>
                <c:pt idx="4">
                  <c:v>2.3941591305030387</c:v>
                </c:pt>
                <c:pt idx="5">
                  <c:v>2.3918274170471006</c:v>
                </c:pt>
                <c:pt idx="6">
                  <c:v>2.38878589450194</c:v>
                </c:pt>
                <c:pt idx="7">
                  <c:v>2.3872957388232452</c:v>
                </c:pt>
                <c:pt idx="8">
                  <c:v>2.3838331022551471</c:v>
                </c:pt>
                <c:pt idx="9">
                  <c:v>2.3809477883262362</c:v>
                </c:pt>
                <c:pt idx="10">
                  <c:v>2.3808278050769838</c:v>
                </c:pt>
                <c:pt idx="11">
                  <c:v>2.3765037539251335</c:v>
                </c:pt>
                <c:pt idx="12">
                  <c:v>2.3745246094373189</c:v>
                </c:pt>
                <c:pt idx="13">
                  <c:v>2.3717166592610686</c:v>
                </c:pt>
                <c:pt idx="14">
                  <c:v>2.3708302887577064</c:v>
                </c:pt>
                <c:pt idx="15">
                  <c:v>2.3678024761105076</c:v>
                </c:pt>
                <c:pt idx="16">
                  <c:v>2.3656238733949975</c:v>
                </c:pt>
                <c:pt idx="17">
                  <c:v>2.3614052301358672</c:v>
                </c:pt>
                <c:pt idx="18">
                  <c:v>2.3602161991031654</c:v>
                </c:pt>
                <c:pt idx="19">
                  <c:v>2.3596697130617024</c:v>
                </c:pt>
                <c:pt idx="20">
                  <c:v>2.3550374508112806</c:v>
                </c:pt>
                <c:pt idx="21">
                  <c:v>2.3543753627719539</c:v>
                </c:pt>
                <c:pt idx="22">
                  <c:v>2.3518025333809862</c:v>
                </c:pt>
                <c:pt idx="23">
                  <c:v>2.3484797154940069</c:v>
                </c:pt>
                <c:pt idx="24">
                  <c:v>2.3470242630300731</c:v>
                </c:pt>
                <c:pt idx="25">
                  <c:v>2.3434064734758224</c:v>
                </c:pt>
                <c:pt idx="26">
                  <c:v>2.3410810278777521</c:v>
                </c:pt>
                <c:pt idx="27">
                  <c:v>2.338988297939486</c:v>
                </c:pt>
                <c:pt idx="28">
                  <c:v>2.3362054341015721</c:v>
                </c:pt>
                <c:pt idx="29">
                  <c:v>2.3349356294217007</c:v>
                </c:pt>
                <c:pt idx="30">
                  <c:v>2.3315530665207134</c:v>
                </c:pt>
                <c:pt idx="31">
                  <c:v>2.3301164405411372</c:v>
                </c:pt>
                <c:pt idx="32">
                  <c:v>2.3279399083732053</c:v>
                </c:pt>
                <c:pt idx="33">
                  <c:v>2.3260693141370994</c:v>
                </c:pt>
                <c:pt idx="34">
                  <c:v>2.3227425325907727</c:v>
                </c:pt>
                <c:pt idx="35">
                  <c:v>2.3205041398457311</c:v>
                </c:pt>
                <c:pt idx="36">
                  <c:v>2.3182686016853049</c:v>
                </c:pt>
                <c:pt idx="37">
                  <c:v>2.3170411503630777</c:v>
                </c:pt>
                <c:pt idx="38">
                  <c:v>2.3136319113519259</c:v>
                </c:pt>
                <c:pt idx="39">
                  <c:v>2.3114589637144953</c:v>
                </c:pt>
                <c:pt idx="40">
                  <c:v>2.3087975502840932</c:v>
                </c:pt>
                <c:pt idx="41">
                  <c:v>2.3084291391905927</c:v>
                </c:pt>
                <c:pt idx="42">
                  <c:v>2.303815228184916</c:v>
                </c:pt>
                <c:pt idx="43">
                  <c:v>2.3022240934792482</c:v>
                </c:pt>
                <c:pt idx="44">
                  <c:v>2.3004596290230239</c:v>
                </c:pt>
                <c:pt idx="45">
                  <c:v>2.2971388025249486</c:v>
                </c:pt>
                <c:pt idx="46">
                  <c:v>2.2948980279267919</c:v>
                </c:pt>
                <c:pt idx="47">
                  <c:v>2.2930975379162537</c:v>
                </c:pt>
                <c:pt idx="48">
                  <c:v>2.2912588024648142</c:v>
                </c:pt>
                <c:pt idx="49">
                  <c:v>2.2877010193085852</c:v>
                </c:pt>
                <c:pt idx="50">
                  <c:v>2.2858166572730036</c:v>
                </c:pt>
                <c:pt idx="51">
                  <c:v>2.2822766564810752</c:v>
                </c:pt>
                <c:pt idx="52">
                  <c:v>2.2812921229957897</c:v>
                </c:pt>
                <c:pt idx="53">
                  <c:v>2.2791200530229698</c:v>
                </c:pt>
                <c:pt idx="54">
                  <c:v>2.27698781940998</c:v>
                </c:pt>
                <c:pt idx="55">
                  <c:v>2.2760935276868364</c:v>
                </c:pt>
                <c:pt idx="56">
                  <c:v>2.2726689045883863</c:v>
                </c:pt>
                <c:pt idx="57">
                  <c:v>2.2695059152892907</c:v>
                </c:pt>
                <c:pt idx="58">
                  <c:v>2.2673138808312863</c:v>
                </c:pt>
                <c:pt idx="59">
                  <c:v>2.2650974556364356</c:v>
                </c:pt>
                <c:pt idx="60">
                  <c:v>2.2640228200722339</c:v>
                </c:pt>
                <c:pt idx="61">
                  <c:v>2.2603494266950839</c:v>
                </c:pt>
                <c:pt idx="62">
                  <c:v>2.2586348909336724</c:v>
                </c:pt>
                <c:pt idx="63">
                  <c:v>2.2577788729837978</c:v>
                </c:pt>
                <c:pt idx="64">
                  <c:v>2.2552270314152687</c:v>
                </c:pt>
                <c:pt idx="65">
                  <c:v>2.2514595180043839</c:v>
                </c:pt>
                <c:pt idx="66">
                  <c:v>2.2501813486281326</c:v>
                </c:pt>
                <c:pt idx="67">
                  <c:v>2.2469472077341632</c:v>
                </c:pt>
                <c:pt idx="68">
                  <c:v>2.2428436532392118</c:v>
                </c:pt>
                <c:pt idx="69">
                  <c:v>2.2427735428243061</c:v>
                </c:pt>
                <c:pt idx="70">
                  <c:v>2.2392944118608651</c:v>
                </c:pt>
                <c:pt idx="71">
                  <c:v>2.2375795631024848</c:v>
                </c:pt>
                <c:pt idx="72">
                  <c:v>2.2338171379952763</c:v>
                </c:pt>
                <c:pt idx="73">
                  <c:v>2.2318861588304988</c:v>
                </c:pt>
                <c:pt idx="74">
                  <c:v>2.2284199681619055</c:v>
                </c:pt>
                <c:pt idx="75">
                  <c:v>2.2280092860924974</c:v>
                </c:pt>
                <c:pt idx="76">
                  <c:v>2.2249124111535257</c:v>
                </c:pt>
                <c:pt idx="77">
                  <c:v>2.2218657200253094</c:v>
                </c:pt>
                <c:pt idx="78">
                  <c:v>2.2185624485137172</c:v>
                </c:pt>
                <c:pt idx="79">
                  <c:v>2.2161980613884213</c:v>
                </c:pt>
                <c:pt idx="80">
                  <c:v>2.2142436461323127</c:v>
                </c:pt>
                <c:pt idx="81">
                  <c:v>2.2130963238483967</c:v>
                </c:pt>
                <c:pt idx="82">
                  <c:v>2.2087968476109969</c:v>
                </c:pt>
                <c:pt idx="83">
                  <c:v>2.2104888387266333</c:v>
                </c:pt>
                <c:pt idx="84">
                  <c:v>2.2036308711372889</c:v>
                </c:pt>
                <c:pt idx="85">
                  <c:v>2.2042567497720205</c:v>
                </c:pt>
                <c:pt idx="86">
                  <c:v>2.2002596693096614</c:v>
                </c:pt>
                <c:pt idx="87">
                  <c:v>2.199184715201028</c:v>
                </c:pt>
                <c:pt idx="88">
                  <c:v>2.1964819326778042</c:v>
                </c:pt>
                <c:pt idx="89">
                  <c:v>2.1932161582017566</c:v>
                </c:pt>
                <c:pt idx="90">
                  <c:v>2.1926542073730086</c:v>
                </c:pt>
                <c:pt idx="91">
                  <c:v>2.1900697812323959</c:v>
                </c:pt>
                <c:pt idx="92">
                  <c:v>2.1886095258685807</c:v>
                </c:pt>
                <c:pt idx="93">
                  <c:v>2.1857071983449945</c:v>
                </c:pt>
                <c:pt idx="94">
                  <c:v>2.1830388214593377</c:v>
                </c:pt>
                <c:pt idx="95">
                  <c:v>2.1829113508869877</c:v>
                </c:pt>
                <c:pt idx="96">
                  <c:v>2.1800317644095992</c:v>
                </c:pt>
                <c:pt idx="97">
                  <c:v>2.1789646857299156</c:v>
                </c:pt>
                <c:pt idx="98">
                  <c:v>2.1769374086788211</c:v>
                </c:pt>
                <c:pt idx="99">
                  <c:v>2.1747923830315972</c:v>
                </c:pt>
                <c:pt idx="100">
                  <c:v>2.1720215554322357</c:v>
                </c:pt>
                <c:pt idx="101">
                  <c:v>2.1708679382312397</c:v>
                </c:pt>
                <c:pt idx="102">
                  <c:v>2.1710770462975013</c:v>
                </c:pt>
                <c:pt idx="103">
                  <c:v>2.1668980668144613</c:v>
                </c:pt>
                <c:pt idx="104">
                  <c:v>2.1661913529446362</c:v>
                </c:pt>
                <c:pt idx="105">
                  <c:v>2.1628861476024905</c:v>
                </c:pt>
                <c:pt idx="106">
                  <c:v>2.1610117086158911</c:v>
                </c:pt>
                <c:pt idx="107">
                  <c:v>2.1594946752966888</c:v>
                </c:pt>
                <c:pt idx="108">
                  <c:v>2.158162400908175</c:v>
                </c:pt>
                <c:pt idx="109">
                  <c:v>2.1550193747785977</c:v>
                </c:pt>
                <c:pt idx="110">
                  <c:v>2.1542011413648781</c:v>
                </c:pt>
                <c:pt idx="111">
                  <c:v>2.1507201731022279</c:v>
                </c:pt>
                <c:pt idx="112">
                  <c:v>2.1500207390205945</c:v>
                </c:pt>
                <c:pt idx="113">
                  <c:v>2.14723205670871</c:v>
                </c:pt>
                <c:pt idx="114">
                  <c:v>2.1461122223005624</c:v>
                </c:pt>
                <c:pt idx="115">
                  <c:v>2.1441279254770511</c:v>
                </c:pt>
                <c:pt idx="116">
                  <c:v>2.1419847310056936</c:v>
                </c:pt>
                <c:pt idx="117">
                  <c:v>2.1397488952058668</c:v>
                </c:pt>
                <c:pt idx="118">
                  <c:v>2.1374866494857172</c:v>
                </c:pt>
                <c:pt idx="119">
                  <c:v>2.137120880669102</c:v>
                </c:pt>
                <c:pt idx="120">
                  <c:v>2.1357407762000662</c:v>
                </c:pt>
                <c:pt idx="121">
                  <c:v>2.131405252206557</c:v>
                </c:pt>
                <c:pt idx="122">
                  <c:v>2.1310826871705806</c:v>
                </c:pt>
                <c:pt idx="123">
                  <c:v>2.12873551307371</c:v>
                </c:pt>
                <c:pt idx="124">
                  <c:v>2.1265333218260456</c:v>
                </c:pt>
                <c:pt idx="125">
                  <c:v>2.125522119700233</c:v>
                </c:pt>
                <c:pt idx="126">
                  <c:v>2.123354419829051</c:v>
                </c:pt>
                <c:pt idx="127">
                  <c:v>2.1217280657701885</c:v>
                </c:pt>
                <c:pt idx="128">
                  <c:v>2.1195798040835365</c:v>
                </c:pt>
                <c:pt idx="129">
                  <c:v>2.1173250857438153</c:v>
                </c:pt>
                <c:pt idx="130">
                  <c:v>2.1170190961086677</c:v>
                </c:pt>
                <c:pt idx="131">
                  <c:v>2.1139624649504558</c:v>
                </c:pt>
                <c:pt idx="132">
                  <c:v>2.1135226938387741</c:v>
                </c:pt>
                <c:pt idx="133">
                  <c:v>2.1102819412158911</c:v>
                </c:pt>
                <c:pt idx="134">
                  <c:v>2.1079858016541806</c:v>
                </c:pt>
                <c:pt idx="135">
                  <c:v>2.1075305299024154</c:v>
                </c:pt>
                <c:pt idx="136">
                  <c:v>2.1049973376701199</c:v>
                </c:pt>
                <c:pt idx="137">
                  <c:v>2.102077430931037</c:v>
                </c:pt>
                <c:pt idx="138">
                  <c:v>2.1014934609699543</c:v>
                </c:pt>
                <c:pt idx="139">
                  <c:v>2.0994283615691702</c:v>
                </c:pt>
                <c:pt idx="140">
                  <c:v>2.0968467028893798</c:v>
                </c:pt>
                <c:pt idx="141">
                  <c:v>2.0958745753232102</c:v>
                </c:pt>
                <c:pt idx="142">
                  <c:v>2.0931511248425347</c:v>
                </c:pt>
                <c:pt idx="143">
                  <c:v>2.0916849368214616</c:v>
                </c:pt>
                <c:pt idx="144">
                  <c:v>2.092137245114623</c:v>
                </c:pt>
                <c:pt idx="145">
                  <c:v>2.0877733615265379</c:v>
                </c:pt>
                <c:pt idx="146">
                  <c:v>2.0865703386670704</c:v>
                </c:pt>
                <c:pt idx="147">
                  <c:v>2.0842201126030915</c:v>
                </c:pt>
                <c:pt idx="148">
                  <c:v>2.0820639770778953</c:v>
                </c:pt>
                <c:pt idx="149">
                  <c:v>2.0788576150495035</c:v>
                </c:pt>
                <c:pt idx="150">
                  <c:v>2.0782958310529986</c:v>
                </c:pt>
                <c:pt idx="151">
                  <c:v>2.0776373938853432</c:v>
                </c:pt>
                <c:pt idx="152">
                  <c:v>2.0742940766666047</c:v>
                </c:pt>
                <c:pt idx="153">
                  <c:v>2.0733607422090206</c:v>
                </c:pt>
                <c:pt idx="154">
                  <c:v>2.0717628555008103</c:v>
                </c:pt>
                <c:pt idx="155">
                  <c:v>2.0697316636385898</c:v>
                </c:pt>
                <c:pt idx="156">
                  <c:v>2.0675070630279686</c:v>
                </c:pt>
                <c:pt idx="157">
                  <c:v>2.0668843265374823</c:v>
                </c:pt>
                <c:pt idx="158">
                  <c:v>2.0633659652064722</c:v>
                </c:pt>
                <c:pt idx="159">
                  <c:v>2.0621783530337718</c:v>
                </c:pt>
                <c:pt idx="160">
                  <c:v>2.0610814012986451</c:v>
                </c:pt>
                <c:pt idx="161">
                  <c:v>2.0588645829026571</c:v>
                </c:pt>
                <c:pt idx="162">
                  <c:v>2.0577583930034806</c:v>
                </c:pt>
                <c:pt idx="163">
                  <c:v>2.053907330464781</c:v>
                </c:pt>
                <c:pt idx="164">
                  <c:v>2.0535165822468726</c:v>
                </c:pt>
                <c:pt idx="165">
                  <c:v>2.0527121524055549</c:v>
                </c:pt>
                <c:pt idx="166">
                  <c:v>2.0500967672931014</c:v>
                </c:pt>
                <c:pt idx="167">
                  <c:v>2.0483343736394408</c:v>
                </c:pt>
                <c:pt idx="168">
                  <c:v>2.0479910799283991</c:v>
                </c:pt>
                <c:pt idx="169">
                  <c:v>2.0442761032609291</c:v>
                </c:pt>
                <c:pt idx="170">
                  <c:v>2.0437809589812681</c:v>
                </c:pt>
                <c:pt idx="171">
                  <c:v>2.0407133301992073</c:v>
                </c:pt>
                <c:pt idx="172">
                  <c:v>2.041369038226406</c:v>
                </c:pt>
                <c:pt idx="173">
                  <c:v>2.0377233913038837</c:v>
                </c:pt>
                <c:pt idx="174">
                  <c:v>2.0373725677361323</c:v>
                </c:pt>
                <c:pt idx="175">
                  <c:v>2.0327019087914073</c:v>
                </c:pt>
                <c:pt idx="176">
                  <c:v>2.0307248947291532</c:v>
                </c:pt>
                <c:pt idx="177">
                  <c:v>2.0301110710774357</c:v>
                </c:pt>
                <c:pt idx="178">
                  <c:v>2.0286609242321929</c:v>
                </c:pt>
                <c:pt idx="179">
                  <c:v>2.0247705815232071</c:v>
                </c:pt>
                <c:pt idx="180">
                  <c:v>2.0255298163901627</c:v>
                </c:pt>
                <c:pt idx="181">
                  <c:v>2.0225922658559585</c:v>
                </c:pt>
                <c:pt idx="182">
                  <c:v>2.0200347604169573</c:v>
                </c:pt>
                <c:pt idx="183">
                  <c:v>2.0204004053307272</c:v>
                </c:pt>
                <c:pt idx="184">
                  <c:v>2.0184707763612018</c:v>
                </c:pt>
                <c:pt idx="185">
                  <c:v>2.0150896897289656</c:v>
                </c:pt>
                <c:pt idx="186">
                  <c:v>2.0137525271120804</c:v>
                </c:pt>
                <c:pt idx="187">
                  <c:v>2.0110459191816243</c:v>
                </c:pt>
                <c:pt idx="188">
                  <c:v>2.0115109254320256</c:v>
                </c:pt>
                <c:pt idx="189">
                  <c:v>2.0069015442028957</c:v>
                </c:pt>
                <c:pt idx="190">
                  <c:v>2.0064977439138105</c:v>
                </c:pt>
                <c:pt idx="191">
                  <c:v>2.0043787003853759</c:v>
                </c:pt>
                <c:pt idx="192">
                  <c:v>2.0020547634351855</c:v>
                </c:pt>
                <c:pt idx="193">
                  <c:v>2.0014522342634837</c:v>
                </c:pt>
                <c:pt idx="194">
                  <c:v>1.9990482314239468</c:v>
                </c:pt>
                <c:pt idx="195">
                  <c:v>1.996107892734428</c:v>
                </c:pt>
                <c:pt idx="196">
                  <c:v>1.9943483310003776</c:v>
                </c:pt>
                <c:pt idx="197">
                  <c:v>1.9935328039340146</c:v>
                </c:pt>
                <c:pt idx="198">
                  <c:v>1.9906175844234626</c:v>
                </c:pt>
                <c:pt idx="199">
                  <c:v>1.990311256907652</c:v>
                </c:pt>
                <c:pt idx="200">
                  <c:v>1.9867509169902604</c:v>
                </c:pt>
                <c:pt idx="201">
                  <c:v>1.9871447362920878</c:v>
                </c:pt>
                <c:pt idx="202">
                  <c:v>1.983452698873277</c:v>
                </c:pt>
                <c:pt idx="203">
                  <c:v>1.9827419997402174</c:v>
                </c:pt>
                <c:pt idx="204">
                  <c:v>1.9804712577660684</c:v>
                </c:pt>
                <c:pt idx="205">
                  <c:v>1.9803713580145363</c:v>
                </c:pt>
                <c:pt idx="206">
                  <c:v>1.9775447809522733</c:v>
                </c:pt>
                <c:pt idx="207">
                  <c:v>1.9759704711651052</c:v>
                </c:pt>
                <c:pt idx="208">
                  <c:v>1.9739029706513187</c:v>
                </c:pt>
                <c:pt idx="209">
                  <c:v>1.9728216540587862</c:v>
                </c:pt>
                <c:pt idx="210">
                  <c:v>1.9719433728831344</c:v>
                </c:pt>
                <c:pt idx="211">
                  <c:v>1.9676376652191843</c:v>
                </c:pt>
                <c:pt idx="212">
                  <c:v>1.9677808087158561</c:v>
                </c:pt>
                <c:pt idx="213">
                  <c:v>1.9653625758593281</c:v>
                </c:pt>
                <c:pt idx="214">
                  <c:v>1.9651878619472596</c:v>
                </c:pt>
                <c:pt idx="215">
                  <c:v>1.9607399567490729</c:v>
                </c:pt>
                <c:pt idx="216">
                  <c:v>1.9614961196722067</c:v>
                </c:pt>
                <c:pt idx="217">
                  <c:v>1.9593231653697205</c:v>
                </c:pt>
                <c:pt idx="218">
                  <c:v>1.956464458054453</c:v>
                </c:pt>
                <c:pt idx="219">
                  <c:v>1.9560976009664339</c:v>
                </c:pt>
                <c:pt idx="220">
                  <c:v>1.9535646465697651</c:v>
                </c:pt>
                <c:pt idx="221">
                  <c:v>1.9530299177931383</c:v>
                </c:pt>
                <c:pt idx="222">
                  <c:v>1.9514547556680115</c:v>
                </c:pt>
                <c:pt idx="223">
                  <c:v>1.949188961052891</c:v>
                </c:pt>
                <c:pt idx="224">
                  <c:v>1.9470778868681189</c:v>
                </c:pt>
                <c:pt idx="225">
                  <c:v>1.9470724548589202</c:v>
                </c:pt>
                <c:pt idx="226">
                  <c:v>1.944445198136683</c:v>
                </c:pt>
                <c:pt idx="227">
                  <c:v>1.942897948981593</c:v>
                </c:pt>
                <c:pt idx="228">
                  <c:v>1.9418720916572429</c:v>
                </c:pt>
                <c:pt idx="229">
                  <c:v>1.9404575730202855</c:v>
                </c:pt>
                <c:pt idx="230">
                  <c:v>1.9383290811787011</c:v>
                </c:pt>
                <c:pt idx="231">
                  <c:v>1.9386731321491011</c:v>
                </c:pt>
                <c:pt idx="232">
                  <c:v>1.9342491174483398</c:v>
                </c:pt>
                <c:pt idx="233">
                  <c:v>1.9337886498403749</c:v>
                </c:pt>
                <c:pt idx="234">
                  <c:v>1.9332468994445005</c:v>
                </c:pt>
                <c:pt idx="235">
                  <c:v>1.930576069366579</c:v>
                </c:pt>
                <c:pt idx="236">
                  <c:v>1.9297794714108067</c:v>
                </c:pt>
                <c:pt idx="237">
                  <c:v>1.9294720995818</c:v>
                </c:pt>
                <c:pt idx="238">
                  <c:v>1.9263883233582619</c:v>
                </c:pt>
                <c:pt idx="239">
                  <c:v>1.9258516205330911</c:v>
                </c:pt>
                <c:pt idx="240">
                  <c:v>1.9238040623242507</c:v>
                </c:pt>
                <c:pt idx="241">
                  <c:v>1.9222321142185919</c:v>
                </c:pt>
                <c:pt idx="242">
                  <c:v>1.9222402345008365</c:v>
                </c:pt>
                <c:pt idx="243">
                  <c:v>1.9182566622762587</c:v>
                </c:pt>
                <c:pt idx="244">
                  <c:v>1.9189905094024264</c:v>
                </c:pt>
                <c:pt idx="245">
                  <c:v>1.9167580324297402</c:v>
                </c:pt>
                <c:pt idx="246">
                  <c:v>1.9154383587433479</c:v>
                </c:pt>
                <c:pt idx="247">
                  <c:v>1.9138587551556097</c:v>
                </c:pt>
                <c:pt idx="248">
                  <c:v>1.9136579938188958</c:v>
                </c:pt>
                <c:pt idx="249">
                  <c:v>1.9115161844137487</c:v>
                </c:pt>
                <c:pt idx="250">
                  <c:v>1.9093302258961762</c:v>
                </c:pt>
                <c:pt idx="251">
                  <c:v>1.9096827976567132</c:v>
                </c:pt>
                <c:pt idx="252">
                  <c:v>1.9079956708257826</c:v>
                </c:pt>
                <c:pt idx="253">
                  <c:v>1.9072440504751145</c:v>
                </c:pt>
                <c:pt idx="254">
                  <c:v>1.9048387018073663</c:v>
                </c:pt>
                <c:pt idx="255">
                  <c:v>1.9045253161828151</c:v>
                </c:pt>
                <c:pt idx="256">
                  <c:v>1.9024922435254599</c:v>
                </c:pt>
                <c:pt idx="257">
                  <c:v>1.9014261004784476</c:v>
                </c:pt>
                <c:pt idx="258">
                  <c:v>1.9004704215430432</c:v>
                </c:pt>
                <c:pt idx="259">
                  <c:v>1.8986459452102675</c:v>
                </c:pt>
                <c:pt idx="260">
                  <c:v>1.8980524329240662</c:v>
                </c:pt>
                <c:pt idx="261">
                  <c:v>1.8965642292984883</c:v>
                </c:pt>
                <c:pt idx="262">
                  <c:v>1.8957783717251879</c:v>
                </c:pt>
                <c:pt idx="263">
                  <c:v>1.8942572337885097</c:v>
                </c:pt>
                <c:pt idx="264">
                  <c:v>1.8928284987479818</c:v>
                </c:pt>
                <c:pt idx="265">
                  <c:v>1.8915873283626268</c:v>
                </c:pt>
                <c:pt idx="266">
                  <c:v>1.8910548739262842</c:v>
                </c:pt>
                <c:pt idx="267">
                  <c:v>1.8885328058248911</c:v>
                </c:pt>
                <c:pt idx="268">
                  <c:v>1.889095124244075</c:v>
                </c:pt>
                <c:pt idx="269">
                  <c:v>1.8866652458956732</c:v>
                </c:pt>
                <c:pt idx="270">
                  <c:v>1.8854804301888826</c:v>
                </c:pt>
                <c:pt idx="271">
                  <c:v>1.8846271958018055</c:v>
                </c:pt>
                <c:pt idx="272">
                  <c:v>1.8822298454161941</c:v>
                </c:pt>
                <c:pt idx="273">
                  <c:v>1.8831949385299784</c:v>
                </c:pt>
                <c:pt idx="274">
                  <c:v>1.8795633853924776</c:v>
                </c:pt>
                <c:pt idx="275">
                  <c:v>1.8802144847527957</c:v>
                </c:pt>
                <c:pt idx="276">
                  <c:v>1.8765240483037371</c:v>
                </c:pt>
                <c:pt idx="277">
                  <c:v>1.8770075386870035</c:v>
                </c:pt>
                <c:pt idx="278">
                  <c:v>1.8751269611497574</c:v>
                </c:pt>
                <c:pt idx="279">
                  <c:v>1.8746619929583517</c:v>
                </c:pt>
                <c:pt idx="280">
                  <c:v>1.8722462878790045</c:v>
                </c:pt>
                <c:pt idx="281">
                  <c:v>1.8720578737731166</c:v>
                </c:pt>
                <c:pt idx="282">
                  <c:v>1.8693221528007398</c:v>
                </c:pt>
                <c:pt idx="283">
                  <c:v>1.8692877830419432</c:v>
                </c:pt>
                <c:pt idx="284">
                  <c:v>1.8677487575363005</c:v>
                </c:pt>
                <c:pt idx="285">
                  <c:v>1.8664879309039839</c:v>
                </c:pt>
                <c:pt idx="286">
                  <c:v>1.8647723604255515</c:v>
                </c:pt>
                <c:pt idx="287">
                  <c:v>1.8643749623914303</c:v>
                </c:pt>
                <c:pt idx="288">
                  <c:v>1.8623158008206151</c:v>
                </c:pt>
                <c:pt idx="289">
                  <c:v>1.8613970306688854</c:v>
                </c:pt>
                <c:pt idx="290">
                  <c:v>1.8601852258694722</c:v>
                </c:pt>
                <c:pt idx="291">
                  <c:v>1.8588897914618638</c:v>
                </c:pt>
                <c:pt idx="292">
                  <c:v>1.8574271313831423</c:v>
                </c:pt>
                <c:pt idx="293">
                  <c:v>1.8558318688614108</c:v>
                </c:pt>
                <c:pt idx="294">
                  <c:v>1.8552639631679055</c:v>
                </c:pt>
                <c:pt idx="295">
                  <c:v>1.8524521293022607</c:v>
                </c:pt>
                <c:pt idx="296">
                  <c:v>1.8530682550862718</c:v>
                </c:pt>
                <c:pt idx="297">
                  <c:v>1.8512240306738232</c:v>
                </c:pt>
                <c:pt idx="298">
                  <c:v>1.8509551757124705</c:v>
                </c:pt>
                <c:pt idx="299">
                  <c:v>1.8483597265884046</c:v>
                </c:pt>
                <c:pt idx="300">
                  <c:v>1.8471909967268743</c:v>
                </c:pt>
                <c:pt idx="301">
                  <c:v>1.8456636437535054</c:v>
                </c:pt>
                <c:pt idx="302">
                  <c:v>1.8445230037830955</c:v>
                </c:pt>
                <c:pt idx="303">
                  <c:v>1.8440171586432148</c:v>
                </c:pt>
                <c:pt idx="304">
                  <c:v>1.8429519492686572</c:v>
                </c:pt>
                <c:pt idx="305">
                  <c:v>1.8413356007627606</c:v>
                </c:pt>
                <c:pt idx="306">
                  <c:v>1.8391877824260221</c:v>
                </c:pt>
                <c:pt idx="307">
                  <c:v>1.8395595840604837</c:v>
                </c:pt>
                <c:pt idx="308">
                  <c:v>1.8382058452564121</c:v>
                </c:pt>
                <c:pt idx="309">
                  <c:v>1.8368253253963192</c:v>
                </c:pt>
                <c:pt idx="310">
                  <c:v>1.8355644987640021</c:v>
                </c:pt>
                <c:pt idx="311">
                  <c:v>1.833751046758789</c:v>
                </c:pt>
                <c:pt idx="312">
                  <c:v>1.8325271894170543</c:v>
                </c:pt>
                <c:pt idx="313">
                  <c:v>1.8319703664263467</c:v>
                </c:pt>
                <c:pt idx="314">
                  <c:v>1.8302871890172194</c:v>
                </c:pt>
                <c:pt idx="315">
                  <c:v>1.8298976783291652</c:v>
                </c:pt>
                <c:pt idx="316">
                  <c:v>1.8287158479326215</c:v>
                </c:pt>
                <c:pt idx="317">
                  <c:v>1.8275366646977409</c:v>
                </c:pt>
                <c:pt idx="318">
                  <c:v>1.8259068461531009</c:v>
                </c:pt>
                <c:pt idx="319">
                  <c:v>1.8255003313740015</c:v>
                </c:pt>
                <c:pt idx="320">
                  <c:v>1.8235335103889194</c:v>
                </c:pt>
                <c:pt idx="321">
                  <c:v>1.8225757588836022</c:v>
                </c:pt>
                <c:pt idx="322">
                  <c:v>1.8212139491295467</c:v>
                </c:pt>
                <c:pt idx="323">
                  <c:v>1.8208220393047969</c:v>
                </c:pt>
                <c:pt idx="324">
                  <c:v>1.8190728852034286</c:v>
                </c:pt>
                <c:pt idx="325">
                  <c:v>1.8180300202215649</c:v>
                </c:pt>
                <c:pt idx="326">
                  <c:v>1.8173194666004817</c:v>
                </c:pt>
                <c:pt idx="327">
                  <c:v>1.8162563831442651</c:v>
                </c:pt>
                <c:pt idx="328">
                  <c:v>1.8149104607331326</c:v>
                </c:pt>
                <c:pt idx="329">
                  <c:v>1.8140331812721751</c:v>
                </c:pt>
                <c:pt idx="330">
                  <c:v>1.8127374461753183</c:v>
                </c:pt>
                <c:pt idx="331">
                  <c:v>1.8117931254321564</c:v>
                </c:pt>
                <c:pt idx="332">
                  <c:v>1.810764489358599</c:v>
                </c:pt>
                <c:pt idx="333">
                  <c:v>1.8095357932326486</c:v>
                </c:pt>
                <c:pt idx="334">
                  <c:v>1.8086244961206748</c:v>
                </c:pt>
                <c:pt idx="335">
                  <c:v>1.8076290325958588</c:v>
                </c:pt>
                <c:pt idx="336">
                  <c:v>1.8057339101958334</c:v>
                </c:pt>
                <c:pt idx="337">
                  <c:v>1.8050408274313372</c:v>
                </c:pt>
                <c:pt idx="338">
                  <c:v>1.8045450419291076</c:v>
                </c:pt>
                <c:pt idx="339">
                  <c:v>1.8018334025187202</c:v>
                </c:pt>
                <c:pt idx="340">
                  <c:v>1.8023065916844292</c:v>
                </c:pt>
                <c:pt idx="341">
                  <c:v>1.800493292383649</c:v>
                </c:pt>
                <c:pt idx="342">
                  <c:v>1.8003143911992796</c:v>
                </c:pt>
                <c:pt idx="343">
                  <c:v>1.7977537256765028</c:v>
                </c:pt>
                <c:pt idx="344">
                  <c:v>1.7967607758646809</c:v>
                </c:pt>
                <c:pt idx="345">
                  <c:v>1.796165196332445</c:v>
                </c:pt>
                <c:pt idx="346">
                  <c:v>1.7938892804419968</c:v>
                </c:pt>
                <c:pt idx="347">
                  <c:v>1.7922473857289902</c:v>
                </c:pt>
                <c:pt idx="348">
                  <c:v>1.7923997396493305</c:v>
                </c:pt>
                <c:pt idx="349">
                  <c:v>1.7913369018276633</c:v>
                </c:pt>
                <c:pt idx="350">
                  <c:v>1.7888298705847052</c:v>
                </c:pt>
                <c:pt idx="351">
                  <c:v>1.7867730647838764</c:v>
                </c:pt>
                <c:pt idx="352">
                  <c:v>1.7861933349992767</c:v>
                </c:pt>
                <c:pt idx="353">
                  <c:v>1.7861772320637874</c:v>
                </c:pt>
                <c:pt idx="354">
                  <c:v>1.7839203143536055</c:v>
                </c:pt>
                <c:pt idx="355">
                  <c:v>1.7830908685156437</c:v>
                </c:pt>
                <c:pt idx="356">
                  <c:v>1.7812496075258011</c:v>
                </c:pt>
                <c:pt idx="357">
                  <c:v>1.7810499172521093</c:v>
                </c:pt>
                <c:pt idx="358">
                  <c:v>1.7800380035094967</c:v>
                </c:pt>
                <c:pt idx="359">
                  <c:v>1.7776007026318188</c:v>
                </c:pt>
                <c:pt idx="360">
                  <c:v>1.7772671604947452</c:v>
                </c:pt>
                <c:pt idx="361">
                  <c:v>1.7767523685392586</c:v>
                </c:pt>
                <c:pt idx="362">
                  <c:v>1.7754757104482788</c:v>
                </c:pt>
                <c:pt idx="363">
                  <c:v>1.7735693233346859</c:v>
                </c:pt>
                <c:pt idx="364">
                  <c:v>1.7726389947495416</c:v>
                </c:pt>
                <c:pt idx="365">
                  <c:v>1.7722226528960618</c:v>
                </c:pt>
                <c:pt idx="366">
                  <c:v>1.7710126823869179</c:v>
                </c:pt>
                <c:pt idx="367">
                  <c:v>1.7699343999219117</c:v>
                </c:pt>
                <c:pt idx="368">
                  <c:v>1.7666397459895407</c:v>
                </c:pt>
                <c:pt idx="369">
                  <c:v>1.7666153044384554</c:v>
                </c:pt>
                <c:pt idx="370">
                  <c:v>1.7661990490887733</c:v>
                </c:pt>
                <c:pt idx="371">
                  <c:v>1.764940411372045</c:v>
                </c:pt>
                <c:pt idx="372">
                  <c:v>1.764258926196586</c:v>
                </c:pt>
                <c:pt idx="373">
                  <c:v>1.7620247747723758</c:v>
                </c:pt>
                <c:pt idx="374">
                  <c:v>1.7614063429269031</c:v>
                </c:pt>
                <c:pt idx="375">
                  <c:v>1.7607082414525195</c:v>
                </c:pt>
                <c:pt idx="376">
                  <c:v>1.7595649583424853</c:v>
                </c:pt>
                <c:pt idx="377">
                  <c:v>1.757298055557996</c:v>
                </c:pt>
                <c:pt idx="378">
                  <c:v>1.7572724723806379</c:v>
                </c:pt>
                <c:pt idx="379">
                  <c:v>1.7553545220871916</c:v>
                </c:pt>
                <c:pt idx="380">
                  <c:v>1.7557923267516944</c:v>
                </c:pt>
                <c:pt idx="381">
                  <c:v>1.7542069136359377</c:v>
                </c:pt>
                <c:pt idx="382">
                  <c:v>1.7516439177754726</c:v>
                </c:pt>
                <c:pt idx="383">
                  <c:v>1.7521263617535401</c:v>
                </c:pt>
                <c:pt idx="384">
                  <c:v>1.7501287592138692</c:v>
                </c:pt>
                <c:pt idx="385">
                  <c:v>1.7496579795854716</c:v>
                </c:pt>
                <c:pt idx="386">
                  <c:v>1.7482681902692059</c:v>
                </c:pt>
                <c:pt idx="387">
                  <c:v>1.7483097437363098</c:v>
                </c:pt>
                <c:pt idx="388">
                  <c:v>1.7462144690237702</c:v>
                </c:pt>
                <c:pt idx="389">
                  <c:v>1.7454789265298474</c:v>
                </c:pt>
                <c:pt idx="390">
                  <c:v>1.7442364232553516</c:v>
                </c:pt>
                <c:pt idx="391">
                  <c:v>1.7428281366293501</c:v>
                </c:pt>
                <c:pt idx="392">
                  <c:v>1.741896032288496</c:v>
                </c:pt>
                <c:pt idx="393">
                  <c:v>1.7432051239008335</c:v>
                </c:pt>
                <c:pt idx="394">
                  <c:v>1.7402789487263057</c:v>
                </c:pt>
                <c:pt idx="395">
                  <c:v>1.7405113738626334</c:v>
                </c:pt>
                <c:pt idx="396">
                  <c:v>1.7388951795481091</c:v>
                </c:pt>
                <c:pt idx="397">
                  <c:v>1.7357436769260088</c:v>
                </c:pt>
                <c:pt idx="398">
                  <c:v>1.7365764717800301</c:v>
                </c:pt>
                <c:pt idx="399">
                  <c:v>1.7362122807662435</c:v>
                </c:pt>
                <c:pt idx="400">
                  <c:v>1.7342034169499325</c:v>
                </c:pt>
                <c:pt idx="401">
                  <c:v>1.7335817425823803</c:v>
                </c:pt>
                <c:pt idx="402">
                  <c:v>1.7320942430380553</c:v>
                </c:pt>
                <c:pt idx="403">
                  <c:v>1.7322789882276792</c:v>
                </c:pt>
                <c:pt idx="404">
                  <c:v>1.7309451590675338</c:v>
                </c:pt>
                <c:pt idx="405">
                  <c:v>1.7300482464224136</c:v>
                </c:pt>
                <c:pt idx="406">
                  <c:v>1.7288728016141108</c:v>
                </c:pt>
                <c:pt idx="407">
                  <c:v>1.7272360797094601</c:v>
                </c:pt>
                <c:pt idx="408">
                  <c:v>1.7275983480627624</c:v>
                </c:pt>
                <c:pt idx="409">
                  <c:v>1.7259871074588509</c:v>
                </c:pt>
                <c:pt idx="410">
                  <c:v>1.7246288916342631</c:v>
                </c:pt>
                <c:pt idx="411">
                  <c:v>1.7253039251052356</c:v>
                </c:pt>
                <c:pt idx="412">
                  <c:v>1.7231220329579435</c:v>
                </c:pt>
                <c:pt idx="413">
                  <c:v>1.7228430688291505</c:v>
                </c:pt>
                <c:pt idx="414">
                  <c:v>1.7208510961786418</c:v>
                </c:pt>
                <c:pt idx="415">
                  <c:v>1.7208656245599303</c:v>
                </c:pt>
                <c:pt idx="416">
                  <c:v>1.7186466366949054</c:v>
                </c:pt>
                <c:pt idx="417">
                  <c:v>1.718364281581358</c:v>
                </c:pt>
                <c:pt idx="418">
                  <c:v>1.7181750553915707</c:v>
                </c:pt>
                <c:pt idx="419">
                  <c:v>1.7168759412501347</c:v>
                </c:pt>
                <c:pt idx="420">
                  <c:v>1.7150451438404193</c:v>
                </c:pt>
                <c:pt idx="421">
                  <c:v>1.7154510943907171</c:v>
                </c:pt>
                <c:pt idx="422">
                  <c:v>1.7128115968155799</c:v>
                </c:pt>
                <c:pt idx="423">
                  <c:v>1.7139988952592065</c:v>
                </c:pt>
                <c:pt idx="424">
                  <c:v>1.7116929482029632</c:v>
                </c:pt>
                <c:pt idx="425">
                  <c:v>1.7101017901353042</c:v>
                </c:pt>
                <c:pt idx="426">
                  <c:v>1.7089841408090356</c:v>
                </c:pt>
                <c:pt idx="427">
                  <c:v>1.710128439717933</c:v>
                </c:pt>
                <c:pt idx="428">
                  <c:v>1.7075976401444024</c:v>
                </c:pt>
                <c:pt idx="429">
                  <c:v>1.706986245707689</c:v>
                </c:pt>
                <c:pt idx="430">
                  <c:v>1.7060080764809054</c:v>
                </c:pt>
                <c:pt idx="431">
                  <c:v>1.7055362575402813</c:v>
                </c:pt>
                <c:pt idx="432">
                  <c:v>1.7042191763339161</c:v>
                </c:pt>
                <c:pt idx="433">
                  <c:v>1.7017518189371714</c:v>
                </c:pt>
                <c:pt idx="434">
                  <c:v>1.702521621844943</c:v>
                </c:pt>
                <c:pt idx="435">
                  <c:v>1.7004774163492138</c:v>
                </c:pt>
                <c:pt idx="436">
                  <c:v>1.7000305752720384</c:v>
                </c:pt>
                <c:pt idx="437">
                  <c:v>1.6990223893457701</c:v>
                </c:pt>
                <c:pt idx="438">
                  <c:v>1.6973097073718129</c:v>
                </c:pt>
                <c:pt idx="439">
                  <c:v>1.6962904935718184</c:v>
                </c:pt>
                <c:pt idx="440">
                  <c:v>1.6955697473776581</c:v>
                </c:pt>
                <c:pt idx="441">
                  <c:v>1.6947559286707552</c:v>
                </c:pt>
                <c:pt idx="442">
                  <c:v>1.6927030479779062</c:v>
                </c:pt>
                <c:pt idx="443">
                  <c:v>1.6915822694201434</c:v>
                </c:pt>
                <c:pt idx="444">
                  <c:v>1.692049276290442</c:v>
                </c:pt>
                <c:pt idx="445">
                  <c:v>1.6896019678246625</c:v>
                </c:pt>
                <c:pt idx="446">
                  <c:v>1.6890832812229069</c:v>
                </c:pt>
                <c:pt idx="447">
                  <c:v>1.6882851147983633</c:v>
                </c:pt>
                <c:pt idx="448">
                  <c:v>1.6877488225470603</c:v>
                </c:pt>
                <c:pt idx="449">
                  <c:v>1.6858476852426183</c:v>
                </c:pt>
                <c:pt idx="450">
                  <c:v>1.6844035445787477</c:v>
                </c:pt>
                <c:pt idx="451">
                  <c:v>1.6841647871379786</c:v>
                </c:pt>
                <c:pt idx="452">
                  <c:v>1.6828016537784714</c:v>
                </c:pt>
                <c:pt idx="453">
                  <c:v>1.6835293802002862</c:v>
                </c:pt>
                <c:pt idx="454">
                  <c:v>1.6811227437613594</c:v>
                </c:pt>
                <c:pt idx="455">
                  <c:v>1.6807016908175276</c:v>
                </c:pt>
                <c:pt idx="456">
                  <c:v>1.6794660074792382</c:v>
                </c:pt>
                <c:pt idx="457">
                  <c:v>1.6778831268337939</c:v>
                </c:pt>
                <c:pt idx="458">
                  <c:v>1.6767003430920806</c:v>
                </c:pt>
                <c:pt idx="459">
                  <c:v>1.6763174123359987</c:v>
                </c:pt>
                <c:pt idx="460">
                  <c:v>1.6748246828356337</c:v>
                </c:pt>
                <c:pt idx="461">
                  <c:v>1.6752549072476222</c:v>
                </c:pt>
                <c:pt idx="462">
                  <c:v>1.6735462323172936</c:v>
                </c:pt>
                <c:pt idx="463">
                  <c:v>1.6723517427585601</c:v>
                </c:pt>
                <c:pt idx="464">
                  <c:v>1.6708161904655348</c:v>
                </c:pt>
                <c:pt idx="465">
                  <c:v>1.6719720894675156</c:v>
                </c:pt>
                <c:pt idx="466">
                  <c:v>1.6697700237772073</c:v>
                </c:pt>
                <c:pt idx="467">
                  <c:v>1.6692532213156315</c:v>
                </c:pt>
                <c:pt idx="468">
                  <c:v>1.6684568060459344</c:v>
                </c:pt>
                <c:pt idx="469">
                  <c:v>1.6683422246786386</c:v>
                </c:pt>
                <c:pt idx="470">
                  <c:v>1.6670364007743474</c:v>
                </c:pt>
                <c:pt idx="471">
                  <c:v>1.6662843476322309</c:v>
                </c:pt>
                <c:pt idx="472">
                  <c:v>1.6648220290297273</c:v>
                </c:pt>
                <c:pt idx="473">
                  <c:v>1.6642424419104533</c:v>
                </c:pt>
                <c:pt idx="474">
                  <c:v>1.664078643495176</c:v>
                </c:pt>
                <c:pt idx="475">
                  <c:v>1.6632756270280038</c:v>
                </c:pt>
                <c:pt idx="476">
                  <c:v>1.6616390479465137</c:v>
                </c:pt>
                <c:pt idx="477">
                  <c:v>1.6609440603184822</c:v>
                </c:pt>
                <c:pt idx="478">
                  <c:v>1.6603398839515375</c:v>
                </c:pt>
                <c:pt idx="479">
                  <c:v>1.6601779049732348</c:v>
                </c:pt>
                <c:pt idx="480">
                  <c:v>1.6601378080759164</c:v>
                </c:pt>
                <c:pt idx="481">
                  <c:v>1.6575258025209709</c:v>
                </c:pt>
              </c:numCache>
            </c:numRef>
          </c:xVal>
          <c:yVal>
            <c:numRef>
              <c:f>'финал '!$B$151:$B$632</c:f>
              <c:numCache>
                <c:formatCode>General</c:formatCode>
                <c:ptCount val="482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029-B835-C6EB02E4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80303"/>
        <c:axId val="1027883631"/>
      </c:scatterChart>
      <c:valAx>
        <c:axId val="10278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3631"/>
        <c:crosses val="autoZero"/>
        <c:crossBetween val="midCat"/>
      </c:valAx>
      <c:valAx>
        <c:axId val="10278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'финал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'финал '!$B$2:$B$706</c:f>
              <c:numCache>
                <c:formatCode>General</c:formatCode>
                <c:ptCount val="705"/>
                <c:pt idx="0">
                  <c:v>2184766</c:v>
                </c:pt>
                <c:pt idx="1">
                  <c:v>2184768</c:v>
                </c:pt>
                <c:pt idx="2">
                  <c:v>2184765</c:v>
                </c:pt>
                <c:pt idx="3">
                  <c:v>2184764</c:v>
                </c:pt>
                <c:pt idx="4">
                  <c:v>2184766</c:v>
                </c:pt>
                <c:pt idx="5">
                  <c:v>2184766</c:v>
                </c:pt>
                <c:pt idx="6">
                  <c:v>2184765</c:v>
                </c:pt>
                <c:pt idx="7">
                  <c:v>2184763</c:v>
                </c:pt>
                <c:pt idx="8">
                  <c:v>2184761</c:v>
                </c:pt>
                <c:pt idx="9">
                  <c:v>2184758</c:v>
                </c:pt>
                <c:pt idx="10">
                  <c:v>2184762</c:v>
                </c:pt>
                <c:pt idx="11">
                  <c:v>2184763</c:v>
                </c:pt>
                <c:pt idx="12">
                  <c:v>2184760</c:v>
                </c:pt>
                <c:pt idx="13">
                  <c:v>2184758</c:v>
                </c:pt>
                <c:pt idx="14">
                  <c:v>2184757</c:v>
                </c:pt>
                <c:pt idx="15">
                  <c:v>2184756</c:v>
                </c:pt>
                <c:pt idx="16">
                  <c:v>2184763</c:v>
                </c:pt>
                <c:pt idx="17">
                  <c:v>2184765</c:v>
                </c:pt>
                <c:pt idx="18">
                  <c:v>2184766</c:v>
                </c:pt>
                <c:pt idx="19">
                  <c:v>2184764</c:v>
                </c:pt>
                <c:pt idx="20">
                  <c:v>2184758</c:v>
                </c:pt>
                <c:pt idx="21">
                  <c:v>2184754</c:v>
                </c:pt>
                <c:pt idx="22">
                  <c:v>2184754</c:v>
                </c:pt>
                <c:pt idx="23">
                  <c:v>2184754</c:v>
                </c:pt>
                <c:pt idx="24">
                  <c:v>2184745</c:v>
                </c:pt>
                <c:pt idx="25">
                  <c:v>2184752</c:v>
                </c:pt>
                <c:pt idx="26">
                  <c:v>2184749</c:v>
                </c:pt>
                <c:pt idx="27">
                  <c:v>2184746</c:v>
                </c:pt>
                <c:pt idx="28">
                  <c:v>2184747</c:v>
                </c:pt>
                <c:pt idx="29">
                  <c:v>2184749</c:v>
                </c:pt>
                <c:pt idx="30">
                  <c:v>2184748</c:v>
                </c:pt>
                <c:pt idx="31">
                  <c:v>2184748</c:v>
                </c:pt>
                <c:pt idx="32">
                  <c:v>2184748</c:v>
                </c:pt>
                <c:pt idx="33">
                  <c:v>2184749</c:v>
                </c:pt>
                <c:pt idx="34">
                  <c:v>2184750</c:v>
                </c:pt>
                <c:pt idx="35">
                  <c:v>2184748</c:v>
                </c:pt>
                <c:pt idx="36">
                  <c:v>2184750</c:v>
                </c:pt>
                <c:pt idx="37">
                  <c:v>2184751</c:v>
                </c:pt>
                <c:pt idx="38">
                  <c:v>2184751</c:v>
                </c:pt>
                <c:pt idx="39">
                  <c:v>2184746</c:v>
                </c:pt>
                <c:pt idx="40">
                  <c:v>2184746</c:v>
                </c:pt>
                <c:pt idx="41">
                  <c:v>2184747</c:v>
                </c:pt>
                <c:pt idx="42">
                  <c:v>2184747</c:v>
                </c:pt>
                <c:pt idx="43">
                  <c:v>2184743</c:v>
                </c:pt>
                <c:pt idx="44">
                  <c:v>2184741</c:v>
                </c:pt>
                <c:pt idx="45">
                  <c:v>2184742</c:v>
                </c:pt>
                <c:pt idx="46">
                  <c:v>2184739</c:v>
                </c:pt>
                <c:pt idx="47">
                  <c:v>2184738</c:v>
                </c:pt>
                <c:pt idx="48">
                  <c:v>2184736</c:v>
                </c:pt>
                <c:pt idx="49">
                  <c:v>2184738</c:v>
                </c:pt>
                <c:pt idx="50">
                  <c:v>2184735</c:v>
                </c:pt>
                <c:pt idx="51">
                  <c:v>2184736</c:v>
                </c:pt>
                <c:pt idx="52">
                  <c:v>2184740</c:v>
                </c:pt>
                <c:pt idx="53">
                  <c:v>2184734</c:v>
                </c:pt>
                <c:pt idx="54">
                  <c:v>2184728</c:v>
                </c:pt>
                <c:pt idx="55">
                  <c:v>2184729</c:v>
                </c:pt>
                <c:pt idx="56">
                  <c:v>2184724</c:v>
                </c:pt>
                <c:pt idx="57">
                  <c:v>2184719</c:v>
                </c:pt>
                <c:pt idx="58">
                  <c:v>2184719</c:v>
                </c:pt>
                <c:pt idx="59">
                  <c:v>2184716</c:v>
                </c:pt>
                <c:pt idx="60">
                  <c:v>2184715</c:v>
                </c:pt>
                <c:pt idx="61">
                  <c:v>2184713</c:v>
                </c:pt>
                <c:pt idx="62">
                  <c:v>2184717</c:v>
                </c:pt>
                <c:pt idx="63">
                  <c:v>2184714</c:v>
                </c:pt>
                <c:pt idx="64">
                  <c:v>2184711</c:v>
                </c:pt>
                <c:pt idx="65">
                  <c:v>2184708</c:v>
                </c:pt>
                <c:pt idx="66">
                  <c:v>2184708</c:v>
                </c:pt>
                <c:pt idx="67">
                  <c:v>2184708</c:v>
                </c:pt>
                <c:pt idx="68">
                  <c:v>2184703</c:v>
                </c:pt>
                <c:pt idx="69">
                  <c:v>2184703</c:v>
                </c:pt>
                <c:pt idx="70">
                  <c:v>2184706</c:v>
                </c:pt>
                <c:pt idx="71">
                  <c:v>2184707</c:v>
                </c:pt>
                <c:pt idx="72">
                  <c:v>2184703</c:v>
                </c:pt>
                <c:pt idx="73">
                  <c:v>2184701</c:v>
                </c:pt>
                <c:pt idx="74">
                  <c:v>2184701</c:v>
                </c:pt>
                <c:pt idx="75">
                  <c:v>2184699</c:v>
                </c:pt>
                <c:pt idx="76">
                  <c:v>2184697</c:v>
                </c:pt>
                <c:pt idx="77">
                  <c:v>2184694</c:v>
                </c:pt>
                <c:pt idx="78">
                  <c:v>2184696</c:v>
                </c:pt>
                <c:pt idx="79">
                  <c:v>2184694</c:v>
                </c:pt>
                <c:pt idx="80">
                  <c:v>2184687</c:v>
                </c:pt>
                <c:pt idx="81">
                  <c:v>2184680</c:v>
                </c:pt>
                <c:pt idx="82">
                  <c:v>2184678</c:v>
                </c:pt>
                <c:pt idx="83">
                  <c:v>2184678</c:v>
                </c:pt>
                <c:pt idx="84">
                  <c:v>2184682</c:v>
                </c:pt>
                <c:pt idx="85">
                  <c:v>2184675</c:v>
                </c:pt>
                <c:pt idx="86">
                  <c:v>2184674</c:v>
                </c:pt>
                <c:pt idx="87">
                  <c:v>2184675</c:v>
                </c:pt>
                <c:pt idx="88">
                  <c:v>2184676</c:v>
                </c:pt>
                <c:pt idx="89">
                  <c:v>2184676</c:v>
                </c:pt>
                <c:pt idx="90">
                  <c:v>2184678</c:v>
                </c:pt>
                <c:pt idx="91">
                  <c:v>2184677</c:v>
                </c:pt>
                <c:pt idx="92">
                  <c:v>2184672</c:v>
                </c:pt>
                <c:pt idx="93">
                  <c:v>2184680</c:v>
                </c:pt>
                <c:pt idx="94">
                  <c:v>2184679</c:v>
                </c:pt>
                <c:pt idx="95">
                  <c:v>2184677</c:v>
                </c:pt>
                <c:pt idx="96">
                  <c:v>2184673</c:v>
                </c:pt>
                <c:pt idx="97">
                  <c:v>2184671</c:v>
                </c:pt>
                <c:pt idx="98">
                  <c:v>2184671</c:v>
                </c:pt>
                <c:pt idx="99">
                  <c:v>2184668</c:v>
                </c:pt>
                <c:pt idx="100">
                  <c:v>2184664</c:v>
                </c:pt>
                <c:pt idx="101">
                  <c:v>2184662</c:v>
                </c:pt>
                <c:pt idx="102">
                  <c:v>2184664</c:v>
                </c:pt>
                <c:pt idx="103">
                  <c:v>2184664</c:v>
                </c:pt>
                <c:pt idx="104">
                  <c:v>2184665</c:v>
                </c:pt>
                <c:pt idx="105">
                  <c:v>2184662</c:v>
                </c:pt>
                <c:pt idx="106">
                  <c:v>2184658</c:v>
                </c:pt>
                <c:pt idx="107">
                  <c:v>2184660</c:v>
                </c:pt>
                <c:pt idx="108">
                  <c:v>2184657</c:v>
                </c:pt>
                <c:pt idx="109">
                  <c:v>2184657</c:v>
                </c:pt>
                <c:pt idx="110">
                  <c:v>2184652</c:v>
                </c:pt>
                <c:pt idx="111">
                  <c:v>2184650</c:v>
                </c:pt>
                <c:pt idx="112">
                  <c:v>2184646</c:v>
                </c:pt>
                <c:pt idx="113">
                  <c:v>2184642</c:v>
                </c:pt>
                <c:pt idx="114">
                  <c:v>2184639</c:v>
                </c:pt>
                <c:pt idx="115">
                  <c:v>2184637</c:v>
                </c:pt>
                <c:pt idx="116">
                  <c:v>2184637</c:v>
                </c:pt>
                <c:pt idx="117">
                  <c:v>2184642</c:v>
                </c:pt>
                <c:pt idx="118">
                  <c:v>2184639</c:v>
                </c:pt>
                <c:pt idx="119">
                  <c:v>2184633</c:v>
                </c:pt>
                <c:pt idx="120">
                  <c:v>2184632</c:v>
                </c:pt>
                <c:pt idx="121">
                  <c:v>2184633</c:v>
                </c:pt>
                <c:pt idx="122">
                  <c:v>2184636</c:v>
                </c:pt>
                <c:pt idx="123">
                  <c:v>2184634</c:v>
                </c:pt>
                <c:pt idx="124">
                  <c:v>2184632</c:v>
                </c:pt>
                <c:pt idx="125">
                  <c:v>2184627</c:v>
                </c:pt>
                <c:pt idx="126">
                  <c:v>2184621</c:v>
                </c:pt>
                <c:pt idx="127">
                  <c:v>2184620</c:v>
                </c:pt>
                <c:pt idx="128">
                  <c:v>2184617</c:v>
                </c:pt>
                <c:pt idx="129">
                  <c:v>2184615</c:v>
                </c:pt>
                <c:pt idx="130">
                  <c:v>2184613</c:v>
                </c:pt>
                <c:pt idx="131">
                  <c:v>2184611</c:v>
                </c:pt>
                <c:pt idx="132">
                  <c:v>2184612</c:v>
                </c:pt>
                <c:pt idx="133">
                  <c:v>2184609</c:v>
                </c:pt>
                <c:pt idx="134">
                  <c:v>2184605</c:v>
                </c:pt>
                <c:pt idx="135">
                  <c:v>2184601</c:v>
                </c:pt>
                <c:pt idx="136">
                  <c:v>2184602</c:v>
                </c:pt>
                <c:pt idx="137">
                  <c:v>2184600</c:v>
                </c:pt>
                <c:pt idx="138">
                  <c:v>2184602</c:v>
                </c:pt>
                <c:pt idx="139">
                  <c:v>2184597</c:v>
                </c:pt>
                <c:pt idx="140">
                  <c:v>2184594</c:v>
                </c:pt>
                <c:pt idx="141">
                  <c:v>2184593</c:v>
                </c:pt>
                <c:pt idx="142">
                  <c:v>2184593</c:v>
                </c:pt>
                <c:pt idx="143">
                  <c:v>2184592</c:v>
                </c:pt>
                <c:pt idx="144">
                  <c:v>2184587</c:v>
                </c:pt>
                <c:pt idx="145">
                  <c:v>2184583</c:v>
                </c:pt>
                <c:pt idx="146">
                  <c:v>2184581</c:v>
                </c:pt>
                <c:pt idx="147">
                  <c:v>2184577</c:v>
                </c:pt>
                <c:pt idx="148">
                  <c:v>2184568</c:v>
                </c:pt>
                <c:pt idx="149">
                  <c:v>2184568</c:v>
                </c:pt>
                <c:pt idx="150">
                  <c:v>2184572</c:v>
                </c:pt>
                <c:pt idx="151">
                  <c:v>2184575</c:v>
                </c:pt>
                <c:pt idx="152">
                  <c:v>2184575</c:v>
                </c:pt>
                <c:pt idx="153">
                  <c:v>2184572</c:v>
                </c:pt>
                <c:pt idx="154">
                  <c:v>2184570</c:v>
                </c:pt>
                <c:pt idx="155">
                  <c:v>2184571</c:v>
                </c:pt>
                <c:pt idx="156">
                  <c:v>2184570</c:v>
                </c:pt>
                <c:pt idx="157">
                  <c:v>2184559</c:v>
                </c:pt>
                <c:pt idx="158">
                  <c:v>2184549</c:v>
                </c:pt>
                <c:pt idx="159">
                  <c:v>2184551</c:v>
                </c:pt>
                <c:pt idx="160">
                  <c:v>2184552</c:v>
                </c:pt>
                <c:pt idx="161">
                  <c:v>2184551</c:v>
                </c:pt>
                <c:pt idx="162">
                  <c:v>2184555</c:v>
                </c:pt>
                <c:pt idx="163">
                  <c:v>2184555</c:v>
                </c:pt>
                <c:pt idx="164">
                  <c:v>2184546</c:v>
                </c:pt>
                <c:pt idx="165">
                  <c:v>2184546</c:v>
                </c:pt>
                <c:pt idx="166">
                  <c:v>2184546</c:v>
                </c:pt>
                <c:pt idx="167">
                  <c:v>2184544</c:v>
                </c:pt>
                <c:pt idx="168">
                  <c:v>2184541</c:v>
                </c:pt>
                <c:pt idx="169">
                  <c:v>2184530</c:v>
                </c:pt>
                <c:pt idx="170">
                  <c:v>2184527</c:v>
                </c:pt>
                <c:pt idx="171">
                  <c:v>2184530</c:v>
                </c:pt>
                <c:pt idx="172">
                  <c:v>2184529</c:v>
                </c:pt>
                <c:pt idx="173">
                  <c:v>2184525</c:v>
                </c:pt>
                <c:pt idx="174">
                  <c:v>2184522</c:v>
                </c:pt>
                <c:pt idx="175">
                  <c:v>2184521</c:v>
                </c:pt>
                <c:pt idx="176">
                  <c:v>2184521</c:v>
                </c:pt>
                <c:pt idx="177">
                  <c:v>2184520</c:v>
                </c:pt>
                <c:pt idx="178">
                  <c:v>2184513</c:v>
                </c:pt>
                <c:pt idx="179">
                  <c:v>2184513</c:v>
                </c:pt>
                <c:pt idx="180">
                  <c:v>2184512</c:v>
                </c:pt>
                <c:pt idx="181">
                  <c:v>2184506</c:v>
                </c:pt>
                <c:pt idx="182">
                  <c:v>2184501</c:v>
                </c:pt>
                <c:pt idx="183">
                  <c:v>2184500</c:v>
                </c:pt>
                <c:pt idx="184">
                  <c:v>2184496</c:v>
                </c:pt>
                <c:pt idx="185">
                  <c:v>2184495</c:v>
                </c:pt>
                <c:pt idx="186">
                  <c:v>2184499</c:v>
                </c:pt>
                <c:pt idx="187">
                  <c:v>2184499</c:v>
                </c:pt>
                <c:pt idx="188">
                  <c:v>2184491</c:v>
                </c:pt>
                <c:pt idx="189">
                  <c:v>2184491</c:v>
                </c:pt>
                <c:pt idx="190">
                  <c:v>2184492</c:v>
                </c:pt>
                <c:pt idx="191">
                  <c:v>2184490</c:v>
                </c:pt>
                <c:pt idx="192">
                  <c:v>2184484</c:v>
                </c:pt>
                <c:pt idx="193">
                  <c:v>2184479</c:v>
                </c:pt>
                <c:pt idx="194">
                  <c:v>2184477</c:v>
                </c:pt>
                <c:pt idx="195">
                  <c:v>2184473</c:v>
                </c:pt>
                <c:pt idx="196">
                  <c:v>2184469</c:v>
                </c:pt>
                <c:pt idx="197">
                  <c:v>2184470</c:v>
                </c:pt>
                <c:pt idx="198">
                  <c:v>2184472</c:v>
                </c:pt>
                <c:pt idx="199">
                  <c:v>2184472</c:v>
                </c:pt>
                <c:pt idx="200">
                  <c:v>2184469</c:v>
                </c:pt>
                <c:pt idx="201">
                  <c:v>2184465</c:v>
                </c:pt>
                <c:pt idx="202">
                  <c:v>2184463</c:v>
                </c:pt>
                <c:pt idx="203">
                  <c:v>2184458</c:v>
                </c:pt>
                <c:pt idx="204">
                  <c:v>2184457</c:v>
                </c:pt>
                <c:pt idx="205">
                  <c:v>2184456</c:v>
                </c:pt>
                <c:pt idx="206">
                  <c:v>2184455</c:v>
                </c:pt>
                <c:pt idx="207">
                  <c:v>2184454</c:v>
                </c:pt>
                <c:pt idx="208">
                  <c:v>2184449</c:v>
                </c:pt>
                <c:pt idx="209">
                  <c:v>2184450</c:v>
                </c:pt>
                <c:pt idx="210">
                  <c:v>2184445</c:v>
                </c:pt>
                <c:pt idx="211">
                  <c:v>2184441</c:v>
                </c:pt>
                <c:pt idx="212">
                  <c:v>2184443</c:v>
                </c:pt>
                <c:pt idx="213">
                  <c:v>2184442</c:v>
                </c:pt>
                <c:pt idx="214">
                  <c:v>2184441</c:v>
                </c:pt>
                <c:pt idx="215">
                  <c:v>2184439</c:v>
                </c:pt>
                <c:pt idx="216">
                  <c:v>2184437</c:v>
                </c:pt>
                <c:pt idx="217">
                  <c:v>2184429</c:v>
                </c:pt>
                <c:pt idx="218">
                  <c:v>2184428</c:v>
                </c:pt>
                <c:pt idx="219">
                  <c:v>2184429</c:v>
                </c:pt>
                <c:pt idx="220">
                  <c:v>2184424</c:v>
                </c:pt>
                <c:pt idx="221">
                  <c:v>2184421</c:v>
                </c:pt>
                <c:pt idx="222">
                  <c:v>2184424</c:v>
                </c:pt>
                <c:pt idx="223">
                  <c:v>2184420</c:v>
                </c:pt>
                <c:pt idx="224">
                  <c:v>2184418</c:v>
                </c:pt>
                <c:pt idx="225">
                  <c:v>2184419</c:v>
                </c:pt>
                <c:pt idx="226">
                  <c:v>2184418</c:v>
                </c:pt>
                <c:pt idx="227">
                  <c:v>2184415</c:v>
                </c:pt>
                <c:pt idx="228">
                  <c:v>2184410</c:v>
                </c:pt>
                <c:pt idx="229">
                  <c:v>2184408</c:v>
                </c:pt>
                <c:pt idx="230">
                  <c:v>2184405</c:v>
                </c:pt>
                <c:pt idx="231">
                  <c:v>2184403</c:v>
                </c:pt>
                <c:pt idx="232">
                  <c:v>2184403</c:v>
                </c:pt>
                <c:pt idx="233">
                  <c:v>2184401</c:v>
                </c:pt>
                <c:pt idx="234">
                  <c:v>2184397</c:v>
                </c:pt>
                <c:pt idx="235">
                  <c:v>2184393</c:v>
                </c:pt>
                <c:pt idx="236">
                  <c:v>2184392</c:v>
                </c:pt>
                <c:pt idx="237">
                  <c:v>2184391</c:v>
                </c:pt>
                <c:pt idx="238">
                  <c:v>2184393</c:v>
                </c:pt>
                <c:pt idx="239">
                  <c:v>2184394</c:v>
                </c:pt>
                <c:pt idx="240">
                  <c:v>2184389</c:v>
                </c:pt>
                <c:pt idx="241">
                  <c:v>2184389</c:v>
                </c:pt>
                <c:pt idx="242">
                  <c:v>2184392</c:v>
                </c:pt>
                <c:pt idx="243">
                  <c:v>2184386</c:v>
                </c:pt>
                <c:pt idx="244">
                  <c:v>2184387</c:v>
                </c:pt>
                <c:pt idx="245">
                  <c:v>2184381</c:v>
                </c:pt>
                <c:pt idx="246">
                  <c:v>2184377</c:v>
                </c:pt>
                <c:pt idx="247">
                  <c:v>2184374</c:v>
                </c:pt>
                <c:pt idx="248">
                  <c:v>2184375</c:v>
                </c:pt>
                <c:pt idx="249">
                  <c:v>2184375</c:v>
                </c:pt>
                <c:pt idx="250">
                  <c:v>2184377</c:v>
                </c:pt>
                <c:pt idx="251">
                  <c:v>2184378</c:v>
                </c:pt>
                <c:pt idx="252">
                  <c:v>2184373</c:v>
                </c:pt>
                <c:pt idx="253">
                  <c:v>2184372</c:v>
                </c:pt>
                <c:pt idx="254">
                  <c:v>2184366</c:v>
                </c:pt>
                <c:pt idx="255">
                  <c:v>2184359</c:v>
                </c:pt>
                <c:pt idx="256">
                  <c:v>2184358</c:v>
                </c:pt>
                <c:pt idx="257">
                  <c:v>2184356</c:v>
                </c:pt>
                <c:pt idx="258">
                  <c:v>2184360</c:v>
                </c:pt>
                <c:pt idx="259">
                  <c:v>2184356</c:v>
                </c:pt>
                <c:pt idx="260">
                  <c:v>2184355</c:v>
                </c:pt>
                <c:pt idx="261">
                  <c:v>2184350</c:v>
                </c:pt>
                <c:pt idx="262">
                  <c:v>2184348</c:v>
                </c:pt>
                <c:pt idx="263">
                  <c:v>2184351</c:v>
                </c:pt>
                <c:pt idx="264">
                  <c:v>2184344</c:v>
                </c:pt>
                <c:pt idx="265">
                  <c:v>2184347</c:v>
                </c:pt>
                <c:pt idx="266">
                  <c:v>2184345</c:v>
                </c:pt>
                <c:pt idx="267">
                  <c:v>2184346</c:v>
                </c:pt>
                <c:pt idx="268">
                  <c:v>2184345</c:v>
                </c:pt>
                <c:pt idx="269">
                  <c:v>2184342</c:v>
                </c:pt>
                <c:pt idx="270">
                  <c:v>2184342</c:v>
                </c:pt>
                <c:pt idx="271">
                  <c:v>2184343</c:v>
                </c:pt>
                <c:pt idx="272">
                  <c:v>2184342</c:v>
                </c:pt>
                <c:pt idx="273">
                  <c:v>2184339</c:v>
                </c:pt>
                <c:pt idx="274">
                  <c:v>2184334</c:v>
                </c:pt>
                <c:pt idx="275">
                  <c:v>2184333</c:v>
                </c:pt>
                <c:pt idx="276">
                  <c:v>2184330</c:v>
                </c:pt>
                <c:pt idx="277">
                  <c:v>2184323</c:v>
                </c:pt>
                <c:pt idx="278">
                  <c:v>2184326</c:v>
                </c:pt>
                <c:pt idx="279">
                  <c:v>2184325</c:v>
                </c:pt>
                <c:pt idx="280">
                  <c:v>2184324</c:v>
                </c:pt>
                <c:pt idx="281">
                  <c:v>2184323</c:v>
                </c:pt>
                <c:pt idx="282">
                  <c:v>2184321</c:v>
                </c:pt>
                <c:pt idx="283">
                  <c:v>2184316</c:v>
                </c:pt>
                <c:pt idx="284">
                  <c:v>2184318</c:v>
                </c:pt>
                <c:pt idx="285">
                  <c:v>2184315</c:v>
                </c:pt>
                <c:pt idx="286">
                  <c:v>2184313</c:v>
                </c:pt>
                <c:pt idx="287">
                  <c:v>2184308</c:v>
                </c:pt>
                <c:pt idx="288">
                  <c:v>2184307</c:v>
                </c:pt>
                <c:pt idx="289">
                  <c:v>2184308</c:v>
                </c:pt>
                <c:pt idx="290">
                  <c:v>2184308</c:v>
                </c:pt>
                <c:pt idx="291">
                  <c:v>2184307</c:v>
                </c:pt>
                <c:pt idx="292">
                  <c:v>2184301</c:v>
                </c:pt>
                <c:pt idx="293">
                  <c:v>2184298</c:v>
                </c:pt>
                <c:pt idx="294">
                  <c:v>2184297</c:v>
                </c:pt>
                <c:pt idx="295">
                  <c:v>2184297</c:v>
                </c:pt>
                <c:pt idx="296">
                  <c:v>2184294</c:v>
                </c:pt>
                <c:pt idx="297">
                  <c:v>2184295</c:v>
                </c:pt>
                <c:pt idx="298">
                  <c:v>2184286</c:v>
                </c:pt>
                <c:pt idx="299">
                  <c:v>2184283</c:v>
                </c:pt>
                <c:pt idx="300">
                  <c:v>2184283</c:v>
                </c:pt>
                <c:pt idx="301">
                  <c:v>2184285</c:v>
                </c:pt>
                <c:pt idx="302">
                  <c:v>2184278</c:v>
                </c:pt>
                <c:pt idx="303">
                  <c:v>2184278</c:v>
                </c:pt>
                <c:pt idx="304">
                  <c:v>2184283</c:v>
                </c:pt>
                <c:pt idx="305">
                  <c:v>2184285</c:v>
                </c:pt>
                <c:pt idx="306">
                  <c:v>2184283</c:v>
                </c:pt>
                <c:pt idx="307">
                  <c:v>2184279</c:v>
                </c:pt>
                <c:pt idx="308">
                  <c:v>2184275</c:v>
                </c:pt>
                <c:pt idx="309">
                  <c:v>2184274</c:v>
                </c:pt>
                <c:pt idx="310">
                  <c:v>2184274</c:v>
                </c:pt>
                <c:pt idx="311">
                  <c:v>2184273</c:v>
                </c:pt>
                <c:pt idx="312">
                  <c:v>2184272</c:v>
                </c:pt>
                <c:pt idx="313">
                  <c:v>2184262</c:v>
                </c:pt>
                <c:pt idx="314">
                  <c:v>2184262</c:v>
                </c:pt>
                <c:pt idx="315">
                  <c:v>2184268</c:v>
                </c:pt>
                <c:pt idx="316">
                  <c:v>2184264</c:v>
                </c:pt>
                <c:pt idx="317">
                  <c:v>2184256</c:v>
                </c:pt>
                <c:pt idx="318">
                  <c:v>2184256</c:v>
                </c:pt>
                <c:pt idx="319">
                  <c:v>2184258</c:v>
                </c:pt>
                <c:pt idx="320">
                  <c:v>2184249</c:v>
                </c:pt>
                <c:pt idx="321">
                  <c:v>2184243</c:v>
                </c:pt>
                <c:pt idx="322">
                  <c:v>2184247</c:v>
                </c:pt>
                <c:pt idx="323">
                  <c:v>2184245</c:v>
                </c:pt>
                <c:pt idx="324">
                  <c:v>2184242</c:v>
                </c:pt>
                <c:pt idx="325">
                  <c:v>2184242</c:v>
                </c:pt>
                <c:pt idx="326">
                  <c:v>2184244</c:v>
                </c:pt>
                <c:pt idx="327">
                  <c:v>2184244</c:v>
                </c:pt>
                <c:pt idx="328">
                  <c:v>2184239</c:v>
                </c:pt>
                <c:pt idx="329">
                  <c:v>2184237</c:v>
                </c:pt>
                <c:pt idx="330">
                  <c:v>2184228</c:v>
                </c:pt>
                <c:pt idx="331">
                  <c:v>2184223</c:v>
                </c:pt>
                <c:pt idx="332">
                  <c:v>2184227</c:v>
                </c:pt>
                <c:pt idx="333">
                  <c:v>2184232</c:v>
                </c:pt>
                <c:pt idx="334">
                  <c:v>2184228</c:v>
                </c:pt>
                <c:pt idx="335">
                  <c:v>2184228</c:v>
                </c:pt>
                <c:pt idx="336">
                  <c:v>2184229</c:v>
                </c:pt>
                <c:pt idx="337">
                  <c:v>2184224</c:v>
                </c:pt>
                <c:pt idx="338">
                  <c:v>2184219</c:v>
                </c:pt>
                <c:pt idx="339">
                  <c:v>2184215</c:v>
                </c:pt>
                <c:pt idx="340">
                  <c:v>2184215</c:v>
                </c:pt>
                <c:pt idx="341">
                  <c:v>2184215</c:v>
                </c:pt>
                <c:pt idx="342">
                  <c:v>2184215</c:v>
                </c:pt>
                <c:pt idx="343">
                  <c:v>2184215</c:v>
                </c:pt>
                <c:pt idx="344">
                  <c:v>2184212</c:v>
                </c:pt>
                <c:pt idx="345">
                  <c:v>2184211</c:v>
                </c:pt>
                <c:pt idx="346">
                  <c:v>2184202</c:v>
                </c:pt>
                <c:pt idx="347">
                  <c:v>2184199</c:v>
                </c:pt>
                <c:pt idx="348">
                  <c:v>2184200</c:v>
                </c:pt>
                <c:pt idx="349">
                  <c:v>2184200</c:v>
                </c:pt>
                <c:pt idx="350">
                  <c:v>2184195</c:v>
                </c:pt>
                <c:pt idx="351">
                  <c:v>2184193</c:v>
                </c:pt>
                <c:pt idx="352">
                  <c:v>2184197</c:v>
                </c:pt>
                <c:pt idx="353">
                  <c:v>2184196</c:v>
                </c:pt>
                <c:pt idx="354">
                  <c:v>2184195</c:v>
                </c:pt>
                <c:pt idx="355">
                  <c:v>2184194</c:v>
                </c:pt>
                <c:pt idx="356">
                  <c:v>2184193</c:v>
                </c:pt>
                <c:pt idx="357">
                  <c:v>2184193</c:v>
                </c:pt>
                <c:pt idx="358">
                  <c:v>2184187</c:v>
                </c:pt>
                <c:pt idx="359">
                  <c:v>2184186</c:v>
                </c:pt>
                <c:pt idx="360">
                  <c:v>2184183</c:v>
                </c:pt>
                <c:pt idx="361">
                  <c:v>2184176</c:v>
                </c:pt>
                <c:pt idx="362">
                  <c:v>2184173</c:v>
                </c:pt>
                <c:pt idx="363">
                  <c:v>2184175</c:v>
                </c:pt>
                <c:pt idx="364">
                  <c:v>2184175</c:v>
                </c:pt>
                <c:pt idx="365">
                  <c:v>2184175</c:v>
                </c:pt>
                <c:pt idx="366">
                  <c:v>2184176</c:v>
                </c:pt>
                <c:pt idx="367">
                  <c:v>2184174</c:v>
                </c:pt>
                <c:pt idx="368">
                  <c:v>2184172</c:v>
                </c:pt>
                <c:pt idx="369">
                  <c:v>2184170</c:v>
                </c:pt>
                <c:pt idx="370">
                  <c:v>2184171</c:v>
                </c:pt>
                <c:pt idx="371">
                  <c:v>2184169</c:v>
                </c:pt>
                <c:pt idx="372">
                  <c:v>2184166</c:v>
                </c:pt>
                <c:pt idx="373">
                  <c:v>2184164</c:v>
                </c:pt>
                <c:pt idx="374">
                  <c:v>2184158</c:v>
                </c:pt>
                <c:pt idx="375">
                  <c:v>2184157</c:v>
                </c:pt>
                <c:pt idx="376">
                  <c:v>2184157</c:v>
                </c:pt>
                <c:pt idx="377">
                  <c:v>2184158</c:v>
                </c:pt>
                <c:pt idx="378">
                  <c:v>2184151</c:v>
                </c:pt>
                <c:pt idx="379">
                  <c:v>2184141</c:v>
                </c:pt>
                <c:pt idx="380">
                  <c:v>2184137</c:v>
                </c:pt>
                <c:pt idx="381">
                  <c:v>2184140</c:v>
                </c:pt>
                <c:pt idx="382">
                  <c:v>2184150</c:v>
                </c:pt>
                <c:pt idx="383">
                  <c:v>2184151</c:v>
                </c:pt>
                <c:pt idx="384">
                  <c:v>2184146</c:v>
                </c:pt>
                <c:pt idx="385">
                  <c:v>2184143</c:v>
                </c:pt>
                <c:pt idx="386">
                  <c:v>2184146</c:v>
                </c:pt>
                <c:pt idx="387">
                  <c:v>2184141</c:v>
                </c:pt>
                <c:pt idx="388">
                  <c:v>2184141</c:v>
                </c:pt>
                <c:pt idx="389">
                  <c:v>2184144</c:v>
                </c:pt>
                <c:pt idx="390">
                  <c:v>2184140</c:v>
                </c:pt>
                <c:pt idx="391">
                  <c:v>2184145</c:v>
                </c:pt>
                <c:pt idx="392">
                  <c:v>2184143</c:v>
                </c:pt>
                <c:pt idx="393">
                  <c:v>2184138</c:v>
                </c:pt>
                <c:pt idx="394">
                  <c:v>2184134</c:v>
                </c:pt>
                <c:pt idx="395">
                  <c:v>2184121</c:v>
                </c:pt>
                <c:pt idx="396">
                  <c:v>2184118</c:v>
                </c:pt>
                <c:pt idx="397">
                  <c:v>2184125</c:v>
                </c:pt>
                <c:pt idx="398">
                  <c:v>2184124</c:v>
                </c:pt>
                <c:pt idx="399">
                  <c:v>2184128</c:v>
                </c:pt>
                <c:pt idx="400">
                  <c:v>2184123</c:v>
                </c:pt>
                <c:pt idx="401">
                  <c:v>2184123</c:v>
                </c:pt>
                <c:pt idx="402">
                  <c:v>2184123</c:v>
                </c:pt>
                <c:pt idx="403">
                  <c:v>2184118</c:v>
                </c:pt>
                <c:pt idx="404">
                  <c:v>2184104</c:v>
                </c:pt>
                <c:pt idx="405">
                  <c:v>2184100</c:v>
                </c:pt>
                <c:pt idx="406">
                  <c:v>2184096</c:v>
                </c:pt>
                <c:pt idx="407">
                  <c:v>2184108</c:v>
                </c:pt>
                <c:pt idx="408">
                  <c:v>2184115</c:v>
                </c:pt>
                <c:pt idx="409">
                  <c:v>2184116</c:v>
                </c:pt>
                <c:pt idx="410">
                  <c:v>2184111</c:v>
                </c:pt>
                <c:pt idx="411">
                  <c:v>2184110</c:v>
                </c:pt>
                <c:pt idx="412">
                  <c:v>2184109</c:v>
                </c:pt>
                <c:pt idx="413">
                  <c:v>2184107</c:v>
                </c:pt>
                <c:pt idx="414">
                  <c:v>2184099</c:v>
                </c:pt>
                <c:pt idx="415">
                  <c:v>2184084</c:v>
                </c:pt>
                <c:pt idx="416">
                  <c:v>2184079</c:v>
                </c:pt>
                <c:pt idx="417">
                  <c:v>2184078</c:v>
                </c:pt>
                <c:pt idx="418">
                  <c:v>2184084</c:v>
                </c:pt>
                <c:pt idx="419">
                  <c:v>2184087</c:v>
                </c:pt>
                <c:pt idx="420">
                  <c:v>2184092</c:v>
                </c:pt>
                <c:pt idx="421">
                  <c:v>2184092</c:v>
                </c:pt>
                <c:pt idx="422">
                  <c:v>2184093</c:v>
                </c:pt>
                <c:pt idx="423">
                  <c:v>2184085</c:v>
                </c:pt>
                <c:pt idx="424">
                  <c:v>2184084</c:v>
                </c:pt>
                <c:pt idx="425">
                  <c:v>2184089</c:v>
                </c:pt>
                <c:pt idx="426">
                  <c:v>2184089</c:v>
                </c:pt>
                <c:pt idx="427">
                  <c:v>2184087</c:v>
                </c:pt>
                <c:pt idx="428">
                  <c:v>2184083</c:v>
                </c:pt>
                <c:pt idx="429">
                  <c:v>2184084</c:v>
                </c:pt>
                <c:pt idx="430">
                  <c:v>2184079</c:v>
                </c:pt>
                <c:pt idx="431">
                  <c:v>2184083</c:v>
                </c:pt>
                <c:pt idx="432">
                  <c:v>2184081</c:v>
                </c:pt>
                <c:pt idx="433">
                  <c:v>2184080</c:v>
                </c:pt>
                <c:pt idx="434">
                  <c:v>2184075</c:v>
                </c:pt>
                <c:pt idx="435">
                  <c:v>2184073</c:v>
                </c:pt>
                <c:pt idx="436">
                  <c:v>2184070</c:v>
                </c:pt>
                <c:pt idx="437">
                  <c:v>2184071</c:v>
                </c:pt>
                <c:pt idx="438">
                  <c:v>2184078</c:v>
                </c:pt>
                <c:pt idx="439">
                  <c:v>2184075</c:v>
                </c:pt>
                <c:pt idx="440">
                  <c:v>2184067</c:v>
                </c:pt>
                <c:pt idx="441">
                  <c:v>2184069</c:v>
                </c:pt>
                <c:pt idx="442">
                  <c:v>2184066</c:v>
                </c:pt>
                <c:pt idx="443">
                  <c:v>2184067</c:v>
                </c:pt>
                <c:pt idx="444">
                  <c:v>2184063</c:v>
                </c:pt>
                <c:pt idx="445">
                  <c:v>2184061</c:v>
                </c:pt>
                <c:pt idx="446">
                  <c:v>2184058</c:v>
                </c:pt>
                <c:pt idx="447">
                  <c:v>2184057</c:v>
                </c:pt>
                <c:pt idx="448">
                  <c:v>2184057</c:v>
                </c:pt>
                <c:pt idx="449">
                  <c:v>2184058</c:v>
                </c:pt>
                <c:pt idx="450">
                  <c:v>2184055</c:v>
                </c:pt>
                <c:pt idx="451">
                  <c:v>2184057</c:v>
                </c:pt>
                <c:pt idx="452">
                  <c:v>2184058</c:v>
                </c:pt>
                <c:pt idx="453">
                  <c:v>2184055</c:v>
                </c:pt>
                <c:pt idx="454">
                  <c:v>2184054</c:v>
                </c:pt>
                <c:pt idx="455">
                  <c:v>2184054</c:v>
                </c:pt>
                <c:pt idx="456">
                  <c:v>2184051</c:v>
                </c:pt>
                <c:pt idx="457">
                  <c:v>2184049</c:v>
                </c:pt>
                <c:pt idx="458">
                  <c:v>2184040</c:v>
                </c:pt>
                <c:pt idx="459">
                  <c:v>2184029</c:v>
                </c:pt>
                <c:pt idx="460">
                  <c:v>2184018</c:v>
                </c:pt>
                <c:pt idx="461">
                  <c:v>2184023</c:v>
                </c:pt>
                <c:pt idx="462">
                  <c:v>2184038</c:v>
                </c:pt>
                <c:pt idx="463">
                  <c:v>2184044</c:v>
                </c:pt>
                <c:pt idx="464">
                  <c:v>2184042</c:v>
                </c:pt>
                <c:pt idx="465">
                  <c:v>2184038</c:v>
                </c:pt>
                <c:pt idx="466">
                  <c:v>2184040</c:v>
                </c:pt>
                <c:pt idx="467">
                  <c:v>2184032</c:v>
                </c:pt>
                <c:pt idx="468">
                  <c:v>2184024</c:v>
                </c:pt>
                <c:pt idx="469">
                  <c:v>2184024</c:v>
                </c:pt>
                <c:pt idx="470">
                  <c:v>2184021</c:v>
                </c:pt>
                <c:pt idx="471">
                  <c:v>2184022</c:v>
                </c:pt>
                <c:pt idx="472">
                  <c:v>2184016</c:v>
                </c:pt>
                <c:pt idx="473">
                  <c:v>2184026</c:v>
                </c:pt>
                <c:pt idx="474">
                  <c:v>2184026</c:v>
                </c:pt>
                <c:pt idx="475">
                  <c:v>2184026</c:v>
                </c:pt>
                <c:pt idx="476">
                  <c:v>2184024</c:v>
                </c:pt>
                <c:pt idx="477">
                  <c:v>2184026</c:v>
                </c:pt>
                <c:pt idx="478">
                  <c:v>2184026</c:v>
                </c:pt>
                <c:pt idx="479">
                  <c:v>2184018</c:v>
                </c:pt>
                <c:pt idx="480">
                  <c:v>2184012</c:v>
                </c:pt>
                <c:pt idx="481">
                  <c:v>2184012</c:v>
                </c:pt>
                <c:pt idx="482">
                  <c:v>2184015</c:v>
                </c:pt>
                <c:pt idx="483">
                  <c:v>2184016</c:v>
                </c:pt>
                <c:pt idx="484">
                  <c:v>2184021</c:v>
                </c:pt>
                <c:pt idx="485">
                  <c:v>2184019</c:v>
                </c:pt>
                <c:pt idx="486">
                  <c:v>2184016</c:v>
                </c:pt>
                <c:pt idx="487">
                  <c:v>2184015</c:v>
                </c:pt>
                <c:pt idx="488">
                  <c:v>2184010</c:v>
                </c:pt>
                <c:pt idx="489">
                  <c:v>2183994</c:v>
                </c:pt>
                <c:pt idx="490">
                  <c:v>2183987</c:v>
                </c:pt>
                <c:pt idx="491">
                  <c:v>2184001</c:v>
                </c:pt>
                <c:pt idx="492">
                  <c:v>2184006</c:v>
                </c:pt>
                <c:pt idx="493">
                  <c:v>2184003</c:v>
                </c:pt>
                <c:pt idx="494">
                  <c:v>2183997</c:v>
                </c:pt>
                <c:pt idx="495">
                  <c:v>2183996</c:v>
                </c:pt>
                <c:pt idx="496">
                  <c:v>2183995</c:v>
                </c:pt>
                <c:pt idx="497">
                  <c:v>2183999</c:v>
                </c:pt>
                <c:pt idx="498">
                  <c:v>2184003</c:v>
                </c:pt>
                <c:pt idx="499">
                  <c:v>2184000</c:v>
                </c:pt>
                <c:pt idx="500">
                  <c:v>2183998</c:v>
                </c:pt>
                <c:pt idx="501">
                  <c:v>2183994</c:v>
                </c:pt>
                <c:pt idx="502">
                  <c:v>2183993</c:v>
                </c:pt>
                <c:pt idx="503">
                  <c:v>2183991</c:v>
                </c:pt>
                <c:pt idx="504">
                  <c:v>2183990</c:v>
                </c:pt>
                <c:pt idx="505">
                  <c:v>2183984</c:v>
                </c:pt>
                <c:pt idx="506">
                  <c:v>2183981</c:v>
                </c:pt>
                <c:pt idx="507">
                  <c:v>2183984</c:v>
                </c:pt>
                <c:pt idx="508">
                  <c:v>2183988</c:v>
                </c:pt>
                <c:pt idx="509">
                  <c:v>2183985</c:v>
                </c:pt>
                <c:pt idx="510">
                  <c:v>2183985</c:v>
                </c:pt>
                <c:pt idx="511">
                  <c:v>2183985</c:v>
                </c:pt>
                <c:pt idx="512">
                  <c:v>2183988</c:v>
                </c:pt>
                <c:pt idx="513">
                  <c:v>2183987</c:v>
                </c:pt>
                <c:pt idx="514">
                  <c:v>2183984</c:v>
                </c:pt>
                <c:pt idx="515">
                  <c:v>2183986</c:v>
                </c:pt>
                <c:pt idx="516">
                  <c:v>2183982</c:v>
                </c:pt>
                <c:pt idx="517">
                  <c:v>2183979</c:v>
                </c:pt>
                <c:pt idx="518">
                  <c:v>2183976</c:v>
                </c:pt>
                <c:pt idx="519">
                  <c:v>2183974</c:v>
                </c:pt>
                <c:pt idx="520">
                  <c:v>2183971</c:v>
                </c:pt>
                <c:pt idx="521">
                  <c:v>2183969</c:v>
                </c:pt>
                <c:pt idx="522">
                  <c:v>2183965</c:v>
                </c:pt>
                <c:pt idx="523">
                  <c:v>2183963</c:v>
                </c:pt>
                <c:pt idx="524">
                  <c:v>2183963</c:v>
                </c:pt>
                <c:pt idx="525">
                  <c:v>2183963</c:v>
                </c:pt>
                <c:pt idx="526">
                  <c:v>2183965</c:v>
                </c:pt>
                <c:pt idx="527">
                  <c:v>2183962</c:v>
                </c:pt>
                <c:pt idx="528">
                  <c:v>2183959</c:v>
                </c:pt>
                <c:pt idx="529">
                  <c:v>2183962</c:v>
                </c:pt>
                <c:pt idx="530">
                  <c:v>2183962</c:v>
                </c:pt>
                <c:pt idx="531">
                  <c:v>2183959</c:v>
                </c:pt>
                <c:pt idx="532">
                  <c:v>2183955</c:v>
                </c:pt>
                <c:pt idx="533">
                  <c:v>2183948</c:v>
                </c:pt>
                <c:pt idx="534">
                  <c:v>2183942</c:v>
                </c:pt>
                <c:pt idx="535">
                  <c:v>2183945</c:v>
                </c:pt>
                <c:pt idx="536">
                  <c:v>2183952</c:v>
                </c:pt>
                <c:pt idx="537">
                  <c:v>2183954</c:v>
                </c:pt>
                <c:pt idx="538">
                  <c:v>2183955</c:v>
                </c:pt>
                <c:pt idx="539">
                  <c:v>2183958</c:v>
                </c:pt>
                <c:pt idx="540">
                  <c:v>2183951</c:v>
                </c:pt>
                <c:pt idx="541">
                  <c:v>2183936</c:v>
                </c:pt>
                <c:pt idx="542">
                  <c:v>2183933</c:v>
                </c:pt>
                <c:pt idx="543">
                  <c:v>2183940</c:v>
                </c:pt>
                <c:pt idx="544">
                  <c:v>2183938</c:v>
                </c:pt>
                <c:pt idx="545">
                  <c:v>2183944</c:v>
                </c:pt>
                <c:pt idx="546">
                  <c:v>2183942</c:v>
                </c:pt>
                <c:pt idx="547">
                  <c:v>2183943</c:v>
                </c:pt>
                <c:pt idx="548">
                  <c:v>2183944</c:v>
                </c:pt>
                <c:pt idx="549">
                  <c:v>2183938</c:v>
                </c:pt>
                <c:pt idx="550">
                  <c:v>2183939</c:v>
                </c:pt>
                <c:pt idx="551">
                  <c:v>2183940</c:v>
                </c:pt>
                <c:pt idx="552">
                  <c:v>2183933</c:v>
                </c:pt>
                <c:pt idx="553">
                  <c:v>2183932</c:v>
                </c:pt>
                <c:pt idx="554">
                  <c:v>2183933</c:v>
                </c:pt>
                <c:pt idx="555">
                  <c:v>2183933</c:v>
                </c:pt>
                <c:pt idx="556">
                  <c:v>2183934</c:v>
                </c:pt>
                <c:pt idx="557">
                  <c:v>2183934</c:v>
                </c:pt>
                <c:pt idx="558">
                  <c:v>2183933</c:v>
                </c:pt>
                <c:pt idx="559">
                  <c:v>2183932</c:v>
                </c:pt>
                <c:pt idx="560">
                  <c:v>2183932</c:v>
                </c:pt>
                <c:pt idx="561">
                  <c:v>2183931</c:v>
                </c:pt>
                <c:pt idx="562">
                  <c:v>2183927</c:v>
                </c:pt>
                <c:pt idx="563">
                  <c:v>2183922</c:v>
                </c:pt>
                <c:pt idx="564">
                  <c:v>2183922</c:v>
                </c:pt>
                <c:pt idx="565">
                  <c:v>2183921</c:v>
                </c:pt>
                <c:pt idx="566">
                  <c:v>2183919</c:v>
                </c:pt>
                <c:pt idx="567">
                  <c:v>2183921</c:v>
                </c:pt>
                <c:pt idx="568">
                  <c:v>2183918</c:v>
                </c:pt>
                <c:pt idx="569">
                  <c:v>2183916</c:v>
                </c:pt>
                <c:pt idx="570">
                  <c:v>2183913</c:v>
                </c:pt>
                <c:pt idx="571">
                  <c:v>2183915</c:v>
                </c:pt>
                <c:pt idx="572">
                  <c:v>2183913</c:v>
                </c:pt>
                <c:pt idx="573">
                  <c:v>2183910</c:v>
                </c:pt>
                <c:pt idx="574">
                  <c:v>2183900</c:v>
                </c:pt>
                <c:pt idx="575">
                  <c:v>2183902</c:v>
                </c:pt>
                <c:pt idx="576">
                  <c:v>2183911</c:v>
                </c:pt>
                <c:pt idx="577">
                  <c:v>2183915</c:v>
                </c:pt>
                <c:pt idx="578">
                  <c:v>2183912</c:v>
                </c:pt>
                <c:pt idx="579">
                  <c:v>2183912</c:v>
                </c:pt>
                <c:pt idx="580">
                  <c:v>2183910</c:v>
                </c:pt>
                <c:pt idx="581">
                  <c:v>2183905</c:v>
                </c:pt>
                <c:pt idx="582">
                  <c:v>2183903</c:v>
                </c:pt>
                <c:pt idx="583">
                  <c:v>2183893</c:v>
                </c:pt>
                <c:pt idx="584">
                  <c:v>2183891</c:v>
                </c:pt>
                <c:pt idx="585">
                  <c:v>2183895</c:v>
                </c:pt>
                <c:pt idx="586">
                  <c:v>2183900</c:v>
                </c:pt>
                <c:pt idx="587">
                  <c:v>2183899</c:v>
                </c:pt>
                <c:pt idx="588">
                  <c:v>2183899</c:v>
                </c:pt>
                <c:pt idx="589">
                  <c:v>2183897</c:v>
                </c:pt>
                <c:pt idx="590">
                  <c:v>2183895</c:v>
                </c:pt>
                <c:pt idx="591">
                  <c:v>2183894</c:v>
                </c:pt>
                <c:pt idx="592">
                  <c:v>2183886</c:v>
                </c:pt>
                <c:pt idx="593">
                  <c:v>2183879</c:v>
                </c:pt>
                <c:pt idx="594">
                  <c:v>2183877</c:v>
                </c:pt>
                <c:pt idx="595">
                  <c:v>2183875</c:v>
                </c:pt>
                <c:pt idx="596">
                  <c:v>2183883</c:v>
                </c:pt>
                <c:pt idx="597">
                  <c:v>2183890</c:v>
                </c:pt>
                <c:pt idx="598">
                  <c:v>2183893</c:v>
                </c:pt>
                <c:pt idx="599">
                  <c:v>2183894</c:v>
                </c:pt>
                <c:pt idx="600">
                  <c:v>2183892</c:v>
                </c:pt>
                <c:pt idx="601">
                  <c:v>2183888</c:v>
                </c:pt>
                <c:pt idx="602">
                  <c:v>2183883</c:v>
                </c:pt>
                <c:pt idx="603">
                  <c:v>2183884</c:v>
                </c:pt>
                <c:pt idx="604">
                  <c:v>2183882</c:v>
                </c:pt>
                <c:pt idx="605">
                  <c:v>2183876</c:v>
                </c:pt>
                <c:pt idx="606">
                  <c:v>2183877</c:v>
                </c:pt>
                <c:pt idx="607">
                  <c:v>2183879</c:v>
                </c:pt>
                <c:pt idx="608">
                  <c:v>2183878</c:v>
                </c:pt>
                <c:pt idx="609">
                  <c:v>2183878</c:v>
                </c:pt>
                <c:pt idx="610">
                  <c:v>2183876</c:v>
                </c:pt>
                <c:pt idx="611">
                  <c:v>2183874</c:v>
                </c:pt>
                <c:pt idx="612">
                  <c:v>2183874</c:v>
                </c:pt>
                <c:pt idx="613">
                  <c:v>2183872</c:v>
                </c:pt>
                <c:pt idx="614">
                  <c:v>2183871</c:v>
                </c:pt>
                <c:pt idx="615">
                  <c:v>2183868</c:v>
                </c:pt>
                <c:pt idx="616">
                  <c:v>2183869</c:v>
                </c:pt>
                <c:pt idx="617">
                  <c:v>2183863</c:v>
                </c:pt>
                <c:pt idx="618">
                  <c:v>2183866</c:v>
                </c:pt>
                <c:pt idx="619">
                  <c:v>2183862</c:v>
                </c:pt>
                <c:pt idx="620">
                  <c:v>2183861</c:v>
                </c:pt>
                <c:pt idx="621">
                  <c:v>2183864</c:v>
                </c:pt>
                <c:pt idx="622">
                  <c:v>2183867</c:v>
                </c:pt>
                <c:pt idx="623">
                  <c:v>2183863</c:v>
                </c:pt>
                <c:pt idx="624">
                  <c:v>2183862</c:v>
                </c:pt>
                <c:pt idx="625">
                  <c:v>2183863</c:v>
                </c:pt>
                <c:pt idx="626">
                  <c:v>2183860</c:v>
                </c:pt>
                <c:pt idx="627">
                  <c:v>2183858</c:v>
                </c:pt>
                <c:pt idx="628">
                  <c:v>2183856</c:v>
                </c:pt>
                <c:pt idx="629">
                  <c:v>2183853</c:v>
                </c:pt>
                <c:pt idx="630">
                  <c:v>2183855</c:v>
                </c:pt>
                <c:pt idx="631">
                  <c:v>2183854</c:v>
                </c:pt>
                <c:pt idx="632">
                  <c:v>2183856</c:v>
                </c:pt>
                <c:pt idx="633">
                  <c:v>2183852</c:v>
                </c:pt>
                <c:pt idx="634">
                  <c:v>2183849</c:v>
                </c:pt>
                <c:pt idx="635">
                  <c:v>2183849</c:v>
                </c:pt>
                <c:pt idx="636">
                  <c:v>2183845</c:v>
                </c:pt>
                <c:pt idx="637">
                  <c:v>2183841</c:v>
                </c:pt>
                <c:pt idx="638">
                  <c:v>2183838</c:v>
                </c:pt>
                <c:pt idx="639">
                  <c:v>2183836</c:v>
                </c:pt>
                <c:pt idx="640">
                  <c:v>2183839</c:v>
                </c:pt>
                <c:pt idx="641">
                  <c:v>2183841</c:v>
                </c:pt>
                <c:pt idx="642">
                  <c:v>2183839</c:v>
                </c:pt>
                <c:pt idx="643">
                  <c:v>2183838</c:v>
                </c:pt>
                <c:pt idx="644">
                  <c:v>2183841</c:v>
                </c:pt>
                <c:pt idx="645">
                  <c:v>2183839</c:v>
                </c:pt>
                <c:pt idx="646">
                  <c:v>2183834</c:v>
                </c:pt>
                <c:pt idx="647">
                  <c:v>2183833</c:v>
                </c:pt>
                <c:pt idx="648">
                  <c:v>2183832</c:v>
                </c:pt>
                <c:pt idx="649">
                  <c:v>2183831</c:v>
                </c:pt>
                <c:pt idx="650">
                  <c:v>2183831</c:v>
                </c:pt>
                <c:pt idx="651">
                  <c:v>2183830</c:v>
                </c:pt>
                <c:pt idx="652">
                  <c:v>2183826</c:v>
                </c:pt>
                <c:pt idx="653">
                  <c:v>2183821</c:v>
                </c:pt>
                <c:pt idx="654">
                  <c:v>2183819</c:v>
                </c:pt>
                <c:pt idx="655">
                  <c:v>2183822</c:v>
                </c:pt>
                <c:pt idx="656">
                  <c:v>2183825</c:v>
                </c:pt>
                <c:pt idx="657">
                  <c:v>2183827</c:v>
                </c:pt>
                <c:pt idx="658">
                  <c:v>2183827</c:v>
                </c:pt>
                <c:pt idx="659">
                  <c:v>2183822</c:v>
                </c:pt>
                <c:pt idx="660">
                  <c:v>2183821</c:v>
                </c:pt>
                <c:pt idx="661">
                  <c:v>2183816</c:v>
                </c:pt>
                <c:pt idx="662">
                  <c:v>2183812</c:v>
                </c:pt>
                <c:pt idx="663">
                  <c:v>2183814</c:v>
                </c:pt>
                <c:pt idx="664">
                  <c:v>2183815</c:v>
                </c:pt>
                <c:pt idx="665">
                  <c:v>2183819</c:v>
                </c:pt>
                <c:pt idx="666">
                  <c:v>2183821</c:v>
                </c:pt>
                <c:pt idx="667">
                  <c:v>2183818</c:v>
                </c:pt>
                <c:pt idx="668">
                  <c:v>2183818</c:v>
                </c:pt>
                <c:pt idx="669">
                  <c:v>2183817</c:v>
                </c:pt>
                <c:pt idx="670">
                  <c:v>2183810</c:v>
                </c:pt>
                <c:pt idx="671">
                  <c:v>2183807</c:v>
                </c:pt>
                <c:pt idx="672">
                  <c:v>2183804</c:v>
                </c:pt>
                <c:pt idx="673">
                  <c:v>2183806</c:v>
                </c:pt>
                <c:pt idx="674">
                  <c:v>2183803</c:v>
                </c:pt>
                <c:pt idx="675">
                  <c:v>2183803</c:v>
                </c:pt>
                <c:pt idx="676">
                  <c:v>2183805</c:v>
                </c:pt>
                <c:pt idx="677">
                  <c:v>2183806</c:v>
                </c:pt>
                <c:pt idx="678">
                  <c:v>2183804</c:v>
                </c:pt>
                <c:pt idx="679">
                  <c:v>2183804</c:v>
                </c:pt>
                <c:pt idx="680">
                  <c:v>2183798</c:v>
                </c:pt>
                <c:pt idx="681">
                  <c:v>2183785</c:v>
                </c:pt>
                <c:pt idx="682">
                  <c:v>2183793</c:v>
                </c:pt>
                <c:pt idx="683">
                  <c:v>2183791</c:v>
                </c:pt>
                <c:pt idx="684">
                  <c:v>2183792</c:v>
                </c:pt>
                <c:pt idx="685">
                  <c:v>2183787</c:v>
                </c:pt>
                <c:pt idx="686">
                  <c:v>2183785</c:v>
                </c:pt>
                <c:pt idx="687">
                  <c:v>2183786</c:v>
                </c:pt>
                <c:pt idx="688">
                  <c:v>2183791</c:v>
                </c:pt>
                <c:pt idx="689">
                  <c:v>2183788</c:v>
                </c:pt>
                <c:pt idx="690">
                  <c:v>2183779</c:v>
                </c:pt>
                <c:pt idx="691">
                  <c:v>2183781</c:v>
                </c:pt>
                <c:pt idx="692">
                  <c:v>2183782</c:v>
                </c:pt>
                <c:pt idx="693">
                  <c:v>2183776</c:v>
                </c:pt>
                <c:pt idx="694">
                  <c:v>2183772</c:v>
                </c:pt>
                <c:pt idx="695">
                  <c:v>2183772</c:v>
                </c:pt>
                <c:pt idx="696">
                  <c:v>2183770</c:v>
                </c:pt>
                <c:pt idx="697">
                  <c:v>2183774</c:v>
                </c:pt>
                <c:pt idx="698">
                  <c:v>2183769</c:v>
                </c:pt>
                <c:pt idx="699">
                  <c:v>2183769</c:v>
                </c:pt>
                <c:pt idx="700">
                  <c:v>2183770</c:v>
                </c:pt>
                <c:pt idx="701">
                  <c:v>2183771</c:v>
                </c:pt>
                <c:pt idx="702">
                  <c:v>2183769</c:v>
                </c:pt>
                <c:pt idx="703">
                  <c:v>2183768</c:v>
                </c:pt>
                <c:pt idx="704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87039"/>
        <c:axId val="1027879471"/>
      </c:lineChart>
      <c:lineChart>
        <c:grouping val="standard"/>
        <c:varyColors val="0"/>
        <c:ser>
          <c:idx val="1"/>
          <c:order val="1"/>
          <c:tx>
            <c:strRef>
              <c:f>'финал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'финал '!$E$2:$E$706</c:f>
              <c:numCache>
                <c:formatCode>General</c:formatCode>
                <c:ptCount val="705"/>
                <c:pt idx="0">
                  <c:v>2183270.3144960823</c:v>
                </c:pt>
                <c:pt idx="1">
                  <c:v>2183272.9286525026</c:v>
                </c:pt>
                <c:pt idx="2">
                  <c:v>2183269.6312101763</c:v>
                </c:pt>
                <c:pt idx="3">
                  <c:v>2183269.0977488044</c:v>
                </c:pt>
                <c:pt idx="4">
                  <c:v>2183271.0317181107</c:v>
                </c:pt>
                <c:pt idx="5">
                  <c:v>2183271.5255464558</c:v>
                </c:pt>
                <c:pt idx="6">
                  <c:v>2183270.7733697053</c:v>
                </c:pt>
                <c:pt idx="7">
                  <c:v>2183268.4023842309</c:v>
                </c:pt>
                <c:pt idx="8">
                  <c:v>2183267.6363960942</c:v>
                </c:pt>
                <c:pt idx="9">
                  <c:v>2183264.45752359</c:v>
                </c:pt>
                <c:pt idx="10">
                  <c:v>2183268.4473762517</c:v>
                </c:pt>
                <c:pt idx="11">
                  <c:v>2183271.0415699668</c:v>
                </c:pt>
                <c:pt idx="12">
                  <c:v>2183267.6211808389</c:v>
                </c:pt>
                <c:pt idx="13">
                  <c:v>2183265.560321657</c:v>
                </c:pt>
                <c:pt idx="14">
                  <c:v>2183265.956532062</c:v>
                </c:pt>
                <c:pt idx="15">
                  <c:v>2183264.6339292307</c:v>
                </c:pt>
                <c:pt idx="16">
                  <c:v>2183272.3825097526</c:v>
                </c:pt>
                <c:pt idx="17">
                  <c:v>2183276.3376709973</c:v>
                </c:pt>
                <c:pt idx="18">
                  <c:v>2183277.6614355468</c:v>
                </c:pt>
                <c:pt idx="19">
                  <c:v>2183275.931950157</c:v>
                </c:pt>
                <c:pt idx="20">
                  <c:v>2183270.0553490804</c:v>
                </c:pt>
                <c:pt idx="21">
                  <c:v>2183267.5319000133</c:v>
                </c:pt>
                <c:pt idx="22">
                  <c:v>2183268.4279114655</c:v>
                </c:pt>
                <c:pt idx="23">
                  <c:v>2183268.0221842132</c:v>
                </c:pt>
                <c:pt idx="24">
                  <c:v>2183261.0381128313</c:v>
                </c:pt>
                <c:pt idx="25">
                  <c:v>2183267.9935412845</c:v>
                </c:pt>
                <c:pt idx="26">
                  <c:v>2183265.590724213</c:v>
                </c:pt>
                <c:pt idx="27">
                  <c:v>2183264.0881096674</c:v>
                </c:pt>
                <c:pt idx="28">
                  <c:v>2183265.0119809918</c:v>
                </c:pt>
                <c:pt idx="29">
                  <c:v>2183268.9331592317</c:v>
                </c:pt>
                <c:pt idx="30">
                  <c:v>2183266.9378664144</c:v>
                </c:pt>
                <c:pt idx="31">
                  <c:v>2183269.8454074245</c:v>
                </c:pt>
                <c:pt idx="32">
                  <c:v>2183269.7745038387</c:v>
                </c:pt>
                <c:pt idx="33">
                  <c:v>2183272.2244358058</c:v>
                </c:pt>
                <c:pt idx="34">
                  <c:v>2183273.7217461676</c:v>
                </c:pt>
                <c:pt idx="35">
                  <c:v>2183272.7125103306</c:v>
                </c:pt>
                <c:pt idx="36">
                  <c:v>2183276.0296416972</c:v>
                </c:pt>
                <c:pt idx="37">
                  <c:v>2183277.2537172171</c:v>
                </c:pt>
                <c:pt idx="38">
                  <c:v>2183278.6510757408</c:v>
                </c:pt>
                <c:pt idx="39">
                  <c:v>2183274.3881830317</c:v>
                </c:pt>
                <c:pt idx="40">
                  <c:v>2183275.5263197911</c:v>
                </c:pt>
                <c:pt idx="41">
                  <c:v>2183277.2598128603</c:v>
                </c:pt>
                <c:pt idx="42">
                  <c:v>2183278.021445429</c:v>
                </c:pt>
                <c:pt idx="43">
                  <c:v>2183276.0337414779</c:v>
                </c:pt>
                <c:pt idx="44">
                  <c:v>2183274.6489308495</c:v>
                </c:pt>
                <c:pt idx="45">
                  <c:v>2183276.0858620293</c:v>
                </c:pt>
                <c:pt idx="46">
                  <c:v>2183275.0681827674</c:v>
                </c:pt>
                <c:pt idx="47">
                  <c:v>2183274.3159697182</c:v>
                </c:pt>
                <c:pt idx="48">
                  <c:v>2183273.7863627109</c:v>
                </c:pt>
                <c:pt idx="49">
                  <c:v>2183277.4418103267</c:v>
                </c:pt>
                <c:pt idx="50">
                  <c:v>2183274.7100793729</c:v>
                </c:pt>
                <c:pt idx="51">
                  <c:v>2183276.6776521676</c:v>
                </c:pt>
                <c:pt idx="52">
                  <c:v>2183282.8076640451</c:v>
                </c:pt>
                <c:pt idx="53">
                  <c:v>2183276.9987735003</c:v>
                </c:pt>
                <c:pt idx="54">
                  <c:v>2183272.8729726756</c:v>
                </c:pt>
                <c:pt idx="55">
                  <c:v>2183274.9925803938</c:v>
                </c:pt>
                <c:pt idx="56">
                  <c:v>2183270.7461781297</c:v>
                </c:pt>
                <c:pt idx="57">
                  <c:v>2183267.1367938491</c:v>
                </c:pt>
                <c:pt idx="58">
                  <c:v>2183268.4784734449</c:v>
                </c:pt>
                <c:pt idx="59">
                  <c:v>2183265.8775636135</c:v>
                </c:pt>
                <c:pt idx="60">
                  <c:v>2183266.9367291471</c:v>
                </c:pt>
                <c:pt idx="61">
                  <c:v>2183265.6961560478</c:v>
                </c:pt>
                <c:pt idx="62">
                  <c:v>2183271.8640340492</c:v>
                </c:pt>
                <c:pt idx="63">
                  <c:v>2183268.9258340904</c:v>
                </c:pt>
                <c:pt idx="64">
                  <c:v>2183267.608521509</c:v>
                </c:pt>
                <c:pt idx="65">
                  <c:v>2183266.2643967094</c:v>
                </c:pt>
                <c:pt idx="66">
                  <c:v>2183267.8012896013</c:v>
                </c:pt>
                <c:pt idx="67">
                  <c:v>2183268.6984545002</c:v>
                </c:pt>
                <c:pt idx="68">
                  <c:v>2183265.0267872517</c:v>
                </c:pt>
                <c:pt idx="69">
                  <c:v>2183267.2779194913</c:v>
                </c:pt>
                <c:pt idx="70">
                  <c:v>2183271.1866180608</c:v>
                </c:pt>
                <c:pt idx="71">
                  <c:v>2183273.7849348458</c:v>
                </c:pt>
                <c:pt idx="72">
                  <c:v>2183270.8618376697</c:v>
                </c:pt>
                <c:pt idx="73">
                  <c:v>2183270.5378105091</c:v>
                </c:pt>
                <c:pt idx="74">
                  <c:v>2183272.7630932671</c:v>
                </c:pt>
                <c:pt idx="75">
                  <c:v>2183271.5229369379</c:v>
                </c:pt>
                <c:pt idx="76">
                  <c:v>2183270.639471007</c:v>
                </c:pt>
                <c:pt idx="77">
                  <c:v>2183269.8086930616</c:v>
                </c:pt>
                <c:pt idx="78">
                  <c:v>2183273.4616827443</c:v>
                </c:pt>
                <c:pt idx="79">
                  <c:v>2183272.0282347258</c:v>
                </c:pt>
                <c:pt idx="80">
                  <c:v>2183266.5354638798</c:v>
                </c:pt>
                <c:pt idx="81">
                  <c:v>2183261.048124156</c:v>
                </c:pt>
                <c:pt idx="82">
                  <c:v>2183260.4784260448</c:v>
                </c:pt>
                <c:pt idx="83">
                  <c:v>2183261.7768567731</c:v>
                </c:pt>
                <c:pt idx="84">
                  <c:v>2183266.432532798</c:v>
                </c:pt>
                <c:pt idx="85">
                  <c:v>2183261.1818985939</c:v>
                </c:pt>
                <c:pt idx="86">
                  <c:v>2183261.6310732937</c:v>
                </c:pt>
                <c:pt idx="87">
                  <c:v>2183263.733919193</c:v>
                </c:pt>
                <c:pt idx="88">
                  <c:v>2183266.0775004723</c:v>
                </c:pt>
                <c:pt idx="89">
                  <c:v>2183268.0151395812</c:v>
                </c:pt>
                <c:pt idx="90">
                  <c:v>2183270.8871860402</c:v>
                </c:pt>
                <c:pt idx="91">
                  <c:v>2183271.4964298746</c:v>
                </c:pt>
                <c:pt idx="92">
                  <c:v>2183268.2073506033</c:v>
                </c:pt>
                <c:pt idx="93">
                  <c:v>2183276.2681576852</c:v>
                </c:pt>
                <c:pt idx="94">
                  <c:v>2183277.7127578654</c:v>
                </c:pt>
                <c:pt idx="95">
                  <c:v>2183277.0315101664</c:v>
                </c:pt>
                <c:pt idx="96">
                  <c:v>2183274.3850292321</c:v>
                </c:pt>
                <c:pt idx="97">
                  <c:v>2183273.6614689645</c:v>
                </c:pt>
                <c:pt idx="98">
                  <c:v>2183275.4985096781</c:v>
                </c:pt>
                <c:pt idx="99">
                  <c:v>2183274.1280163401</c:v>
                </c:pt>
                <c:pt idx="100">
                  <c:v>2183269.9778955863</c:v>
                </c:pt>
                <c:pt idx="101">
                  <c:v>2183271.0219198857</c:v>
                </c:pt>
                <c:pt idx="102">
                  <c:v>2183273.6366844778</c:v>
                </c:pt>
                <c:pt idx="103">
                  <c:v>2183275.1077665947</c:v>
                </c:pt>
                <c:pt idx="104">
                  <c:v>2183278.5801192415</c:v>
                </c:pt>
                <c:pt idx="105">
                  <c:v>2183276.7518493142</c:v>
                </c:pt>
                <c:pt idx="106">
                  <c:v>2183273.5656621391</c:v>
                </c:pt>
                <c:pt idx="107">
                  <c:v>2183277.0107317809</c:v>
                </c:pt>
                <c:pt idx="108">
                  <c:v>2183274.9123005369</c:v>
                </c:pt>
                <c:pt idx="109">
                  <c:v>2183276.826434535</c:v>
                </c:pt>
                <c:pt idx="110">
                  <c:v>2183273.6299619316</c:v>
                </c:pt>
                <c:pt idx="111">
                  <c:v>2183273.6083485396</c:v>
                </c:pt>
                <c:pt idx="112">
                  <c:v>2183270.631271719</c:v>
                </c:pt>
                <c:pt idx="113">
                  <c:v>2183268.4783729739</c:v>
                </c:pt>
                <c:pt idx="114">
                  <c:v>2183267.4369403715</c:v>
                </c:pt>
                <c:pt idx="115">
                  <c:v>2183266.6278540986</c:v>
                </c:pt>
                <c:pt idx="116">
                  <c:v>2183268.8657174995</c:v>
                </c:pt>
                <c:pt idx="117">
                  <c:v>2183274.3590234229</c:v>
                </c:pt>
                <c:pt idx="118">
                  <c:v>2183273.9337876588</c:v>
                </c:pt>
                <c:pt idx="119">
                  <c:v>2183268.60531775</c:v>
                </c:pt>
                <c:pt idx="120">
                  <c:v>2183267.7539568841</c:v>
                </c:pt>
                <c:pt idx="121">
                  <c:v>2183272.7713972554</c:v>
                </c:pt>
                <c:pt idx="122">
                  <c:v>2183276.510715853</c:v>
                </c:pt>
                <c:pt idx="123">
                  <c:v>2183276.08713981</c:v>
                </c:pt>
                <c:pt idx="124">
                  <c:v>2183275.262225254</c:v>
                </c:pt>
                <c:pt idx="125">
                  <c:v>2183271.2849962641</c:v>
                </c:pt>
                <c:pt idx="126">
                  <c:v>2183267.7652389403</c:v>
                </c:pt>
                <c:pt idx="127">
                  <c:v>2183267.8840393452</c:v>
                </c:pt>
                <c:pt idx="128">
                  <c:v>2183266.065758863</c:v>
                </c:pt>
                <c:pt idx="129">
                  <c:v>2183265.9414614541</c:v>
                </c:pt>
                <c:pt idx="130">
                  <c:v>2183264.931710924</c:v>
                </c:pt>
                <c:pt idx="131">
                  <c:v>2183265.2150546843</c:v>
                </c:pt>
                <c:pt idx="132">
                  <c:v>2183267.4312195969</c:v>
                </c:pt>
                <c:pt idx="133">
                  <c:v>2183264.7830361999</c:v>
                </c:pt>
                <c:pt idx="134">
                  <c:v>2183263.6528763082</c:v>
                </c:pt>
                <c:pt idx="135">
                  <c:v>2183261.2764308341</c:v>
                </c:pt>
                <c:pt idx="136">
                  <c:v>2183263.382778964</c:v>
                </c:pt>
                <c:pt idx="137">
                  <c:v>2183262.6664122464</c:v>
                </c:pt>
                <c:pt idx="138">
                  <c:v>2183267.4369796724</c:v>
                </c:pt>
                <c:pt idx="139">
                  <c:v>2183263.3515498177</c:v>
                </c:pt>
                <c:pt idx="140">
                  <c:v>2183262.8165953443</c:v>
                </c:pt>
                <c:pt idx="141">
                  <c:v>2183262.4876618111</c:v>
                </c:pt>
                <c:pt idx="142">
                  <c:v>2183264.3382997974</c:v>
                </c:pt>
                <c:pt idx="143">
                  <c:v>2183265.9398811264</c:v>
                </c:pt>
                <c:pt idx="144">
                  <c:v>2183260.3784763943</c:v>
                </c:pt>
                <c:pt idx="145">
                  <c:v>2183260.4556352342</c:v>
                </c:pt>
                <c:pt idx="146">
                  <c:v>2183260.3189513418</c:v>
                </c:pt>
                <c:pt idx="147">
                  <c:v>2183257.6067570886</c:v>
                </c:pt>
                <c:pt idx="148">
                  <c:v>2183250.7438805108</c:v>
                </c:pt>
                <c:pt idx="149">
                  <c:v>2183252.0991487978</c:v>
                </c:pt>
                <c:pt idx="150">
                  <c:v>2183257.2426589974</c:v>
                </c:pt>
                <c:pt idx="151">
                  <c:v>2183261.2912841942</c:v>
                </c:pt>
                <c:pt idx="152">
                  <c:v>2183264.0140621895</c:v>
                </c:pt>
                <c:pt idx="153">
                  <c:v>2183262.451886781</c:v>
                </c:pt>
                <c:pt idx="154">
                  <c:v>2183261.9134748676</c:v>
                </c:pt>
                <c:pt idx="155">
                  <c:v>2183264.8221355923</c:v>
                </c:pt>
                <c:pt idx="156">
                  <c:v>2183264.7581470604</c:v>
                </c:pt>
                <c:pt idx="157">
                  <c:v>2183255.9353910363</c:v>
                </c:pt>
                <c:pt idx="158">
                  <c:v>2183247.7520417999</c:v>
                </c:pt>
                <c:pt idx="159">
                  <c:v>2183249.8276332975</c:v>
                </c:pt>
                <c:pt idx="160">
                  <c:v>2183253.5544049903</c:v>
                </c:pt>
                <c:pt idx="161">
                  <c:v>2183253.8041204945</c:v>
                </c:pt>
                <c:pt idx="162">
                  <c:v>2183259.5789673757</c:v>
                </c:pt>
                <c:pt idx="163">
                  <c:v>2183260.1396600939</c:v>
                </c:pt>
                <c:pt idx="164">
                  <c:v>2183253.0565503929</c:v>
                </c:pt>
                <c:pt idx="165">
                  <c:v>2183254.4373278944</c:v>
                </c:pt>
                <c:pt idx="166">
                  <c:v>2183257.1146824993</c:v>
                </c:pt>
                <c:pt idx="167">
                  <c:v>2183255.8701630533</c:v>
                </c:pt>
                <c:pt idx="168">
                  <c:v>2183253.2175142737</c:v>
                </c:pt>
                <c:pt idx="169">
                  <c:v>2183245.1650549672</c:v>
                </c:pt>
                <c:pt idx="170">
                  <c:v>2183242.5868196776</c:v>
                </c:pt>
                <c:pt idx="171">
                  <c:v>2183247.2268955759</c:v>
                </c:pt>
                <c:pt idx="172">
                  <c:v>2183248.3477161555</c:v>
                </c:pt>
                <c:pt idx="173">
                  <c:v>2183245.2776179402</c:v>
                </c:pt>
                <c:pt idx="174">
                  <c:v>2183244.5915569845</c:v>
                </c:pt>
                <c:pt idx="175">
                  <c:v>2183245.0807993757</c:v>
                </c:pt>
                <c:pt idx="176">
                  <c:v>2183246.4222731437</c:v>
                </c:pt>
                <c:pt idx="177">
                  <c:v>2183247.2079943302</c:v>
                </c:pt>
                <c:pt idx="178">
                  <c:v>2183241.0235154377</c:v>
                </c:pt>
                <c:pt idx="179">
                  <c:v>2183243.1981034721</c:v>
                </c:pt>
                <c:pt idx="180">
                  <c:v>2183243.1226387848</c:v>
                </c:pt>
                <c:pt idx="181">
                  <c:v>2183238.5244245278</c:v>
                </c:pt>
                <c:pt idx="182">
                  <c:v>2183234.7302199486</c:v>
                </c:pt>
                <c:pt idx="183">
                  <c:v>2183235.8770795488</c:v>
                </c:pt>
                <c:pt idx="184">
                  <c:v>2183233.3233044059</c:v>
                </c:pt>
                <c:pt idx="185">
                  <c:v>2183233.7690779702</c:v>
                </c:pt>
                <c:pt idx="186">
                  <c:v>2183238.5634917743</c:v>
                </c:pt>
                <c:pt idx="187">
                  <c:v>2183240.7721812553</c:v>
                </c:pt>
                <c:pt idx="188">
                  <c:v>2183234.181633214</c:v>
                </c:pt>
                <c:pt idx="189">
                  <c:v>2183235.9097279962</c:v>
                </c:pt>
                <c:pt idx="190">
                  <c:v>2183237.1490996704</c:v>
                </c:pt>
                <c:pt idx="191">
                  <c:v>2183238.150184724</c:v>
                </c:pt>
                <c:pt idx="192">
                  <c:v>2183233.1865207111</c:v>
                </c:pt>
                <c:pt idx="193">
                  <c:v>2183229.3365874863</c:v>
                </c:pt>
                <c:pt idx="194">
                  <c:v>2183229.5034755641</c:v>
                </c:pt>
                <c:pt idx="195">
                  <c:v>2183226.9673846257</c:v>
                </c:pt>
                <c:pt idx="196">
                  <c:v>2183224.144689667</c:v>
                </c:pt>
                <c:pt idx="197">
                  <c:v>2183226.3479570923</c:v>
                </c:pt>
                <c:pt idx="198">
                  <c:v>2183230.6789126</c:v>
                </c:pt>
                <c:pt idx="199">
                  <c:v>2183231.9149603923</c:v>
                </c:pt>
                <c:pt idx="200">
                  <c:v>2183231.2397825383</c:v>
                </c:pt>
                <c:pt idx="201">
                  <c:v>2183227.8869954203</c:v>
                </c:pt>
                <c:pt idx="202">
                  <c:v>2183227.3158597774</c:v>
                </c:pt>
                <c:pt idx="203">
                  <c:v>2183223.7198435031</c:v>
                </c:pt>
                <c:pt idx="204">
                  <c:v>2183223.3090873579</c:v>
                </c:pt>
                <c:pt idx="205">
                  <c:v>2183224.5676953616</c:v>
                </c:pt>
                <c:pt idx="206">
                  <c:v>2183225.656775991</c:v>
                </c:pt>
                <c:pt idx="207">
                  <c:v>2183226.1062723743</c:v>
                </c:pt>
                <c:pt idx="208">
                  <c:v>2183222.5733228293</c:v>
                </c:pt>
                <c:pt idx="209">
                  <c:v>2183224.2851402592</c:v>
                </c:pt>
                <c:pt idx="210">
                  <c:v>2183221.7208776278</c:v>
                </c:pt>
                <c:pt idx="211">
                  <c:v>2183218.8590996643</c:v>
                </c:pt>
                <c:pt idx="212">
                  <c:v>2183221.427704317</c:v>
                </c:pt>
                <c:pt idx="213">
                  <c:v>2183222.1240294902</c:v>
                </c:pt>
                <c:pt idx="214">
                  <c:v>2183223.6319791204</c:v>
                </c:pt>
                <c:pt idx="215">
                  <c:v>2183222.4837814621</c:v>
                </c:pt>
                <c:pt idx="216">
                  <c:v>2183222.6412524423</c:v>
                </c:pt>
                <c:pt idx="217">
                  <c:v>2183217.3831767975</c:v>
                </c:pt>
                <c:pt idx="218">
                  <c:v>2183216.4300669436</c:v>
                </c:pt>
                <c:pt idx="219">
                  <c:v>2183219.7587676891</c:v>
                </c:pt>
                <c:pt idx="220">
                  <c:v>2183215.9079058054</c:v>
                </c:pt>
                <c:pt idx="221">
                  <c:v>2183215.4322351683</c:v>
                </c:pt>
                <c:pt idx="222">
                  <c:v>2183219.729441335</c:v>
                </c:pt>
                <c:pt idx="223">
                  <c:v>2183218.0608001705</c:v>
                </c:pt>
                <c:pt idx="224">
                  <c:v>2183216.337265058</c:v>
                </c:pt>
                <c:pt idx="225">
                  <c:v>2183219.4236763953</c:v>
                </c:pt>
                <c:pt idx="226">
                  <c:v>2183220.4791139606</c:v>
                </c:pt>
                <c:pt idx="227">
                  <c:v>2183219.7108393679</c:v>
                </c:pt>
                <c:pt idx="228">
                  <c:v>2183216.3102858393</c:v>
                </c:pt>
                <c:pt idx="229">
                  <c:v>2183215.6336857472</c:v>
                </c:pt>
                <c:pt idx="230">
                  <c:v>2183213.4111202681</c:v>
                </c:pt>
                <c:pt idx="231">
                  <c:v>2183214.3280683439</c:v>
                </c:pt>
                <c:pt idx="232">
                  <c:v>2183213.1794724041</c:v>
                </c:pt>
                <c:pt idx="233">
                  <c:v>2183215.8404061068</c:v>
                </c:pt>
                <c:pt idx="234">
                  <c:v>2183211.4144342854</c:v>
                </c:pt>
                <c:pt idx="235">
                  <c:v>2183210.1369226449</c:v>
                </c:pt>
                <c:pt idx="236">
                  <c:v>2183209.8699384779</c:v>
                </c:pt>
                <c:pt idx="237">
                  <c:v>2183210.714561658</c:v>
                </c:pt>
                <c:pt idx="238">
                  <c:v>2183214.9464521054</c:v>
                </c:pt>
                <c:pt idx="239">
                  <c:v>2183216.3308347603</c:v>
                </c:pt>
                <c:pt idx="240">
                  <c:v>2183213.0998896542</c:v>
                </c:pt>
                <c:pt idx="241">
                  <c:v>2183214.1003662697</c:v>
                </c:pt>
                <c:pt idx="242">
                  <c:v>2183219.0908448743</c:v>
                </c:pt>
                <c:pt idx="243">
                  <c:v>2183214.9232085813</c:v>
                </c:pt>
                <c:pt idx="244">
                  <c:v>2183216.0107981558</c:v>
                </c:pt>
                <c:pt idx="245">
                  <c:v>2183211.9908287125</c:v>
                </c:pt>
                <c:pt idx="246">
                  <c:v>2183208.7252262142</c:v>
                </c:pt>
                <c:pt idx="247">
                  <c:v>2183207.121454013</c:v>
                </c:pt>
                <c:pt idx="248">
                  <c:v>2183209.6001941394</c:v>
                </c:pt>
                <c:pt idx="249">
                  <c:v>2183211.5125106182</c:v>
                </c:pt>
                <c:pt idx="250">
                  <c:v>2183214.3094113199</c:v>
                </c:pt>
                <c:pt idx="251">
                  <c:v>2183215.1649313224</c:v>
                </c:pt>
                <c:pt idx="252">
                  <c:v>2183213.0549761015</c:v>
                </c:pt>
                <c:pt idx="253">
                  <c:v>2183212.5442670952</c:v>
                </c:pt>
                <c:pt idx="254">
                  <c:v>2183208.8347361274</c:v>
                </c:pt>
                <c:pt idx="255">
                  <c:v>2183203.1352565144</c:v>
                </c:pt>
                <c:pt idx="256">
                  <c:v>2183203.1886284435</c:v>
                </c:pt>
                <c:pt idx="257">
                  <c:v>2183202.1143210637</c:v>
                </c:pt>
                <c:pt idx="258">
                  <c:v>2183208.3004288021</c:v>
                </c:pt>
                <c:pt idx="259">
                  <c:v>2183204.8700678498</c:v>
                </c:pt>
                <c:pt idx="260">
                  <c:v>2183206.2958745724</c:v>
                </c:pt>
                <c:pt idx="261">
                  <c:v>2183201.7837677761</c:v>
                </c:pt>
                <c:pt idx="262">
                  <c:v>2183201.7306041638</c:v>
                </c:pt>
                <c:pt idx="263">
                  <c:v>2183205.513095174</c:v>
                </c:pt>
                <c:pt idx="264">
                  <c:v>2183199.9006377566</c:v>
                </c:pt>
                <c:pt idx="265">
                  <c:v>2183204.4007345727</c:v>
                </c:pt>
                <c:pt idx="266">
                  <c:v>2183203.9672748097</c:v>
                </c:pt>
                <c:pt idx="267">
                  <c:v>2183206.5539860679</c:v>
                </c:pt>
                <c:pt idx="268">
                  <c:v>2183205.8106895071</c:v>
                </c:pt>
                <c:pt idx="269">
                  <c:v>2183203.7796685854</c:v>
                </c:pt>
                <c:pt idx="270">
                  <c:v>2183206.82774249</c:v>
                </c:pt>
                <c:pt idx="271">
                  <c:v>2183208.0547683779</c:v>
                </c:pt>
                <c:pt idx="272">
                  <c:v>2183208.707778594</c:v>
                </c:pt>
                <c:pt idx="273">
                  <c:v>2183207.2603419195</c:v>
                </c:pt>
                <c:pt idx="274">
                  <c:v>2183202.9737866232</c:v>
                </c:pt>
                <c:pt idx="275">
                  <c:v>2183203.5043324316</c:v>
                </c:pt>
                <c:pt idx="276">
                  <c:v>2183201.6536769806</c:v>
                </c:pt>
                <c:pt idx="277">
                  <c:v>2183196.1732048737</c:v>
                </c:pt>
                <c:pt idx="278">
                  <c:v>2183200.7696900046</c:v>
                </c:pt>
                <c:pt idx="279">
                  <c:v>2183199.9864812875</c:v>
                </c:pt>
                <c:pt idx="280">
                  <c:v>2183201.1538022594</c:v>
                </c:pt>
                <c:pt idx="281">
                  <c:v>2183200.4658822054</c:v>
                </c:pt>
                <c:pt idx="282">
                  <c:v>2183200.7676600139</c:v>
                </c:pt>
                <c:pt idx="283">
                  <c:v>2183197.4006572026</c:v>
                </c:pt>
                <c:pt idx="284">
                  <c:v>2183199.7246543486</c:v>
                </c:pt>
                <c:pt idx="285">
                  <c:v>2183198.5286964467</c:v>
                </c:pt>
                <c:pt idx="286">
                  <c:v>2183198.6108371518</c:v>
                </c:pt>
                <c:pt idx="287">
                  <c:v>2183194.0276042144</c:v>
                </c:pt>
                <c:pt idx="288">
                  <c:v>2183194.5023516542</c:v>
                </c:pt>
                <c:pt idx="289">
                  <c:v>2183197.3480307143</c:v>
                </c:pt>
                <c:pt idx="290">
                  <c:v>2183198.0436130241</c:v>
                </c:pt>
                <c:pt idx="291">
                  <c:v>2183198.9940313734</c:v>
                </c:pt>
                <c:pt idx="292">
                  <c:v>2183194.0451034294</c:v>
                </c:pt>
                <c:pt idx="293">
                  <c:v>2183190.720776815</c:v>
                </c:pt>
                <c:pt idx="294">
                  <c:v>2183192.8528188015</c:v>
                </c:pt>
                <c:pt idx="295">
                  <c:v>2183193.7174022994</c:v>
                </c:pt>
                <c:pt idx="296">
                  <c:v>2183192.4078921531</c:v>
                </c:pt>
                <c:pt idx="297">
                  <c:v>2183194.9604524234</c:v>
                </c:pt>
                <c:pt idx="298">
                  <c:v>2183188.2722210488</c:v>
                </c:pt>
                <c:pt idx="299">
                  <c:v>2183185.67763115</c:v>
                </c:pt>
                <c:pt idx="300">
                  <c:v>2183186.1529302979</c:v>
                </c:pt>
                <c:pt idx="301">
                  <c:v>2183190.568662324</c:v>
                </c:pt>
                <c:pt idx="302">
                  <c:v>2183184.2437434341</c:v>
                </c:pt>
                <c:pt idx="303">
                  <c:v>2183185.4002011968</c:v>
                </c:pt>
                <c:pt idx="304">
                  <c:v>2183191.8715483272</c:v>
                </c:pt>
                <c:pt idx="305">
                  <c:v>2183195.48465381</c:v>
                </c:pt>
                <c:pt idx="306">
                  <c:v>2183193.9365243055</c:v>
                </c:pt>
                <c:pt idx="307">
                  <c:v>2183192.4920804584</c:v>
                </c:pt>
                <c:pt idx="308">
                  <c:v>2183189.3556844685</c:v>
                </c:pt>
                <c:pt idx="309">
                  <c:v>2183189.1538042766</c:v>
                </c:pt>
                <c:pt idx="310">
                  <c:v>2183190.7680137479</c:v>
                </c:pt>
                <c:pt idx="311">
                  <c:v>2183190.574152614</c:v>
                </c:pt>
                <c:pt idx="312">
                  <c:v>2183192.3840091955</c:v>
                </c:pt>
                <c:pt idx="313">
                  <c:v>2183182.6694057561</c:v>
                </c:pt>
                <c:pt idx="314">
                  <c:v>2183183.2571201068</c:v>
                </c:pt>
                <c:pt idx="315">
                  <c:v>2183191.169506609</c:v>
                </c:pt>
                <c:pt idx="316">
                  <c:v>2183188.4595566564</c:v>
                </c:pt>
                <c:pt idx="317">
                  <c:v>2183180.7109725038</c:v>
                </c:pt>
                <c:pt idx="318">
                  <c:v>2183183.4343853616</c:v>
                </c:pt>
                <c:pt idx="319">
                  <c:v>2183185.7977444888</c:v>
                </c:pt>
                <c:pt idx="320">
                  <c:v>2183179.0508723976</c:v>
                </c:pt>
                <c:pt idx="321">
                  <c:v>2183172.5689800885</c:v>
                </c:pt>
                <c:pt idx="322">
                  <c:v>2183179.2501999601</c:v>
                </c:pt>
                <c:pt idx="323">
                  <c:v>2183177.508468898</c:v>
                </c:pt>
                <c:pt idx="324">
                  <c:v>2183177.9511535629</c:v>
                </c:pt>
                <c:pt idx="325">
                  <c:v>2183179.4107695329</c:v>
                </c:pt>
                <c:pt idx="326">
                  <c:v>2183181.8642404401</c:v>
                </c:pt>
                <c:pt idx="327">
                  <c:v>2183182.936101763</c:v>
                </c:pt>
                <c:pt idx="328">
                  <c:v>2183180.815398402</c:v>
                </c:pt>
                <c:pt idx="329">
                  <c:v>2183178.2530439086</c:v>
                </c:pt>
                <c:pt idx="330">
                  <c:v>2183171.4300170755</c:v>
                </c:pt>
                <c:pt idx="331">
                  <c:v>2183168.3279209118</c:v>
                </c:pt>
                <c:pt idx="332">
                  <c:v>2183172.0564316539</c:v>
                </c:pt>
                <c:pt idx="333">
                  <c:v>2183178.4897250393</c:v>
                </c:pt>
                <c:pt idx="334">
                  <c:v>2183177.0044418401</c:v>
                </c:pt>
                <c:pt idx="335">
                  <c:v>2183178.0001343451</c:v>
                </c:pt>
                <c:pt idx="336">
                  <c:v>2183181.0175831998</c:v>
                </c:pt>
                <c:pt idx="337">
                  <c:v>2183175.6707841833</c:v>
                </c:pt>
                <c:pt idx="338">
                  <c:v>2183174.1119813863</c:v>
                </c:pt>
                <c:pt idx="339">
                  <c:v>2183170.4138204968</c:v>
                </c:pt>
                <c:pt idx="340">
                  <c:v>2183171.9987935731</c:v>
                </c:pt>
                <c:pt idx="341">
                  <c:v>2183173.738947677</c:v>
                </c:pt>
                <c:pt idx="342">
                  <c:v>2183174.1904487056</c:v>
                </c:pt>
                <c:pt idx="343">
                  <c:v>2183175.9932254953</c:v>
                </c:pt>
                <c:pt idx="344">
                  <c:v>2183175.201153643</c:v>
                </c:pt>
                <c:pt idx="345">
                  <c:v>2183175.523981222</c:v>
                </c:pt>
                <c:pt idx="346">
                  <c:v>2183167.1374852732</c:v>
                </c:pt>
                <c:pt idx="347">
                  <c:v>2183166.3325982182</c:v>
                </c:pt>
                <c:pt idx="348">
                  <c:v>2183167.5634444822</c:v>
                </c:pt>
                <c:pt idx="349">
                  <c:v>2183170.2491009138</c:v>
                </c:pt>
                <c:pt idx="350">
                  <c:v>2183164.9517961997</c:v>
                </c:pt>
                <c:pt idx="351">
                  <c:v>2183165.7413299237</c:v>
                </c:pt>
                <c:pt idx="352">
                  <c:v>2183170.2788974368</c:v>
                </c:pt>
                <c:pt idx="353">
                  <c:v>2183170.9977619606</c:v>
                </c:pt>
                <c:pt idx="354">
                  <c:v>2183170.0734274904</c:v>
                </c:pt>
                <c:pt idx="355">
                  <c:v>2183171.2159015425</c:v>
                </c:pt>
                <c:pt idx="356">
                  <c:v>2183171.4105167924</c:v>
                </c:pt>
                <c:pt idx="357">
                  <c:v>2183172.9808208034</c:v>
                </c:pt>
                <c:pt idx="358">
                  <c:v>2183167.8027554876</c:v>
                </c:pt>
                <c:pt idx="359">
                  <c:v>2183167.4706897126</c:v>
                </c:pt>
                <c:pt idx="360">
                  <c:v>2183167.7494972837</c:v>
                </c:pt>
                <c:pt idx="361">
                  <c:v>2183160.6403778871</c:v>
                </c:pt>
                <c:pt idx="362">
                  <c:v>2183159.4848820847</c:v>
                </c:pt>
                <c:pt idx="363">
                  <c:v>2183161.6182328062</c:v>
                </c:pt>
                <c:pt idx="364">
                  <c:v>2183165.0171035752</c:v>
                </c:pt>
                <c:pt idx="365">
                  <c:v>2183164.4387373696</c:v>
                </c:pt>
                <c:pt idx="366">
                  <c:v>2183167.1013652799</c:v>
                </c:pt>
                <c:pt idx="367">
                  <c:v>2183167.2915053726</c:v>
                </c:pt>
                <c:pt idx="368">
                  <c:v>2183165.5727970814</c:v>
                </c:pt>
                <c:pt idx="369">
                  <c:v>2183165.516408517</c:v>
                </c:pt>
                <c:pt idx="370">
                  <c:v>2183166.9270439986</c:v>
                </c:pt>
                <c:pt idx="371">
                  <c:v>2183166.1373155266</c:v>
                </c:pt>
                <c:pt idx="372">
                  <c:v>2183164.8799470263</c:v>
                </c:pt>
                <c:pt idx="373">
                  <c:v>2183164.5054063238</c:v>
                </c:pt>
                <c:pt idx="374">
                  <c:v>2183158.5095910691</c:v>
                </c:pt>
                <c:pt idx="375">
                  <c:v>2183159.5349631906</c:v>
                </c:pt>
                <c:pt idx="376">
                  <c:v>2183160.7290300722</c:v>
                </c:pt>
                <c:pt idx="377">
                  <c:v>2183162.5212448011</c:v>
                </c:pt>
                <c:pt idx="378">
                  <c:v>2183156.6142885317</c:v>
                </c:pt>
                <c:pt idx="379">
                  <c:v>2183148.2605446251</c:v>
                </c:pt>
                <c:pt idx="380">
                  <c:v>2183143.9943201412</c:v>
                </c:pt>
                <c:pt idx="381">
                  <c:v>2183150.421202743</c:v>
                </c:pt>
                <c:pt idx="382">
                  <c:v>2183160.7783354581</c:v>
                </c:pt>
                <c:pt idx="383">
                  <c:v>2183162.1986189485</c:v>
                </c:pt>
                <c:pt idx="384">
                  <c:v>2183159.2723401245</c:v>
                </c:pt>
                <c:pt idx="385">
                  <c:v>2183156.8914006944</c:v>
                </c:pt>
                <c:pt idx="386">
                  <c:v>2183160.1303370455</c:v>
                </c:pt>
                <c:pt idx="387">
                  <c:v>2183157.5296278982</c:v>
                </c:pt>
                <c:pt idx="388">
                  <c:v>2183157.9475947204</c:v>
                </c:pt>
                <c:pt idx="389">
                  <c:v>2183162.5432374766</c:v>
                </c:pt>
                <c:pt idx="390">
                  <c:v>2183159.7693945807</c:v>
                </c:pt>
                <c:pt idx="391">
                  <c:v>2183164.76305799</c:v>
                </c:pt>
                <c:pt idx="392">
                  <c:v>2183165.874822244</c:v>
                </c:pt>
                <c:pt idx="393">
                  <c:v>2183160.3010928733</c:v>
                </c:pt>
                <c:pt idx="394">
                  <c:v>2183158.0471488517</c:v>
                </c:pt>
                <c:pt idx="395">
                  <c:v>2183146.0802434045</c:v>
                </c:pt>
                <c:pt idx="396">
                  <c:v>2183144.3177579902</c:v>
                </c:pt>
                <c:pt idx="397">
                  <c:v>2183151.475114326</c:v>
                </c:pt>
                <c:pt idx="398">
                  <c:v>2183152.1548885237</c:v>
                </c:pt>
                <c:pt idx="399">
                  <c:v>2183157.8712297645</c:v>
                </c:pt>
                <c:pt idx="400">
                  <c:v>2183152.5942693879</c:v>
                </c:pt>
                <c:pt idx="401">
                  <c:v>2183153.9200439034</c:v>
                </c:pt>
                <c:pt idx="402">
                  <c:v>2183154.5110581638</c:v>
                </c:pt>
                <c:pt idx="403">
                  <c:v>2183151.4039989603</c:v>
                </c:pt>
                <c:pt idx="404">
                  <c:v>2183137.6508004921</c:v>
                </c:pt>
                <c:pt idx="405">
                  <c:v>2183135.2528993678</c:v>
                </c:pt>
                <c:pt idx="406">
                  <c:v>2183132.0937242582</c:v>
                </c:pt>
                <c:pt idx="407">
                  <c:v>2183144.8478312809</c:v>
                </c:pt>
                <c:pt idx="408">
                  <c:v>2183153.2885424597</c:v>
                </c:pt>
                <c:pt idx="409">
                  <c:v>2183154.7575122579</c:v>
                </c:pt>
                <c:pt idx="410">
                  <c:v>2183150.9340767185</c:v>
                </c:pt>
                <c:pt idx="411">
                  <c:v>2183150.5557433246</c:v>
                </c:pt>
                <c:pt idx="412">
                  <c:v>2183150.759799046</c:v>
                </c:pt>
                <c:pt idx="413">
                  <c:v>2183149.8915942116</c:v>
                </c:pt>
                <c:pt idx="414">
                  <c:v>2183142.8755007009</c:v>
                </c:pt>
                <c:pt idx="415">
                  <c:v>2183128.2977884123</c:v>
                </c:pt>
                <c:pt idx="416">
                  <c:v>2183125.2996484218</c:v>
                </c:pt>
                <c:pt idx="417">
                  <c:v>2183123.8530837251</c:v>
                </c:pt>
                <c:pt idx="418">
                  <c:v>2183131.783724268</c:v>
                </c:pt>
                <c:pt idx="419">
                  <c:v>2183135.7260121708</c:v>
                </c:pt>
                <c:pt idx="420">
                  <c:v>2183141.4049591557</c:v>
                </c:pt>
                <c:pt idx="421">
                  <c:v>2183143.3142570262</c:v>
                </c:pt>
                <c:pt idx="422">
                  <c:v>2183143.5453452645</c:v>
                </c:pt>
                <c:pt idx="423">
                  <c:v>2183138.4407379143</c:v>
                </c:pt>
                <c:pt idx="424">
                  <c:v>2183136.9212130466</c:v>
                </c:pt>
                <c:pt idx="425">
                  <c:v>2183144.8682674696</c:v>
                </c:pt>
                <c:pt idx="426">
                  <c:v>2183144.4818390822</c:v>
                </c:pt>
                <c:pt idx="427">
                  <c:v>2183143.9854453853</c:v>
                </c:pt>
                <c:pt idx="428">
                  <c:v>2183140.3574408758</c:v>
                </c:pt>
                <c:pt idx="429">
                  <c:v>2183143.2915998409</c:v>
                </c:pt>
                <c:pt idx="430">
                  <c:v>2183138.442560418</c:v>
                </c:pt>
                <c:pt idx="431">
                  <c:v>2183144.6361799706</c:v>
                </c:pt>
                <c:pt idx="432">
                  <c:v>2183142.6637595464</c:v>
                </c:pt>
                <c:pt idx="433">
                  <c:v>2183142.8992510191</c:v>
                </c:pt>
                <c:pt idx="434">
                  <c:v>2183138.9121702192</c:v>
                </c:pt>
                <c:pt idx="435">
                  <c:v>2183138.2915196605</c:v>
                </c:pt>
                <c:pt idx="436">
                  <c:v>2183135.611215828</c:v>
                </c:pt>
                <c:pt idx="437">
                  <c:v>2183138.2688487615</c:v>
                </c:pt>
                <c:pt idx="438">
                  <c:v>2183146.0090536685</c:v>
                </c:pt>
                <c:pt idx="439">
                  <c:v>2183143.9859001483</c:v>
                </c:pt>
                <c:pt idx="440">
                  <c:v>2183137.0308651901</c:v>
                </c:pt>
                <c:pt idx="441">
                  <c:v>2183140.2115988447</c:v>
                </c:pt>
                <c:pt idx="442">
                  <c:v>2183138.5004364559</c:v>
                </c:pt>
                <c:pt idx="443">
                  <c:v>2183139.9595237905</c:v>
                </c:pt>
                <c:pt idx="444">
                  <c:v>2183138.2346449173</c:v>
                </c:pt>
                <c:pt idx="445">
                  <c:v>2183135.7358276993</c:v>
                </c:pt>
                <c:pt idx="446">
                  <c:v>2183134.2294122404</c:v>
                </c:pt>
                <c:pt idx="447">
                  <c:v>2183133.4472744348</c:v>
                </c:pt>
                <c:pt idx="448">
                  <c:v>2183135.5520827183</c:v>
                </c:pt>
                <c:pt idx="449">
                  <c:v>2183137.5008424469</c:v>
                </c:pt>
                <c:pt idx="450">
                  <c:v>2183135.7416330082</c:v>
                </c:pt>
                <c:pt idx="451">
                  <c:v>2183138.6689357022</c:v>
                </c:pt>
                <c:pt idx="452">
                  <c:v>2183140.0803546817</c:v>
                </c:pt>
                <c:pt idx="453">
                  <c:v>2183137.947090507</c:v>
                </c:pt>
                <c:pt idx="454">
                  <c:v>2183138.2632325734</c:v>
                </c:pt>
                <c:pt idx="455">
                  <c:v>2183140.0139226438</c:v>
                </c:pt>
                <c:pt idx="456">
                  <c:v>2183136.7107202774</c:v>
                </c:pt>
                <c:pt idx="457">
                  <c:v>2183135.8149822741</c:v>
                </c:pt>
                <c:pt idx="458">
                  <c:v>2183127.9419277562</c:v>
                </c:pt>
                <c:pt idx="459">
                  <c:v>2183117.9719055709</c:v>
                </c:pt>
                <c:pt idx="460">
                  <c:v>2183108.4545680434</c:v>
                </c:pt>
                <c:pt idx="461">
                  <c:v>2183114.4560119943</c:v>
                </c:pt>
                <c:pt idx="462">
                  <c:v>2183129.9118641154</c:v>
                </c:pt>
                <c:pt idx="463">
                  <c:v>2183137.2906673555</c:v>
                </c:pt>
                <c:pt idx="464">
                  <c:v>2183135.6099222871</c:v>
                </c:pt>
                <c:pt idx="465">
                  <c:v>2183132.5790028656</c:v>
                </c:pt>
                <c:pt idx="466">
                  <c:v>2183135.5465371963</c:v>
                </c:pt>
                <c:pt idx="467">
                  <c:v>2183128.8848515684</c:v>
                </c:pt>
                <c:pt idx="468">
                  <c:v>2183121.2188445423</c:v>
                </c:pt>
                <c:pt idx="469">
                  <c:v>2183122.8358379113</c:v>
                </c:pt>
                <c:pt idx="470">
                  <c:v>2183120.6238709544</c:v>
                </c:pt>
                <c:pt idx="471">
                  <c:v>2183122.7450743662</c:v>
                </c:pt>
                <c:pt idx="472">
                  <c:v>2183117.0678964038</c:v>
                </c:pt>
                <c:pt idx="473">
                  <c:v>2183128.5095486538</c:v>
                </c:pt>
                <c:pt idx="474">
                  <c:v>2183129.3697374118</c:v>
                </c:pt>
                <c:pt idx="475">
                  <c:v>2183129.95610769</c:v>
                </c:pt>
                <c:pt idx="476">
                  <c:v>2183128.8338244604</c:v>
                </c:pt>
                <c:pt idx="477">
                  <c:v>2183131.9457996441</c:v>
                </c:pt>
                <c:pt idx="478">
                  <c:v>2183132.6710350555</c:v>
                </c:pt>
                <c:pt idx="479">
                  <c:v>2183125.7428440708</c:v>
                </c:pt>
                <c:pt idx="480">
                  <c:v>2183120.5244521271</c:v>
                </c:pt>
                <c:pt idx="481">
                  <c:v>2183121.3763111257</c:v>
                </c:pt>
                <c:pt idx="482">
                  <c:v>2183125.3944831644</c:v>
                </c:pt>
                <c:pt idx="483">
                  <c:v>2183127.1500857845</c:v>
                </c:pt>
                <c:pt idx="484">
                  <c:v>2183132.9759102534</c:v>
                </c:pt>
                <c:pt idx="485">
                  <c:v>2183132.5493386113</c:v>
                </c:pt>
                <c:pt idx="486">
                  <c:v>2183130.1251840931</c:v>
                </c:pt>
                <c:pt idx="487">
                  <c:v>2183129.5372414785</c:v>
                </c:pt>
                <c:pt idx="488">
                  <c:v>2183126.7929447801</c:v>
                </c:pt>
                <c:pt idx="489">
                  <c:v>2183110.3990734247</c:v>
                </c:pt>
                <c:pt idx="490">
                  <c:v>2183104.9089819784</c:v>
                </c:pt>
                <c:pt idx="491">
                  <c:v>2183119.0580328582</c:v>
                </c:pt>
                <c:pt idx="492">
                  <c:v>2183126.1930668862</c:v>
                </c:pt>
                <c:pt idx="493">
                  <c:v>2183124.0217878469</c:v>
                </c:pt>
                <c:pt idx="494">
                  <c:v>2183118.5190813141</c:v>
                </c:pt>
                <c:pt idx="495">
                  <c:v>2183119.4209322832</c:v>
                </c:pt>
                <c:pt idx="496">
                  <c:v>2183119.7944673551</c:v>
                </c:pt>
                <c:pt idx="497">
                  <c:v>2183123.6669619842</c:v>
                </c:pt>
                <c:pt idx="498">
                  <c:v>2183128.5566795827</c:v>
                </c:pt>
                <c:pt idx="499">
                  <c:v>2183127.6574462331</c:v>
                </c:pt>
                <c:pt idx="500">
                  <c:v>2183127.3831462604</c:v>
                </c:pt>
                <c:pt idx="501">
                  <c:v>2183123.869909687</c:v>
                </c:pt>
                <c:pt idx="502">
                  <c:v>2183122.8834325862</c:v>
                </c:pt>
                <c:pt idx="503">
                  <c:v>2183122.7799505228</c:v>
                </c:pt>
                <c:pt idx="504">
                  <c:v>2183122.4775478756</c:v>
                </c:pt>
                <c:pt idx="505">
                  <c:v>2183118.0272829523</c:v>
                </c:pt>
                <c:pt idx="506">
                  <c:v>2183115.1954526464</c:v>
                </c:pt>
                <c:pt idx="507">
                  <c:v>2183119.0479284567</c:v>
                </c:pt>
                <c:pt idx="508">
                  <c:v>2183125.1031972403</c:v>
                </c:pt>
                <c:pt idx="509">
                  <c:v>2183122.3846778614</c:v>
                </c:pt>
                <c:pt idx="510">
                  <c:v>2183122.8192213029</c:v>
                </c:pt>
                <c:pt idx="511">
                  <c:v>2183123.89741064</c:v>
                </c:pt>
                <c:pt idx="512">
                  <c:v>2183128.5088756504</c:v>
                </c:pt>
                <c:pt idx="513">
                  <c:v>2183128.2959094532</c:v>
                </c:pt>
                <c:pt idx="514">
                  <c:v>2183125.6482576379</c:v>
                </c:pt>
                <c:pt idx="515">
                  <c:v>2183128.6727201208</c:v>
                </c:pt>
                <c:pt idx="516">
                  <c:v>2183125.5862744381</c:v>
                </c:pt>
                <c:pt idx="517">
                  <c:v>2183125.3810595181</c:v>
                </c:pt>
                <c:pt idx="518">
                  <c:v>2183122.4018122382</c:v>
                </c:pt>
                <c:pt idx="519">
                  <c:v>2183120.755288512</c:v>
                </c:pt>
                <c:pt idx="520">
                  <c:v>2183118.8246071707</c:v>
                </c:pt>
                <c:pt idx="521">
                  <c:v>2183117.4039044431</c:v>
                </c:pt>
                <c:pt idx="522">
                  <c:v>2183115.3046179814</c:v>
                </c:pt>
                <c:pt idx="523">
                  <c:v>2183113.8311773189</c:v>
                </c:pt>
                <c:pt idx="524">
                  <c:v>2183114.4257929684</c:v>
                </c:pt>
                <c:pt idx="525">
                  <c:v>2183115.400106397</c:v>
                </c:pt>
                <c:pt idx="526">
                  <c:v>2183119.3338494138</c:v>
                </c:pt>
                <c:pt idx="527">
                  <c:v>2183116.3556869421</c:v>
                </c:pt>
                <c:pt idx="528">
                  <c:v>2183114.9937348934</c:v>
                </c:pt>
                <c:pt idx="529">
                  <c:v>2183117.6196650933</c:v>
                </c:pt>
                <c:pt idx="530">
                  <c:v>2183118.9747194233</c:v>
                </c:pt>
                <c:pt idx="531">
                  <c:v>2183118.1679071318</c:v>
                </c:pt>
                <c:pt idx="532">
                  <c:v>2183113.7548286971</c:v>
                </c:pt>
                <c:pt idx="533">
                  <c:v>2183108.4659571163</c:v>
                </c:pt>
                <c:pt idx="534">
                  <c:v>2183102.8695071037</c:v>
                </c:pt>
                <c:pt idx="535">
                  <c:v>2183107.0614614119</c:v>
                </c:pt>
                <c:pt idx="536">
                  <c:v>2183114.0258092959</c:v>
                </c:pt>
                <c:pt idx="537">
                  <c:v>2183117.8245734507</c:v>
                </c:pt>
                <c:pt idx="538">
                  <c:v>2183119.4565383065</c:v>
                </c:pt>
                <c:pt idx="539">
                  <c:v>2183123.524679862</c:v>
                </c:pt>
                <c:pt idx="540">
                  <c:v>2183117.7362605585</c:v>
                </c:pt>
                <c:pt idx="541">
                  <c:v>2183103.5387094622</c:v>
                </c:pt>
                <c:pt idx="542">
                  <c:v>2183099.4118339866</c:v>
                </c:pt>
                <c:pt idx="543">
                  <c:v>2183108.931876394</c:v>
                </c:pt>
                <c:pt idx="544">
                  <c:v>2183106.7315553906</c:v>
                </c:pt>
                <c:pt idx="545">
                  <c:v>2183114.1250640876</c:v>
                </c:pt>
                <c:pt idx="546">
                  <c:v>2183114.8460693057</c:v>
                </c:pt>
                <c:pt idx="547">
                  <c:v>2183115.1265548305</c:v>
                </c:pt>
                <c:pt idx="548">
                  <c:v>2183116.4411645355</c:v>
                </c:pt>
                <c:pt idx="549">
                  <c:v>2183112.1777265635</c:v>
                </c:pt>
                <c:pt idx="550">
                  <c:v>2183113.7155404813</c:v>
                </c:pt>
                <c:pt idx="551">
                  <c:v>2183116.0031677508</c:v>
                </c:pt>
                <c:pt idx="552">
                  <c:v>2183108.8431862672</c:v>
                </c:pt>
                <c:pt idx="553">
                  <c:v>2183108.9986089333</c:v>
                </c:pt>
                <c:pt idx="554">
                  <c:v>2183110.7760556606</c:v>
                </c:pt>
                <c:pt idx="555">
                  <c:v>2183111.7955454122</c:v>
                </c:pt>
                <c:pt idx="556">
                  <c:v>2183114.216266301</c:v>
                </c:pt>
                <c:pt idx="557">
                  <c:v>2183113.9016911495</c:v>
                </c:pt>
                <c:pt idx="558">
                  <c:v>2183114.3013154599</c:v>
                </c:pt>
                <c:pt idx="559">
                  <c:v>2183114.4821619191</c:v>
                </c:pt>
                <c:pt idx="560">
                  <c:v>2183113.8951648539</c:v>
                </c:pt>
                <c:pt idx="561">
                  <c:v>2183114.7933286522</c:v>
                </c:pt>
                <c:pt idx="562">
                  <c:v>2183111.0361901913</c:v>
                </c:pt>
                <c:pt idx="563">
                  <c:v>2183107.7715122993</c:v>
                </c:pt>
                <c:pt idx="564">
                  <c:v>2183107.7588485195</c:v>
                </c:pt>
                <c:pt idx="565">
                  <c:v>2183108.6942870389</c:v>
                </c:pt>
                <c:pt idx="566">
                  <c:v>2183106.9407411125</c:v>
                </c:pt>
                <c:pt idx="567">
                  <c:v>2183109.1059301342</c:v>
                </c:pt>
                <c:pt idx="568">
                  <c:v>2183107.2405108474</c:v>
                </c:pt>
                <c:pt idx="569">
                  <c:v>2183106.8408951843</c:v>
                </c:pt>
                <c:pt idx="570">
                  <c:v>2183103.4858877533</c:v>
                </c:pt>
                <c:pt idx="571">
                  <c:v>2183107.7956565791</c:v>
                </c:pt>
                <c:pt idx="572">
                  <c:v>2183104.7562365462</c:v>
                </c:pt>
                <c:pt idx="573">
                  <c:v>2183103.775636577</c:v>
                </c:pt>
                <c:pt idx="574">
                  <c:v>2183095.1706572934</c:v>
                </c:pt>
                <c:pt idx="575">
                  <c:v>2183098.1513135755</c:v>
                </c:pt>
                <c:pt idx="576">
                  <c:v>2183106.1472820397</c:v>
                </c:pt>
                <c:pt idx="577">
                  <c:v>2183112.3687591073</c:v>
                </c:pt>
                <c:pt idx="578">
                  <c:v>2183109.905920703</c:v>
                </c:pt>
                <c:pt idx="579">
                  <c:v>2183110.7657251693</c:v>
                </c:pt>
                <c:pt idx="580">
                  <c:v>2183109.1806272464</c:v>
                </c:pt>
                <c:pt idx="581">
                  <c:v>2183105.3394328826</c:v>
                </c:pt>
                <c:pt idx="582">
                  <c:v>2183105.5126966881</c:v>
                </c:pt>
                <c:pt idx="583">
                  <c:v>2183094.834311475</c:v>
                </c:pt>
                <c:pt idx="584">
                  <c:v>2183094.6364328261</c:v>
                </c:pt>
                <c:pt idx="585">
                  <c:v>2183099.0306454683</c:v>
                </c:pt>
                <c:pt idx="586">
                  <c:v>2183104.920469163</c:v>
                </c:pt>
                <c:pt idx="587">
                  <c:v>2183105.4332912932</c:v>
                </c:pt>
                <c:pt idx="588">
                  <c:v>2183106.3342935652</c:v>
                </c:pt>
                <c:pt idx="589">
                  <c:v>2183104.971772253</c:v>
                </c:pt>
                <c:pt idx="590">
                  <c:v>2183103.6918966305</c:v>
                </c:pt>
                <c:pt idx="591">
                  <c:v>2183104.5099681923</c:v>
                </c:pt>
                <c:pt idx="592">
                  <c:v>2183097.503482474</c:v>
                </c:pt>
                <c:pt idx="593">
                  <c:v>2183090.0894242055</c:v>
                </c:pt>
                <c:pt idx="594">
                  <c:v>2183090.2605312029</c:v>
                </c:pt>
                <c:pt idx="595">
                  <c:v>2183088.7210830753</c:v>
                </c:pt>
                <c:pt idx="596">
                  <c:v>2183097.4300668277</c:v>
                </c:pt>
                <c:pt idx="597">
                  <c:v>2183104.9066250604</c:v>
                </c:pt>
                <c:pt idx="598">
                  <c:v>2183109.5972281019</c:v>
                </c:pt>
                <c:pt idx="599">
                  <c:v>2183111.8827175098</c:v>
                </c:pt>
                <c:pt idx="600">
                  <c:v>2183110.0953515586</c:v>
                </c:pt>
                <c:pt idx="601">
                  <c:v>2183107.3099167682</c:v>
                </c:pt>
                <c:pt idx="602">
                  <c:v>2183101.6613830151</c:v>
                </c:pt>
                <c:pt idx="603">
                  <c:v>2183104.8071949095</c:v>
                </c:pt>
                <c:pt idx="604">
                  <c:v>2183103.1829310204</c:v>
                </c:pt>
                <c:pt idx="605">
                  <c:v>2183098.2861647024</c:v>
                </c:pt>
                <c:pt idx="606">
                  <c:v>2183100.700566988</c:v>
                </c:pt>
                <c:pt idx="607">
                  <c:v>2183103.7583291223</c:v>
                </c:pt>
                <c:pt idx="608">
                  <c:v>2183103.1009435542</c:v>
                </c:pt>
                <c:pt idx="609">
                  <c:v>2183104.437260747</c:v>
                </c:pt>
                <c:pt idx="610">
                  <c:v>2183102.0519943056</c:v>
                </c:pt>
                <c:pt idx="611">
                  <c:v>2183101.5826988835</c:v>
                </c:pt>
                <c:pt idx="612">
                  <c:v>2183102.6537024993</c:v>
                </c:pt>
                <c:pt idx="613">
                  <c:v>2183102.0316342376</c:v>
                </c:pt>
                <c:pt idx="614">
                  <c:v>2183099.9942675685</c:v>
                </c:pt>
                <c:pt idx="615">
                  <c:v>2183098.9711400508</c:v>
                </c:pt>
                <c:pt idx="616">
                  <c:v>2183100.4354696716</c:v>
                </c:pt>
                <c:pt idx="617">
                  <c:v>2183095.1513035325</c:v>
                </c:pt>
                <c:pt idx="618">
                  <c:v>2183098.2543196562</c:v>
                </c:pt>
                <c:pt idx="619">
                  <c:v>2183095.4288405585</c:v>
                </c:pt>
                <c:pt idx="620">
                  <c:v>2183095.1056909533</c:v>
                </c:pt>
                <c:pt idx="621">
                  <c:v>2183099.4226576285</c:v>
                </c:pt>
                <c:pt idx="622">
                  <c:v>2183102.9449549257</c:v>
                </c:pt>
                <c:pt idx="623">
                  <c:v>2183099.0925955027</c:v>
                </c:pt>
                <c:pt idx="624">
                  <c:v>2183098.8166090143</c:v>
                </c:pt>
                <c:pt idx="625">
                  <c:v>2183101.2932597315</c:v>
                </c:pt>
                <c:pt idx="626">
                  <c:v>2183098.9207723769</c:v>
                </c:pt>
                <c:pt idx="627">
                  <c:v>2183097.466503832</c:v>
                </c:pt>
                <c:pt idx="628">
                  <c:v>2183095.612847555</c:v>
                </c:pt>
                <c:pt idx="629">
                  <c:v>2183092.6490762462</c:v>
                </c:pt>
                <c:pt idx="630">
                  <c:v>2183097.0109848673</c:v>
                </c:pt>
                <c:pt idx="631">
                  <c:v>2183095.4634260377</c:v>
                </c:pt>
                <c:pt idx="632">
                  <c:v>2183098.537292622</c:v>
                </c:pt>
                <c:pt idx="633">
                  <c:v>2183095.1865171725</c:v>
                </c:pt>
                <c:pt idx="634">
                  <c:v>2183093.098035478</c:v>
                </c:pt>
                <c:pt idx="635">
                  <c:v>2183094.2485631723</c:v>
                </c:pt>
                <c:pt idx="636">
                  <c:v>2183090.553109163</c:v>
                </c:pt>
                <c:pt idx="637">
                  <c:v>2183087.271334304</c:v>
                </c:pt>
                <c:pt idx="638">
                  <c:v>2183084.6695507662</c:v>
                </c:pt>
                <c:pt idx="639">
                  <c:v>2183083.8130476554</c:v>
                </c:pt>
                <c:pt idx="640">
                  <c:v>2183086.8215016392</c:v>
                </c:pt>
                <c:pt idx="641">
                  <c:v>2183089.828881966</c:v>
                </c:pt>
                <c:pt idx="642">
                  <c:v>2183089.3638127916</c:v>
                </c:pt>
                <c:pt idx="643">
                  <c:v>2183087.7638127916</c:v>
                </c:pt>
                <c:pt idx="644">
                  <c:v>2183092.6626580083</c:v>
                </c:pt>
                <c:pt idx="645">
                  <c:v>2183090.7253105957</c:v>
                </c:pt>
                <c:pt idx="646">
                  <c:v>2183086.0020406046</c:v>
                </c:pt>
                <c:pt idx="647">
                  <c:v>2183086.616564393</c:v>
                </c:pt>
                <c:pt idx="648">
                  <c:v>2183085.6774597671</c:v>
                </c:pt>
                <c:pt idx="649">
                  <c:v>2183085.5435921703</c:v>
                </c:pt>
                <c:pt idx="650">
                  <c:v>2183086.6688201926</c:v>
                </c:pt>
                <c:pt idx="651">
                  <c:v>2183085.5624219193</c:v>
                </c:pt>
                <c:pt idx="652">
                  <c:v>2183083.3102882071</c:v>
                </c:pt>
                <c:pt idx="653">
                  <c:v>2183077.9456820902</c:v>
                </c:pt>
                <c:pt idx="654">
                  <c:v>2183076.8504346423</c:v>
                </c:pt>
                <c:pt idx="655">
                  <c:v>2183081.1387681854</c:v>
                </c:pt>
                <c:pt idx="656">
                  <c:v>2183084.6117467182</c:v>
                </c:pt>
                <c:pt idx="657">
                  <c:v>2183087.1916685849</c:v>
                </c:pt>
                <c:pt idx="658">
                  <c:v>2183088.5096373898</c:v>
                </c:pt>
                <c:pt idx="659">
                  <c:v>2183084.3387879757</c:v>
                </c:pt>
                <c:pt idx="660">
                  <c:v>2183083.3197345431</c:v>
                </c:pt>
                <c:pt idx="661">
                  <c:v>2183079.126633991</c:v>
                </c:pt>
                <c:pt idx="662">
                  <c:v>2183076.0773427975</c:v>
                </c:pt>
                <c:pt idx="663">
                  <c:v>2183078.9753078953</c:v>
                </c:pt>
                <c:pt idx="664">
                  <c:v>2183080.9487692728</c:v>
                </c:pt>
                <c:pt idx="665">
                  <c:v>2183084.24943315</c:v>
                </c:pt>
                <c:pt idx="666">
                  <c:v>2183087.6227880265</c:v>
                </c:pt>
                <c:pt idx="667">
                  <c:v>2183085.9087929325</c:v>
                </c:pt>
                <c:pt idx="668">
                  <c:v>2183086.0016600597</c:v>
                </c:pt>
                <c:pt idx="669">
                  <c:v>2183085.696665307</c:v>
                </c:pt>
                <c:pt idx="670">
                  <c:v>2183079.3527355478</c:v>
                </c:pt>
                <c:pt idx="671">
                  <c:v>2183077.3961036783</c:v>
                </c:pt>
                <c:pt idx="672">
                  <c:v>2183075.3590271068</c:v>
                </c:pt>
                <c:pt idx="673">
                  <c:v>2183077.1047743973</c:v>
                </c:pt>
                <c:pt idx="674">
                  <c:v>2183075.9663759437</c:v>
                </c:pt>
                <c:pt idx="675">
                  <c:v>2183076.2139748321</c:v>
                </c:pt>
                <c:pt idx="676">
                  <c:v>2183078.7966837198</c:v>
                </c:pt>
                <c:pt idx="677">
                  <c:v>2183079.8886141968</c:v>
                </c:pt>
                <c:pt idx="678">
                  <c:v>2183079.3841938623</c:v>
                </c:pt>
                <c:pt idx="679">
                  <c:v>2183079.5517784078</c:v>
                </c:pt>
                <c:pt idx="680">
                  <c:v>2183073.6551492214</c:v>
                </c:pt>
                <c:pt idx="681">
                  <c:v>2183062.523554909</c:v>
                </c:pt>
                <c:pt idx="682">
                  <c:v>2183070.535428091</c:v>
                </c:pt>
                <c:pt idx="683">
                  <c:v>2183069.1001777807</c:v>
                </c:pt>
                <c:pt idx="684">
                  <c:v>2183070.4443433178</c:v>
                </c:pt>
                <c:pt idx="685">
                  <c:v>2183066.5602455987</c:v>
                </c:pt>
                <c:pt idx="686">
                  <c:v>2183064.871572338</c:v>
                </c:pt>
                <c:pt idx="687">
                  <c:v>2183067.1255323905</c:v>
                </c:pt>
                <c:pt idx="688">
                  <c:v>2183072.7398392051</c:v>
                </c:pt>
                <c:pt idx="689">
                  <c:v>2183070.1664731675</c:v>
                </c:pt>
                <c:pt idx="690">
                  <c:v>2183062.0942926202</c:v>
                </c:pt>
                <c:pt idx="691">
                  <c:v>2183063.6866851891</c:v>
                </c:pt>
                <c:pt idx="692">
                  <c:v>2183066.4938036003</c:v>
                </c:pt>
                <c:pt idx="693">
                  <c:v>2183059.9805062208</c:v>
                </c:pt>
                <c:pt idx="694">
                  <c:v>2183057.0429553464</c:v>
                </c:pt>
                <c:pt idx="695">
                  <c:v>2183057.4258770943</c:v>
                </c:pt>
                <c:pt idx="696">
                  <c:v>2183056.8182801087</c:v>
                </c:pt>
                <c:pt idx="697">
                  <c:v>2183060.764895353</c:v>
                </c:pt>
                <c:pt idx="698">
                  <c:v>2183056.7929054266</c:v>
                </c:pt>
                <c:pt idx="699">
                  <c:v>2183056.2953759651</c:v>
                </c:pt>
                <c:pt idx="700">
                  <c:v>2183058.5051635043</c:v>
                </c:pt>
                <c:pt idx="701">
                  <c:v>2183059.9511909727</c:v>
                </c:pt>
                <c:pt idx="702">
                  <c:v>2183059.093479055</c:v>
                </c:pt>
                <c:pt idx="703">
                  <c:v>2183057.9756563287</c:v>
                </c:pt>
                <c:pt idx="704">
                  <c:v>2183054.0128781316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83759"/>
        <c:axId val="1027864319"/>
      </c:lineChart>
      <c:valAx>
        <c:axId val="102787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87039"/>
        <c:crosses val="max"/>
        <c:crossBetween val="between"/>
      </c:valAx>
      <c:catAx>
        <c:axId val="117008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79471"/>
        <c:crosses val="autoZero"/>
        <c:auto val="1"/>
        <c:lblAlgn val="ctr"/>
        <c:lblOffset val="100"/>
        <c:noMultiLvlLbl val="0"/>
      </c:catAx>
      <c:valAx>
        <c:axId val="102786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083759"/>
        <c:crosses val="autoZero"/>
        <c:crossBetween val="between"/>
      </c:valAx>
      <c:catAx>
        <c:axId val="1160083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6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54992"/>
        <c:axId val="1326652080"/>
      </c:lineChart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'!$A$2:$A$562</c:f>
              <c:numCache>
                <c:formatCode>General</c:formatCode>
                <c:ptCount val="561"/>
                <c:pt idx="0">
                  <c:v>48.326666666666668</c:v>
                </c:pt>
                <c:pt idx="1">
                  <c:v>48.283999999999999</c:v>
                </c:pt>
                <c:pt idx="2">
                  <c:v>48.24666666666667</c:v>
                </c:pt>
                <c:pt idx="3">
                  <c:v>48.179333333333332</c:v>
                </c:pt>
                <c:pt idx="4">
                  <c:v>48.12466666666667</c:v>
                </c:pt>
                <c:pt idx="5">
                  <c:v>48.074666666666666</c:v>
                </c:pt>
                <c:pt idx="6">
                  <c:v>48.018000000000001</c:v>
                </c:pt>
                <c:pt idx="7">
                  <c:v>47.977333333333334</c:v>
                </c:pt>
                <c:pt idx="8">
                  <c:v>47.919333333333334</c:v>
                </c:pt>
                <c:pt idx="9">
                  <c:v>47.861333333333334</c:v>
                </c:pt>
                <c:pt idx="10">
                  <c:v>47.836666666666666</c:v>
                </c:pt>
                <c:pt idx="11">
                  <c:v>47.774666666666668</c:v>
                </c:pt>
                <c:pt idx="12">
                  <c:v>47.725999999999999</c:v>
                </c:pt>
                <c:pt idx="13">
                  <c:v>47.672666666666665</c:v>
                </c:pt>
                <c:pt idx="14">
                  <c:v>47.640666666666668</c:v>
                </c:pt>
                <c:pt idx="15">
                  <c:v>47.591333333333331</c:v>
                </c:pt>
                <c:pt idx="16">
                  <c:v>47.545333333333332</c:v>
                </c:pt>
                <c:pt idx="17">
                  <c:v>47.475999999999999</c:v>
                </c:pt>
                <c:pt idx="18">
                  <c:v>47.433999999999997</c:v>
                </c:pt>
                <c:pt idx="19">
                  <c:v>47.410666666666664</c:v>
                </c:pt>
                <c:pt idx="20">
                  <c:v>47.345333333333329</c:v>
                </c:pt>
                <c:pt idx="21">
                  <c:v>47.311333333333337</c:v>
                </c:pt>
                <c:pt idx="22">
                  <c:v>47.266666666666666</c:v>
                </c:pt>
                <c:pt idx="23">
                  <c:v>47.208666666666666</c:v>
                </c:pt>
                <c:pt idx="24">
                  <c:v>47.167999999999999</c:v>
                </c:pt>
                <c:pt idx="25">
                  <c:v>47.108000000000004</c:v>
                </c:pt>
                <c:pt idx="26">
                  <c:v>47.055999999999997</c:v>
                </c:pt>
                <c:pt idx="27">
                  <c:v>47.01</c:v>
                </c:pt>
                <c:pt idx="28">
                  <c:v>46.957999999999998</c:v>
                </c:pt>
                <c:pt idx="29">
                  <c:v>46.921999999999997</c:v>
                </c:pt>
                <c:pt idx="30">
                  <c:v>46.866666666666667</c:v>
                </c:pt>
                <c:pt idx="31">
                  <c:v>46.827333333333335</c:v>
                </c:pt>
                <c:pt idx="32">
                  <c:v>46.785333333333334</c:v>
                </c:pt>
                <c:pt idx="33">
                  <c:v>46.746000000000002</c:v>
                </c:pt>
                <c:pt idx="34">
                  <c:v>46.69</c:v>
                </c:pt>
                <c:pt idx="35">
                  <c:v>46.640666666666668</c:v>
                </c:pt>
                <c:pt idx="36">
                  <c:v>46.594000000000001</c:v>
                </c:pt>
                <c:pt idx="37">
                  <c:v>46.560666666666663</c:v>
                </c:pt>
                <c:pt idx="38">
                  <c:v>46.506</c:v>
                </c:pt>
                <c:pt idx="39">
                  <c:v>46.457999999999998</c:v>
                </c:pt>
                <c:pt idx="40">
                  <c:v>46.406666666666666</c:v>
                </c:pt>
                <c:pt idx="41">
                  <c:v>46.381999999999998</c:v>
                </c:pt>
                <c:pt idx="42">
                  <c:v>46.316000000000003</c:v>
                </c:pt>
                <c:pt idx="43">
                  <c:v>46.270666666666671</c:v>
                </c:pt>
                <c:pt idx="44">
                  <c:v>46.231333333333332</c:v>
                </c:pt>
                <c:pt idx="45">
                  <c:v>46.175333333333334</c:v>
                </c:pt>
                <c:pt idx="46">
                  <c:v>46.125999999999998</c:v>
                </c:pt>
                <c:pt idx="47">
                  <c:v>46.084666666666664</c:v>
                </c:pt>
                <c:pt idx="48">
                  <c:v>46.045999999999999</c:v>
                </c:pt>
                <c:pt idx="49">
                  <c:v>45.987333333333332</c:v>
                </c:pt>
                <c:pt idx="50">
                  <c:v>45.941333333333333</c:v>
                </c:pt>
                <c:pt idx="51">
                  <c:v>45.88</c:v>
                </c:pt>
                <c:pt idx="52">
                  <c:v>45.844000000000001</c:v>
                </c:pt>
                <c:pt idx="53">
                  <c:v>45.803333333333335</c:v>
                </c:pt>
                <c:pt idx="54">
                  <c:v>45.761333333333333</c:v>
                </c:pt>
                <c:pt idx="55">
                  <c:v>45.734000000000002</c:v>
                </c:pt>
                <c:pt idx="56">
                  <c:v>45.681333333333335</c:v>
                </c:pt>
                <c:pt idx="57">
                  <c:v>45.622</c:v>
                </c:pt>
                <c:pt idx="58">
                  <c:v>45.572000000000003</c:v>
                </c:pt>
                <c:pt idx="59">
                  <c:v>45.525333333333336</c:v>
                </c:pt>
                <c:pt idx="60">
                  <c:v>45.494</c:v>
                </c:pt>
                <c:pt idx="61">
                  <c:v>45.436666666666667</c:v>
                </c:pt>
                <c:pt idx="62">
                  <c:v>45.393333333333331</c:v>
                </c:pt>
                <c:pt idx="63">
                  <c:v>45.366</c:v>
                </c:pt>
                <c:pt idx="64">
                  <c:v>45.323999999999998</c:v>
                </c:pt>
                <c:pt idx="65">
                  <c:v>45.261333333333333</c:v>
                </c:pt>
                <c:pt idx="66">
                  <c:v>45.221333333333334</c:v>
                </c:pt>
                <c:pt idx="67">
                  <c:v>45.165999999999997</c:v>
                </c:pt>
                <c:pt idx="68">
                  <c:v>45.094000000000001</c:v>
                </c:pt>
                <c:pt idx="69">
                  <c:v>45.065333333333335</c:v>
                </c:pt>
                <c:pt idx="70">
                  <c:v>45.011333333333333</c:v>
                </c:pt>
                <c:pt idx="71">
                  <c:v>44.969333333333331</c:v>
                </c:pt>
                <c:pt idx="72">
                  <c:v>44.906666666666666</c:v>
                </c:pt>
                <c:pt idx="73">
                  <c:v>44.858666666666664</c:v>
                </c:pt>
                <c:pt idx="74">
                  <c:v>44.797333333333334</c:v>
                </c:pt>
                <c:pt idx="75">
                  <c:v>44.768666666666668</c:v>
                </c:pt>
                <c:pt idx="76">
                  <c:v>44.719333333333331</c:v>
                </c:pt>
                <c:pt idx="77">
                  <c:v>44.662666666666667</c:v>
                </c:pt>
                <c:pt idx="78">
                  <c:v>44.6</c:v>
                </c:pt>
                <c:pt idx="79">
                  <c:v>44.546666666666667</c:v>
                </c:pt>
                <c:pt idx="80">
                  <c:v>44.502000000000002</c:v>
                </c:pt>
                <c:pt idx="81">
                  <c:v>44.470666666666666</c:v>
                </c:pt>
                <c:pt idx="82">
                  <c:v>44.405333333333331</c:v>
                </c:pt>
                <c:pt idx="83">
                  <c:v>44.401333333333334</c:v>
                </c:pt>
                <c:pt idx="84">
                  <c:v>44.314666666666668</c:v>
                </c:pt>
                <c:pt idx="85">
                  <c:v>44.289333333333332</c:v>
                </c:pt>
                <c:pt idx="86">
                  <c:v>44.230000000000004</c:v>
                </c:pt>
                <c:pt idx="87">
                  <c:v>44.194000000000003</c:v>
                </c:pt>
                <c:pt idx="88">
                  <c:v>44.146666666666668</c:v>
                </c:pt>
                <c:pt idx="89">
                  <c:v>44.088000000000001</c:v>
                </c:pt>
                <c:pt idx="90">
                  <c:v>44.058666666666667</c:v>
                </c:pt>
                <c:pt idx="91">
                  <c:v>44.015333333333331</c:v>
                </c:pt>
                <c:pt idx="92">
                  <c:v>43.980666666666664</c:v>
                </c:pt>
                <c:pt idx="93">
                  <c:v>43.931333333333335</c:v>
                </c:pt>
                <c:pt idx="94">
                  <c:v>43.879333333333335</c:v>
                </c:pt>
                <c:pt idx="95">
                  <c:v>43.858000000000004</c:v>
                </c:pt>
                <c:pt idx="96">
                  <c:v>43.814</c:v>
                </c:pt>
                <c:pt idx="97">
                  <c:v>43.783999999999999</c:v>
                </c:pt>
                <c:pt idx="98">
                  <c:v>43.74733333333333</c:v>
                </c:pt>
                <c:pt idx="99">
                  <c:v>43.706666666666663</c:v>
                </c:pt>
                <c:pt idx="100">
                  <c:v>43.656666666666666</c:v>
                </c:pt>
                <c:pt idx="101">
                  <c:v>43.623333333333335</c:v>
                </c:pt>
                <c:pt idx="102">
                  <c:v>43.61333333333333</c:v>
                </c:pt>
                <c:pt idx="103">
                  <c:v>43.557333333333332</c:v>
                </c:pt>
                <c:pt idx="104">
                  <c:v>43.527333333333331</c:v>
                </c:pt>
                <c:pt idx="105">
                  <c:v>43.474666666666664</c:v>
                </c:pt>
                <c:pt idx="106">
                  <c:v>43.431333333333335</c:v>
                </c:pt>
                <c:pt idx="107">
                  <c:v>43.396000000000001</c:v>
                </c:pt>
                <c:pt idx="108">
                  <c:v>43.366</c:v>
                </c:pt>
                <c:pt idx="109">
                  <c:v>43.315333333333335</c:v>
                </c:pt>
                <c:pt idx="110">
                  <c:v>43.286000000000001</c:v>
                </c:pt>
                <c:pt idx="111">
                  <c:v>43.231333333333332</c:v>
                </c:pt>
                <c:pt idx="112">
                  <c:v>43.201999999999998</c:v>
                </c:pt>
                <c:pt idx="113">
                  <c:v>43.155999999999999</c:v>
                </c:pt>
                <c:pt idx="114">
                  <c:v>43.12466666666667</c:v>
                </c:pt>
                <c:pt idx="115">
                  <c:v>43.088000000000001</c:v>
                </c:pt>
                <c:pt idx="116">
                  <c:v>43.047333333333334</c:v>
                </c:pt>
                <c:pt idx="117">
                  <c:v>43.003999999999998</c:v>
                </c:pt>
                <c:pt idx="118">
                  <c:v>42.959333333333333</c:v>
                </c:pt>
                <c:pt idx="119">
                  <c:v>42.938000000000002</c:v>
                </c:pt>
                <c:pt idx="120">
                  <c:v>42.912666666666667</c:v>
                </c:pt>
                <c:pt idx="121">
                  <c:v>42.848666666666666</c:v>
                </c:pt>
                <c:pt idx="122">
                  <c:v>42.820666666666668</c:v>
                </c:pt>
                <c:pt idx="123">
                  <c:v>42.780666666666669</c:v>
                </c:pt>
                <c:pt idx="124">
                  <c:v>42.738</c:v>
                </c:pt>
                <c:pt idx="125">
                  <c:v>42.709333333333333</c:v>
                </c:pt>
                <c:pt idx="126">
                  <c:v>42.671333333333337</c:v>
                </c:pt>
                <c:pt idx="127">
                  <c:v>42.63666666666667</c:v>
                </c:pt>
                <c:pt idx="128">
                  <c:v>42.596666666666664</c:v>
                </c:pt>
                <c:pt idx="129">
                  <c:v>42.553333333333335</c:v>
                </c:pt>
                <c:pt idx="130">
                  <c:v>42.533333333333331</c:v>
                </c:pt>
                <c:pt idx="131">
                  <c:v>42.487333333333332</c:v>
                </c:pt>
                <c:pt idx="132">
                  <c:v>42.464666666666666</c:v>
                </c:pt>
                <c:pt idx="133">
                  <c:v>42.415333333333336</c:v>
                </c:pt>
                <c:pt idx="134">
                  <c:v>42.368000000000002</c:v>
                </c:pt>
                <c:pt idx="135">
                  <c:v>42.344666666666669</c:v>
                </c:pt>
                <c:pt idx="136">
                  <c:v>42.304000000000002</c:v>
                </c:pt>
                <c:pt idx="137">
                  <c:v>42.252000000000002</c:v>
                </c:pt>
                <c:pt idx="138">
                  <c:v>42.225333333333332</c:v>
                </c:pt>
                <c:pt idx="139">
                  <c:v>42.18933333333333</c:v>
                </c:pt>
                <c:pt idx="140">
                  <c:v>42.143333333333331</c:v>
                </c:pt>
                <c:pt idx="141">
                  <c:v>42.113999999999997</c:v>
                </c:pt>
                <c:pt idx="142">
                  <c:v>42.068666666666665</c:v>
                </c:pt>
                <c:pt idx="143">
                  <c:v>42.033333333333331</c:v>
                </c:pt>
                <c:pt idx="144">
                  <c:v>42.025999999999996</c:v>
                </c:pt>
                <c:pt idx="145">
                  <c:v>41.968000000000004</c:v>
                </c:pt>
                <c:pt idx="146">
                  <c:v>41.931333333333335</c:v>
                </c:pt>
                <c:pt idx="147">
                  <c:v>41.887999999999998</c:v>
                </c:pt>
                <c:pt idx="148">
                  <c:v>41.844666666666669</c:v>
                </c:pt>
                <c:pt idx="149">
                  <c:v>41.787999999999997</c:v>
                </c:pt>
                <c:pt idx="150">
                  <c:v>41.76</c:v>
                </c:pt>
                <c:pt idx="151">
                  <c:v>41.74133333333333</c:v>
                </c:pt>
                <c:pt idx="152">
                  <c:v>41.692</c:v>
                </c:pt>
                <c:pt idx="153">
                  <c:v>41.661999999999999</c:v>
                </c:pt>
                <c:pt idx="154">
                  <c:v>41.63066666666667</c:v>
                </c:pt>
                <c:pt idx="155">
                  <c:v>41.593333333333334</c:v>
                </c:pt>
                <c:pt idx="156">
                  <c:v>41.551333333333332</c:v>
                </c:pt>
                <c:pt idx="157">
                  <c:v>41.527999999999999</c:v>
                </c:pt>
                <c:pt idx="158">
                  <c:v>41.474666666666664</c:v>
                </c:pt>
                <c:pt idx="159">
                  <c:v>41.44</c:v>
                </c:pt>
                <c:pt idx="160">
                  <c:v>41.413333333333334</c:v>
                </c:pt>
                <c:pt idx="161">
                  <c:v>41.37533333333333</c:v>
                </c:pt>
                <c:pt idx="162">
                  <c:v>41.347333333333331</c:v>
                </c:pt>
                <c:pt idx="163">
                  <c:v>41.287999999999997</c:v>
                </c:pt>
                <c:pt idx="164">
                  <c:v>41.261333333333333</c:v>
                </c:pt>
                <c:pt idx="165">
                  <c:v>41.24133333333333</c:v>
                </c:pt>
                <c:pt idx="166">
                  <c:v>41.200666666666663</c:v>
                </c:pt>
                <c:pt idx="167">
                  <c:v>41.163333333333334</c:v>
                </c:pt>
                <c:pt idx="168">
                  <c:v>41.145333333333333</c:v>
                </c:pt>
                <c:pt idx="169">
                  <c:v>41.091333333333331</c:v>
                </c:pt>
                <c:pt idx="170">
                  <c:v>41.065333333333335</c:v>
                </c:pt>
                <c:pt idx="171">
                  <c:v>41.016666666666666</c:v>
                </c:pt>
                <c:pt idx="172">
                  <c:v>41.007333333333335</c:v>
                </c:pt>
                <c:pt idx="173">
                  <c:v>40.957333333333331</c:v>
                </c:pt>
                <c:pt idx="174">
                  <c:v>40.934666666666665</c:v>
                </c:pt>
                <c:pt idx="175">
                  <c:v>40.866666666666667</c:v>
                </c:pt>
                <c:pt idx="176">
                  <c:v>40.816666666666663</c:v>
                </c:pt>
                <c:pt idx="177">
                  <c:v>40.790666666666667</c:v>
                </c:pt>
                <c:pt idx="178">
                  <c:v>40.762666666666668</c:v>
                </c:pt>
                <c:pt idx="179">
                  <c:v>40.702666666666666</c:v>
                </c:pt>
                <c:pt idx="180">
                  <c:v>40.690666666666665</c:v>
                </c:pt>
                <c:pt idx="181">
                  <c:v>40.648666666666664</c:v>
                </c:pt>
                <c:pt idx="182">
                  <c:v>40.600666666666669</c:v>
                </c:pt>
                <c:pt idx="183">
                  <c:v>40.588000000000001</c:v>
                </c:pt>
                <c:pt idx="184">
                  <c:v>40.558666666666667</c:v>
                </c:pt>
                <c:pt idx="185">
                  <c:v>40.504666666666665</c:v>
                </c:pt>
                <c:pt idx="186">
                  <c:v>40.468000000000004</c:v>
                </c:pt>
                <c:pt idx="187">
                  <c:v>40.42</c:v>
                </c:pt>
                <c:pt idx="188">
                  <c:v>40.408666666666669</c:v>
                </c:pt>
                <c:pt idx="189">
                  <c:v>40.345333333333336</c:v>
                </c:pt>
                <c:pt idx="190">
                  <c:v>40.31733333333333</c:v>
                </c:pt>
                <c:pt idx="191">
                  <c:v>40.28</c:v>
                </c:pt>
                <c:pt idx="192">
                  <c:v>40.236666666666665</c:v>
                </c:pt>
                <c:pt idx="193">
                  <c:v>40.213333333333331</c:v>
                </c:pt>
                <c:pt idx="194">
                  <c:v>40.173999999999999</c:v>
                </c:pt>
                <c:pt idx="195">
                  <c:v>40.122</c:v>
                </c:pt>
                <c:pt idx="196">
                  <c:v>40.080666666666666</c:v>
                </c:pt>
                <c:pt idx="197">
                  <c:v>40.055333333333337</c:v>
                </c:pt>
                <c:pt idx="198">
                  <c:v>40.00866666666667</c:v>
                </c:pt>
                <c:pt idx="199">
                  <c:v>39.988</c:v>
                </c:pt>
                <c:pt idx="200">
                  <c:v>39.934666666666665</c:v>
                </c:pt>
                <c:pt idx="201">
                  <c:v>39.920666666666669</c:v>
                </c:pt>
                <c:pt idx="202">
                  <c:v>39.868000000000002</c:v>
                </c:pt>
                <c:pt idx="203">
                  <c:v>39.840000000000003</c:v>
                </c:pt>
                <c:pt idx="204">
                  <c:v>39.800666666666665</c:v>
                </c:pt>
                <c:pt idx="205">
                  <c:v>39.785333333333334</c:v>
                </c:pt>
                <c:pt idx="206">
                  <c:v>39.743333333333332</c:v>
                </c:pt>
                <c:pt idx="207">
                  <c:v>39.707999999999998</c:v>
                </c:pt>
                <c:pt idx="208">
                  <c:v>39.668666666666667</c:v>
                </c:pt>
                <c:pt idx="209">
                  <c:v>39.640666666666668</c:v>
                </c:pt>
                <c:pt idx="210">
                  <c:v>39.61933333333333</c:v>
                </c:pt>
                <c:pt idx="211">
                  <c:v>39.555999999999997</c:v>
                </c:pt>
                <c:pt idx="212">
                  <c:v>39.535333333333334</c:v>
                </c:pt>
                <c:pt idx="213">
                  <c:v>39.49666666666667</c:v>
                </c:pt>
                <c:pt idx="214">
                  <c:v>39.480666666666664</c:v>
                </c:pt>
                <c:pt idx="215">
                  <c:v>39.417333333333332</c:v>
                </c:pt>
                <c:pt idx="216">
                  <c:v>39.404666666666664</c:v>
                </c:pt>
                <c:pt idx="217">
                  <c:v>39.372</c:v>
                </c:pt>
                <c:pt idx="218">
                  <c:v>39.323333333333331</c:v>
                </c:pt>
                <c:pt idx="219">
                  <c:v>39.301333333333332</c:v>
                </c:pt>
                <c:pt idx="220">
                  <c:v>39.260666666666665</c:v>
                </c:pt>
                <c:pt idx="221">
                  <c:v>39.239333333333335</c:v>
                </c:pt>
                <c:pt idx="222">
                  <c:v>39.211333333333336</c:v>
                </c:pt>
                <c:pt idx="223">
                  <c:v>39.171999999999997</c:v>
                </c:pt>
                <c:pt idx="224">
                  <c:v>39.13066666666667</c:v>
                </c:pt>
                <c:pt idx="225">
                  <c:v>39.116</c:v>
                </c:pt>
                <c:pt idx="226">
                  <c:v>39.076666666666668</c:v>
                </c:pt>
                <c:pt idx="227">
                  <c:v>39.042666666666669</c:v>
                </c:pt>
                <c:pt idx="228">
                  <c:v>39.017333333333333</c:v>
                </c:pt>
                <c:pt idx="229">
                  <c:v>38.99</c:v>
                </c:pt>
                <c:pt idx="230">
                  <c:v>38.952666666666666</c:v>
                </c:pt>
                <c:pt idx="231">
                  <c:v>38.944000000000003</c:v>
                </c:pt>
                <c:pt idx="232">
                  <c:v>38.883333333333333</c:v>
                </c:pt>
                <c:pt idx="233">
                  <c:v>38.856000000000002</c:v>
                </c:pt>
                <c:pt idx="234">
                  <c:v>38.839333333333336</c:v>
                </c:pt>
                <c:pt idx="235">
                  <c:v>38.798666666666669</c:v>
                </c:pt>
                <c:pt idx="236">
                  <c:v>38.774000000000001</c:v>
                </c:pt>
                <c:pt idx="237">
                  <c:v>38.761333333333333</c:v>
                </c:pt>
                <c:pt idx="238">
                  <c:v>38.716666666666669</c:v>
                </c:pt>
                <c:pt idx="239">
                  <c:v>38.694000000000003</c:v>
                </c:pt>
                <c:pt idx="240">
                  <c:v>38.659333333333336</c:v>
                </c:pt>
                <c:pt idx="241">
                  <c:v>38.626666666666665</c:v>
                </c:pt>
                <c:pt idx="242">
                  <c:v>38.615333333333332</c:v>
                </c:pt>
                <c:pt idx="243">
                  <c:v>38.559333333333335</c:v>
                </c:pt>
                <c:pt idx="244">
                  <c:v>38.549333333333337</c:v>
                </c:pt>
                <c:pt idx="245">
                  <c:v>38.516666666666666</c:v>
                </c:pt>
                <c:pt idx="246">
                  <c:v>38.488</c:v>
                </c:pt>
                <c:pt idx="247">
                  <c:v>38.457333333333331</c:v>
                </c:pt>
                <c:pt idx="248">
                  <c:v>38.444000000000003</c:v>
                </c:pt>
                <c:pt idx="249">
                  <c:v>38.411333333333332</c:v>
                </c:pt>
                <c:pt idx="250">
                  <c:v>38.371333333333332</c:v>
                </c:pt>
                <c:pt idx="251">
                  <c:v>38.362000000000002</c:v>
                </c:pt>
                <c:pt idx="252">
                  <c:v>38.336666666666666</c:v>
                </c:pt>
                <c:pt idx="253">
                  <c:v>38.317999999999998</c:v>
                </c:pt>
                <c:pt idx="254">
                  <c:v>38.28</c:v>
                </c:pt>
                <c:pt idx="255">
                  <c:v>38.262666666666668</c:v>
                </c:pt>
                <c:pt idx="256">
                  <c:v>38.229999999999997</c:v>
                </c:pt>
                <c:pt idx="257">
                  <c:v>38.204666666666668</c:v>
                </c:pt>
                <c:pt idx="258">
                  <c:v>38.18333333333333</c:v>
                </c:pt>
                <c:pt idx="259">
                  <c:v>38.152000000000001</c:v>
                </c:pt>
                <c:pt idx="260">
                  <c:v>38.133333333333333</c:v>
                </c:pt>
                <c:pt idx="261">
                  <c:v>38.107333333333337</c:v>
                </c:pt>
                <c:pt idx="262">
                  <c:v>38.088000000000001</c:v>
                </c:pt>
                <c:pt idx="263">
                  <c:v>38.06133333333333</c:v>
                </c:pt>
                <c:pt idx="264">
                  <c:v>38.033333333333331</c:v>
                </c:pt>
                <c:pt idx="265">
                  <c:v>38.007333333333335</c:v>
                </c:pt>
                <c:pt idx="266">
                  <c:v>37.99133333333333</c:v>
                </c:pt>
                <c:pt idx="267">
                  <c:v>37.952666666666666</c:v>
                </c:pt>
                <c:pt idx="268">
                  <c:v>37.946666666666665</c:v>
                </c:pt>
                <c:pt idx="269">
                  <c:v>37.912666666666667</c:v>
                </c:pt>
                <c:pt idx="270">
                  <c:v>37.885333333333335</c:v>
                </c:pt>
                <c:pt idx="271">
                  <c:v>37.864666666666665</c:v>
                </c:pt>
                <c:pt idx="272">
                  <c:v>37.826000000000001</c:v>
                </c:pt>
                <c:pt idx="273">
                  <c:v>37.825333333333333</c:v>
                </c:pt>
                <c:pt idx="274">
                  <c:v>37.777333333333331</c:v>
                </c:pt>
                <c:pt idx="275">
                  <c:v>37.769333333333336</c:v>
                </c:pt>
                <c:pt idx="276">
                  <c:v>37.718000000000004</c:v>
                </c:pt>
                <c:pt idx="277">
                  <c:v>37.706666666666663</c:v>
                </c:pt>
                <c:pt idx="278">
                  <c:v>37.677999999999997</c:v>
                </c:pt>
                <c:pt idx="279">
                  <c:v>37.661999999999999</c:v>
                </c:pt>
                <c:pt idx="280">
                  <c:v>37.62466666666667</c:v>
                </c:pt>
                <c:pt idx="281">
                  <c:v>37.609333333333332</c:v>
                </c:pt>
                <c:pt idx="282">
                  <c:v>37.567999999999998</c:v>
                </c:pt>
                <c:pt idx="283">
                  <c:v>37.553333333333335</c:v>
                </c:pt>
                <c:pt idx="284">
                  <c:v>37.527999999999999</c:v>
                </c:pt>
                <c:pt idx="285">
                  <c:v>37.50266666666667</c:v>
                </c:pt>
                <c:pt idx="286">
                  <c:v>37.471333333333334</c:v>
                </c:pt>
                <c:pt idx="287">
                  <c:v>37.455333333333336</c:v>
                </c:pt>
                <c:pt idx="288">
                  <c:v>37.422666666666665</c:v>
                </c:pt>
                <c:pt idx="289">
                  <c:v>37.399333333333331</c:v>
                </c:pt>
                <c:pt idx="290">
                  <c:v>37.37533333333333</c:v>
                </c:pt>
                <c:pt idx="291">
                  <c:v>37.35</c:v>
                </c:pt>
                <c:pt idx="292">
                  <c:v>37.322000000000003</c:v>
                </c:pt>
                <c:pt idx="293">
                  <c:v>37.291333333333334</c:v>
                </c:pt>
                <c:pt idx="294">
                  <c:v>37.273333333333333</c:v>
                </c:pt>
                <c:pt idx="295">
                  <c:v>37.229999999999997</c:v>
                </c:pt>
                <c:pt idx="296">
                  <c:v>37.223333333333336</c:v>
                </c:pt>
                <c:pt idx="297">
                  <c:v>37.196666666666665</c:v>
                </c:pt>
                <c:pt idx="298">
                  <c:v>37.183999999999997</c:v>
                </c:pt>
                <c:pt idx="299">
                  <c:v>37.145333333333333</c:v>
                </c:pt>
                <c:pt idx="300">
                  <c:v>37.116666666666667</c:v>
                </c:pt>
                <c:pt idx="301">
                  <c:v>37.086666666666666</c:v>
                </c:pt>
                <c:pt idx="302">
                  <c:v>37.06133333333333</c:v>
                </c:pt>
                <c:pt idx="303">
                  <c:v>37.045999999999999</c:v>
                </c:pt>
                <c:pt idx="304">
                  <c:v>37.026666666666664</c:v>
                </c:pt>
                <c:pt idx="305">
                  <c:v>36.998666666666665</c:v>
                </c:pt>
                <c:pt idx="306">
                  <c:v>36.960666666666668</c:v>
                </c:pt>
                <c:pt idx="307">
                  <c:v>36.952666666666666</c:v>
                </c:pt>
                <c:pt idx="308">
                  <c:v>36.932000000000002</c:v>
                </c:pt>
                <c:pt idx="309">
                  <c:v>36.906666666666666</c:v>
                </c:pt>
                <c:pt idx="310">
                  <c:v>36.88133333333333</c:v>
                </c:pt>
                <c:pt idx="311">
                  <c:v>36.848666666666666</c:v>
                </c:pt>
                <c:pt idx="312">
                  <c:v>36.821333333333335</c:v>
                </c:pt>
                <c:pt idx="313">
                  <c:v>36.80466666666667</c:v>
                </c:pt>
                <c:pt idx="314">
                  <c:v>36.776666666666664</c:v>
                </c:pt>
                <c:pt idx="315">
                  <c:v>36.762</c:v>
                </c:pt>
                <c:pt idx="316">
                  <c:v>36.74133333333333</c:v>
                </c:pt>
                <c:pt idx="317">
                  <c:v>36.718666666666664</c:v>
                </c:pt>
                <c:pt idx="318">
                  <c:v>36.68933333333333</c:v>
                </c:pt>
                <c:pt idx="319">
                  <c:v>36.673999999999999</c:v>
                </c:pt>
                <c:pt idx="320">
                  <c:v>36.642666666666663</c:v>
                </c:pt>
                <c:pt idx="321">
                  <c:v>36.61933333333333</c:v>
                </c:pt>
                <c:pt idx="322">
                  <c:v>36.593333333333334</c:v>
                </c:pt>
                <c:pt idx="323">
                  <c:v>36.579333333333331</c:v>
                </c:pt>
                <c:pt idx="324">
                  <c:v>36.551333333333332</c:v>
                </c:pt>
                <c:pt idx="325">
                  <c:v>36.527999999999999</c:v>
                </c:pt>
                <c:pt idx="326">
                  <c:v>36.510666666666665</c:v>
                </c:pt>
                <c:pt idx="327">
                  <c:v>36.490666666666669</c:v>
                </c:pt>
                <c:pt idx="328">
                  <c:v>36.466000000000001</c:v>
                </c:pt>
                <c:pt idx="329">
                  <c:v>36.445999999999998</c:v>
                </c:pt>
                <c:pt idx="330">
                  <c:v>36.421999999999997</c:v>
                </c:pt>
                <c:pt idx="331">
                  <c:v>36.401333333333334</c:v>
                </c:pt>
                <c:pt idx="332">
                  <c:v>36.38066666666667</c:v>
                </c:pt>
                <c:pt idx="333">
                  <c:v>36.357333333333337</c:v>
                </c:pt>
                <c:pt idx="334">
                  <c:v>36.337333333333333</c:v>
                </c:pt>
                <c:pt idx="335">
                  <c:v>36.31733333333333</c:v>
                </c:pt>
                <c:pt idx="336">
                  <c:v>36.285333333333334</c:v>
                </c:pt>
                <c:pt idx="337">
                  <c:v>36.265333333333331</c:v>
                </c:pt>
                <c:pt idx="338">
                  <c:v>36.252000000000002</c:v>
                </c:pt>
                <c:pt idx="339">
                  <c:v>36.211333333333336</c:v>
                </c:pt>
                <c:pt idx="340">
                  <c:v>36.204000000000001</c:v>
                </c:pt>
                <c:pt idx="341">
                  <c:v>36.177333333333337</c:v>
                </c:pt>
                <c:pt idx="342">
                  <c:v>36.165999999999997</c:v>
                </c:pt>
                <c:pt idx="343">
                  <c:v>36.128</c:v>
                </c:pt>
                <c:pt idx="344">
                  <c:v>36.101999999999997</c:v>
                </c:pt>
                <c:pt idx="345">
                  <c:v>36.085333333333331</c:v>
                </c:pt>
                <c:pt idx="346">
                  <c:v>36.049333333333337</c:v>
                </c:pt>
                <c:pt idx="347">
                  <c:v>36.015333333333331</c:v>
                </c:pt>
                <c:pt idx="348">
                  <c:v>36.006</c:v>
                </c:pt>
                <c:pt idx="349">
                  <c:v>35.988666666666667</c:v>
                </c:pt>
                <c:pt idx="350">
                  <c:v>35.949333333333335</c:v>
                </c:pt>
                <c:pt idx="351">
                  <c:v>35.908666666666669</c:v>
                </c:pt>
                <c:pt idx="352">
                  <c:v>35.887333333333331</c:v>
                </c:pt>
                <c:pt idx="353">
                  <c:v>35.880000000000003</c:v>
                </c:pt>
                <c:pt idx="354">
                  <c:v>35.847333333333331</c:v>
                </c:pt>
                <c:pt idx="355">
                  <c:v>35.825333333333333</c:v>
                </c:pt>
                <c:pt idx="356">
                  <c:v>35.793333333333337</c:v>
                </c:pt>
                <c:pt idx="357">
                  <c:v>35.78</c:v>
                </c:pt>
                <c:pt idx="358">
                  <c:v>35.762</c:v>
                </c:pt>
                <c:pt idx="359">
                  <c:v>35.723333333333336</c:v>
                </c:pt>
                <c:pt idx="360">
                  <c:v>35.706000000000003</c:v>
                </c:pt>
                <c:pt idx="361">
                  <c:v>35.693333333333335</c:v>
                </c:pt>
                <c:pt idx="362">
                  <c:v>35.671999999999997</c:v>
                </c:pt>
                <c:pt idx="363">
                  <c:v>35.639333333333333</c:v>
                </c:pt>
                <c:pt idx="364">
                  <c:v>35.616</c:v>
                </c:pt>
                <c:pt idx="365">
                  <c:v>35.602666666666664</c:v>
                </c:pt>
                <c:pt idx="366">
                  <c:v>35.582000000000001</c:v>
                </c:pt>
                <c:pt idx="367">
                  <c:v>35.56066666666667</c:v>
                </c:pt>
                <c:pt idx="368">
                  <c:v>35.509333333333331</c:v>
                </c:pt>
                <c:pt idx="369">
                  <c:v>35.491999999999997</c:v>
                </c:pt>
                <c:pt idx="370">
                  <c:v>35.480666666666664</c:v>
                </c:pt>
                <c:pt idx="371">
                  <c:v>35.46</c:v>
                </c:pt>
                <c:pt idx="372">
                  <c:v>35.444000000000003</c:v>
                </c:pt>
                <c:pt idx="373">
                  <c:v>35.408666666666669</c:v>
                </c:pt>
                <c:pt idx="374">
                  <c:v>35.388666666666666</c:v>
                </c:pt>
                <c:pt idx="375">
                  <c:v>35.372666666666667</c:v>
                </c:pt>
                <c:pt idx="376">
                  <c:v>35.351999999999997</c:v>
                </c:pt>
                <c:pt idx="377">
                  <c:v>35.314666666666668</c:v>
                </c:pt>
                <c:pt idx="378">
                  <c:v>35.302</c:v>
                </c:pt>
                <c:pt idx="379">
                  <c:v>35.271999999999998</c:v>
                </c:pt>
                <c:pt idx="380">
                  <c:v>35.268000000000001</c:v>
                </c:pt>
                <c:pt idx="381">
                  <c:v>35.245333333333335</c:v>
                </c:pt>
                <c:pt idx="382">
                  <c:v>35.203333333333333</c:v>
                </c:pt>
                <c:pt idx="383">
                  <c:v>35.195999999999998</c:v>
                </c:pt>
                <c:pt idx="384">
                  <c:v>35.166666666666664</c:v>
                </c:pt>
                <c:pt idx="385">
                  <c:v>35.150666666666666</c:v>
                </c:pt>
                <c:pt idx="386">
                  <c:v>35.126666666666665</c:v>
                </c:pt>
                <c:pt idx="387">
                  <c:v>35.11933333333333</c:v>
                </c:pt>
                <c:pt idx="388">
                  <c:v>35.088666666666668</c:v>
                </c:pt>
                <c:pt idx="389">
                  <c:v>35.068666666666665</c:v>
                </c:pt>
                <c:pt idx="390">
                  <c:v>35.045333333333332</c:v>
                </c:pt>
                <c:pt idx="391">
                  <c:v>35.018666666666668</c:v>
                </c:pt>
                <c:pt idx="392">
                  <c:v>34.99733333333333</c:v>
                </c:pt>
                <c:pt idx="393">
                  <c:v>35.008000000000003</c:v>
                </c:pt>
                <c:pt idx="394">
                  <c:v>34.972000000000001</c:v>
                </c:pt>
                <c:pt idx="395">
                  <c:v>34.963333333333331</c:v>
                </c:pt>
                <c:pt idx="396">
                  <c:v>34.93866666666667</c:v>
                </c:pt>
                <c:pt idx="397">
                  <c:v>34.887999999999998</c:v>
                </c:pt>
                <c:pt idx="398">
                  <c:v>34.882666666666665</c:v>
                </c:pt>
                <c:pt idx="399">
                  <c:v>34.875999999999998</c:v>
                </c:pt>
                <c:pt idx="400">
                  <c:v>34.846666666666664</c:v>
                </c:pt>
                <c:pt idx="401">
                  <c:v>34.828666666666663</c:v>
                </c:pt>
                <c:pt idx="402">
                  <c:v>34.802666666666667</c:v>
                </c:pt>
                <c:pt idx="403">
                  <c:v>34.796666666666667</c:v>
                </c:pt>
                <c:pt idx="404">
                  <c:v>34.776666666666664</c:v>
                </c:pt>
                <c:pt idx="405">
                  <c:v>34.758000000000003</c:v>
                </c:pt>
                <c:pt idx="406">
                  <c:v>34.735999999999997</c:v>
                </c:pt>
                <c:pt idx="407">
                  <c:v>34.706666666666663</c:v>
                </c:pt>
                <c:pt idx="408">
                  <c:v>34.701999999999998</c:v>
                </c:pt>
                <c:pt idx="409">
                  <c:v>34.678666666666665</c:v>
                </c:pt>
                <c:pt idx="410">
                  <c:v>34.652666666666669</c:v>
                </c:pt>
                <c:pt idx="411">
                  <c:v>34.653333333333336</c:v>
                </c:pt>
                <c:pt idx="412">
                  <c:v>34.624000000000002</c:v>
                </c:pt>
                <c:pt idx="413">
                  <c:v>34.610666666666667</c:v>
                </c:pt>
                <c:pt idx="414">
                  <c:v>34.579333333333331</c:v>
                </c:pt>
                <c:pt idx="415">
                  <c:v>34.569333333333333</c:v>
                </c:pt>
                <c:pt idx="416">
                  <c:v>34.536000000000001</c:v>
                </c:pt>
                <c:pt idx="417">
                  <c:v>34.521333333333331</c:v>
                </c:pt>
                <c:pt idx="418">
                  <c:v>34.514000000000003</c:v>
                </c:pt>
                <c:pt idx="419">
                  <c:v>34.494</c:v>
                </c:pt>
                <c:pt idx="420">
                  <c:v>34.462666666666664</c:v>
                </c:pt>
                <c:pt idx="421">
                  <c:v>34.457999999999998</c:v>
                </c:pt>
                <c:pt idx="422">
                  <c:v>34.420666666666669</c:v>
                </c:pt>
                <c:pt idx="423">
                  <c:v>34.424666666666667</c:v>
                </c:pt>
                <c:pt idx="424">
                  <c:v>34.394666666666666</c:v>
                </c:pt>
                <c:pt idx="425">
                  <c:v>34.36333333333333</c:v>
                </c:pt>
                <c:pt idx="426">
                  <c:v>34.338000000000001</c:v>
                </c:pt>
                <c:pt idx="427">
                  <c:v>34.345333333333336</c:v>
                </c:pt>
                <c:pt idx="428">
                  <c:v>34.313333333333333</c:v>
                </c:pt>
                <c:pt idx="429">
                  <c:v>34.294666666666664</c:v>
                </c:pt>
                <c:pt idx="430">
                  <c:v>34.275333333333336</c:v>
                </c:pt>
                <c:pt idx="431">
                  <c:v>34.262666666666668</c:v>
                </c:pt>
                <c:pt idx="432">
                  <c:v>34.240666666666669</c:v>
                </c:pt>
                <c:pt idx="433">
                  <c:v>34.200000000000003</c:v>
                </c:pt>
                <c:pt idx="434">
                  <c:v>34.197333333333333</c:v>
                </c:pt>
                <c:pt idx="435">
                  <c:v>34.168666666666667</c:v>
                </c:pt>
                <c:pt idx="436">
                  <c:v>34.153333333333336</c:v>
                </c:pt>
                <c:pt idx="437">
                  <c:v>34.134666666666668</c:v>
                </c:pt>
                <c:pt idx="438">
                  <c:v>34.105333333333334</c:v>
                </c:pt>
                <c:pt idx="439">
                  <c:v>34.082000000000001</c:v>
                </c:pt>
                <c:pt idx="440">
                  <c:v>34.064666666666668</c:v>
                </c:pt>
                <c:pt idx="441">
                  <c:v>34.048000000000002</c:v>
                </c:pt>
                <c:pt idx="442">
                  <c:v>34.014666666666663</c:v>
                </c:pt>
                <c:pt idx="443">
                  <c:v>33.988666666666667</c:v>
                </c:pt>
                <c:pt idx="444">
                  <c:v>33.986666666666665</c:v>
                </c:pt>
                <c:pt idx="445">
                  <c:v>33.952666666666666</c:v>
                </c:pt>
                <c:pt idx="446">
                  <c:v>33.934666666666665</c:v>
                </c:pt>
                <c:pt idx="447">
                  <c:v>33.917999999999999</c:v>
                </c:pt>
                <c:pt idx="448">
                  <c:v>33.905333333333331</c:v>
                </c:pt>
                <c:pt idx="449">
                  <c:v>33.87533333333333</c:v>
                </c:pt>
                <c:pt idx="450">
                  <c:v>33.846000000000004</c:v>
                </c:pt>
                <c:pt idx="451">
                  <c:v>33.833333333333336</c:v>
                </c:pt>
                <c:pt idx="452">
                  <c:v>33.81066666666667</c:v>
                </c:pt>
                <c:pt idx="453">
                  <c:v>33.813333333333333</c:v>
                </c:pt>
                <c:pt idx="454">
                  <c:v>33.781333333333336</c:v>
                </c:pt>
                <c:pt idx="455">
                  <c:v>33.765333333333331</c:v>
                </c:pt>
                <c:pt idx="456">
                  <c:v>33.743333333333332</c:v>
                </c:pt>
                <c:pt idx="457">
                  <c:v>33.714666666666666</c:v>
                </c:pt>
                <c:pt idx="458">
                  <c:v>33.68933333333333</c:v>
                </c:pt>
                <c:pt idx="459">
                  <c:v>33.676000000000002</c:v>
                </c:pt>
                <c:pt idx="460">
                  <c:v>33.651333333333334</c:v>
                </c:pt>
                <c:pt idx="461">
                  <c:v>33.649333333333331</c:v>
                </c:pt>
                <c:pt idx="462">
                  <c:v>33.62533333333333</c:v>
                </c:pt>
                <c:pt idx="463">
                  <c:v>33.601333333333336</c:v>
                </c:pt>
                <c:pt idx="464">
                  <c:v>33.572666666666663</c:v>
                </c:pt>
                <c:pt idx="465">
                  <c:v>33.579333333333331</c:v>
                </c:pt>
                <c:pt idx="466">
                  <c:v>33.551333333333332</c:v>
                </c:pt>
                <c:pt idx="467">
                  <c:v>33.535333333333334</c:v>
                </c:pt>
                <c:pt idx="468">
                  <c:v>33.519333333333336</c:v>
                </c:pt>
                <c:pt idx="469">
                  <c:v>33.512666666666668</c:v>
                </c:pt>
                <c:pt idx="470">
                  <c:v>33.492666666666665</c:v>
                </c:pt>
                <c:pt idx="471">
                  <c:v>33.475999999999999</c:v>
                </c:pt>
                <c:pt idx="472">
                  <c:v>33.450666666666663</c:v>
                </c:pt>
                <c:pt idx="473">
                  <c:v>33.434666666666665</c:v>
                </c:pt>
                <c:pt idx="474">
                  <c:v>33.427333333333337</c:v>
                </c:pt>
                <c:pt idx="475">
                  <c:v>33.414000000000001</c:v>
                </c:pt>
                <c:pt idx="476">
                  <c:v>33.387333333333331</c:v>
                </c:pt>
                <c:pt idx="477">
                  <c:v>33.36933333333333</c:v>
                </c:pt>
                <c:pt idx="478">
                  <c:v>33.355333333333334</c:v>
                </c:pt>
                <c:pt idx="479">
                  <c:v>33.348666666666666</c:v>
                </c:pt>
                <c:pt idx="480">
                  <c:v>33.346000000000004</c:v>
                </c:pt>
                <c:pt idx="481">
                  <c:v>33.309333333333335</c:v>
                </c:pt>
                <c:pt idx="482">
                  <c:v>33.305999999999997</c:v>
                </c:pt>
                <c:pt idx="483">
                  <c:v>33.288666666666664</c:v>
                </c:pt>
                <c:pt idx="484">
                  <c:v>33.273333333333333</c:v>
                </c:pt>
                <c:pt idx="485">
                  <c:v>33.254666666666665</c:v>
                </c:pt>
                <c:pt idx="486">
                  <c:v>33.231333333333332</c:v>
                </c:pt>
                <c:pt idx="487">
                  <c:v>33.219333333333331</c:v>
                </c:pt>
                <c:pt idx="488">
                  <c:v>33.204666666666668</c:v>
                </c:pt>
                <c:pt idx="489">
                  <c:v>33.194000000000003</c:v>
                </c:pt>
                <c:pt idx="490">
                  <c:v>33.173333333333332</c:v>
                </c:pt>
                <c:pt idx="491">
                  <c:v>33.166666666666664</c:v>
                </c:pt>
                <c:pt idx="492">
                  <c:v>33.149333333333331</c:v>
                </c:pt>
                <c:pt idx="493">
                  <c:v>33.120666666666665</c:v>
                </c:pt>
                <c:pt idx="494">
                  <c:v>33.120666666666665</c:v>
                </c:pt>
                <c:pt idx="495">
                  <c:v>33.091999999999999</c:v>
                </c:pt>
                <c:pt idx="496">
                  <c:v>33.082000000000001</c:v>
                </c:pt>
                <c:pt idx="497">
                  <c:v>33.074666666666666</c:v>
                </c:pt>
                <c:pt idx="498">
                  <c:v>33.048000000000002</c:v>
                </c:pt>
                <c:pt idx="499">
                  <c:v>33.038666666666664</c:v>
                </c:pt>
                <c:pt idx="500">
                  <c:v>33.022666666666666</c:v>
                </c:pt>
                <c:pt idx="501">
                  <c:v>33.000666666666667</c:v>
                </c:pt>
                <c:pt idx="502">
                  <c:v>32.995333333333335</c:v>
                </c:pt>
                <c:pt idx="503">
                  <c:v>32.967333333333336</c:v>
                </c:pt>
                <c:pt idx="504">
                  <c:v>32.963999999999999</c:v>
                </c:pt>
                <c:pt idx="505">
                  <c:v>32.949333333333335</c:v>
                </c:pt>
                <c:pt idx="506">
                  <c:v>32.925333333333334</c:v>
                </c:pt>
                <c:pt idx="507">
                  <c:v>32.910666666666664</c:v>
                </c:pt>
                <c:pt idx="508">
                  <c:v>32.897333333333336</c:v>
                </c:pt>
                <c:pt idx="509">
                  <c:v>32.873333333333335</c:v>
                </c:pt>
                <c:pt idx="510">
                  <c:v>32.853333333333332</c:v>
                </c:pt>
                <c:pt idx="511">
                  <c:v>32.847333333333331</c:v>
                </c:pt>
                <c:pt idx="512">
                  <c:v>32.833333333333336</c:v>
                </c:pt>
                <c:pt idx="513">
                  <c:v>32.814666666666668</c:v>
                </c:pt>
                <c:pt idx="514">
                  <c:v>32.795333333333332</c:v>
                </c:pt>
                <c:pt idx="515">
                  <c:v>32.774666666666668</c:v>
                </c:pt>
                <c:pt idx="516">
                  <c:v>32.778666666666666</c:v>
                </c:pt>
                <c:pt idx="517">
                  <c:v>32.759333333333331</c:v>
                </c:pt>
                <c:pt idx="518">
                  <c:v>32.734000000000002</c:v>
                </c:pt>
                <c:pt idx="519">
                  <c:v>32.724666666666664</c:v>
                </c:pt>
                <c:pt idx="520">
                  <c:v>32.711333333333336</c:v>
                </c:pt>
                <c:pt idx="521">
                  <c:v>32.697333333333333</c:v>
                </c:pt>
                <c:pt idx="522">
                  <c:v>32.677333333333337</c:v>
                </c:pt>
                <c:pt idx="523">
                  <c:v>32.656666666666666</c:v>
                </c:pt>
                <c:pt idx="524">
                  <c:v>32.653999999999996</c:v>
                </c:pt>
                <c:pt idx="525">
                  <c:v>32.62533333333333</c:v>
                </c:pt>
                <c:pt idx="526">
                  <c:v>32.612666666666669</c:v>
                </c:pt>
                <c:pt idx="527">
                  <c:v>32.6</c:v>
                </c:pt>
                <c:pt idx="528">
                  <c:v>32.594666666666669</c:v>
                </c:pt>
                <c:pt idx="529">
                  <c:v>32.570666666666668</c:v>
                </c:pt>
                <c:pt idx="530">
                  <c:v>32.56066666666667</c:v>
                </c:pt>
                <c:pt idx="531">
                  <c:v>32.555999999999997</c:v>
                </c:pt>
                <c:pt idx="532">
                  <c:v>32.526666666666664</c:v>
                </c:pt>
                <c:pt idx="533">
                  <c:v>32.517333333333333</c:v>
                </c:pt>
                <c:pt idx="534">
                  <c:v>32.506</c:v>
                </c:pt>
                <c:pt idx="535">
                  <c:v>32.49733333333333</c:v>
                </c:pt>
                <c:pt idx="536">
                  <c:v>32.478000000000002</c:v>
                </c:pt>
                <c:pt idx="537">
                  <c:v>32.467333333333336</c:v>
                </c:pt>
                <c:pt idx="538">
                  <c:v>32.44533333333333</c:v>
                </c:pt>
                <c:pt idx="539">
                  <c:v>32.429333333333332</c:v>
                </c:pt>
                <c:pt idx="540">
                  <c:v>32.417999999999999</c:v>
                </c:pt>
                <c:pt idx="541">
                  <c:v>32.400666666666666</c:v>
                </c:pt>
                <c:pt idx="542">
                  <c:v>32.401333333333334</c:v>
                </c:pt>
                <c:pt idx="543">
                  <c:v>32.37466666666667</c:v>
                </c:pt>
                <c:pt idx="544">
                  <c:v>32.374000000000002</c:v>
                </c:pt>
                <c:pt idx="545">
                  <c:v>32.357999999999997</c:v>
                </c:pt>
                <c:pt idx="546">
                  <c:v>32.347333333333331</c:v>
                </c:pt>
                <c:pt idx="547">
                  <c:v>32.323333333333331</c:v>
                </c:pt>
                <c:pt idx="548">
                  <c:v>32.31666666666667</c:v>
                </c:pt>
                <c:pt idx="549">
                  <c:v>32.299333333333337</c:v>
                </c:pt>
                <c:pt idx="550">
                  <c:v>32.301333333333332</c:v>
                </c:pt>
                <c:pt idx="551">
                  <c:v>32.283999999999999</c:v>
                </c:pt>
                <c:pt idx="552">
                  <c:v>32.271999999999998</c:v>
                </c:pt>
                <c:pt idx="553">
                  <c:v>32.251333333333335</c:v>
                </c:pt>
                <c:pt idx="554">
                  <c:v>32.24666666666667</c:v>
                </c:pt>
                <c:pt idx="555">
                  <c:v>32.244666666666667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45455"/>
        <c:axId val="1467761231"/>
      </c:lineChart>
      <c:catAx>
        <c:axId val="13266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2080"/>
        <c:crosses val="autoZero"/>
        <c:auto val="1"/>
        <c:lblAlgn val="ctr"/>
        <c:lblOffset val="100"/>
        <c:noMultiLvlLbl val="0"/>
      </c:catAx>
      <c:valAx>
        <c:axId val="1326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4992"/>
        <c:crosses val="autoZero"/>
        <c:crossBetween val="between"/>
      </c:valAx>
      <c:valAx>
        <c:axId val="146776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145455"/>
        <c:crosses val="max"/>
        <c:crossBetween val="between"/>
      </c:valAx>
      <c:catAx>
        <c:axId val="90414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76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337736632799177E-2"/>
          <c:y val="0.1649097735305815"/>
          <c:w val="0.89698969603387568"/>
          <c:h val="0.7319459537426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99080722872561"/>
                  <c:y val="0.141413501341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'Конец '!$F$2:$F$562</c:f>
              <c:numCache>
                <c:formatCode>General</c:formatCode>
                <c:ptCount val="561"/>
                <c:pt idx="0">
                  <c:v>48.326666666666661</c:v>
                </c:pt>
                <c:pt idx="1">
                  <c:v>48.283999999999985</c:v>
                </c:pt>
                <c:pt idx="2">
                  <c:v>48.246666666666655</c:v>
                </c:pt>
                <c:pt idx="3">
                  <c:v>48.179333333333318</c:v>
                </c:pt>
                <c:pt idx="4">
                  <c:v>48.124666666666656</c:v>
                </c:pt>
                <c:pt idx="5">
                  <c:v>48.074666666666651</c:v>
                </c:pt>
                <c:pt idx="6">
                  <c:v>48.017999999999986</c:v>
                </c:pt>
                <c:pt idx="7">
                  <c:v>47.977333333333327</c:v>
                </c:pt>
                <c:pt idx="8">
                  <c:v>47.919333333333327</c:v>
                </c:pt>
                <c:pt idx="9">
                  <c:v>47.861333333333327</c:v>
                </c:pt>
                <c:pt idx="10">
                  <c:v>47.836666666666659</c:v>
                </c:pt>
                <c:pt idx="11">
                  <c:v>47.774666666666654</c:v>
                </c:pt>
                <c:pt idx="12">
                  <c:v>47.725999999999985</c:v>
                </c:pt>
                <c:pt idx="13">
                  <c:v>47.67266666666665</c:v>
                </c:pt>
                <c:pt idx="14">
                  <c:v>47.640666666666654</c:v>
                </c:pt>
                <c:pt idx="15">
                  <c:v>47.591333333333317</c:v>
                </c:pt>
                <c:pt idx="16">
                  <c:v>47.545333333333318</c:v>
                </c:pt>
                <c:pt idx="17">
                  <c:v>47.475999999999985</c:v>
                </c:pt>
                <c:pt idx="18">
                  <c:v>47.433999999999983</c:v>
                </c:pt>
                <c:pt idx="19">
                  <c:v>47.41066666666665</c:v>
                </c:pt>
                <c:pt idx="20">
                  <c:v>47.345333333333308</c:v>
                </c:pt>
                <c:pt idx="21">
                  <c:v>47.311333333333323</c:v>
                </c:pt>
                <c:pt idx="22">
                  <c:v>47.266666666666644</c:v>
                </c:pt>
                <c:pt idx="23">
                  <c:v>47.208666666666645</c:v>
                </c:pt>
                <c:pt idx="24">
                  <c:v>47.167999999999978</c:v>
                </c:pt>
                <c:pt idx="25">
                  <c:v>47.107999999999983</c:v>
                </c:pt>
                <c:pt idx="26">
                  <c:v>47.055999999999976</c:v>
                </c:pt>
                <c:pt idx="27">
                  <c:v>47.00999999999997</c:v>
                </c:pt>
                <c:pt idx="28">
                  <c:v>46.95799999999997</c:v>
                </c:pt>
                <c:pt idx="29">
                  <c:v>46.921999999999969</c:v>
                </c:pt>
                <c:pt idx="30">
                  <c:v>46.866666666666639</c:v>
                </c:pt>
                <c:pt idx="31">
                  <c:v>46.827333333333307</c:v>
                </c:pt>
                <c:pt idx="32">
                  <c:v>46.785333333333305</c:v>
                </c:pt>
                <c:pt idx="33">
                  <c:v>46.745999999999974</c:v>
                </c:pt>
                <c:pt idx="34">
                  <c:v>46.689999999999969</c:v>
                </c:pt>
                <c:pt idx="35">
                  <c:v>46.64066666666664</c:v>
                </c:pt>
                <c:pt idx="36">
                  <c:v>46.593999999999973</c:v>
                </c:pt>
                <c:pt idx="37">
                  <c:v>46.560666666666634</c:v>
                </c:pt>
                <c:pt idx="38">
                  <c:v>46.505999999999965</c:v>
                </c:pt>
                <c:pt idx="39">
                  <c:v>46.457999999999963</c:v>
                </c:pt>
                <c:pt idx="40">
                  <c:v>46.406666666666631</c:v>
                </c:pt>
                <c:pt idx="41">
                  <c:v>46.381999999999962</c:v>
                </c:pt>
                <c:pt idx="42">
                  <c:v>46.31599999999996</c:v>
                </c:pt>
                <c:pt idx="43">
                  <c:v>46.270666666666628</c:v>
                </c:pt>
                <c:pt idx="44">
                  <c:v>46.231333333333289</c:v>
                </c:pt>
                <c:pt idx="45">
                  <c:v>46.175333333333292</c:v>
                </c:pt>
                <c:pt idx="46">
                  <c:v>46.125999999999955</c:v>
                </c:pt>
                <c:pt idx="47">
                  <c:v>46.084666666666621</c:v>
                </c:pt>
                <c:pt idx="48">
                  <c:v>46.045999999999957</c:v>
                </c:pt>
                <c:pt idx="49">
                  <c:v>45.987333333333282</c:v>
                </c:pt>
                <c:pt idx="50">
                  <c:v>45.941333333333283</c:v>
                </c:pt>
                <c:pt idx="51">
                  <c:v>45.879999999999946</c:v>
                </c:pt>
                <c:pt idx="52">
                  <c:v>45.843999999999951</c:v>
                </c:pt>
                <c:pt idx="53">
                  <c:v>45.803333333333278</c:v>
                </c:pt>
                <c:pt idx="54">
                  <c:v>45.761333333333276</c:v>
                </c:pt>
                <c:pt idx="55">
                  <c:v>45.733999999999945</c:v>
                </c:pt>
                <c:pt idx="56">
                  <c:v>45.681333333333271</c:v>
                </c:pt>
                <c:pt idx="57">
                  <c:v>45.621999999999936</c:v>
                </c:pt>
                <c:pt idx="58">
                  <c:v>45.571999999999932</c:v>
                </c:pt>
                <c:pt idx="59">
                  <c:v>45.525333333333265</c:v>
                </c:pt>
                <c:pt idx="60">
                  <c:v>45.493999999999936</c:v>
                </c:pt>
                <c:pt idx="61">
                  <c:v>45.436666666666589</c:v>
                </c:pt>
                <c:pt idx="62">
                  <c:v>45.393333333333253</c:v>
                </c:pt>
                <c:pt idx="63">
                  <c:v>45.365999999999929</c:v>
                </c:pt>
                <c:pt idx="64">
                  <c:v>45.32399999999992</c:v>
                </c:pt>
                <c:pt idx="65">
                  <c:v>45.261333333333241</c:v>
                </c:pt>
                <c:pt idx="66">
                  <c:v>45.221333333333249</c:v>
                </c:pt>
                <c:pt idx="67">
                  <c:v>45.165999999999904</c:v>
                </c:pt>
                <c:pt idx="68">
                  <c:v>45.093999999999895</c:v>
                </c:pt>
                <c:pt idx="69">
                  <c:v>45.065333333333243</c:v>
                </c:pt>
                <c:pt idx="70">
                  <c:v>45.011333333333226</c:v>
                </c:pt>
                <c:pt idx="71">
                  <c:v>44.969333333333225</c:v>
                </c:pt>
                <c:pt idx="72">
                  <c:v>44.906666666666553</c:v>
                </c:pt>
                <c:pt idx="73">
                  <c:v>44.858666666666551</c:v>
                </c:pt>
                <c:pt idx="74">
                  <c:v>44.797333333333214</c:v>
                </c:pt>
                <c:pt idx="75">
                  <c:v>44.768666666666554</c:v>
                </c:pt>
                <c:pt idx="76">
                  <c:v>44.719333333333203</c:v>
                </c:pt>
                <c:pt idx="77">
                  <c:v>44.662666666666532</c:v>
                </c:pt>
                <c:pt idx="78">
                  <c:v>44.599999999999859</c:v>
                </c:pt>
                <c:pt idx="79">
                  <c:v>44.546666666666518</c:v>
                </c:pt>
                <c:pt idx="80">
                  <c:v>44.501999999999853</c:v>
                </c:pt>
                <c:pt idx="81">
                  <c:v>44.470666666666524</c:v>
                </c:pt>
                <c:pt idx="82">
                  <c:v>44.405333333333161</c:v>
                </c:pt>
                <c:pt idx="83">
                  <c:v>44.401333333333199</c:v>
                </c:pt>
                <c:pt idx="84">
                  <c:v>44.314666666666469</c:v>
                </c:pt>
                <c:pt idx="85">
                  <c:v>44.289333333333175</c:v>
                </c:pt>
                <c:pt idx="86">
                  <c:v>44.229999999999819</c:v>
                </c:pt>
                <c:pt idx="87">
                  <c:v>44.193999999999825</c:v>
                </c:pt>
                <c:pt idx="88">
                  <c:v>44.146666666666476</c:v>
                </c:pt>
                <c:pt idx="89">
                  <c:v>44.087999999999788</c:v>
                </c:pt>
                <c:pt idx="90">
                  <c:v>44.058666666666475</c:v>
                </c:pt>
                <c:pt idx="91">
                  <c:v>44.015333333333118</c:v>
                </c:pt>
                <c:pt idx="92">
                  <c:v>43.980666666666458</c:v>
                </c:pt>
                <c:pt idx="93">
                  <c:v>43.931333333333107</c:v>
                </c:pt>
                <c:pt idx="94">
                  <c:v>43.879333333333093</c:v>
                </c:pt>
                <c:pt idx="95">
                  <c:v>43.857999999999791</c:v>
                </c:pt>
                <c:pt idx="96">
                  <c:v>43.813999999999758</c:v>
                </c:pt>
                <c:pt idx="97">
                  <c:v>43.783999999999764</c:v>
                </c:pt>
                <c:pt idx="98">
                  <c:v>43.747333333333081</c:v>
                </c:pt>
                <c:pt idx="99">
                  <c:v>43.706666666666408</c:v>
                </c:pt>
                <c:pt idx="100">
                  <c:v>43.656666666666389</c:v>
                </c:pt>
                <c:pt idx="101">
                  <c:v>43.623333333333072</c:v>
                </c:pt>
                <c:pt idx="102">
                  <c:v>43.613333333333081</c:v>
                </c:pt>
                <c:pt idx="103">
                  <c:v>43.557333333333027</c:v>
                </c:pt>
                <c:pt idx="104">
                  <c:v>43.527333333333054</c:v>
                </c:pt>
                <c:pt idx="105">
                  <c:v>43.474666666666344</c:v>
                </c:pt>
                <c:pt idx="106">
                  <c:v>43.431333333333015</c:v>
                </c:pt>
                <c:pt idx="107">
                  <c:v>43.395999999999681</c:v>
                </c:pt>
                <c:pt idx="108">
                  <c:v>43.36599999999968</c:v>
                </c:pt>
                <c:pt idx="109">
                  <c:v>43.31533333333298</c:v>
                </c:pt>
                <c:pt idx="110">
                  <c:v>43.285999999999667</c:v>
                </c:pt>
                <c:pt idx="111">
                  <c:v>43.231333333332948</c:v>
                </c:pt>
                <c:pt idx="112">
                  <c:v>43.201999999999643</c:v>
                </c:pt>
                <c:pt idx="113">
                  <c:v>43.155999999999608</c:v>
                </c:pt>
                <c:pt idx="114">
                  <c:v>43.124666666666286</c:v>
                </c:pt>
                <c:pt idx="115">
                  <c:v>43.087999999999603</c:v>
                </c:pt>
                <c:pt idx="116">
                  <c:v>43.047333333332915</c:v>
                </c:pt>
                <c:pt idx="117">
                  <c:v>43.003999999999564</c:v>
                </c:pt>
                <c:pt idx="118">
                  <c:v>42.959333333332879</c:v>
                </c:pt>
                <c:pt idx="119">
                  <c:v>42.937999999999583</c:v>
                </c:pt>
                <c:pt idx="120">
                  <c:v>42.912666666666233</c:v>
                </c:pt>
                <c:pt idx="121">
                  <c:v>42.848666666666141</c:v>
                </c:pt>
                <c:pt idx="122">
                  <c:v>42.820666666666199</c:v>
                </c:pt>
                <c:pt idx="123">
                  <c:v>42.780666666666164</c:v>
                </c:pt>
                <c:pt idx="124">
                  <c:v>42.737999999999474</c:v>
                </c:pt>
                <c:pt idx="125">
                  <c:v>42.709333333332822</c:v>
                </c:pt>
                <c:pt idx="126">
                  <c:v>42.67133333333279</c:v>
                </c:pt>
                <c:pt idx="127">
                  <c:v>42.636666666666123</c:v>
                </c:pt>
                <c:pt idx="128">
                  <c:v>42.596666666666088</c:v>
                </c:pt>
                <c:pt idx="129">
                  <c:v>42.553333333332731</c:v>
                </c:pt>
                <c:pt idx="130">
                  <c:v>42.53333333333277</c:v>
                </c:pt>
                <c:pt idx="131">
                  <c:v>42.487333333332693</c:v>
                </c:pt>
                <c:pt idx="132">
                  <c:v>42.464666666666069</c:v>
                </c:pt>
                <c:pt idx="133">
                  <c:v>42.415333333332654</c:v>
                </c:pt>
                <c:pt idx="134">
                  <c:v>42.367999999999299</c:v>
                </c:pt>
                <c:pt idx="135">
                  <c:v>42.344666666666015</c:v>
                </c:pt>
                <c:pt idx="136">
                  <c:v>42.303999999999284</c:v>
                </c:pt>
                <c:pt idx="137">
                  <c:v>42.251999999999221</c:v>
                </c:pt>
                <c:pt idx="138">
                  <c:v>42.225333333332607</c:v>
                </c:pt>
                <c:pt idx="139">
                  <c:v>42.189333333332563</c:v>
                </c:pt>
                <c:pt idx="140">
                  <c:v>42.143333333332507</c:v>
                </c:pt>
                <c:pt idx="141">
                  <c:v>42.113999999999209</c:v>
                </c:pt>
                <c:pt idx="142">
                  <c:v>42.068666666665798</c:v>
                </c:pt>
                <c:pt idx="143">
                  <c:v>42.033333333332472</c:v>
                </c:pt>
                <c:pt idx="144">
                  <c:v>42.025999999999222</c:v>
                </c:pt>
                <c:pt idx="145">
                  <c:v>41.967999999999023</c:v>
                </c:pt>
                <c:pt idx="146">
                  <c:v>41.931333333332411</c:v>
                </c:pt>
                <c:pt idx="147">
                  <c:v>41.887999999999018</c:v>
                </c:pt>
                <c:pt idx="148">
                  <c:v>41.844666666665653</c:v>
                </c:pt>
                <c:pt idx="149">
                  <c:v>41.787999999998881</c:v>
                </c:pt>
                <c:pt idx="150">
                  <c:v>41.759999999998975</c:v>
                </c:pt>
                <c:pt idx="151">
                  <c:v>41.741333333332335</c:v>
                </c:pt>
                <c:pt idx="152">
                  <c:v>41.691999999998842</c:v>
                </c:pt>
                <c:pt idx="153">
                  <c:v>41.661999999998898</c:v>
                </c:pt>
                <c:pt idx="154">
                  <c:v>41.63066666666554</c:v>
                </c:pt>
                <c:pt idx="155">
                  <c:v>41.59333333333214</c:v>
                </c:pt>
                <c:pt idx="156">
                  <c:v>41.551333333332082</c:v>
                </c:pt>
                <c:pt idx="157">
                  <c:v>41.527999999998812</c:v>
                </c:pt>
                <c:pt idx="158">
                  <c:v>41.474666666665286</c:v>
                </c:pt>
                <c:pt idx="159">
                  <c:v>41.439999999998683</c:v>
                </c:pt>
                <c:pt idx="160">
                  <c:v>41.413333333332027</c:v>
                </c:pt>
                <c:pt idx="161">
                  <c:v>41.37533333333193</c:v>
                </c:pt>
                <c:pt idx="162">
                  <c:v>41.347333333331953</c:v>
                </c:pt>
                <c:pt idx="163">
                  <c:v>41.287999999998377</c:v>
                </c:pt>
                <c:pt idx="164">
                  <c:v>41.261333333331876</c:v>
                </c:pt>
                <c:pt idx="165">
                  <c:v>41.241333333331887</c:v>
                </c:pt>
                <c:pt idx="166">
                  <c:v>41.200666666665057</c:v>
                </c:pt>
                <c:pt idx="167">
                  <c:v>41.163333333331707</c:v>
                </c:pt>
                <c:pt idx="168">
                  <c:v>41.145333333331799</c:v>
                </c:pt>
                <c:pt idx="169">
                  <c:v>41.091333333331505</c:v>
                </c:pt>
                <c:pt idx="170">
                  <c:v>41.065333333331658</c:v>
                </c:pt>
                <c:pt idx="171">
                  <c:v>41.016666666664776</c:v>
                </c:pt>
                <c:pt idx="172">
                  <c:v>41.007333333331694</c:v>
                </c:pt>
                <c:pt idx="173">
                  <c:v>40.957333333331341</c:v>
                </c:pt>
                <c:pt idx="174">
                  <c:v>40.934666666664846</c:v>
                </c:pt>
                <c:pt idx="175">
                  <c:v>40.866666666664401</c:v>
                </c:pt>
                <c:pt idx="176">
                  <c:v>40.816666666664467</c:v>
                </c:pt>
                <c:pt idx="177">
                  <c:v>40.79066666666462</c:v>
                </c:pt>
                <c:pt idx="178">
                  <c:v>40.762666666664565</c:v>
                </c:pt>
                <c:pt idx="179">
                  <c:v>40.702666666664186</c:v>
                </c:pt>
                <c:pt idx="180">
                  <c:v>40.690666666664576</c:v>
                </c:pt>
                <c:pt idx="181">
                  <c:v>40.648666666664255</c:v>
                </c:pt>
                <c:pt idx="182">
                  <c:v>40.600666666664111</c:v>
                </c:pt>
                <c:pt idx="183">
                  <c:v>40.587999999997741</c:v>
                </c:pt>
                <c:pt idx="184">
                  <c:v>40.558666666664216</c:v>
                </c:pt>
                <c:pt idx="185">
                  <c:v>40.504666666663866</c:v>
                </c:pt>
                <c:pt idx="186">
                  <c:v>40.467999999997311</c:v>
                </c:pt>
                <c:pt idx="187">
                  <c:v>40.419999999997088</c:v>
                </c:pt>
                <c:pt idx="188">
                  <c:v>40.408666666664111</c:v>
                </c:pt>
                <c:pt idx="189">
                  <c:v>40.345333333330075</c:v>
                </c:pt>
                <c:pt idx="190">
                  <c:v>40.317333333330417</c:v>
                </c:pt>
                <c:pt idx="191">
                  <c:v>40.279999999996903</c:v>
                </c:pt>
                <c:pt idx="192">
                  <c:v>40.236666666663389</c:v>
                </c:pt>
                <c:pt idx="193">
                  <c:v>40.213333333330247</c:v>
                </c:pt>
                <c:pt idx="194">
                  <c:v>40.173999999996624</c:v>
                </c:pt>
                <c:pt idx="195">
                  <c:v>40.121999999996326</c:v>
                </c:pt>
                <c:pt idx="196">
                  <c:v>40.080666666663028</c:v>
                </c:pt>
                <c:pt idx="197">
                  <c:v>40.055333333329848</c:v>
                </c:pt>
                <c:pt idx="198">
                  <c:v>40.008666666662755</c:v>
                </c:pt>
                <c:pt idx="199">
                  <c:v>39.987999999996397</c:v>
                </c:pt>
                <c:pt idx="200">
                  <c:v>39.93466666666243</c:v>
                </c:pt>
                <c:pt idx="201">
                  <c:v>39.920666666662981</c:v>
                </c:pt>
                <c:pt idx="202">
                  <c:v>39.867999999995568</c:v>
                </c:pt>
                <c:pt idx="203">
                  <c:v>39.839999999995882</c:v>
                </c:pt>
                <c:pt idx="204">
                  <c:v>39.800666666662238</c:v>
                </c:pt>
                <c:pt idx="205">
                  <c:v>39.785333333329241</c:v>
                </c:pt>
                <c:pt idx="206">
                  <c:v>39.743333333328671</c:v>
                </c:pt>
                <c:pt idx="207">
                  <c:v>39.707999999995337</c:v>
                </c:pt>
                <c:pt idx="208">
                  <c:v>39.668666666661792</c:v>
                </c:pt>
                <c:pt idx="209">
                  <c:v>39.6406666666619</c:v>
                </c:pt>
                <c:pt idx="210">
                  <c:v>39.619333333328612</c:v>
                </c:pt>
                <c:pt idx="211">
                  <c:v>39.555999999994206</c:v>
                </c:pt>
                <c:pt idx="212">
                  <c:v>39.535333333328332</c:v>
                </c:pt>
                <c:pt idx="213">
                  <c:v>39.496666666661156</c:v>
                </c:pt>
                <c:pt idx="214">
                  <c:v>39.480666666661541</c:v>
                </c:pt>
                <c:pt idx="215">
                  <c:v>39.417333333326923</c:v>
                </c:pt>
                <c:pt idx="216">
                  <c:v>39.404666666661321</c:v>
                </c:pt>
                <c:pt idx="217">
                  <c:v>39.371999999994095</c:v>
                </c:pt>
                <c:pt idx="218">
                  <c:v>39.323333333326836</c:v>
                </c:pt>
                <c:pt idx="219">
                  <c:v>39.301333333327371</c:v>
                </c:pt>
                <c:pt idx="220">
                  <c:v>39.260666666660072</c:v>
                </c:pt>
                <c:pt idx="221">
                  <c:v>39.23933333332711</c:v>
                </c:pt>
                <c:pt idx="222">
                  <c:v>39.21133333332682</c:v>
                </c:pt>
                <c:pt idx="223">
                  <c:v>39.171999999992998</c:v>
                </c:pt>
                <c:pt idx="224">
                  <c:v>39.130666666659408</c:v>
                </c:pt>
                <c:pt idx="225">
                  <c:v>39.115999999993356</c:v>
                </c:pt>
                <c:pt idx="226">
                  <c:v>39.076666666659165</c:v>
                </c:pt>
                <c:pt idx="227">
                  <c:v>39.042666666659137</c:v>
                </c:pt>
                <c:pt idx="228">
                  <c:v>39.017333333325901</c:v>
                </c:pt>
                <c:pt idx="229">
                  <c:v>38.989999999992364</c:v>
                </c:pt>
                <c:pt idx="230">
                  <c:v>38.952666666658516</c:v>
                </c:pt>
                <c:pt idx="231">
                  <c:v>38.943999999992648</c:v>
                </c:pt>
                <c:pt idx="232">
                  <c:v>38.883333333323975</c:v>
                </c:pt>
                <c:pt idx="233">
                  <c:v>38.855999999991582</c:v>
                </c:pt>
                <c:pt idx="234">
                  <c:v>38.839333333325158</c:v>
                </c:pt>
                <c:pt idx="235">
                  <c:v>38.798666666657439</c:v>
                </c:pt>
                <c:pt idx="236">
                  <c:v>38.773999999991162</c:v>
                </c:pt>
                <c:pt idx="237">
                  <c:v>38.761333333324806</c:v>
                </c:pt>
                <c:pt idx="238">
                  <c:v>38.716666666656728</c:v>
                </c:pt>
                <c:pt idx="239">
                  <c:v>38.693999999990702</c:v>
                </c:pt>
                <c:pt idx="240">
                  <c:v>38.659333333323353</c:v>
                </c:pt>
                <c:pt idx="241">
                  <c:v>38.626666666656519</c:v>
                </c:pt>
                <c:pt idx="242">
                  <c:v>38.615333333323896</c:v>
                </c:pt>
                <c:pt idx="243">
                  <c:v>38.559333333321696</c:v>
                </c:pt>
                <c:pt idx="244">
                  <c:v>38.549333333323482</c:v>
                </c:pt>
                <c:pt idx="245">
                  <c:v>38.516666666655674</c:v>
                </c:pt>
                <c:pt idx="246">
                  <c:v>38.487999999988944</c:v>
                </c:pt>
                <c:pt idx="247">
                  <c:v>38.457333333321941</c:v>
                </c:pt>
                <c:pt idx="248">
                  <c:v>38.443999999989231</c:v>
                </c:pt>
                <c:pt idx="249">
                  <c:v>38.411333333321465</c:v>
                </c:pt>
                <c:pt idx="250">
                  <c:v>38.371333333320777</c:v>
                </c:pt>
                <c:pt idx="251">
                  <c:v>38.36199999998874</c:v>
                </c:pt>
                <c:pt idx="252">
                  <c:v>38.33666666665448</c:v>
                </c:pt>
                <c:pt idx="253">
                  <c:v>38.317999999987954</c:v>
                </c:pt>
                <c:pt idx="254">
                  <c:v>38.279999999986678</c:v>
                </c:pt>
                <c:pt idx="255">
                  <c:v>38.262666666654191</c:v>
                </c:pt>
                <c:pt idx="256">
                  <c:v>38.229999999986454</c:v>
                </c:pt>
                <c:pt idx="257">
                  <c:v>38.204666666653253</c:v>
                </c:pt>
                <c:pt idx="258">
                  <c:v>38.183333333319915</c:v>
                </c:pt>
                <c:pt idx="259">
                  <c:v>38.15199999998574</c:v>
                </c:pt>
                <c:pt idx="260">
                  <c:v>38.133333333319555</c:v>
                </c:pt>
                <c:pt idx="261">
                  <c:v>38.107333333318905</c:v>
                </c:pt>
                <c:pt idx="262">
                  <c:v>38.087999999985726</c:v>
                </c:pt>
                <c:pt idx="263">
                  <c:v>38.061333333318373</c:v>
                </c:pt>
                <c:pt idx="264">
                  <c:v>38.033333333317984</c:v>
                </c:pt>
                <c:pt idx="265">
                  <c:v>38.007333333317817</c:v>
                </c:pt>
                <c:pt idx="266">
                  <c:v>37.991333333318209</c:v>
                </c:pt>
                <c:pt idx="267">
                  <c:v>37.952666666649726</c:v>
                </c:pt>
                <c:pt idx="268">
                  <c:v>37.946666666651623</c:v>
                </c:pt>
                <c:pt idx="269">
                  <c:v>37.912666666649528</c:v>
                </c:pt>
                <c:pt idx="270">
                  <c:v>37.885333333316289</c:v>
                </c:pt>
                <c:pt idx="271">
                  <c:v>37.864666666649789</c:v>
                </c:pt>
                <c:pt idx="272">
                  <c:v>37.825999999981427</c:v>
                </c:pt>
                <c:pt idx="273">
                  <c:v>37.825333333317239</c:v>
                </c:pt>
                <c:pt idx="274">
                  <c:v>37.777333333313393</c:v>
                </c:pt>
                <c:pt idx="275">
                  <c:v>37.769333333316098</c:v>
                </c:pt>
                <c:pt idx="276">
                  <c:v>37.717999999978929</c:v>
                </c:pt>
                <c:pt idx="277">
                  <c:v>37.706666666648395</c:v>
                </c:pt>
                <c:pt idx="278">
                  <c:v>37.677999999980081</c:v>
                </c:pt>
                <c:pt idx="279">
                  <c:v>37.661999999980793</c:v>
                </c:pt>
                <c:pt idx="280">
                  <c:v>37.624666666645275</c:v>
                </c:pt>
                <c:pt idx="281">
                  <c:v>37.609333333313423</c:v>
                </c:pt>
                <c:pt idx="282">
                  <c:v>37.567999999977367</c:v>
                </c:pt>
                <c:pt idx="283">
                  <c:v>37.553333333312658</c:v>
                </c:pt>
                <c:pt idx="284">
                  <c:v>37.527999999978064</c:v>
                </c:pt>
                <c:pt idx="285">
                  <c:v>37.50266666664433</c:v>
                </c:pt>
                <c:pt idx="286">
                  <c:v>37.471333333309957</c:v>
                </c:pt>
                <c:pt idx="287">
                  <c:v>37.455333333311017</c:v>
                </c:pt>
                <c:pt idx="288">
                  <c:v>37.422666666642321</c:v>
                </c:pt>
                <c:pt idx="289">
                  <c:v>37.399333333309428</c:v>
                </c:pt>
                <c:pt idx="290">
                  <c:v>37.375333333308944</c:v>
                </c:pt>
                <c:pt idx="291">
                  <c:v>37.34999999997504</c:v>
                </c:pt>
                <c:pt idx="292">
                  <c:v>37.321999999974274</c:v>
                </c:pt>
                <c:pt idx="293">
                  <c:v>37.29133333330676</c:v>
                </c:pt>
                <c:pt idx="294">
                  <c:v>37.273333333307662</c:v>
                </c:pt>
                <c:pt idx="295">
                  <c:v>37.22999999997085</c:v>
                </c:pt>
                <c:pt idx="296">
                  <c:v>37.223333333307835</c:v>
                </c:pt>
                <c:pt idx="297">
                  <c:v>37.196666666638627</c:v>
                </c:pt>
                <c:pt idx="298">
                  <c:v>37.183999999973153</c:v>
                </c:pt>
                <c:pt idx="299">
                  <c:v>37.145333333302879</c:v>
                </c:pt>
                <c:pt idx="300">
                  <c:v>37.116666666636725</c:v>
                </c:pt>
                <c:pt idx="301">
                  <c:v>37.086666666635907</c:v>
                </c:pt>
                <c:pt idx="302">
                  <c:v>37.061333333302549</c:v>
                </c:pt>
                <c:pt idx="303">
                  <c:v>37.045999999970029</c:v>
                </c:pt>
                <c:pt idx="304">
                  <c:v>37.026666666635805</c:v>
                </c:pt>
                <c:pt idx="305">
                  <c:v>36.998666666634122</c:v>
                </c:pt>
                <c:pt idx="306">
                  <c:v>36.96066666663193</c:v>
                </c:pt>
                <c:pt idx="307">
                  <c:v>36.952666666635473</c:v>
                </c:pt>
                <c:pt idx="308">
                  <c:v>36.931999999966784</c:v>
                </c:pt>
                <c:pt idx="309">
                  <c:v>36.906666666632226</c:v>
                </c:pt>
                <c:pt idx="310">
                  <c:v>36.881333333298251</c:v>
                </c:pt>
                <c:pt idx="311">
                  <c:v>36.84866666662974</c:v>
                </c:pt>
                <c:pt idx="312">
                  <c:v>36.821333333296415</c:v>
                </c:pt>
                <c:pt idx="313">
                  <c:v>36.80466666663078</c:v>
                </c:pt>
                <c:pt idx="314">
                  <c:v>36.776666666628437</c:v>
                </c:pt>
                <c:pt idx="315">
                  <c:v>36.761999999963258</c:v>
                </c:pt>
                <c:pt idx="316">
                  <c:v>36.741333333295181</c:v>
                </c:pt>
                <c:pt idx="317">
                  <c:v>36.718666666627584</c:v>
                </c:pt>
                <c:pt idx="318">
                  <c:v>36.689333333292396</c:v>
                </c:pt>
                <c:pt idx="319">
                  <c:v>36.673999999960735</c:v>
                </c:pt>
                <c:pt idx="320">
                  <c:v>36.642666666623995</c:v>
                </c:pt>
                <c:pt idx="321">
                  <c:v>36.619333333291223</c:v>
                </c:pt>
                <c:pt idx="322">
                  <c:v>36.593333333289991</c:v>
                </c:pt>
                <c:pt idx="323">
                  <c:v>36.579333333291487</c:v>
                </c:pt>
                <c:pt idx="324">
                  <c:v>36.551333333288305</c:v>
                </c:pt>
                <c:pt idx="325">
                  <c:v>36.527999999955007</c:v>
                </c:pt>
                <c:pt idx="326">
                  <c:v>36.510666666622129</c:v>
                </c:pt>
                <c:pt idx="327">
                  <c:v>36.490666666621017</c:v>
                </c:pt>
                <c:pt idx="328">
                  <c:v>36.4659999999527</c:v>
                </c:pt>
                <c:pt idx="329">
                  <c:v>36.445999999952839</c:v>
                </c:pt>
                <c:pt idx="330">
                  <c:v>36.421999999951282</c:v>
                </c:pt>
                <c:pt idx="331">
                  <c:v>36.401333333284505</c:v>
                </c:pt>
                <c:pt idx="332">
                  <c:v>36.380666666617103</c:v>
                </c:pt>
                <c:pt idx="333">
                  <c:v>36.357333333282412</c:v>
                </c:pt>
                <c:pt idx="334">
                  <c:v>36.337333333282309</c:v>
                </c:pt>
                <c:pt idx="335">
                  <c:v>36.31733333328156</c:v>
                </c:pt>
                <c:pt idx="336">
                  <c:v>36.28533333327789</c:v>
                </c:pt>
                <c:pt idx="337">
                  <c:v>36.265333333279571</c:v>
                </c:pt>
                <c:pt idx="338">
                  <c:v>36.251999999947067</c:v>
                </c:pt>
                <c:pt idx="339">
                  <c:v>36.21133333327289</c:v>
                </c:pt>
                <c:pt idx="340">
                  <c:v>36.203999999946419</c:v>
                </c:pt>
                <c:pt idx="341">
                  <c:v>36.177333333274575</c:v>
                </c:pt>
                <c:pt idx="342">
                  <c:v>36.165999999944084</c:v>
                </c:pt>
                <c:pt idx="343">
                  <c:v>36.127999999936428</c:v>
                </c:pt>
                <c:pt idx="344">
                  <c:v>36.101999999938087</c:v>
                </c:pt>
                <c:pt idx="345">
                  <c:v>36.085333333272843</c:v>
                </c:pt>
                <c:pt idx="346">
                  <c:v>36.049333333266539</c:v>
                </c:pt>
                <c:pt idx="347">
                  <c:v>36.015333333265382</c:v>
                </c:pt>
                <c:pt idx="348">
                  <c:v>36.005999999937679</c:v>
                </c:pt>
                <c:pt idx="349">
                  <c:v>35.988666666601617</c:v>
                </c:pt>
                <c:pt idx="350">
                  <c:v>35.949333333260597</c:v>
                </c:pt>
                <c:pt idx="351">
                  <c:v>35.90866666659138</c:v>
                </c:pt>
                <c:pt idx="352">
                  <c:v>35.887333333262255</c:v>
                </c:pt>
                <c:pt idx="353">
                  <c:v>35.879999999932231</c:v>
                </c:pt>
                <c:pt idx="354">
                  <c:v>35.847333333256962</c:v>
                </c:pt>
                <c:pt idx="355">
                  <c:v>35.825333333258797</c:v>
                </c:pt>
                <c:pt idx="356">
                  <c:v>35.793333333254111</c:v>
                </c:pt>
                <c:pt idx="357">
                  <c:v>35.779999999925458</c:v>
                </c:pt>
                <c:pt idx="358">
                  <c:v>35.761999999923134</c:v>
                </c:pt>
                <c:pt idx="359">
                  <c:v>35.723333333247865</c:v>
                </c:pt>
                <c:pt idx="360">
                  <c:v>35.705999999920152</c:v>
                </c:pt>
                <c:pt idx="361">
                  <c:v>35.693333333254152</c:v>
                </c:pt>
                <c:pt idx="362">
                  <c:v>35.671999999916906</c:v>
                </c:pt>
                <c:pt idx="363">
                  <c:v>35.639333333244529</c:v>
                </c:pt>
                <c:pt idx="364">
                  <c:v>35.615999999912809</c:v>
                </c:pt>
                <c:pt idx="365">
                  <c:v>35.602666666581889</c:v>
                </c:pt>
                <c:pt idx="366">
                  <c:v>35.581999999911531</c:v>
                </c:pt>
                <c:pt idx="367">
                  <c:v>35.560666666576594</c:v>
                </c:pt>
                <c:pt idx="368">
                  <c:v>35.509333333228618</c:v>
                </c:pt>
                <c:pt idx="369">
                  <c:v>35.491999999906746</c:v>
                </c:pt>
                <c:pt idx="370">
                  <c:v>35.480666666574749</c:v>
                </c:pt>
                <c:pt idx="371">
                  <c:v>35.459999999903346</c:v>
                </c:pt>
                <c:pt idx="372">
                  <c:v>35.44399999990393</c:v>
                </c:pt>
                <c:pt idx="373">
                  <c:v>35.408666666560634</c:v>
                </c:pt>
                <c:pt idx="374">
                  <c:v>35.388666666565143</c:v>
                </c:pt>
                <c:pt idx="375">
                  <c:v>35.3726666665655</c:v>
                </c:pt>
                <c:pt idx="376">
                  <c:v>35.351999999895476</c:v>
                </c:pt>
                <c:pt idx="377">
                  <c:v>35.314666666552299</c:v>
                </c:pt>
                <c:pt idx="378">
                  <c:v>35.301999999894846</c:v>
                </c:pt>
                <c:pt idx="379">
                  <c:v>35.27199999988526</c:v>
                </c:pt>
                <c:pt idx="380">
                  <c:v>35.267999999895693</c:v>
                </c:pt>
                <c:pt idx="381">
                  <c:v>35.245333333219556</c:v>
                </c:pt>
                <c:pt idx="382">
                  <c:v>35.203333333207148</c:v>
                </c:pt>
                <c:pt idx="383">
                  <c:v>35.195999999888713</c:v>
                </c:pt>
                <c:pt idx="384">
                  <c:v>35.166666666543136</c:v>
                </c:pt>
                <c:pt idx="385">
                  <c:v>35.150666666547835</c:v>
                </c:pt>
                <c:pt idx="386">
                  <c:v>35.126666666542036</c:v>
                </c:pt>
                <c:pt idx="387">
                  <c:v>35.119333333215685</c:v>
                </c:pt>
                <c:pt idx="388">
                  <c:v>35.088666666535296</c:v>
                </c:pt>
                <c:pt idx="389">
                  <c:v>35.06866666653864</c:v>
                </c:pt>
                <c:pt idx="390">
                  <c:v>35.045333333201469</c:v>
                </c:pt>
                <c:pt idx="391">
                  <c:v>35.018666666530528</c:v>
                </c:pt>
                <c:pt idx="392">
                  <c:v>34.99733333319783</c:v>
                </c:pt>
                <c:pt idx="393">
                  <c:v>35.007999999880859</c:v>
                </c:pt>
                <c:pt idx="394">
                  <c:v>34.971999999854127</c:v>
                </c:pt>
                <c:pt idx="395">
                  <c:v>34.963333333200943</c:v>
                </c:pt>
                <c:pt idx="396">
                  <c:v>34.938666666523496</c:v>
                </c:pt>
                <c:pt idx="397">
                  <c:v>34.88799999983614</c:v>
                </c:pt>
                <c:pt idx="398">
                  <c:v>34.882666666528067</c:v>
                </c:pt>
                <c:pt idx="399">
                  <c:v>34.875999999860028</c:v>
                </c:pt>
                <c:pt idx="400">
                  <c:v>34.846666666510899</c:v>
                </c:pt>
                <c:pt idx="401">
                  <c:v>34.828666666515467</c:v>
                </c:pt>
                <c:pt idx="402">
                  <c:v>34.802666666507868</c:v>
                </c:pt>
                <c:pt idx="403">
                  <c:v>34.796666666518789</c:v>
                </c:pt>
                <c:pt idx="404">
                  <c:v>34.776666666508476</c:v>
                </c:pt>
                <c:pt idx="405">
                  <c:v>34.757999999840465</c:v>
                </c:pt>
                <c:pt idx="406">
                  <c:v>34.73599999983584</c:v>
                </c:pt>
                <c:pt idx="407">
                  <c:v>34.706666666494272</c:v>
                </c:pt>
                <c:pt idx="408">
                  <c:v>34.701999999842414</c:v>
                </c:pt>
                <c:pt idx="409">
                  <c:v>34.678666666494685</c:v>
                </c:pt>
                <c:pt idx="410">
                  <c:v>34.652666666489644</c:v>
                </c:pt>
                <c:pt idx="411">
                  <c:v>34.653333333173357</c:v>
                </c:pt>
                <c:pt idx="412">
                  <c:v>34.623999999816974</c:v>
                </c:pt>
                <c:pt idx="413">
                  <c:v>34.610666666492705</c:v>
                </c:pt>
                <c:pt idx="414">
                  <c:v>34.579333333142849</c:v>
                </c:pt>
                <c:pt idx="415">
                  <c:v>34.56933333315633</c:v>
                </c:pt>
                <c:pt idx="416">
                  <c:v>34.535999999801959</c:v>
                </c:pt>
                <c:pt idx="417">
                  <c:v>34.521333333146806</c:v>
                </c:pt>
                <c:pt idx="418">
                  <c:v>34.513999999817607</c:v>
                </c:pt>
                <c:pt idx="419">
                  <c:v>34.493999999805872</c:v>
                </c:pt>
                <c:pt idx="420">
                  <c:v>34.462666666459398</c:v>
                </c:pt>
                <c:pt idx="421">
                  <c:v>34.45799999981196</c:v>
                </c:pt>
                <c:pt idx="422">
                  <c:v>34.420666666448099</c:v>
                </c:pt>
                <c:pt idx="423">
                  <c:v>34.424666666480235</c:v>
                </c:pt>
                <c:pt idx="424">
                  <c:v>34.394666666450028</c:v>
                </c:pt>
                <c:pt idx="425">
                  <c:v>34.363333333110603</c:v>
                </c:pt>
                <c:pt idx="426">
                  <c:v>34.337999999778233</c:v>
                </c:pt>
                <c:pt idx="427">
                  <c:v>34.345333333138356</c:v>
                </c:pt>
                <c:pt idx="428">
                  <c:v>34.313333333101809</c:v>
                </c:pt>
                <c:pt idx="429">
                  <c:v>34.294666666443526</c:v>
                </c:pt>
                <c:pt idx="430">
                  <c:v>34.275333333106481</c:v>
                </c:pt>
                <c:pt idx="431">
                  <c:v>34.262666666443415</c:v>
                </c:pt>
                <c:pt idx="432">
                  <c:v>34.240666666431693</c:v>
                </c:pt>
                <c:pt idx="433">
                  <c:v>34.199999999740321</c:v>
                </c:pt>
                <c:pt idx="434">
                  <c:v>34.197333333107942</c:v>
                </c:pt>
                <c:pt idx="435">
                  <c:v>34.168666666412804</c:v>
                </c:pt>
                <c:pt idx="436">
                  <c:v>34.15333333308925</c:v>
                </c:pt>
                <c:pt idx="437">
                  <c:v>34.134666666416123</c:v>
                </c:pt>
                <c:pt idx="438">
                  <c:v>34.105333333066888</c:v>
                </c:pt>
                <c:pt idx="439">
                  <c:v>34.081999999735089</c:v>
                </c:pt>
                <c:pt idx="440">
                  <c:v>34.064666666404428</c:v>
                </c:pt>
                <c:pt idx="441">
                  <c:v>34.047999999735246</c:v>
                </c:pt>
                <c:pt idx="442">
                  <c:v>34.014666666377813</c:v>
                </c:pt>
                <c:pt idx="443">
                  <c:v>33.988666666380375</c:v>
                </c:pt>
                <c:pt idx="444">
                  <c:v>33.986666666404808</c:v>
                </c:pt>
                <c:pt idx="445">
                  <c:v>33.952666666363804</c:v>
                </c:pt>
                <c:pt idx="446">
                  <c:v>33.934666666377822</c:v>
                </c:pt>
                <c:pt idx="447">
                  <c:v>33.917999999709124</c:v>
                </c:pt>
                <c:pt idx="448">
                  <c:v>33.905333333044183</c:v>
                </c:pt>
                <c:pt idx="449">
                  <c:v>33.875333333017835</c:v>
                </c:pt>
                <c:pt idx="450">
                  <c:v>33.845999999678554</c:v>
                </c:pt>
                <c:pt idx="451">
                  <c:v>33.833333333028719</c:v>
                </c:pt>
                <c:pt idx="452">
                  <c:v>33.810666666345092</c:v>
                </c:pt>
                <c:pt idx="453">
                  <c:v>33.813333333041676</c:v>
                </c:pt>
                <c:pt idx="454">
                  <c:v>33.781333332993071</c:v>
                </c:pt>
                <c:pt idx="455">
                  <c:v>33.765333333009302</c:v>
                </c:pt>
                <c:pt idx="456">
                  <c:v>33.743333332996556</c:v>
                </c:pt>
                <c:pt idx="457">
                  <c:v>33.714666666314059</c:v>
                </c:pt>
                <c:pt idx="458">
                  <c:v>33.689333332978698</c:v>
                </c:pt>
                <c:pt idx="459">
                  <c:v>33.675999999657805</c:v>
                </c:pt>
                <c:pt idx="460">
                  <c:v>33.651333332969728</c:v>
                </c:pt>
                <c:pt idx="461">
                  <c:v>33.649333332999085</c:v>
                </c:pt>
                <c:pt idx="462">
                  <c:v>33.625333332963756</c:v>
                </c:pt>
                <c:pt idx="463">
                  <c:v>33.601333332957289</c:v>
                </c:pt>
                <c:pt idx="464">
                  <c:v>33.572666666275907</c:v>
                </c:pt>
                <c:pt idx="465">
                  <c:v>33.579333332993052</c:v>
                </c:pt>
                <c:pt idx="466">
                  <c:v>33.551333332937503</c:v>
                </c:pt>
                <c:pt idx="467">
                  <c:v>33.535333332950643</c:v>
                </c:pt>
                <c:pt idx="468">
                  <c:v>33.519333332946189</c:v>
                </c:pt>
                <c:pt idx="469">
                  <c:v>33.512666666291132</c:v>
                </c:pt>
                <c:pt idx="470">
                  <c:v>33.492666666265968</c:v>
                </c:pt>
                <c:pt idx="471">
                  <c:v>33.475999999599516</c:v>
                </c:pt>
                <c:pt idx="472">
                  <c:v>33.450666666245205</c:v>
                </c:pt>
                <c:pt idx="473">
                  <c:v>33.434666666255069</c:v>
                </c:pt>
                <c:pt idx="474">
                  <c:v>33.427333332932882</c:v>
                </c:pt>
                <c:pt idx="475">
                  <c:v>33.413999999586395</c:v>
                </c:pt>
                <c:pt idx="476">
                  <c:v>33.387333332889888</c:v>
                </c:pt>
                <c:pt idx="477">
                  <c:v>33.369333332898549</c:v>
                </c:pt>
                <c:pt idx="478">
                  <c:v>33.35533333290072</c:v>
                </c:pt>
                <c:pt idx="479">
                  <c:v>33.348666666243837</c:v>
                </c:pt>
                <c:pt idx="480">
                  <c:v>33.345999999582709</c:v>
                </c:pt>
                <c:pt idx="481">
                  <c:v>33.309333332846094</c:v>
                </c:pt>
                <c:pt idx="482">
                  <c:v>33.30599999956938</c:v>
                </c:pt>
                <c:pt idx="483">
                  <c:v>33.288666666206929</c:v>
                </c:pt>
                <c:pt idx="484">
                  <c:v>33.273333332871971</c:v>
                </c:pt>
                <c:pt idx="485">
                  <c:v>33.254666666193103</c:v>
                </c:pt>
                <c:pt idx="486">
                  <c:v>33.23133333284315</c:v>
                </c:pt>
                <c:pt idx="487">
                  <c:v>33.219333332859598</c:v>
                </c:pt>
                <c:pt idx="488">
                  <c:v>33.204666666183037</c:v>
                </c:pt>
                <c:pt idx="489">
                  <c:v>33.193999999519939</c:v>
                </c:pt>
                <c:pt idx="490">
                  <c:v>33.173333332827276</c:v>
                </c:pt>
                <c:pt idx="491">
                  <c:v>33.166666666184362</c:v>
                </c:pt>
                <c:pt idx="492">
                  <c:v>33.14933333282486</c:v>
                </c:pt>
                <c:pt idx="493">
                  <c:v>33.120666666124841</c:v>
                </c:pt>
                <c:pt idx="494">
                  <c:v>33.120666666180455</c:v>
                </c:pt>
                <c:pt idx="495">
                  <c:v>33.091999999446827</c:v>
                </c:pt>
                <c:pt idx="496">
                  <c:v>33.081999999480757</c:v>
                </c:pt>
                <c:pt idx="497">
                  <c:v>33.074666666149895</c:v>
                </c:pt>
                <c:pt idx="498">
                  <c:v>33.047999999433252</c:v>
                </c:pt>
                <c:pt idx="499">
                  <c:v>33.038666666132244</c:v>
                </c:pt>
                <c:pt idx="500">
                  <c:v>33.022666666112244</c:v>
                </c:pt>
                <c:pt idx="501">
                  <c:v>33.000666666090439</c:v>
                </c:pt>
                <c:pt idx="502">
                  <c:v>32.995333332790182</c:v>
                </c:pt>
                <c:pt idx="503">
                  <c:v>32.967333332729524</c:v>
                </c:pt>
                <c:pt idx="504">
                  <c:v>32.963999999448589</c:v>
                </c:pt>
                <c:pt idx="505">
                  <c:v>32.949333332751664</c:v>
                </c:pt>
                <c:pt idx="506">
                  <c:v>32.925333332720243</c:v>
                </c:pt>
                <c:pt idx="507">
                  <c:v>32.910666666068508</c:v>
                </c:pt>
                <c:pt idx="508">
                  <c:v>32.897333332732423</c:v>
                </c:pt>
                <c:pt idx="509">
                  <c:v>32.873333332696767</c:v>
                </c:pt>
                <c:pt idx="510">
                  <c:v>32.853333332697183</c:v>
                </c:pt>
                <c:pt idx="511">
                  <c:v>32.847333332727331</c:v>
                </c:pt>
                <c:pt idx="512">
                  <c:v>32.833333332702388</c:v>
                </c:pt>
                <c:pt idx="513">
                  <c:v>32.814666666015775</c:v>
                </c:pt>
                <c:pt idx="514">
                  <c:v>32.795333332671618</c:v>
                </c:pt>
                <c:pt idx="515">
                  <c:v>32.774666665991603</c:v>
                </c:pt>
                <c:pt idx="516">
                  <c:v>32.778666666053446</c:v>
                </c:pt>
                <c:pt idx="517">
                  <c:v>32.759333332654172</c:v>
                </c:pt>
                <c:pt idx="518">
                  <c:v>32.733999999292443</c:v>
                </c:pt>
                <c:pt idx="519">
                  <c:v>32.724666665996104</c:v>
                </c:pt>
                <c:pt idx="520">
                  <c:v>32.711333332645971</c:v>
                </c:pt>
                <c:pt idx="521">
                  <c:v>32.697333332637228</c:v>
                </c:pt>
                <c:pt idx="522">
                  <c:v>32.677333332610914</c:v>
                </c:pt>
                <c:pt idx="523">
                  <c:v>32.656666665931525</c:v>
                </c:pt>
                <c:pt idx="524">
                  <c:v>32.653999999311857</c:v>
                </c:pt>
                <c:pt idx="525">
                  <c:v>32.625333332558277</c:v>
                </c:pt>
                <c:pt idx="526">
                  <c:v>32.612666665930369</c:v>
                </c:pt>
                <c:pt idx="527">
                  <c:v>32.599999999256937</c:v>
                </c:pt>
                <c:pt idx="528">
                  <c:v>32.594666665941119</c:v>
                </c:pt>
                <c:pt idx="529">
                  <c:v>32.570666665874484</c:v>
                </c:pt>
                <c:pt idx="530">
                  <c:v>32.560666665909849</c:v>
                </c:pt>
                <c:pt idx="531">
                  <c:v>32.555999999255768</c:v>
                </c:pt>
                <c:pt idx="532">
                  <c:v>32.526666665832252</c:v>
                </c:pt>
                <c:pt idx="533">
                  <c:v>32.517333332554408</c:v>
                </c:pt>
                <c:pt idx="534">
                  <c:v>32.505999999208719</c:v>
                </c:pt>
                <c:pt idx="535">
                  <c:v>32.497333332545061</c:v>
                </c:pt>
                <c:pt idx="536">
                  <c:v>32.477999999167771</c:v>
                </c:pt>
                <c:pt idx="537">
                  <c:v>32.46733333252169</c:v>
                </c:pt>
                <c:pt idx="538">
                  <c:v>32.4453333324726</c:v>
                </c:pt>
                <c:pt idx="539">
                  <c:v>32.429333332482116</c:v>
                </c:pt>
                <c:pt idx="540">
                  <c:v>32.417999999156784</c:v>
                </c:pt>
                <c:pt idx="541">
                  <c:v>32.400666665793253</c:v>
                </c:pt>
                <c:pt idx="542">
                  <c:v>32.401333332517737</c:v>
                </c:pt>
                <c:pt idx="543">
                  <c:v>32.374666665744755</c:v>
                </c:pt>
                <c:pt idx="544">
                  <c:v>32.373999999163942</c:v>
                </c:pt>
                <c:pt idx="545">
                  <c:v>32.357999999103775</c:v>
                </c:pt>
                <c:pt idx="546">
                  <c:v>32.347333332448194</c:v>
                </c:pt>
                <c:pt idx="547">
                  <c:v>32.323333332386191</c:v>
                </c:pt>
                <c:pt idx="548">
                  <c:v>32.316666665775287</c:v>
                </c:pt>
                <c:pt idx="549">
                  <c:v>32.299333332393601</c:v>
                </c:pt>
                <c:pt idx="550">
                  <c:v>32.301333332461056</c:v>
                </c:pt>
                <c:pt idx="551">
                  <c:v>32.283999999049804</c:v>
                </c:pt>
                <c:pt idx="552">
                  <c:v>32.271999999060654</c:v>
                </c:pt>
                <c:pt idx="553">
                  <c:v>32.251333332348125</c:v>
                </c:pt>
                <c:pt idx="554">
                  <c:v>32.246666665736122</c:v>
                </c:pt>
                <c:pt idx="555">
                  <c:v>32.24466666574412</c:v>
                </c:pt>
              </c:numCache>
            </c:numRef>
          </c:xVal>
          <c:y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B-4261-9E76-76C47D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8896"/>
        <c:axId val="163224096"/>
      </c:scatterChart>
      <c:valAx>
        <c:axId val="163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4096"/>
        <c:crosses val="autoZero"/>
        <c:crossBetween val="midCat"/>
      </c:valAx>
      <c:valAx>
        <c:axId val="163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'!$H$2:$H$557</c:f>
              <c:numCache>
                <c:formatCode>General</c:formatCode>
                <c:ptCount val="556"/>
                <c:pt idx="0">
                  <c:v>2182174.1061717072</c:v>
                </c:pt>
                <c:pt idx="1">
                  <c:v>2182136.3417647742</c:v>
                </c:pt>
                <c:pt idx="2">
                  <c:v>2182146.6758375755</c:v>
                </c:pt>
                <c:pt idx="3">
                  <c:v>2182119.1595706427</c:v>
                </c:pt>
                <c:pt idx="4">
                  <c:v>2182131.8937807535</c:v>
                </c:pt>
                <c:pt idx="5">
                  <c:v>2182137.16971274</c:v>
                </c:pt>
                <c:pt idx="6">
                  <c:v>2182134.1208076733</c:v>
                </c:pt>
                <c:pt idx="7">
                  <c:v>2182151.5894815917</c:v>
                </c:pt>
                <c:pt idx="8">
                  <c:v>2182125.6371418689</c:v>
                </c:pt>
                <c:pt idx="9">
                  <c:v>2182118.5102107483</c:v>
                </c:pt>
                <c:pt idx="10">
                  <c:v>2182156.0117225442</c:v>
                </c:pt>
                <c:pt idx="11">
                  <c:v>2182121.6897463459</c:v>
                </c:pt>
                <c:pt idx="12">
                  <c:v>2182136.812335073</c:v>
                </c:pt>
                <c:pt idx="13">
                  <c:v>2182138.6550890207</c:v>
                </c:pt>
                <c:pt idx="14">
                  <c:v>2182162.1791949053</c:v>
                </c:pt>
                <c:pt idx="15">
                  <c:v>2182137.7975460393</c:v>
                </c:pt>
                <c:pt idx="16">
                  <c:v>2182143.5041500675</c:v>
                </c:pt>
                <c:pt idx="17">
                  <c:v>2182122.9428808615</c:v>
                </c:pt>
                <c:pt idx="18">
                  <c:v>2182151.1326771956</c:v>
                </c:pt>
                <c:pt idx="19">
                  <c:v>2182168.4851033827</c:v>
                </c:pt>
                <c:pt idx="20">
                  <c:v>2182117.5290976162</c:v>
                </c:pt>
                <c:pt idx="21">
                  <c:v>2182148.4361644192</c:v>
                </c:pt>
                <c:pt idx="22">
                  <c:v>2182142.6792754773</c:v>
                </c:pt>
                <c:pt idx="23">
                  <c:v>2182130.8404915859</c:v>
                </c:pt>
                <c:pt idx="24">
                  <c:v>2182146.6803507814</c:v>
                </c:pt>
                <c:pt idx="25">
                  <c:v>2182126.7703044834</c:v>
                </c:pt>
                <c:pt idx="26">
                  <c:v>2182136.5732710036</c:v>
                </c:pt>
                <c:pt idx="27">
                  <c:v>2182145.0222455855</c:v>
                </c:pt>
                <c:pt idx="28">
                  <c:v>2182140.4277666961</c:v>
                </c:pt>
                <c:pt idx="29">
                  <c:v>2182151.665274153</c:v>
                </c:pt>
                <c:pt idx="30">
                  <c:v>2182134.5240613939</c:v>
                </c:pt>
                <c:pt idx="31">
                  <c:v>2182151.9266877519</c:v>
                </c:pt>
                <c:pt idx="32">
                  <c:v>2182145.2648153519</c:v>
                </c:pt>
                <c:pt idx="33">
                  <c:v>2182144.9555889391</c:v>
                </c:pt>
                <c:pt idx="34">
                  <c:v>2182129.5897705141</c:v>
                </c:pt>
                <c:pt idx="35">
                  <c:v>2182134.8894566358</c:v>
                </c:pt>
                <c:pt idx="36">
                  <c:v>2182138.9434918058</c:v>
                </c:pt>
                <c:pt idx="37">
                  <c:v>2182158.3065335876</c:v>
                </c:pt>
                <c:pt idx="38">
                  <c:v>2182139.0755191324</c:v>
                </c:pt>
                <c:pt idx="39">
                  <c:v>2182140.3091576938</c:v>
                </c:pt>
                <c:pt idx="40">
                  <c:v>2182139.4240255784</c:v>
                </c:pt>
                <c:pt idx="41">
                  <c:v>2182169.0696109887</c:v>
                </c:pt>
                <c:pt idx="42">
                  <c:v>2182127.8322216403</c:v>
                </c:pt>
                <c:pt idx="43">
                  <c:v>2182145.3312104908</c:v>
                </c:pt>
                <c:pt idx="44">
                  <c:v>2182148.4499472706</c:v>
                </c:pt>
                <c:pt idx="45">
                  <c:v>2182132.0841288455</c:v>
                </c:pt>
                <c:pt idx="46">
                  <c:v>2182137.3838149672</c:v>
                </c:pt>
                <c:pt idx="47">
                  <c:v>2182143.658401004</c:v>
                </c:pt>
                <c:pt idx="48">
                  <c:v>2182149.316150811</c:v>
                </c:pt>
                <c:pt idx="49">
                  <c:v>2182133.6544643138</c:v>
                </c:pt>
                <c:pt idx="50">
                  <c:v>2182148.9593652813</c:v>
                </c:pt>
                <c:pt idx="51">
                  <c:v>2182133.2289223755</c:v>
                </c:pt>
                <c:pt idx="52">
                  <c:v>2182157.0647267723</c:v>
                </c:pt>
                <c:pt idx="53">
                  <c:v>2182152.2800288959</c:v>
                </c:pt>
                <c:pt idx="54">
                  <c:v>2182147.9893417726</c:v>
                </c:pt>
                <c:pt idx="55">
                  <c:v>2182163.4263548101</c:v>
                </c:pt>
                <c:pt idx="56">
                  <c:v>2182138.9827131829</c:v>
                </c:pt>
                <c:pt idx="57">
                  <c:v>2182134.0659032371</c:v>
                </c:pt>
                <c:pt idx="58">
                  <c:v>2182145.1409836933</c:v>
                </c:pt>
                <c:pt idx="59">
                  <c:v>2182145.8806115016</c:v>
                </c:pt>
                <c:pt idx="60">
                  <c:v>2182164.2013598587</c:v>
                </c:pt>
                <c:pt idx="61">
                  <c:v>2182135.3032920542</c:v>
                </c:pt>
                <c:pt idx="62">
                  <c:v>2182147.847283178</c:v>
                </c:pt>
                <c:pt idx="63">
                  <c:v>2182167.6554814926</c:v>
                </c:pt>
                <c:pt idx="64">
                  <c:v>2182153.6529415986</c:v>
                </c:pt>
                <c:pt idx="65">
                  <c:v>2182134.5038051447</c:v>
                </c:pt>
                <c:pt idx="66">
                  <c:v>2182157.7953816685</c:v>
                </c:pt>
                <c:pt idx="67">
                  <c:v>2182142.7677247403</c:v>
                </c:pt>
                <c:pt idx="68">
                  <c:v>2182121.1944770403</c:v>
                </c:pt>
                <c:pt idx="69">
                  <c:v>2182166.1780210957</c:v>
                </c:pt>
                <c:pt idx="70">
                  <c:v>2182143.8004270289</c:v>
                </c:pt>
                <c:pt idx="71">
                  <c:v>2182153.2215926764</c:v>
                </c:pt>
                <c:pt idx="72">
                  <c:v>2182132.0724562225</c:v>
                </c:pt>
                <c:pt idx="73">
                  <c:v>2182152.5332064466</c:v>
                </c:pt>
                <c:pt idx="74">
                  <c:v>2182137.8595414562</c:v>
                </c:pt>
                <c:pt idx="75">
                  <c:v>2182170.8736032946</c:v>
                </c:pt>
                <c:pt idx="76">
                  <c:v>2182153.0639912356</c:v>
                </c:pt>
                <c:pt idx="77">
                  <c:v>2182147.3294935306</c:v>
                </c:pt>
                <c:pt idx="78">
                  <c:v>2182141.2633951246</c:v>
                </c:pt>
                <c:pt idx="79">
                  <c:v>2182148.5035944819</c:v>
                </c:pt>
                <c:pt idx="80">
                  <c:v>2182157.628892058</c:v>
                </c:pt>
                <c:pt idx="81">
                  <c:v>2182169.8928624997</c:v>
                </c:pt>
                <c:pt idx="82">
                  <c:v>2182136.1639683954</c:v>
                </c:pt>
                <c:pt idx="83">
                  <c:v>2182199.436633823</c:v>
                </c:pt>
                <c:pt idx="84">
                  <c:v>2182116.7162380721</c:v>
                </c:pt>
                <c:pt idx="85">
                  <c:v>2182177.0456644669</c:v>
                </c:pt>
                <c:pt idx="86">
                  <c:v>2182141.0195563408</c:v>
                </c:pt>
                <c:pt idx="87">
                  <c:v>2182165.7985828216</c:v>
                </c:pt>
                <c:pt idx="88">
                  <c:v>2182155.4881963618</c:v>
                </c:pt>
                <c:pt idx="89">
                  <c:v>2182148.7392141661</c:v>
                </c:pt>
                <c:pt idx="90">
                  <c:v>2182181.3583365921</c:v>
                </c:pt>
                <c:pt idx="91">
                  <c:v>2182164.1074368972</c:v>
                </c:pt>
                <c:pt idx="92">
                  <c:v>2182174.7373777698</c:v>
                </c:pt>
                <c:pt idx="93">
                  <c:v>2182165.098099458</c:v>
                </c:pt>
                <c:pt idx="94">
                  <c:v>2182158.9315837612</c:v>
                </c:pt>
                <c:pt idx="95">
                  <c:v>2182192.5256061018</c:v>
                </c:pt>
                <c:pt idx="96">
                  <c:v>2182165.3950258857</c:v>
                </c:pt>
                <c:pt idx="97">
                  <c:v>2182177.2785414052</c:v>
                </c:pt>
                <c:pt idx="98">
                  <c:v>2182169.2389229317</c:v>
                </c:pt>
                <c:pt idx="99">
                  <c:v>2182168.1398176942</c:v>
                </c:pt>
                <c:pt idx="100">
                  <c:v>2182161.0183042712</c:v>
                </c:pt>
                <c:pt idx="101">
                  <c:v>2182181.8093092456</c:v>
                </c:pt>
                <c:pt idx="102">
                  <c:v>2182207.3004082986</c:v>
                </c:pt>
                <c:pt idx="103">
                  <c:v>2182157.7685137773</c:v>
                </c:pt>
                <c:pt idx="104">
                  <c:v>2182184.992696791</c:v>
                </c:pt>
                <c:pt idx="105">
                  <c:v>2182158.2914257175</c:v>
                </c:pt>
                <c:pt idx="106">
                  <c:v>2182163.0362683716</c:v>
                </c:pt>
                <c:pt idx="107">
                  <c:v>2182172.0136403861</c:v>
                </c:pt>
                <c:pt idx="108">
                  <c:v>2182176.9844516045</c:v>
                </c:pt>
                <c:pt idx="109">
                  <c:v>2182162.2408871064</c:v>
                </c:pt>
                <c:pt idx="110">
                  <c:v>2182181.6328978697</c:v>
                </c:pt>
                <c:pt idx="111">
                  <c:v>2182157.2883275826</c:v>
                </c:pt>
                <c:pt idx="112">
                  <c:v>2182179.7938941773</c:v>
                </c:pt>
                <c:pt idx="113">
                  <c:v>2182162.932719049</c:v>
                </c:pt>
                <c:pt idx="114">
                  <c:v>2182182.5678747678</c:v>
                </c:pt>
                <c:pt idx="115">
                  <c:v>2182171.8994415714</c:v>
                </c:pt>
                <c:pt idx="116">
                  <c:v>2182172.8003363335</c:v>
                </c:pt>
                <c:pt idx="117">
                  <c:v>2182170.2045114939</c:v>
                </c:pt>
                <c:pt idx="118">
                  <c:v>2182172.0459194914</c:v>
                </c:pt>
                <c:pt idx="119">
                  <c:v>2182196.0984228081</c:v>
                </c:pt>
                <c:pt idx="120">
                  <c:v>2182190.2397706253</c:v>
                </c:pt>
                <c:pt idx="121">
                  <c:v>2182153.6456804909</c:v>
                </c:pt>
                <c:pt idx="122">
                  <c:v>2182193.0546817416</c:v>
                </c:pt>
                <c:pt idx="123">
                  <c:v>2182181.6954410612</c:v>
                </c:pt>
                <c:pt idx="124">
                  <c:v>2182178.0665924414</c:v>
                </c:pt>
                <c:pt idx="125">
                  <c:v>2182188.8840604005</c:v>
                </c:pt>
                <c:pt idx="126">
                  <c:v>2182180.1681189332</c:v>
                </c:pt>
                <c:pt idx="127">
                  <c:v>2182182.3133186973</c:v>
                </c:pt>
                <c:pt idx="128">
                  <c:v>2182171.8100044024</c:v>
                </c:pt>
                <c:pt idx="129">
                  <c:v>2182173.5285869241</c:v>
                </c:pt>
                <c:pt idx="130">
                  <c:v>2182197.5150426799</c:v>
                </c:pt>
                <c:pt idx="131">
                  <c:v>2182172.0555706117</c:v>
                </c:pt>
                <c:pt idx="132">
                  <c:v>2182196.1741214888</c:v>
                </c:pt>
                <c:pt idx="133">
                  <c:v>2182169.194175683</c:v>
                </c:pt>
                <c:pt idx="134">
                  <c:v>2182168.5956419944</c:v>
                </c:pt>
                <c:pt idx="135">
                  <c:v>2182196.43280929</c:v>
                </c:pt>
                <c:pt idx="136">
                  <c:v>2182177.6218512813</c:v>
                </c:pt>
                <c:pt idx="137">
                  <c:v>2182166.5426312834</c:v>
                </c:pt>
                <c:pt idx="138">
                  <c:v>2182188.9161027567</c:v>
                </c:pt>
                <c:pt idx="139">
                  <c:v>2182180.1010899493</c:v>
                </c:pt>
                <c:pt idx="140">
                  <c:v>2182173.0958412061</c:v>
                </c:pt>
                <c:pt idx="141">
                  <c:v>2182191.6887034997</c:v>
                </c:pt>
                <c:pt idx="142">
                  <c:v>2182176.4800972301</c:v>
                </c:pt>
                <c:pt idx="143">
                  <c:v>2182182.5142471599</c:v>
                </c:pt>
                <c:pt idx="144">
                  <c:v>2182208.6723995614</c:v>
                </c:pt>
                <c:pt idx="145">
                  <c:v>2182158.440427911</c:v>
                </c:pt>
                <c:pt idx="146">
                  <c:v>2182182.1957002566</c:v>
                </c:pt>
                <c:pt idx="147">
                  <c:v>2182174.4863195857</c:v>
                </c:pt>
                <c:pt idx="148">
                  <c:v>2182177.6328652999</c:v>
                </c:pt>
                <c:pt idx="149">
                  <c:v>2182157.7280338481</c:v>
                </c:pt>
                <c:pt idx="150">
                  <c:v>2182185.5955160749</c:v>
                </c:pt>
                <c:pt idx="151">
                  <c:v>2182196.1184788607</c:v>
                </c:pt>
                <c:pt idx="152">
                  <c:v>2182169.0249772239</c:v>
                </c:pt>
                <c:pt idx="153">
                  <c:v>2182183.393233852</c:v>
                </c:pt>
                <c:pt idx="154">
                  <c:v>2182183.5741662453</c:v>
                </c:pt>
                <c:pt idx="155">
                  <c:v>2182184.2531641908</c:v>
                </c:pt>
                <c:pt idx="156">
                  <c:v>2182183.5345138749</c:v>
                </c:pt>
                <c:pt idx="157">
                  <c:v>2182201.8869400616</c:v>
                </c:pt>
                <c:pt idx="158">
                  <c:v>2182169.6771737449</c:v>
                </c:pt>
                <c:pt idx="159">
                  <c:v>2182186.5910041956</c:v>
                </c:pt>
                <c:pt idx="160">
                  <c:v>2182195.1390670673</c:v>
                </c:pt>
                <c:pt idx="161">
                  <c:v>2182185.3663476845</c:v>
                </c:pt>
                <c:pt idx="162">
                  <c:v>2182196.0372360321</c:v>
                </c:pt>
                <c:pt idx="163">
                  <c:v>2182165.7534984602</c:v>
                </c:pt>
                <c:pt idx="164">
                  <c:v>2182190.6684889579</c:v>
                </c:pt>
                <c:pt idx="165">
                  <c:v>2182198.5151287504</c:v>
                </c:pt>
                <c:pt idx="166">
                  <c:v>2182185.2762075486</c:v>
                </c:pt>
                <c:pt idx="167">
                  <c:v>2182186.5535024339</c:v>
                </c:pt>
                <c:pt idx="168">
                  <c:v>2182199.3273310177</c:v>
                </c:pt>
                <c:pt idx="169">
                  <c:v>2182164.9802547344</c:v>
                </c:pt>
                <c:pt idx="170">
                  <c:v>2182197.0630729822</c:v>
                </c:pt>
                <c:pt idx="171">
                  <c:v>2182167.1636592271</c:v>
                </c:pt>
                <c:pt idx="172">
                  <c:v>2182202.0759578249</c:v>
                </c:pt>
                <c:pt idx="173">
                  <c:v>2182166.7315903902</c:v>
                </c:pt>
                <c:pt idx="174">
                  <c:v>2182193.9636970982</c:v>
                </c:pt>
                <c:pt idx="175">
                  <c:v>2182147.7118232595</c:v>
                </c:pt>
                <c:pt idx="176">
                  <c:v>2182168.6996080172</c:v>
                </c:pt>
                <c:pt idx="177">
                  <c:v>2182196.6688704337</c:v>
                </c:pt>
                <c:pt idx="178">
                  <c:v>2182195.9990912871</c:v>
                </c:pt>
                <c:pt idx="179">
                  <c:v>2182161.0627848567</c:v>
                </c:pt>
                <c:pt idx="180">
                  <c:v>2182209.019882876</c:v>
                </c:pt>
                <c:pt idx="181">
                  <c:v>2182171.2487122952</c:v>
                </c:pt>
                <c:pt idx="182">
                  <c:v>2182162.4560907246</c:v>
                </c:pt>
                <c:pt idx="183">
                  <c:v>2182203.4199523916</c:v>
                </c:pt>
                <c:pt idx="184">
                  <c:v>2182192.7331827576</c:v>
                </c:pt>
                <c:pt idx="185">
                  <c:v>2182166.0411813296</c:v>
                </c:pt>
                <c:pt idx="186">
                  <c:v>2182185.6828978439</c:v>
                </c:pt>
                <c:pt idx="187">
                  <c:v>2182177.4055351648</c:v>
                </c:pt>
                <c:pt idx="188">
                  <c:v>2182210.6745345485</c:v>
                </c:pt>
                <c:pt idx="189">
                  <c:v>2182155.3355678627</c:v>
                </c:pt>
                <c:pt idx="190">
                  <c:v>2182189.0589764751</c:v>
                </c:pt>
                <c:pt idx="191">
                  <c:v>2182181.3100112285</c:v>
                </c:pt>
                <c:pt idx="192">
                  <c:v>2182177.2862231955</c:v>
                </c:pt>
                <c:pt idx="193">
                  <c:v>2182199.0098346598</c:v>
                </c:pt>
                <c:pt idx="194">
                  <c:v>2182184.5040143677</c:v>
                </c:pt>
                <c:pt idx="195">
                  <c:v>2182171.0536090927</c:v>
                </c:pt>
                <c:pt idx="196">
                  <c:v>2182183.0705656833</c:v>
                </c:pt>
                <c:pt idx="197">
                  <c:v>2182191.7796926568</c:v>
                </c:pt>
                <c:pt idx="198">
                  <c:v>2182169.1523928391</c:v>
                </c:pt>
                <c:pt idx="199">
                  <c:v>2182197.9142429288</c:v>
                </c:pt>
                <c:pt idx="200">
                  <c:v>2182166.9621060579</c:v>
                </c:pt>
                <c:pt idx="201">
                  <c:v>2182203.1055711168</c:v>
                </c:pt>
                <c:pt idx="202">
                  <c:v>2182163.9500767188</c:v>
                </c:pt>
                <c:pt idx="203">
                  <c:v>2182194.7040031143</c:v>
                </c:pt>
                <c:pt idx="204">
                  <c:v>2182183.9973312919</c:v>
                </c:pt>
                <c:pt idx="205">
                  <c:v>2182208.438213225</c:v>
                </c:pt>
                <c:pt idx="206">
                  <c:v>2182182.0950058368</c:v>
                </c:pt>
                <c:pt idx="207">
                  <c:v>2182189.7011925746</c:v>
                </c:pt>
                <c:pt idx="208">
                  <c:v>2182187.5360397762</c:v>
                </c:pt>
                <c:pt idx="209">
                  <c:v>2182194.5781134008</c:v>
                </c:pt>
                <c:pt idx="210">
                  <c:v>2182201.4908007532</c:v>
                </c:pt>
                <c:pt idx="211">
                  <c:v>2182158.4357236461</c:v>
                </c:pt>
                <c:pt idx="212">
                  <c:v>2182196.3373896996</c:v>
                </c:pt>
                <c:pt idx="213">
                  <c:v>2182176.7417677124</c:v>
                </c:pt>
                <c:pt idx="214">
                  <c:v>2182202.8444881481</c:v>
                </c:pt>
                <c:pt idx="215">
                  <c:v>2182157.304669932</c:v>
                </c:pt>
                <c:pt idx="216">
                  <c:v>2182210.0371622862</c:v>
                </c:pt>
                <c:pt idx="217">
                  <c:v>2182192.0875483607</c:v>
                </c:pt>
                <c:pt idx="218">
                  <c:v>2182176.0440609911</c:v>
                </c:pt>
                <c:pt idx="219">
                  <c:v>2182202.5575512806</c:v>
                </c:pt>
                <c:pt idx="220">
                  <c:v>2182183.3754079947</c:v>
                </c:pt>
                <c:pt idx="221">
                  <c:v>2182205.31435548</c:v>
                </c:pt>
                <c:pt idx="222">
                  <c:v>2182197.8454278638</c:v>
                </c:pt>
                <c:pt idx="223">
                  <c:v>2182185.1387560414</c:v>
                </c:pt>
                <c:pt idx="224">
                  <c:v>2182183.1294525</c:v>
                </c:pt>
                <c:pt idx="225">
                  <c:v>2182205.2796812067</c:v>
                </c:pt>
                <c:pt idx="226">
                  <c:v>2182180.8611566136</c:v>
                </c:pt>
                <c:pt idx="227">
                  <c:v>2182188.0301105133</c:v>
                </c:pt>
                <c:pt idx="228">
                  <c:v>2182199.1977184624</c:v>
                </c:pt>
                <c:pt idx="229">
                  <c:v>2182191.4949155361</c:v>
                </c:pt>
                <c:pt idx="230">
                  <c:v>2182173.0603576507</c:v>
                </c:pt>
                <c:pt idx="231">
                  <c:v>2182198.9701502509</c:v>
                </c:pt>
                <c:pt idx="232">
                  <c:v>2182151.4990884443</c:v>
                </c:pt>
                <c:pt idx="233">
                  <c:v>2182197.132695361</c:v>
                </c:pt>
                <c:pt idx="234">
                  <c:v>2182209.9277720829</c:v>
                </c:pt>
                <c:pt idx="235">
                  <c:v>2182182.260887689</c:v>
                </c:pt>
                <c:pt idx="236">
                  <c:v>2182196.9369908827</c:v>
                </c:pt>
                <c:pt idx="237">
                  <c:v>2182212.9051102004</c:v>
                </c:pt>
                <c:pt idx="238">
                  <c:v>2182177.209256825</c:v>
                </c:pt>
                <c:pt idx="239">
                  <c:v>2182200.9566224245</c:v>
                </c:pt>
                <c:pt idx="240">
                  <c:v>2182193.3331915024</c:v>
                </c:pt>
                <c:pt idx="241">
                  <c:v>2182193.0081346491</c:v>
                </c:pt>
                <c:pt idx="242">
                  <c:v>2182220.5085033462</c:v>
                </c:pt>
                <c:pt idx="243">
                  <c:v>2182175.347794102</c:v>
                </c:pt>
                <c:pt idx="244">
                  <c:v>2182218.1490428653</c:v>
                </c:pt>
                <c:pt idx="245">
                  <c:v>2182192.4570583855</c:v>
                </c:pt>
                <c:pt idx="246">
                  <c:v>2182184.9906367664</c:v>
                </c:pt>
                <c:pt idx="247">
                  <c:v>2182181.4529527407</c:v>
                </c:pt>
                <c:pt idx="248">
                  <c:v>2182206.938836948</c:v>
                </c:pt>
                <c:pt idx="249">
                  <c:v>2182187.6748156608</c:v>
                </c:pt>
                <c:pt idx="250">
                  <c:v>2182186.11472345</c:v>
                </c:pt>
                <c:pt idx="251">
                  <c:v>2182213.1143177459</c:v>
                </c:pt>
                <c:pt idx="252">
                  <c:v>2182197.9149980694</c:v>
                </c:pt>
                <c:pt idx="253">
                  <c:v>2182205.6955903014</c:v>
                </c:pt>
                <c:pt idx="254">
                  <c:v>2182182.6957592559</c:v>
                </c:pt>
                <c:pt idx="255">
                  <c:v>2182190.8077493371</c:v>
                </c:pt>
                <c:pt idx="256">
                  <c:v>2182172.6572838812</c:v>
                </c:pt>
                <c:pt idx="257">
                  <c:v>2182177.4537065537</c:v>
                </c:pt>
                <c:pt idx="258">
                  <c:v>2182194.6240233523</c:v>
                </c:pt>
                <c:pt idx="259">
                  <c:v>2182192.8922514445</c:v>
                </c:pt>
                <c:pt idx="260">
                  <c:v>2182207.8431774229</c:v>
                </c:pt>
                <c:pt idx="261">
                  <c:v>2182196.5895858277</c:v>
                </c:pt>
                <c:pt idx="262">
                  <c:v>2182203.4032018394</c:v>
                </c:pt>
                <c:pt idx="263">
                  <c:v>2182196.1826340244</c:v>
                </c:pt>
                <c:pt idx="264">
                  <c:v>2182194.1984475167</c:v>
                </c:pt>
                <c:pt idx="265">
                  <c:v>2182189.5431528613</c:v>
                </c:pt>
                <c:pt idx="266">
                  <c:v>2182185.6196131646</c:v>
                </c:pt>
                <c:pt idx="267">
                  <c:v>2182159.2248427067</c:v>
                </c:pt>
                <c:pt idx="268">
                  <c:v>2182192.1160960174</c:v>
                </c:pt>
                <c:pt idx="269">
                  <c:v>2182171.00541799</c:v>
                </c:pt>
                <c:pt idx="270">
                  <c:v>2182182.2153193648</c:v>
                </c:pt>
                <c:pt idx="271">
                  <c:v>2182195.0949829365</c:v>
                </c:pt>
                <c:pt idx="272">
                  <c:v>2182178.4993609493</c:v>
                </c:pt>
                <c:pt idx="273">
                  <c:v>2182218.6111651268</c:v>
                </c:pt>
                <c:pt idx="274">
                  <c:v>2182164.3117999658</c:v>
                </c:pt>
                <c:pt idx="275">
                  <c:v>2182204.8436436411</c:v>
                </c:pt>
                <c:pt idx="276">
                  <c:v>2182167.822953213</c:v>
                </c:pt>
                <c:pt idx="277">
                  <c:v>2182209.5199157894</c:v>
                </c:pt>
                <c:pt idx="278">
                  <c:v>2182191.1145297368</c:v>
                </c:pt>
                <c:pt idx="279">
                  <c:v>2182200.9333605943</c:v>
                </c:pt>
                <c:pt idx="280">
                  <c:v>2182181.8437278536</c:v>
                </c:pt>
                <c:pt idx="281">
                  <c:v>2182200.2278318703</c:v>
                </c:pt>
                <c:pt idx="282">
                  <c:v>2182179.5371933412</c:v>
                </c:pt>
                <c:pt idx="283">
                  <c:v>2182205.6874220478</c:v>
                </c:pt>
                <c:pt idx="284">
                  <c:v>2182194.9728434794</c:v>
                </c:pt>
                <c:pt idx="285">
                  <c:v>2182191.2277471279</c:v>
                </c:pt>
                <c:pt idx="286">
                  <c:v>2182184.6095310515</c:v>
                </c:pt>
                <c:pt idx="287">
                  <c:v>2182198.1707324632</c:v>
                </c:pt>
                <c:pt idx="288">
                  <c:v>2182183.6490817307</c:v>
                </c:pt>
                <c:pt idx="289">
                  <c:v>2182201.4032109776</c:v>
                </c:pt>
                <c:pt idx="290">
                  <c:v>2182198.9064744273</c:v>
                </c:pt>
                <c:pt idx="291">
                  <c:v>2182190.7901927987</c:v>
                </c:pt>
                <c:pt idx="292">
                  <c:v>2182191.4348210138</c:v>
                </c:pt>
                <c:pt idx="293">
                  <c:v>2182187.2115443498</c:v>
                </c:pt>
                <c:pt idx="294">
                  <c:v>2182202.1294465484</c:v>
                </c:pt>
                <c:pt idx="295">
                  <c:v>2182174.2234719978</c:v>
                </c:pt>
                <c:pt idx="296">
                  <c:v>2182210.2613049201</c:v>
                </c:pt>
                <c:pt idx="297">
                  <c:v>2182188.0144769726</c:v>
                </c:pt>
                <c:pt idx="298">
                  <c:v>2182202.0393742067</c:v>
                </c:pt>
                <c:pt idx="299">
                  <c:v>2182177.2166405562</c:v>
                </c:pt>
                <c:pt idx="300">
                  <c:v>2182189.920552684</c:v>
                </c:pt>
                <c:pt idx="301">
                  <c:v>2182187.0354375169</c:v>
                </c:pt>
                <c:pt idx="302">
                  <c:v>2182195.0894896351</c:v>
                </c:pt>
                <c:pt idx="303">
                  <c:v>2182207.1329261586</c:v>
                </c:pt>
                <c:pt idx="304">
                  <c:v>2182200.9770599534</c:v>
                </c:pt>
                <c:pt idx="305">
                  <c:v>2182192.4513544217</c:v>
                </c:pt>
                <c:pt idx="306">
                  <c:v>2182184.0498203165</c:v>
                </c:pt>
                <c:pt idx="307">
                  <c:v>2182212.2977744136</c:v>
                </c:pt>
                <c:pt idx="308">
                  <c:v>2182198.2952514682</c:v>
                </c:pt>
                <c:pt idx="309">
                  <c:v>2182185.751006647</c:v>
                </c:pt>
                <c:pt idx="310">
                  <c:v>2182176.0059102955</c:v>
                </c:pt>
                <c:pt idx="311">
                  <c:v>2182159.0825565024</c:v>
                </c:pt>
                <c:pt idx="312">
                  <c:v>2182170.9212726001</c:v>
                </c:pt>
                <c:pt idx="313">
                  <c:v>2182197.7163493219</c:v>
                </c:pt>
                <c:pt idx="314">
                  <c:v>2182193.4482732359</c:v>
                </c:pt>
                <c:pt idx="315">
                  <c:v>2182205.8866491723</c:v>
                </c:pt>
                <c:pt idx="316">
                  <c:v>2182196.740052612</c:v>
                </c:pt>
                <c:pt idx="317">
                  <c:v>2182197.8060832238</c:v>
                </c:pt>
                <c:pt idx="318">
                  <c:v>2182184.4032031684</c:v>
                </c:pt>
                <c:pt idx="319">
                  <c:v>2182191.5601955228</c:v>
                </c:pt>
                <c:pt idx="320">
                  <c:v>2182176.6580898683</c:v>
                </c:pt>
                <c:pt idx="321">
                  <c:v>2182183.0410338384</c:v>
                </c:pt>
                <c:pt idx="322">
                  <c:v>2182182.5865907134</c:v>
                </c:pt>
                <c:pt idx="323">
                  <c:v>2182189.6207575914</c:v>
                </c:pt>
                <c:pt idx="324">
                  <c:v>2182186.6103109512</c:v>
                </c:pt>
                <c:pt idx="325">
                  <c:v>2182192.5652917288</c:v>
                </c:pt>
                <c:pt idx="326">
                  <c:v>2182199.5942437621</c:v>
                </c:pt>
                <c:pt idx="327">
                  <c:v>2182195.8425866147</c:v>
                </c:pt>
                <c:pt idx="328">
                  <c:v>2182194.2653180133</c:v>
                </c:pt>
                <c:pt idx="329">
                  <c:v>2182200.0551798893</c:v>
                </c:pt>
                <c:pt idx="330">
                  <c:v>2182189.130480146</c:v>
                </c:pt>
                <c:pt idx="331">
                  <c:v>2182187.5821805256</c:v>
                </c:pt>
                <c:pt idx="332">
                  <c:v>2182188.6059177127</c:v>
                </c:pt>
                <c:pt idx="333">
                  <c:v>2182190.0193794658</c:v>
                </c:pt>
                <c:pt idx="334">
                  <c:v>2182195.4380560657</c:v>
                </c:pt>
                <c:pt idx="335">
                  <c:v>2182201.4287694725</c:v>
                </c:pt>
                <c:pt idx="336">
                  <c:v>2182188.673243429</c:v>
                </c:pt>
                <c:pt idx="337">
                  <c:v>2182199.00462433</c:v>
                </c:pt>
                <c:pt idx="338">
                  <c:v>2182205.5210263198</c:v>
                </c:pt>
                <c:pt idx="339">
                  <c:v>2182174.4261787329</c:v>
                </c:pt>
                <c:pt idx="340">
                  <c:v>2182193.0690722428</c:v>
                </c:pt>
                <c:pt idx="341">
                  <c:v>2182167.5078369337</c:v>
                </c:pt>
                <c:pt idx="342">
                  <c:v>2182197.837871884</c:v>
                </c:pt>
                <c:pt idx="343">
                  <c:v>2182177.296521815</c:v>
                </c:pt>
                <c:pt idx="344">
                  <c:v>2182187.9251167378</c:v>
                </c:pt>
                <c:pt idx="345">
                  <c:v>2182192.3490081825</c:v>
                </c:pt>
                <c:pt idx="346">
                  <c:v>2182173.2501057968</c:v>
                </c:pt>
                <c:pt idx="347">
                  <c:v>2182175.9910965045</c:v>
                </c:pt>
                <c:pt idx="348">
                  <c:v>2182205.8203570531</c:v>
                </c:pt>
                <c:pt idx="349">
                  <c:v>2182202.4518636768</c:v>
                </c:pt>
                <c:pt idx="350">
                  <c:v>2182178.7757096379</c:v>
                </c:pt>
                <c:pt idx="351">
                  <c:v>2182177.4189749546</c:v>
                </c:pt>
                <c:pt idx="352">
                  <c:v>2182194.3579224395</c:v>
                </c:pt>
                <c:pt idx="353">
                  <c:v>2182208.1186294314</c:v>
                </c:pt>
                <c:pt idx="354">
                  <c:v>2182181.6842743978</c:v>
                </c:pt>
                <c:pt idx="355">
                  <c:v>2182192.7435413613</c:v>
                </c:pt>
                <c:pt idx="356">
                  <c:v>2182178.0447932342</c:v>
                </c:pt>
                <c:pt idx="357">
                  <c:v>2182194.9018627182</c:v>
                </c:pt>
                <c:pt idx="358">
                  <c:v>2182193.9943563142</c:v>
                </c:pt>
                <c:pt idx="359">
                  <c:v>2182178.6563637727</c:v>
                </c:pt>
                <c:pt idx="360">
                  <c:v>2182198.4539464917</c:v>
                </c:pt>
                <c:pt idx="361">
                  <c:v>2182203.8805467854</c:v>
                </c:pt>
                <c:pt idx="362">
                  <c:v>2182196.0246034516</c:v>
                </c:pt>
                <c:pt idx="363">
                  <c:v>2182188.9876938276</c:v>
                </c:pt>
                <c:pt idx="364">
                  <c:v>2182198.7418230749</c:v>
                </c:pt>
                <c:pt idx="365">
                  <c:v>2182206.6861882578</c:v>
                </c:pt>
                <c:pt idx="366">
                  <c:v>2182202.1684064204</c:v>
                </c:pt>
                <c:pt idx="367">
                  <c:v>2182198.5395747493</c:v>
                </c:pt>
                <c:pt idx="368">
                  <c:v>2182167.2307370924</c:v>
                </c:pt>
                <c:pt idx="369">
                  <c:v>2182200.0545799434</c:v>
                </c:pt>
                <c:pt idx="370">
                  <c:v>2182204.7863179543</c:v>
                </c:pt>
                <c:pt idx="371">
                  <c:v>2182193.2117582015</c:v>
                </c:pt>
                <c:pt idx="372">
                  <c:v>2182196.8034773967</c:v>
                </c:pt>
                <c:pt idx="373">
                  <c:v>2182174.6715512308</c:v>
                </c:pt>
                <c:pt idx="374">
                  <c:v>2182189.4308953243</c:v>
                </c:pt>
                <c:pt idx="375">
                  <c:v>2182194.3370218808</c:v>
                </c:pt>
                <c:pt idx="376">
                  <c:v>2182190.5616105977</c:v>
                </c:pt>
                <c:pt idx="377">
                  <c:v>2182177.2711263271</c:v>
                </c:pt>
                <c:pt idx="378">
                  <c:v>2182200.2655057772</c:v>
                </c:pt>
                <c:pt idx="379">
                  <c:v>2182180.9261672855</c:v>
                </c:pt>
                <c:pt idx="380">
                  <c:v>2182210.8624228695</c:v>
                </c:pt>
                <c:pt idx="381">
                  <c:v>2182192.7886375184</c:v>
                </c:pt>
                <c:pt idx="382">
                  <c:v>2182171.9869491546</c:v>
                </c:pt>
                <c:pt idx="383">
                  <c:v>2182204.0010279412</c:v>
                </c:pt>
                <c:pt idx="384">
                  <c:v>2182175.8295171992</c:v>
                </c:pt>
                <c:pt idx="385">
                  <c:v>2182184.3339406955</c:v>
                </c:pt>
                <c:pt idx="386">
                  <c:v>2182180.2956851213</c:v>
                </c:pt>
                <c:pt idx="387">
                  <c:v>2182204.798762667</c:v>
                </c:pt>
                <c:pt idx="388">
                  <c:v>2182184.3221142087</c:v>
                </c:pt>
                <c:pt idx="389">
                  <c:v>2182197.2823098321</c:v>
                </c:pt>
                <c:pt idx="390">
                  <c:v>2182198.0101789469</c:v>
                </c:pt>
                <c:pt idx="391">
                  <c:v>2182188.9031669633</c:v>
                </c:pt>
                <c:pt idx="392">
                  <c:v>2182180.444669039</c:v>
                </c:pt>
                <c:pt idx="393">
                  <c:v>2182209.8247352052</c:v>
                </c:pt>
                <c:pt idx="394">
                  <c:v>2182170.6165346396</c:v>
                </c:pt>
                <c:pt idx="395">
                  <c:v>2182197.1551419627</c:v>
                </c:pt>
                <c:pt idx="396">
                  <c:v>2182187.9227985064</c:v>
                </c:pt>
                <c:pt idx="397">
                  <c:v>2182161.6944929007</c:v>
                </c:pt>
                <c:pt idx="398">
                  <c:v>2182209.5789825623</c:v>
                </c:pt>
                <c:pt idx="399">
                  <c:v>2182209.5380350878</c:v>
                </c:pt>
                <c:pt idx="400">
                  <c:v>2182181.6809317074</c:v>
                </c:pt>
                <c:pt idx="401">
                  <c:v>2182195.2276486284</c:v>
                </c:pt>
                <c:pt idx="402">
                  <c:v>2182189.2884643953</c:v>
                </c:pt>
                <c:pt idx="403">
                  <c:v>2182203.1534575731</c:v>
                </c:pt>
                <c:pt idx="404">
                  <c:v>2182188.7467255709</c:v>
                </c:pt>
                <c:pt idx="405">
                  <c:v>2182192.0425766944</c:v>
                </c:pt>
                <c:pt idx="406">
                  <c:v>2182189.7043982488</c:v>
                </c:pt>
                <c:pt idx="407">
                  <c:v>2182184.6159255551</c:v>
                </c:pt>
                <c:pt idx="408">
                  <c:v>2182210.2140196422</c:v>
                </c:pt>
                <c:pt idx="409">
                  <c:v>2182191.1732580708</c:v>
                </c:pt>
                <c:pt idx="410">
                  <c:v>2182188.7188149462</c:v>
                </c:pt>
                <c:pt idx="411">
                  <c:v>2182216.1094967066</c:v>
                </c:pt>
                <c:pt idx="412">
                  <c:v>2182185.7108743028</c:v>
                </c:pt>
                <c:pt idx="413">
                  <c:v>2182198.8255732325</c:v>
                </c:pt>
                <c:pt idx="414">
                  <c:v>2182176.8666896629</c:v>
                </c:pt>
                <c:pt idx="415">
                  <c:v>2182199.3010107991</c:v>
                </c:pt>
                <c:pt idx="416">
                  <c:v>2182175.9564574617</c:v>
                </c:pt>
                <c:pt idx="417">
                  <c:v>2182193.8795745056</c:v>
                </c:pt>
                <c:pt idx="418">
                  <c:v>2182203.7843551119</c:v>
                </c:pt>
                <c:pt idx="419">
                  <c:v>2182188.7488083867</c:v>
                </c:pt>
                <c:pt idx="420">
                  <c:v>2182176.6458512023</c:v>
                </c:pt>
                <c:pt idx="421">
                  <c:v>2182201.3007232049</c:v>
                </c:pt>
                <c:pt idx="422">
                  <c:v>2182171.5560156102</c:v>
                </c:pt>
                <c:pt idx="423">
                  <c:v>2182211.864616517</c:v>
                </c:pt>
                <c:pt idx="424">
                  <c:v>2182175.3854620629</c:v>
                </c:pt>
                <c:pt idx="425">
                  <c:v>2182165.5663944562</c:v>
                </c:pt>
                <c:pt idx="426">
                  <c:v>2182174.9916318515</c:v>
                </c:pt>
                <c:pt idx="427">
                  <c:v>2182217.2224095566</c:v>
                </c:pt>
                <c:pt idx="428">
                  <c:v>2182182.3575853347</c:v>
                </c:pt>
                <c:pt idx="429">
                  <c:v>2182193.9941039518</c:v>
                </c:pt>
                <c:pt idx="430">
                  <c:v>2182194.2662009397</c:v>
                </c:pt>
                <c:pt idx="431">
                  <c:v>2182199.7495791493</c:v>
                </c:pt>
                <c:pt idx="432">
                  <c:v>2182186.2410669574</c:v>
                </c:pt>
                <c:pt idx="433">
                  <c:v>2182167.0589236729</c:v>
                </c:pt>
                <c:pt idx="434">
                  <c:v>2182196.2697991892</c:v>
                </c:pt>
                <c:pt idx="435">
                  <c:v>2182168.9517088369</c:v>
                </c:pt>
                <c:pt idx="436">
                  <c:v>2182187.4231085521</c:v>
                </c:pt>
                <c:pt idx="437">
                  <c:v>2182189.9198112064</c:v>
                </c:pt>
                <c:pt idx="438">
                  <c:v>2182179.4033753197</c:v>
                </c:pt>
                <c:pt idx="439">
                  <c:v>2182186.7295413744</c:v>
                </c:pt>
                <c:pt idx="440">
                  <c:v>2182191.7584934072</c:v>
                </c:pt>
                <c:pt idx="441">
                  <c:v>2182191.2696805513</c:v>
                </c:pt>
                <c:pt idx="442">
                  <c:v>2182174.7810535999</c:v>
                </c:pt>
                <c:pt idx="443">
                  <c:v>2182175.6105000526</c:v>
                </c:pt>
                <c:pt idx="444">
                  <c:v>2182193.39090638</c:v>
                </c:pt>
                <c:pt idx="445">
                  <c:v>2182160.1666725227</c:v>
                </c:pt>
                <c:pt idx="446">
                  <c:v>2182175.5125379129</c:v>
                </c:pt>
                <c:pt idx="447">
                  <c:v>2182185.7093176958</c:v>
                </c:pt>
                <c:pt idx="448">
                  <c:v>2182197.4503253512</c:v>
                </c:pt>
                <c:pt idx="449">
                  <c:v>2182184.1109868605</c:v>
                </c:pt>
                <c:pt idx="450">
                  <c:v>2182187.249625829</c:v>
                </c:pt>
                <c:pt idx="451">
                  <c:v>2182203.0168936159</c:v>
                </c:pt>
                <c:pt idx="452">
                  <c:v>2182189.8558125664</c:v>
                </c:pt>
                <c:pt idx="453">
                  <c:v>2182210.776237709</c:v>
                </c:pt>
                <c:pt idx="454">
                  <c:v>2182177.7105619572</c:v>
                </c:pt>
                <c:pt idx="455">
                  <c:v>2182192.9573560073</c:v>
                </c:pt>
                <c:pt idx="456">
                  <c:v>2182181.8768070079</c:v>
                </c:pt>
                <c:pt idx="457">
                  <c:v>2182177.4409031728</c:v>
                </c:pt>
                <c:pt idx="458">
                  <c:v>2182184.1237700139</c:v>
                </c:pt>
                <c:pt idx="459">
                  <c:v>2182196.1249131123</c:v>
                </c:pt>
                <c:pt idx="460">
                  <c:v>2182185.6917181262</c:v>
                </c:pt>
                <c:pt idx="461">
                  <c:v>2182207.100939176</c:v>
                </c:pt>
                <c:pt idx="462">
                  <c:v>2182183.6652381932</c:v>
                </c:pt>
                <c:pt idx="463">
                  <c:v>2182184.8540942818</c:v>
                </c:pt>
                <c:pt idx="464">
                  <c:v>2182179.4749683621</c:v>
                </c:pt>
                <c:pt idx="465">
                  <c:v>2182214.4811404003</c:v>
                </c:pt>
                <c:pt idx="466">
                  <c:v>2182177.2173219677</c:v>
                </c:pt>
                <c:pt idx="467">
                  <c:v>2182191.3505601864</c:v>
                </c:pt>
                <c:pt idx="468">
                  <c:v>2182186.143130912</c:v>
                </c:pt>
                <c:pt idx="469">
                  <c:v>2182199.071665653</c:v>
                </c:pt>
                <c:pt idx="470">
                  <c:v>2182182.3505262905</c:v>
                </c:pt>
                <c:pt idx="471">
                  <c:v>2182185.6040839883</c:v>
                </c:pt>
                <c:pt idx="472">
                  <c:v>2182180.9462833367</c:v>
                </c:pt>
                <c:pt idx="473">
                  <c:v>2182194.3371510017</c:v>
                </c:pt>
                <c:pt idx="474">
                  <c:v>2182199.6131168846</c:v>
                </c:pt>
                <c:pt idx="475">
                  <c:v>2182193.103258743</c:v>
                </c:pt>
                <c:pt idx="476">
                  <c:v>2182181.7123571821</c:v>
                </c:pt>
                <c:pt idx="477">
                  <c:v>2182188.5167035484</c:v>
                </c:pt>
                <c:pt idx="478">
                  <c:v>2182191.3237587647</c:v>
                </c:pt>
                <c:pt idx="479">
                  <c:v>2182197.1955155903</c:v>
                </c:pt>
                <c:pt idx="480">
                  <c:v>2182198.441166542</c:v>
                </c:pt>
                <c:pt idx="481">
                  <c:v>2182167.2922498919</c:v>
                </c:pt>
                <c:pt idx="482">
                  <c:v>2182200.7370007178</c:v>
                </c:pt>
                <c:pt idx="483">
                  <c:v>2182189.1981735956</c:v>
                </c:pt>
                <c:pt idx="484">
                  <c:v>2182188.0144984559</c:v>
                </c:pt>
                <c:pt idx="485">
                  <c:v>2182182.5112011102</c:v>
                </c:pt>
                <c:pt idx="486">
                  <c:v>2182178.8678849488</c:v>
                </c:pt>
                <c:pt idx="487">
                  <c:v>2182187.117387847</c:v>
                </c:pt>
                <c:pt idx="488">
                  <c:v>2182181.1015404589</c:v>
                </c:pt>
                <c:pt idx="489">
                  <c:v>2182182.7434767731</c:v>
                </c:pt>
                <c:pt idx="490">
                  <c:v>2182171.4833243829</c:v>
                </c:pt>
                <c:pt idx="491">
                  <c:v>2182189.2110075937</c:v>
                </c:pt>
                <c:pt idx="492">
                  <c:v>2182181.1001436641</c:v>
                </c:pt>
                <c:pt idx="493">
                  <c:v>2182168.8650913602</c:v>
                </c:pt>
                <c:pt idx="494">
                  <c:v>2182197.3455748148</c:v>
                </c:pt>
                <c:pt idx="495">
                  <c:v>2182172.2851139102</c:v>
                </c:pt>
                <c:pt idx="496">
                  <c:v>2182189.9770644912</c:v>
                </c:pt>
                <c:pt idx="497">
                  <c:v>2182188.0826966278</c:v>
                </c:pt>
                <c:pt idx="498">
                  <c:v>2182168.521461321</c:v>
                </c:pt>
                <c:pt idx="499">
                  <c:v>2182185.8092028447</c:v>
                </c:pt>
                <c:pt idx="500">
                  <c:v>2182178.7458471861</c:v>
                </c:pt>
                <c:pt idx="501">
                  <c:v>2182173.6652981872</c:v>
                </c:pt>
                <c:pt idx="502">
                  <c:v>2182190.0693043908</c:v>
                </c:pt>
                <c:pt idx="503">
                  <c:v>2182164.1461534528</c:v>
                </c:pt>
                <c:pt idx="504">
                  <c:v>2182184.6781999776</c:v>
                </c:pt>
                <c:pt idx="505">
                  <c:v>2182171.7496482888</c:v>
                </c:pt>
                <c:pt idx="506">
                  <c:v>2182166.3402074385</c:v>
                </c:pt>
                <c:pt idx="507">
                  <c:v>2182179.6650275425</c:v>
                </c:pt>
                <c:pt idx="508">
                  <c:v>2182183.6966884243</c:v>
                </c:pt>
                <c:pt idx="509">
                  <c:v>2182173.9160622968</c:v>
                </c:pt>
                <c:pt idx="510">
                  <c:v>2182174.020331535</c:v>
                </c:pt>
                <c:pt idx="511">
                  <c:v>2182187.7149909651</c:v>
                </c:pt>
                <c:pt idx="512">
                  <c:v>2182175.1813786882</c:v>
                </c:pt>
                <c:pt idx="513">
                  <c:v>2182167.3068960658</c:v>
                </c:pt>
                <c:pt idx="514">
                  <c:v>2182169.5789930536</c:v>
                </c:pt>
                <c:pt idx="515">
                  <c:v>2182170.2315449645</c:v>
                </c:pt>
                <c:pt idx="516">
                  <c:v>2182199.4003299065</c:v>
                </c:pt>
                <c:pt idx="517">
                  <c:v>2182178.3622771865</c:v>
                </c:pt>
                <c:pt idx="518">
                  <c:v>2182170.4468470896</c:v>
                </c:pt>
                <c:pt idx="519">
                  <c:v>2182187.3634033361</c:v>
                </c:pt>
                <c:pt idx="520">
                  <c:v>2182182.9103231104</c:v>
                </c:pt>
                <c:pt idx="521">
                  <c:v>2182175.9182298565</c:v>
                </c:pt>
                <c:pt idx="522">
                  <c:v>2182167.7386095179</c:v>
                </c:pt>
                <c:pt idx="523">
                  <c:v>2182165.0767540666</c:v>
                </c:pt>
                <c:pt idx="524">
                  <c:v>2182185.7198504261</c:v>
                </c:pt>
                <c:pt idx="525">
                  <c:v>2182157.4017600766</c:v>
                </c:pt>
                <c:pt idx="526">
                  <c:v>2182174.4834352238</c:v>
                </c:pt>
                <c:pt idx="527">
                  <c:v>2182177.1108870483</c:v>
                </c:pt>
                <c:pt idx="528">
                  <c:v>2182185.9165963135</c:v>
                </c:pt>
                <c:pt idx="529">
                  <c:v>2182165.9088585256</c:v>
                </c:pt>
                <c:pt idx="530">
                  <c:v>2182180.8016606364</c:v>
                </c:pt>
                <c:pt idx="531">
                  <c:v>2182180.5175682059</c:v>
                </c:pt>
                <c:pt idx="532">
                  <c:v>2182143.6036869138</c:v>
                </c:pt>
                <c:pt idx="533">
                  <c:v>2182172.6337989904</c:v>
                </c:pt>
                <c:pt idx="534">
                  <c:v>2182169.1384253395</c:v>
                </c:pt>
                <c:pt idx="535">
                  <c:v>2182173.3101050365</c:v>
                </c:pt>
                <c:pt idx="536">
                  <c:v>2182158.298312448</c:v>
                </c:pt>
                <c:pt idx="537">
                  <c:v>2182165.7393972315</c:v>
                </c:pt>
                <c:pt idx="538">
                  <c:v>2182156.174107126</c:v>
                </c:pt>
                <c:pt idx="539">
                  <c:v>2182168.1370115983</c:v>
                </c:pt>
                <c:pt idx="540">
                  <c:v>2182170.4975643312</c:v>
                </c:pt>
                <c:pt idx="541">
                  <c:v>2182156.1858488717</c:v>
                </c:pt>
                <c:pt idx="542">
                  <c:v>2182176.6638263292</c:v>
                </c:pt>
                <c:pt idx="543">
                  <c:v>2182150.8754793629</c:v>
                </c:pt>
                <c:pt idx="544">
                  <c:v>2182171.6466160426</c:v>
                </c:pt>
                <c:pt idx="545">
                  <c:v>2182152.6705560843</c:v>
                </c:pt>
                <c:pt idx="546">
                  <c:v>2182158.6836776752</c:v>
                </c:pt>
                <c:pt idx="547">
                  <c:v>2182144.1606809953</c:v>
                </c:pt>
                <c:pt idx="548">
                  <c:v>2182166.3163273972</c:v>
                </c:pt>
                <c:pt idx="549">
                  <c:v>2182151.2054634686</c:v>
                </c:pt>
                <c:pt idx="550">
                  <c:v>2182170.9885786423</c:v>
                </c:pt>
                <c:pt idx="551">
                  <c:v>2182152.9650104144</c:v>
                </c:pt>
                <c:pt idx="552">
                  <c:v>2182160.0441795657</c:v>
                </c:pt>
                <c:pt idx="553">
                  <c:v>2182150.155212454</c:v>
                </c:pt>
                <c:pt idx="554">
                  <c:v>2182165.8406022382</c:v>
                </c:pt>
                <c:pt idx="555">
                  <c:v>2182164.6820441326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14927"/>
        <c:axId val="1471201615"/>
      </c:lineChart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'!$B$2:$B$557</c:f>
              <c:numCache>
                <c:formatCode>General</c:formatCode>
                <c:ptCount val="556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98991"/>
        <c:axId val="1609606063"/>
      </c:lineChart>
      <c:valAx>
        <c:axId val="147120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214927"/>
        <c:crosses val="max"/>
        <c:crossBetween val="between"/>
      </c:valAx>
      <c:catAx>
        <c:axId val="147121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1615"/>
        <c:crosses val="autoZero"/>
        <c:auto val="1"/>
        <c:lblAlgn val="ctr"/>
        <c:lblOffset val="100"/>
        <c:noMultiLvlLbl val="0"/>
      </c:catAx>
      <c:valAx>
        <c:axId val="1609606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98991"/>
        <c:crosses val="autoZero"/>
        <c:crossBetween val="between"/>
      </c:valAx>
      <c:catAx>
        <c:axId val="160959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0960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0.46592406274706361</c:v>
                </c:pt>
                <c:pt idx="2">
                  <c:v>0.49529463403770979</c:v>
                </c:pt>
                <c:pt idx="3">
                  <c:v>0.4425611083113225</c:v>
                </c:pt>
                <c:pt idx="4">
                  <c:v>0.44656618621459021</c:v>
                </c:pt>
                <c:pt idx="5">
                  <c:v>0.42053317984333971</c:v>
                </c:pt>
                <c:pt idx="6">
                  <c:v>0.39850525137535686</c:v>
                </c:pt>
                <c:pt idx="7">
                  <c:v>0.37647732290736691</c:v>
                </c:pt>
                <c:pt idx="8">
                  <c:v>0.38715753064942587</c:v>
                </c:pt>
                <c:pt idx="9">
                  <c:v>0.38782504363329789</c:v>
                </c:pt>
                <c:pt idx="10">
                  <c:v>0.40251032927862451</c:v>
                </c:pt>
                <c:pt idx="11">
                  <c:v>0.42453825774660736</c:v>
                </c:pt>
                <c:pt idx="12">
                  <c:v>0.45457634202113262</c:v>
                </c:pt>
                <c:pt idx="13">
                  <c:v>0.37914737484288341</c:v>
                </c:pt>
                <c:pt idx="14">
                  <c:v>0.37847986185900429</c:v>
                </c:pt>
                <c:pt idx="15">
                  <c:v>0.35511690742326318</c:v>
                </c:pt>
                <c:pt idx="16">
                  <c:v>0.32708136210037531</c:v>
                </c:pt>
                <c:pt idx="17">
                  <c:v>0.3504443165361093</c:v>
                </c:pt>
                <c:pt idx="18">
                  <c:v>0.33442400492303864</c:v>
                </c:pt>
                <c:pt idx="19">
                  <c:v>0.29237068693870322</c:v>
                </c:pt>
                <c:pt idx="20">
                  <c:v>0.28369301814828168</c:v>
                </c:pt>
                <c:pt idx="21">
                  <c:v>0.30505343363238535</c:v>
                </c:pt>
                <c:pt idx="22">
                  <c:v>0.28169047919665141</c:v>
                </c:pt>
                <c:pt idx="23">
                  <c:v>0.2723452974223507</c:v>
                </c:pt>
                <c:pt idx="24">
                  <c:v>0.26433514161581534</c:v>
                </c:pt>
                <c:pt idx="25">
                  <c:v>0.26567016758356649</c:v>
                </c:pt>
                <c:pt idx="26">
                  <c:v>0.31840369330995372</c:v>
                </c:pt>
                <c:pt idx="27">
                  <c:v>0.2803554532288931</c:v>
                </c:pt>
                <c:pt idx="28">
                  <c:v>0.29103566097094496</c:v>
                </c:pt>
                <c:pt idx="29">
                  <c:v>0.24898234298660959</c:v>
                </c:pt>
                <c:pt idx="30">
                  <c:v>0.23629959629292746</c:v>
                </c:pt>
                <c:pt idx="31">
                  <c:v>0.21160161588942811</c:v>
                </c:pt>
                <c:pt idx="32">
                  <c:v>0.24631229105109306</c:v>
                </c:pt>
                <c:pt idx="33">
                  <c:v>0.20559399903452305</c:v>
                </c:pt>
                <c:pt idx="34">
                  <c:v>0.22495187556698937</c:v>
                </c:pt>
                <c:pt idx="35">
                  <c:v>0.20359146008288567</c:v>
                </c:pt>
                <c:pt idx="36">
                  <c:v>0.17488840177611864</c:v>
                </c:pt>
                <c:pt idx="37">
                  <c:v>0.20492648605064392</c:v>
                </c:pt>
                <c:pt idx="38">
                  <c:v>0.19691633024410146</c:v>
                </c:pt>
                <c:pt idx="39">
                  <c:v>0.17021581088897184</c:v>
                </c:pt>
                <c:pt idx="40">
                  <c:v>0.16821327193733446</c:v>
                </c:pt>
                <c:pt idx="41">
                  <c:v>0.16020311613079913</c:v>
                </c:pt>
                <c:pt idx="42">
                  <c:v>0.15419549927588694</c:v>
                </c:pt>
                <c:pt idx="43">
                  <c:v>0.1782259666955143</c:v>
                </c:pt>
                <c:pt idx="44">
                  <c:v>0.1622056550824294</c:v>
                </c:pt>
                <c:pt idx="45">
                  <c:v>0.17088332387285096</c:v>
                </c:pt>
                <c:pt idx="46">
                  <c:v>0.17355337580836039</c:v>
                </c:pt>
                <c:pt idx="47">
                  <c:v>0.17288586282448126</c:v>
                </c:pt>
                <c:pt idx="48">
                  <c:v>0.15152544734037754</c:v>
                </c:pt>
                <c:pt idx="49">
                  <c:v>0.1435152915338351</c:v>
                </c:pt>
                <c:pt idx="50">
                  <c:v>0.13483762274342065</c:v>
                </c:pt>
                <c:pt idx="51">
                  <c:v>0.11814979814646373</c:v>
                </c:pt>
                <c:pt idx="52">
                  <c:v>0.13150005782402499</c:v>
                </c:pt>
                <c:pt idx="53">
                  <c:v>0.12549244096911993</c:v>
                </c:pt>
                <c:pt idx="54">
                  <c:v>0.10479953846890247</c:v>
                </c:pt>
                <c:pt idx="55">
                  <c:v>0.12081985008197313</c:v>
                </c:pt>
                <c:pt idx="56">
                  <c:v>0.11147466830767955</c:v>
                </c:pt>
                <c:pt idx="57">
                  <c:v>0.12348990201748966</c:v>
                </c:pt>
                <c:pt idx="58">
                  <c:v>0.10279699951725797</c:v>
                </c:pt>
                <c:pt idx="59">
                  <c:v>0.11080715532380041</c:v>
                </c:pt>
                <c:pt idx="60">
                  <c:v>9.8791921613990308E-2</c:v>
                </c:pt>
                <c:pt idx="61">
                  <c:v>9.7456895646232042E-2</c:v>
                </c:pt>
                <c:pt idx="62">
                  <c:v>0.10880461637216303</c:v>
                </c:pt>
                <c:pt idx="63">
                  <c:v>9.2784304759085251E-2</c:v>
                </c:pt>
                <c:pt idx="64">
                  <c:v>7.409394121049806E-2</c:v>
                </c:pt>
                <c:pt idx="65">
                  <c:v>6.6083785403948506E-2</c:v>
                </c:pt>
                <c:pt idx="66">
                  <c:v>9.3451817742964377E-2</c:v>
                </c:pt>
                <c:pt idx="67">
                  <c:v>9.0114252823575838E-2</c:v>
                </c:pt>
                <c:pt idx="68">
                  <c:v>7.0756376291102416E-2</c:v>
                </c:pt>
                <c:pt idx="69">
                  <c:v>8.3439122984784536E-2</c:v>
                </c:pt>
                <c:pt idx="70">
                  <c:v>8.4106635968670782E-2</c:v>
                </c:pt>
                <c:pt idx="71">
                  <c:v>5.8073629597413169E-2</c:v>
                </c:pt>
                <c:pt idx="72">
                  <c:v>8.9446739839696712E-2</c:v>
                </c:pt>
                <c:pt idx="73">
                  <c:v>6.6751298387827632E-2</c:v>
                </c:pt>
                <c:pt idx="74">
                  <c:v>5.4736064678017518E-2</c:v>
                </c:pt>
                <c:pt idx="75">
                  <c:v>9.0114252823575838E-2</c:v>
                </c:pt>
                <c:pt idx="76">
                  <c:v>3.5378188145551208E-2</c:v>
                </c:pt>
                <c:pt idx="77">
                  <c:v>9.6121869678473776E-2</c:v>
                </c:pt>
                <c:pt idx="78">
                  <c:v>5.2066012742515232E-2</c:v>
                </c:pt>
                <c:pt idx="79">
                  <c:v>5.8741142581292302E-2</c:v>
                </c:pt>
                <c:pt idx="80">
                  <c:v>6.6751298387827632E-2</c:v>
                </c:pt>
                <c:pt idx="81">
                  <c:v>6.141119451680882E-2</c:v>
                </c:pt>
                <c:pt idx="82">
                  <c:v>7.8766532097637745E-2</c:v>
                </c:pt>
                <c:pt idx="83">
                  <c:v>5.8741142581292302E-2</c:v>
                </c:pt>
                <c:pt idx="84">
                  <c:v>7.2091402258860668E-2</c:v>
                </c:pt>
                <c:pt idx="85">
                  <c:v>6.2078707500680834E-2</c:v>
                </c:pt>
                <c:pt idx="86">
                  <c:v>5.3401038710259259E-2</c:v>
                </c:pt>
                <c:pt idx="87">
                  <c:v>5.9408655565178548E-2</c:v>
                </c:pt>
                <c:pt idx="88">
                  <c:v>6.2078707500680834E-2</c:v>
                </c:pt>
                <c:pt idx="89">
                  <c:v>5.6071090645775777E-2</c:v>
                </c:pt>
                <c:pt idx="90">
                  <c:v>3.6713214113309467E-2</c:v>
                </c:pt>
                <c:pt idx="91">
                  <c:v>6.1411194516801708E-2</c:v>
                </c:pt>
                <c:pt idx="92">
                  <c:v>2.8035545322895004E-2</c:v>
                </c:pt>
                <c:pt idx="93">
                  <c:v>4.9395960806991594E-2</c:v>
                </c:pt>
                <c:pt idx="94">
                  <c:v>7.2758915242739808E-2</c:v>
                </c:pt>
                <c:pt idx="95">
                  <c:v>2.536549338737137E-2</c:v>
                </c:pt>
                <c:pt idx="96">
                  <c:v>6.1411194516801708E-2</c:v>
                </c:pt>
                <c:pt idx="97">
                  <c:v>3.3375649193920928E-2</c:v>
                </c:pt>
                <c:pt idx="98">
                  <c:v>3.5378188145551208E-2</c:v>
                </c:pt>
                <c:pt idx="99">
                  <c:v>3.6713214113302355E-2</c:v>
                </c:pt>
                <c:pt idx="100">
                  <c:v>4.4055856935972783E-2</c:v>
                </c:pt>
                <c:pt idx="101">
                  <c:v>4.4723369919844796E-2</c:v>
                </c:pt>
                <c:pt idx="102">
                  <c:v>3.4710675161672075E-2</c:v>
                </c:pt>
                <c:pt idx="103">
                  <c:v>3.3375649193913816E-2</c:v>
                </c:pt>
                <c:pt idx="104">
                  <c:v>4.2053317984335391E-2</c:v>
                </c:pt>
                <c:pt idx="105">
                  <c:v>2.8035545322895004E-2</c:v>
                </c:pt>
                <c:pt idx="106">
                  <c:v>2.4697980403492241E-2</c:v>
                </c:pt>
                <c:pt idx="107">
                  <c:v>3.0038084274525281E-2</c:v>
                </c:pt>
                <c:pt idx="108">
                  <c:v>5.006347379087072E-2</c:v>
                </c:pt>
                <c:pt idx="109">
                  <c:v>2.0692902500231689E-2</c:v>
                </c:pt>
                <c:pt idx="110">
                  <c:v>5.8741142581292302E-2</c:v>
                </c:pt>
                <c:pt idx="111">
                  <c:v>3.0038084274525281E-2</c:v>
                </c:pt>
                <c:pt idx="112">
                  <c:v>2.4030467419620224E-2</c:v>
                </c:pt>
                <c:pt idx="113">
                  <c:v>2.2695441451861965E-2</c:v>
                </c:pt>
                <c:pt idx="114">
                  <c:v>2.7368032339008759E-2</c:v>
                </c:pt>
                <c:pt idx="115">
                  <c:v>4.7393421855361315E-2</c:v>
                </c:pt>
                <c:pt idx="116">
                  <c:v>1.9357876532466314E-2</c:v>
                </c:pt>
                <c:pt idx="117">
                  <c:v>3.0705597258411526E-2</c:v>
                </c:pt>
                <c:pt idx="118">
                  <c:v>1.0012694758165607E-2</c:v>
                </c:pt>
                <c:pt idx="119">
                  <c:v>5.9408655565178548E-2</c:v>
                </c:pt>
                <c:pt idx="120">
                  <c:v>-9.3451817743007062E-3</c:v>
                </c:pt>
                <c:pt idx="121">
                  <c:v>3.7380727097181481E-2</c:v>
                </c:pt>
                <c:pt idx="122">
                  <c:v>3.4710675161672075E-2</c:v>
                </c:pt>
                <c:pt idx="123">
                  <c:v>6.6751298387913004E-3</c:v>
                </c:pt>
                <c:pt idx="124">
                  <c:v>4.4723369919837684E-2</c:v>
                </c:pt>
                <c:pt idx="125">
                  <c:v>3.8715753064946859E-2</c:v>
                </c:pt>
                <c:pt idx="126">
                  <c:v>1.6687824596956908E-2</c:v>
                </c:pt>
                <c:pt idx="127">
                  <c:v>1.8690363548594296E-2</c:v>
                </c:pt>
                <c:pt idx="128">
                  <c:v>4.2720830968214524E-2</c:v>
                </c:pt>
                <c:pt idx="129">
                  <c:v>1.0680207742051851E-2</c:v>
                </c:pt>
                <c:pt idx="130">
                  <c:v>3.0038084274525281E-2</c:v>
                </c:pt>
                <c:pt idx="131">
                  <c:v>1.2682746693682127E-2</c:v>
                </c:pt>
                <c:pt idx="132">
                  <c:v>5.1398499758628986E-2</c:v>
                </c:pt>
                <c:pt idx="133">
                  <c:v>-2.0025389516302758E-3</c:v>
                </c:pt>
                <c:pt idx="134">
                  <c:v>3.0705597258397294E-2</c:v>
                </c:pt>
                <c:pt idx="135">
                  <c:v>1.0012694758179836E-2</c:v>
                </c:pt>
                <c:pt idx="136">
                  <c:v>3.2040623226155557E-2</c:v>
                </c:pt>
                <c:pt idx="137">
                  <c:v>1.6687824596956908E-2</c:v>
                </c:pt>
                <c:pt idx="138">
                  <c:v>3.537818814555832E-2</c:v>
                </c:pt>
                <c:pt idx="139">
                  <c:v>1.4685285645319518E-2</c:v>
                </c:pt>
                <c:pt idx="140">
                  <c:v>1.6020311613077778E-2</c:v>
                </c:pt>
                <c:pt idx="141">
                  <c:v>3.5378188145551208E-2</c:v>
                </c:pt>
                <c:pt idx="142">
                  <c:v>4.0050779032676656E-3</c:v>
                </c:pt>
                <c:pt idx="143">
                  <c:v>3.2040623226162669E-2</c:v>
                </c:pt>
                <c:pt idx="144">
                  <c:v>2.6033006371257616E-2</c:v>
                </c:pt>
                <c:pt idx="145">
                  <c:v>1.7355337580828925E-2</c:v>
                </c:pt>
                <c:pt idx="146">
                  <c:v>1.7355337580843153E-2</c:v>
                </c:pt>
                <c:pt idx="147">
                  <c:v>2.536549338737137E-2</c:v>
                </c:pt>
                <c:pt idx="148">
                  <c:v>6.6751298387913007E-4</c:v>
                </c:pt>
                <c:pt idx="149">
                  <c:v>2.7368032339008759E-2</c:v>
                </c:pt>
                <c:pt idx="150">
                  <c:v>1.6020311613084891E-2</c:v>
                </c:pt>
                <c:pt idx="151">
                  <c:v>1.2015233709810112E-2</c:v>
                </c:pt>
                <c:pt idx="152">
                  <c:v>5.3401038710188115E-3</c:v>
                </c:pt>
                <c:pt idx="153">
                  <c:v>1.7355337580843153E-2</c:v>
                </c:pt>
                <c:pt idx="154">
                  <c:v>2.4697980403492241E-2</c:v>
                </c:pt>
                <c:pt idx="155">
                  <c:v>2.0025389516352559E-2</c:v>
                </c:pt>
                <c:pt idx="156">
                  <c:v>-1.8022850564715167E-2</c:v>
                </c:pt>
                <c:pt idx="157">
                  <c:v>2.2695441451861965E-2</c:v>
                </c:pt>
                <c:pt idx="158">
                  <c:v>6.6751298387841863E-3</c:v>
                </c:pt>
                <c:pt idx="159">
                  <c:v>1.3350259677582601E-3</c:v>
                </c:pt>
                <c:pt idx="160">
                  <c:v>1.6687824596956908E-2</c:v>
                </c:pt>
                <c:pt idx="161">
                  <c:v>0</c:v>
                </c:pt>
                <c:pt idx="162">
                  <c:v>1.3350259677582601E-3</c:v>
                </c:pt>
                <c:pt idx="163">
                  <c:v>-2.0692902500231689E-2</c:v>
                </c:pt>
                <c:pt idx="164">
                  <c:v>2.8035545322895004E-2</c:v>
                </c:pt>
                <c:pt idx="165">
                  <c:v>0</c:v>
                </c:pt>
                <c:pt idx="166">
                  <c:v>8.0101558065353313E-3</c:v>
                </c:pt>
                <c:pt idx="167">
                  <c:v>-1.2682746693682127E-2</c:v>
                </c:pt>
                <c:pt idx="168">
                  <c:v>6.6751298387201564E-4</c:v>
                </c:pt>
                <c:pt idx="169">
                  <c:v>-9.3451817742935921E-3</c:v>
                </c:pt>
                <c:pt idx="170">
                  <c:v>-2.6700519355165203E-3</c:v>
                </c:pt>
                <c:pt idx="171">
                  <c:v>-1.1347720725930982E-2</c:v>
                </c:pt>
                <c:pt idx="172">
                  <c:v>-1.0012694758172722E-2</c:v>
                </c:pt>
                <c:pt idx="173">
                  <c:v>3.3375649193885357E-3</c:v>
                </c:pt>
                <c:pt idx="174">
                  <c:v>-2.4030467419620224E-2</c:v>
                </c:pt>
                <c:pt idx="175">
                  <c:v>-6.6751298387770714E-3</c:v>
                </c:pt>
                <c:pt idx="176">
                  <c:v>-2.6700519355165203E-3</c:v>
                </c:pt>
                <c:pt idx="177">
                  <c:v>-3.4043162177792949E-2</c:v>
                </c:pt>
                <c:pt idx="178">
                  <c:v>-6.0076168549050559E-3</c:v>
                </c:pt>
                <c:pt idx="179">
                  <c:v>-1.3350259677582601E-3</c:v>
                </c:pt>
                <c:pt idx="180">
                  <c:v>-2.9370571290646151E-2</c:v>
                </c:pt>
                <c:pt idx="181">
                  <c:v>-6.0076168549050559E-3</c:v>
                </c:pt>
                <c:pt idx="182">
                  <c:v>-1.8022850564715167E-2</c:v>
                </c:pt>
                <c:pt idx="183">
                  <c:v>-4.8060934839240448E-2</c:v>
                </c:pt>
                <c:pt idx="184">
                  <c:v>-2.7368032339008759E-2</c:v>
                </c:pt>
                <c:pt idx="185">
                  <c:v>-1.7355337580828925E-2</c:v>
                </c:pt>
                <c:pt idx="186">
                  <c:v>-1.0012694758179836E-2</c:v>
                </c:pt>
                <c:pt idx="187">
                  <c:v>-3.4710675161672075E-2</c:v>
                </c:pt>
                <c:pt idx="188">
                  <c:v>-3.3375649193913816E-2</c:v>
                </c:pt>
                <c:pt idx="189">
                  <c:v>-6.0076168549050559E-3</c:v>
                </c:pt>
                <c:pt idx="190">
                  <c:v>-4.405585693596567E-2</c:v>
                </c:pt>
                <c:pt idx="191">
                  <c:v>-1.8022850564715167E-2</c:v>
                </c:pt>
                <c:pt idx="192">
                  <c:v>-2.0025389516352559E-2</c:v>
                </c:pt>
                <c:pt idx="193">
                  <c:v>-3.9383266048825985E-2</c:v>
                </c:pt>
                <c:pt idx="194">
                  <c:v>-1.5352798629198647E-2</c:v>
                </c:pt>
                <c:pt idx="195">
                  <c:v>-4.6058395887603056E-2</c:v>
                </c:pt>
                <c:pt idx="196">
                  <c:v>6.6751298387913007E-4</c:v>
                </c:pt>
                <c:pt idx="197">
                  <c:v>-5.9408655565171428E-2</c:v>
                </c:pt>
                <c:pt idx="198">
                  <c:v>-2.4030467419613108E-2</c:v>
                </c:pt>
                <c:pt idx="199">
                  <c:v>-4.0050779032705118E-2</c:v>
                </c:pt>
                <c:pt idx="200">
                  <c:v>-2.7368032339008759E-2</c:v>
                </c:pt>
                <c:pt idx="201">
                  <c:v>-3.2040623226155557E-2</c:v>
                </c:pt>
                <c:pt idx="202">
                  <c:v>-4.0718292016577132E-2</c:v>
                </c:pt>
                <c:pt idx="203">
                  <c:v>-2.2027928467989948E-2</c:v>
                </c:pt>
                <c:pt idx="204">
                  <c:v>-3.8048240081060614E-2</c:v>
                </c:pt>
                <c:pt idx="205">
                  <c:v>-3.1373110242283543E-2</c:v>
                </c:pt>
                <c:pt idx="206">
                  <c:v>-3.6713214113302355E-2</c:v>
                </c:pt>
                <c:pt idx="207">
                  <c:v>-3.0705597258411526E-2</c:v>
                </c:pt>
                <c:pt idx="208">
                  <c:v>-2.8703058306767022E-2</c:v>
                </c:pt>
                <c:pt idx="209">
                  <c:v>-5.3401038710259259E-2</c:v>
                </c:pt>
                <c:pt idx="210">
                  <c:v>-3.5378188145551208E-2</c:v>
                </c:pt>
                <c:pt idx="211">
                  <c:v>-2.4030467419620224E-2</c:v>
                </c:pt>
                <c:pt idx="212">
                  <c:v>-5.0730986774749853E-2</c:v>
                </c:pt>
                <c:pt idx="213">
                  <c:v>-2.6700519355136745E-2</c:v>
                </c:pt>
                <c:pt idx="214">
                  <c:v>-4.1385805000449145E-2</c:v>
                </c:pt>
                <c:pt idx="215">
                  <c:v>-5.1398499758628986E-2</c:v>
                </c:pt>
                <c:pt idx="216">
                  <c:v>-2.7368032339015875E-2</c:v>
                </c:pt>
                <c:pt idx="217">
                  <c:v>-3.1373110242276424E-2</c:v>
                </c:pt>
                <c:pt idx="218">
                  <c:v>-5.6738603629662022E-2</c:v>
                </c:pt>
                <c:pt idx="219">
                  <c:v>-2.8035545322887889E-2</c:v>
                </c:pt>
                <c:pt idx="220">
                  <c:v>-5.006347379087784E-2</c:v>
                </c:pt>
                <c:pt idx="221">
                  <c:v>-4.405585693596567E-2</c:v>
                </c:pt>
                <c:pt idx="222">
                  <c:v>-3.4043162177792949E-2</c:v>
                </c:pt>
                <c:pt idx="223">
                  <c:v>-4.2720830968214524E-2</c:v>
                </c:pt>
                <c:pt idx="224">
                  <c:v>-4.5390882903723929E-2</c:v>
                </c:pt>
                <c:pt idx="225">
                  <c:v>-2.7368032339008759E-2</c:v>
                </c:pt>
                <c:pt idx="226">
                  <c:v>-5.3401038710266371E-2</c:v>
                </c:pt>
                <c:pt idx="227">
                  <c:v>-3.8048240081067726E-2</c:v>
                </c:pt>
                <c:pt idx="228">
                  <c:v>-6.0076168549043449E-2</c:v>
                </c:pt>
                <c:pt idx="229">
                  <c:v>-2.670051935512963E-2</c:v>
                </c:pt>
                <c:pt idx="230">
                  <c:v>-4.5390882903731042E-2</c:v>
                </c:pt>
                <c:pt idx="231">
                  <c:v>-5.2733525726380126E-2</c:v>
                </c:pt>
                <c:pt idx="232">
                  <c:v>-5.3401038710273491E-2</c:v>
                </c:pt>
                <c:pt idx="233">
                  <c:v>-4.0718292016577132E-2</c:v>
                </c:pt>
                <c:pt idx="234">
                  <c:v>-4.405585693596567E-2</c:v>
                </c:pt>
                <c:pt idx="235">
                  <c:v>-6.4081246452318219E-2</c:v>
                </c:pt>
                <c:pt idx="236">
                  <c:v>-4.5390882903723929E-2</c:v>
                </c:pt>
                <c:pt idx="237">
                  <c:v>-5.1398499758636099E-2</c:v>
                </c:pt>
                <c:pt idx="238">
                  <c:v>-4.3388343952086537E-2</c:v>
                </c:pt>
                <c:pt idx="239">
                  <c:v>-5.2066012742508112E-2</c:v>
                </c:pt>
                <c:pt idx="240">
                  <c:v>-6.6751298387827632E-2</c:v>
                </c:pt>
                <c:pt idx="241">
                  <c:v>-4.338834395209365E-2</c:v>
                </c:pt>
                <c:pt idx="242">
                  <c:v>-4.0718292016577132E-2</c:v>
                </c:pt>
                <c:pt idx="243">
                  <c:v>-6.0743681532922575E-2</c:v>
                </c:pt>
                <c:pt idx="244">
                  <c:v>-5.8741142581292302E-2</c:v>
                </c:pt>
                <c:pt idx="245">
                  <c:v>-3.6045701129430334E-2</c:v>
                </c:pt>
                <c:pt idx="246">
                  <c:v>-4.5390882903723929E-2</c:v>
                </c:pt>
                <c:pt idx="247">
                  <c:v>-4.9395960806998707E-2</c:v>
                </c:pt>
                <c:pt idx="248">
                  <c:v>-4.9395960806998707E-2</c:v>
                </c:pt>
                <c:pt idx="249">
                  <c:v>-4.6725908871482189E-2</c:v>
                </c:pt>
                <c:pt idx="250">
                  <c:v>-3.2708136210034683E-2</c:v>
                </c:pt>
                <c:pt idx="251">
                  <c:v>-4.8728447823119581E-2</c:v>
                </c:pt>
                <c:pt idx="252">
                  <c:v>-4.9395960806991594E-2</c:v>
                </c:pt>
                <c:pt idx="253">
                  <c:v>-4.2720830968214524E-2</c:v>
                </c:pt>
                <c:pt idx="254">
                  <c:v>-4.4723369919844796E-2</c:v>
                </c:pt>
                <c:pt idx="255">
                  <c:v>-5.7406116613534043E-2</c:v>
                </c:pt>
                <c:pt idx="256">
                  <c:v>-4.1385805000456265E-2</c:v>
                </c:pt>
                <c:pt idx="257">
                  <c:v>-4.9395960806998707E-2</c:v>
                </c:pt>
                <c:pt idx="258">
                  <c:v>-5.4736064678017518E-2</c:v>
                </c:pt>
                <c:pt idx="259">
                  <c:v>-2.4030467419620224E-2</c:v>
                </c:pt>
                <c:pt idx="260">
                  <c:v>-5.8741142581292302E-2</c:v>
                </c:pt>
                <c:pt idx="261">
                  <c:v>-5.0730986774756966E-2</c:v>
                </c:pt>
                <c:pt idx="262">
                  <c:v>-4.8060934839233335E-2</c:v>
                </c:pt>
                <c:pt idx="263">
                  <c:v>-4.5390882903723929E-2</c:v>
                </c:pt>
                <c:pt idx="264">
                  <c:v>-5.5403577661903763E-2</c:v>
                </c:pt>
                <c:pt idx="265">
                  <c:v>-5.5403577661896651E-2</c:v>
                </c:pt>
                <c:pt idx="266">
                  <c:v>-2.0025389516352559E-2</c:v>
                </c:pt>
                <c:pt idx="267">
                  <c:v>-6.8753837339465024E-2</c:v>
                </c:pt>
                <c:pt idx="268">
                  <c:v>-4.0718292016577132E-2</c:v>
                </c:pt>
                <c:pt idx="269">
                  <c:v>-4.6058395887603056E-2</c:v>
                </c:pt>
                <c:pt idx="270">
                  <c:v>-6.8086324355585898E-2</c:v>
                </c:pt>
                <c:pt idx="271">
                  <c:v>-5.1398499758636099E-2</c:v>
                </c:pt>
                <c:pt idx="272">
                  <c:v>-3.7380727097181481E-2</c:v>
                </c:pt>
                <c:pt idx="273">
                  <c:v>-4.4055856935972783E-2</c:v>
                </c:pt>
                <c:pt idx="274">
                  <c:v>-3.6045701129423222E-2</c:v>
                </c:pt>
                <c:pt idx="275">
                  <c:v>-5.2733525726387245E-2</c:v>
                </c:pt>
                <c:pt idx="276">
                  <c:v>-5.7406116613541155E-2</c:v>
                </c:pt>
                <c:pt idx="277">
                  <c:v>-6.2746220484552848E-2</c:v>
                </c:pt>
                <c:pt idx="278">
                  <c:v>-4.6058395887610175E-2</c:v>
                </c:pt>
                <c:pt idx="279">
                  <c:v>-5.5403577661896651E-2</c:v>
                </c:pt>
                <c:pt idx="280">
                  <c:v>-6.141119451680882E-2</c:v>
                </c:pt>
                <c:pt idx="281">
                  <c:v>-4.8728447823112461E-2</c:v>
                </c:pt>
                <c:pt idx="282">
                  <c:v>-6.4081246452318219E-2</c:v>
                </c:pt>
                <c:pt idx="283">
                  <c:v>-3.6045701129430334E-2</c:v>
                </c:pt>
                <c:pt idx="284">
                  <c:v>-6.5416272420076485E-2</c:v>
                </c:pt>
                <c:pt idx="285">
                  <c:v>-4.0050779032697999E-2</c:v>
                </c:pt>
                <c:pt idx="286">
                  <c:v>-1.9357876532473429E-2</c:v>
                </c:pt>
                <c:pt idx="287">
                  <c:v>-8.6776687904180194E-2</c:v>
                </c:pt>
                <c:pt idx="288">
                  <c:v>-5.006347379087072E-2</c:v>
                </c:pt>
                <c:pt idx="289">
                  <c:v>-5.1398499758628986E-2</c:v>
                </c:pt>
                <c:pt idx="290">
                  <c:v>-4.4055856935972783E-2</c:v>
                </c:pt>
                <c:pt idx="291">
                  <c:v>-3.8048240081060614E-2</c:v>
                </c:pt>
                <c:pt idx="292">
                  <c:v>-6.4081246452318219E-2</c:v>
                </c:pt>
                <c:pt idx="293">
                  <c:v>-4.8060934839240448E-2</c:v>
                </c:pt>
                <c:pt idx="294">
                  <c:v>-4.2720830968214524E-2</c:v>
                </c:pt>
                <c:pt idx="295">
                  <c:v>-5.4068551694138392E-2</c:v>
                </c:pt>
                <c:pt idx="296">
                  <c:v>-4.1385805000456265E-2</c:v>
                </c:pt>
                <c:pt idx="297">
                  <c:v>-6.141119451680882E-2</c:v>
                </c:pt>
                <c:pt idx="298">
                  <c:v>-4.8728447823112461E-2</c:v>
                </c:pt>
                <c:pt idx="299">
                  <c:v>-2.6700519355136745E-2</c:v>
                </c:pt>
                <c:pt idx="300">
                  <c:v>-6.6751298387827632E-2</c:v>
                </c:pt>
                <c:pt idx="301">
                  <c:v>-5.8741142581292302E-2</c:v>
                </c:pt>
                <c:pt idx="302">
                  <c:v>-4.5390882903723929E-2</c:v>
                </c:pt>
                <c:pt idx="303">
                  <c:v>-4.338834395209365E-2</c:v>
                </c:pt>
                <c:pt idx="304">
                  <c:v>-7.1423889274974423E-2</c:v>
                </c:pt>
                <c:pt idx="305">
                  <c:v>-4.6725908871482189E-2</c:v>
                </c:pt>
                <c:pt idx="306">
                  <c:v>-6.6751298387834751E-2</c:v>
                </c:pt>
                <c:pt idx="307">
                  <c:v>-4.0050779032697999E-2</c:v>
                </c:pt>
                <c:pt idx="308">
                  <c:v>-5.2066012742508112E-2</c:v>
                </c:pt>
                <c:pt idx="309">
                  <c:v>-7.1423889274981542E-2</c:v>
                </c:pt>
                <c:pt idx="310">
                  <c:v>-1.8022850564715167E-2</c:v>
                </c:pt>
                <c:pt idx="311">
                  <c:v>-8.6109174920301054E-2</c:v>
                </c:pt>
                <c:pt idx="312">
                  <c:v>-7.0756376291102416E-2</c:v>
                </c:pt>
                <c:pt idx="313">
                  <c:v>-5.3401038710266371E-2</c:v>
                </c:pt>
                <c:pt idx="314">
                  <c:v>-6.2746220484559967E-2</c:v>
                </c:pt>
                <c:pt idx="315">
                  <c:v>-5.1398499758628986E-2</c:v>
                </c:pt>
                <c:pt idx="316">
                  <c:v>-4.2720830968214524E-2</c:v>
                </c:pt>
                <c:pt idx="317">
                  <c:v>-3.7380727097181481E-2</c:v>
                </c:pt>
                <c:pt idx="318">
                  <c:v>-6.7418811371713877E-2</c:v>
                </c:pt>
                <c:pt idx="319">
                  <c:v>-5.4736064678017518E-2</c:v>
                </c:pt>
                <c:pt idx="320">
                  <c:v>-5.006347379087784E-2</c:v>
                </c:pt>
                <c:pt idx="321">
                  <c:v>-5.673860362965491E-2</c:v>
                </c:pt>
                <c:pt idx="322">
                  <c:v>-4.0718292016577132E-2</c:v>
                </c:pt>
                <c:pt idx="323">
                  <c:v>-5.8073629597413169E-2</c:v>
                </c:pt>
                <c:pt idx="324">
                  <c:v>-5.8073629597413169E-2</c:v>
                </c:pt>
                <c:pt idx="325">
                  <c:v>-2.4697980403499353E-2</c:v>
                </c:pt>
                <c:pt idx="326">
                  <c:v>-6.2078707500680834E-2</c:v>
                </c:pt>
                <c:pt idx="327">
                  <c:v>-4.8728447823119581E-2</c:v>
                </c:pt>
                <c:pt idx="328">
                  <c:v>-5.3401038710266371E-2</c:v>
                </c:pt>
                <c:pt idx="329">
                  <c:v>-3.2040623226155557E-2</c:v>
                </c:pt>
                <c:pt idx="330">
                  <c:v>-4.9395960806998707E-2</c:v>
                </c:pt>
                <c:pt idx="331">
                  <c:v>-4.6058395887603056E-2</c:v>
                </c:pt>
                <c:pt idx="332">
                  <c:v>-6.942135032334415E-2</c:v>
                </c:pt>
                <c:pt idx="333">
                  <c:v>-4.2053317984335391E-2</c:v>
                </c:pt>
                <c:pt idx="334">
                  <c:v>-2.3362954435741094E-2</c:v>
                </c:pt>
                <c:pt idx="335">
                  <c:v>-6.5416272420076485E-2</c:v>
                </c:pt>
                <c:pt idx="336">
                  <c:v>-3.404316217778583E-2</c:v>
                </c:pt>
                <c:pt idx="337">
                  <c:v>-4.4723369919851909E-2</c:v>
                </c:pt>
                <c:pt idx="338">
                  <c:v>-5.8073629597413169E-2</c:v>
                </c:pt>
                <c:pt idx="339">
                  <c:v>-4.0718292016577132E-2</c:v>
                </c:pt>
                <c:pt idx="340">
                  <c:v>-6.0076168549043449E-2</c:v>
                </c:pt>
                <c:pt idx="341">
                  <c:v>-5.2066012742515232E-2</c:v>
                </c:pt>
                <c:pt idx="342">
                  <c:v>-4.6058395887603056E-2</c:v>
                </c:pt>
                <c:pt idx="343">
                  <c:v>-5.2066012742508112E-2</c:v>
                </c:pt>
                <c:pt idx="344">
                  <c:v>-3.6045701129430334E-2</c:v>
                </c:pt>
                <c:pt idx="345">
                  <c:v>-5.5403577661896651E-2</c:v>
                </c:pt>
                <c:pt idx="346">
                  <c:v>-3.9383266048818873E-2</c:v>
                </c:pt>
                <c:pt idx="347">
                  <c:v>-4.2053317984335391E-2</c:v>
                </c:pt>
                <c:pt idx="348">
                  <c:v>-3.9383266048818873E-2</c:v>
                </c:pt>
                <c:pt idx="349">
                  <c:v>-5.6071090645782896E-2</c:v>
                </c:pt>
                <c:pt idx="350">
                  <c:v>-4.9395960806991594E-2</c:v>
                </c:pt>
                <c:pt idx="351">
                  <c:v>-4.6725908871482189E-2</c:v>
                </c:pt>
                <c:pt idx="352">
                  <c:v>-3.3375649193920928E-2</c:v>
                </c:pt>
                <c:pt idx="353">
                  <c:v>-5.4736064678017518E-2</c:v>
                </c:pt>
                <c:pt idx="354">
                  <c:v>-4.8060934839240448E-2</c:v>
                </c:pt>
                <c:pt idx="355">
                  <c:v>-5.1398499758628986E-2</c:v>
                </c:pt>
                <c:pt idx="356">
                  <c:v>-2.4697980403499353E-2</c:v>
                </c:pt>
                <c:pt idx="357">
                  <c:v>-6.6083785403948506E-2</c:v>
                </c:pt>
                <c:pt idx="358">
                  <c:v>-4.5390882903723929E-2</c:v>
                </c:pt>
                <c:pt idx="359">
                  <c:v>-3.9383266048825985E-2</c:v>
                </c:pt>
                <c:pt idx="360">
                  <c:v>-5.6071090645775777E-2</c:v>
                </c:pt>
                <c:pt idx="361">
                  <c:v>-4.9395960806998707E-2</c:v>
                </c:pt>
                <c:pt idx="362">
                  <c:v>-4.1385805000456265E-2</c:v>
                </c:pt>
                <c:pt idx="363">
                  <c:v>-3.871575306493974E-2</c:v>
                </c:pt>
                <c:pt idx="364">
                  <c:v>-5.8741142581292302E-2</c:v>
                </c:pt>
                <c:pt idx="365">
                  <c:v>-4.6058395887603056E-2</c:v>
                </c:pt>
                <c:pt idx="366">
                  <c:v>-6.1411194516801708E-2</c:v>
                </c:pt>
                <c:pt idx="367">
                  <c:v>-3.6045701129430334E-2</c:v>
                </c:pt>
                <c:pt idx="368">
                  <c:v>-4.0718292016577132E-2</c:v>
                </c:pt>
                <c:pt idx="369">
                  <c:v>-4.2053317984335391E-2</c:v>
                </c:pt>
                <c:pt idx="370">
                  <c:v>-2.7368032339008759E-2</c:v>
                </c:pt>
                <c:pt idx="371">
                  <c:v>-5.2733525726387245E-2</c:v>
                </c:pt>
                <c:pt idx="372">
                  <c:v>-5.9408655565171428E-2</c:v>
                </c:pt>
                <c:pt idx="373">
                  <c:v>-5.006347379087072E-2</c:v>
                </c:pt>
                <c:pt idx="374">
                  <c:v>-4.6725908871482189E-2</c:v>
                </c:pt>
                <c:pt idx="375">
                  <c:v>-3.1373110242283543E-2</c:v>
                </c:pt>
                <c:pt idx="376">
                  <c:v>-5.7406116613534043E-2</c:v>
                </c:pt>
                <c:pt idx="377">
                  <c:v>-4.338834395209365E-2</c:v>
                </c:pt>
                <c:pt idx="378">
                  <c:v>-2.7368032339008759E-2</c:v>
                </c:pt>
                <c:pt idx="379">
                  <c:v>-4.2053317984335391E-2</c:v>
                </c:pt>
                <c:pt idx="380">
                  <c:v>-6.2746220484559967E-2</c:v>
                </c:pt>
                <c:pt idx="381">
                  <c:v>-4.0050779032697999E-2</c:v>
                </c:pt>
                <c:pt idx="382">
                  <c:v>-5.5403577661903763E-2</c:v>
                </c:pt>
                <c:pt idx="383">
                  <c:v>-7.2091402258853562E-2</c:v>
                </c:pt>
                <c:pt idx="384">
                  <c:v>-2.8703058306767022E-2</c:v>
                </c:pt>
                <c:pt idx="385">
                  <c:v>-5.4068551694145504E-2</c:v>
                </c:pt>
                <c:pt idx="386">
                  <c:v>-4.2053317984335391E-2</c:v>
                </c:pt>
                <c:pt idx="387">
                  <c:v>-6.2746220484559967E-2</c:v>
                </c:pt>
                <c:pt idx="388">
                  <c:v>-4.8060934839240448E-2</c:v>
                </c:pt>
                <c:pt idx="389">
                  <c:v>-6.1411194516801708E-2</c:v>
                </c:pt>
                <c:pt idx="390">
                  <c:v>-2.8703058306767022E-2</c:v>
                </c:pt>
                <c:pt idx="391">
                  <c:v>-4.9395960806998707E-2</c:v>
                </c:pt>
                <c:pt idx="392">
                  <c:v>-5.673860362965491E-2</c:v>
                </c:pt>
                <c:pt idx="393">
                  <c:v>-6.2746220484559967E-2</c:v>
                </c:pt>
                <c:pt idx="394">
                  <c:v>-5.3401038710266371E-2</c:v>
                </c:pt>
                <c:pt idx="395">
                  <c:v>-4.4723369919844796E-2</c:v>
                </c:pt>
                <c:pt idx="396">
                  <c:v>-3.1373110242283543E-2</c:v>
                </c:pt>
                <c:pt idx="397">
                  <c:v>-6.5416272420076485E-2</c:v>
                </c:pt>
                <c:pt idx="398">
                  <c:v>-4.0050779032676656E-3</c:v>
                </c:pt>
                <c:pt idx="399">
                  <c:v>-8.6776687904180194E-2</c:v>
                </c:pt>
                <c:pt idx="400">
                  <c:v>-2.5365493387378483E-2</c:v>
                </c:pt>
                <c:pt idx="401">
                  <c:v>-5.9408655565164316E-2</c:v>
                </c:pt>
                <c:pt idx="402">
                  <c:v>-3.6045701129430334E-2</c:v>
                </c:pt>
                <c:pt idx="403">
                  <c:v>-4.7393421855361315E-2</c:v>
                </c:pt>
                <c:pt idx="404">
                  <c:v>-5.8741142581292302E-2</c:v>
                </c:pt>
                <c:pt idx="405">
                  <c:v>-2.9370571290646151E-2</c:v>
                </c:pt>
                <c:pt idx="406">
                  <c:v>-4.338834395209365E-2</c:v>
                </c:pt>
                <c:pt idx="407">
                  <c:v>-3.4710675161672075E-2</c:v>
                </c:pt>
                <c:pt idx="408">
                  <c:v>-4.9395960806991594E-2</c:v>
                </c:pt>
                <c:pt idx="409">
                  <c:v>-5.2066012742508112E-2</c:v>
                </c:pt>
                <c:pt idx="410">
                  <c:v>-2.1360415484103702E-2</c:v>
                </c:pt>
                <c:pt idx="411">
                  <c:v>-4.4055856935972783E-2</c:v>
                </c:pt>
                <c:pt idx="412">
                  <c:v>-3.0038084274525281E-2</c:v>
                </c:pt>
                <c:pt idx="413">
                  <c:v>-3.6713214113309467E-2</c:v>
                </c:pt>
                <c:pt idx="414">
                  <c:v>-4.0718292016577132E-2</c:v>
                </c:pt>
                <c:pt idx="415">
                  <c:v>-5.006347379087072E-2</c:v>
                </c:pt>
                <c:pt idx="416">
                  <c:v>-3.3375649193913816E-2</c:v>
                </c:pt>
                <c:pt idx="417">
                  <c:v>-1.0012694758179836E-2</c:v>
                </c:pt>
                <c:pt idx="418">
                  <c:v>-5.6071090645775777E-2</c:v>
                </c:pt>
                <c:pt idx="419">
                  <c:v>-3.0038084274525281E-2</c:v>
                </c:pt>
                <c:pt idx="420">
                  <c:v>-5.2733525726387245E-2</c:v>
                </c:pt>
                <c:pt idx="421">
                  <c:v>-4.3388343952086537E-2</c:v>
                </c:pt>
                <c:pt idx="422">
                  <c:v>-3.5378188145551208E-2</c:v>
                </c:pt>
                <c:pt idx="423">
                  <c:v>-3.0038084274525281E-2</c:v>
                </c:pt>
                <c:pt idx="424">
                  <c:v>-5.0730986774749853E-2</c:v>
                </c:pt>
                <c:pt idx="425">
                  <c:v>-2.9370571290646151E-2</c:v>
                </c:pt>
                <c:pt idx="426">
                  <c:v>-5.4736064678024637E-2</c:v>
                </c:pt>
                <c:pt idx="427">
                  <c:v>-2.9370571290646151E-2</c:v>
                </c:pt>
                <c:pt idx="428">
                  <c:v>-4.6058395887603056E-2</c:v>
                </c:pt>
                <c:pt idx="429">
                  <c:v>-3.1373110242276424E-2</c:v>
                </c:pt>
                <c:pt idx="430">
                  <c:v>-3.6713214113309467E-2</c:v>
                </c:pt>
                <c:pt idx="431">
                  <c:v>-4.0718292016577132E-2</c:v>
                </c:pt>
                <c:pt idx="432">
                  <c:v>-4.338834395209365E-2</c:v>
                </c:pt>
                <c:pt idx="433">
                  <c:v>-4.4723369919844796E-2</c:v>
                </c:pt>
                <c:pt idx="434">
                  <c:v>-2.1360415484103702E-2</c:v>
                </c:pt>
                <c:pt idx="435">
                  <c:v>-2.5365493387378483E-2</c:v>
                </c:pt>
                <c:pt idx="436">
                  <c:v>-6.4081246452318219E-2</c:v>
                </c:pt>
                <c:pt idx="437">
                  <c:v>-2.8035545322887889E-2</c:v>
                </c:pt>
                <c:pt idx="438">
                  <c:v>-4.0050779032697999E-2</c:v>
                </c:pt>
                <c:pt idx="439">
                  <c:v>-4.2720830968214524E-2</c:v>
                </c:pt>
                <c:pt idx="440">
                  <c:v>-2.8703058306767022E-2</c:v>
                </c:pt>
                <c:pt idx="441">
                  <c:v>-3.8048240081060614E-2</c:v>
                </c:pt>
                <c:pt idx="442">
                  <c:v>-3.4710675161672075E-2</c:v>
                </c:pt>
                <c:pt idx="443">
                  <c:v>-4.0050779032705118E-2</c:v>
                </c:pt>
                <c:pt idx="444">
                  <c:v>-4.3388343952086537E-2</c:v>
                </c:pt>
                <c:pt idx="445">
                  <c:v>-2.0025389516352559E-2</c:v>
                </c:pt>
                <c:pt idx="446">
                  <c:v>-4.6058395887603056E-2</c:v>
                </c:pt>
                <c:pt idx="447">
                  <c:v>-2.2695441451861965E-2</c:v>
                </c:pt>
                <c:pt idx="448">
                  <c:v>-4.9395960806991594E-2</c:v>
                </c:pt>
                <c:pt idx="449">
                  <c:v>-4.7393421855361315E-2</c:v>
                </c:pt>
                <c:pt idx="450">
                  <c:v>-2.3362954435741094E-2</c:v>
                </c:pt>
                <c:pt idx="451">
                  <c:v>-4.0718292016577132E-2</c:v>
                </c:pt>
                <c:pt idx="452">
                  <c:v>-5.2066012742508112E-2</c:v>
                </c:pt>
                <c:pt idx="453">
                  <c:v>-2.6700519355136745E-2</c:v>
                </c:pt>
                <c:pt idx="454">
                  <c:v>-3.6045701129430334E-2</c:v>
                </c:pt>
                <c:pt idx="455">
                  <c:v>-4.6058395887603056E-2</c:v>
                </c:pt>
                <c:pt idx="456">
                  <c:v>-2.9370571290646151E-2</c:v>
                </c:pt>
                <c:pt idx="457">
                  <c:v>-4.5390882903723929E-2</c:v>
                </c:pt>
                <c:pt idx="458">
                  <c:v>-3.5378188145551208E-2</c:v>
                </c:pt>
                <c:pt idx="459">
                  <c:v>-7.3426428226633159E-3</c:v>
                </c:pt>
                <c:pt idx="460">
                  <c:v>-5.8073629597406057E-2</c:v>
                </c:pt>
                <c:pt idx="461">
                  <c:v>-3.6713214113309467E-2</c:v>
                </c:pt>
                <c:pt idx="462">
                  <c:v>-4.338834395209365E-2</c:v>
                </c:pt>
                <c:pt idx="463">
                  <c:v>-4.3388343952086537E-2</c:v>
                </c:pt>
                <c:pt idx="464">
                  <c:v>-5.6738603629662022E-2</c:v>
                </c:pt>
                <c:pt idx="465">
                  <c:v>-2.8035545322887889E-2</c:v>
                </c:pt>
                <c:pt idx="466">
                  <c:v>-1.8690363548594296E-2</c:v>
                </c:pt>
                <c:pt idx="467">
                  <c:v>-4.9395960806991594E-2</c:v>
                </c:pt>
                <c:pt idx="468">
                  <c:v>-3.0038084274525281E-2</c:v>
                </c:pt>
                <c:pt idx="469">
                  <c:v>-3.1373110242276424E-2</c:v>
                </c:pt>
                <c:pt idx="470">
                  <c:v>-3.7380727097188593E-2</c:v>
                </c:pt>
                <c:pt idx="471">
                  <c:v>-4.2053317984335391E-2</c:v>
                </c:pt>
                <c:pt idx="472">
                  <c:v>-2.3362954435741094E-2</c:v>
                </c:pt>
                <c:pt idx="473">
                  <c:v>-5.3401038710266371E-2</c:v>
                </c:pt>
                <c:pt idx="474">
                  <c:v>-3.4710675161672075E-2</c:v>
                </c:pt>
                <c:pt idx="475">
                  <c:v>-2.670051935512963E-2</c:v>
                </c:pt>
                <c:pt idx="476">
                  <c:v>-3.8048240081067726E-2</c:v>
                </c:pt>
                <c:pt idx="477">
                  <c:v>-2.8035545322887889E-2</c:v>
                </c:pt>
                <c:pt idx="478">
                  <c:v>-5.9408655565171428E-2</c:v>
                </c:pt>
                <c:pt idx="479">
                  <c:v>-2.670051935512963E-2</c:v>
                </c:pt>
                <c:pt idx="480">
                  <c:v>-2.0025389516352559E-2</c:v>
                </c:pt>
                <c:pt idx="481">
                  <c:v>-4.0718292016577132E-2</c:v>
                </c:pt>
                <c:pt idx="482">
                  <c:v>-3.7380727097181481E-2</c:v>
                </c:pt>
                <c:pt idx="483">
                  <c:v>-1.8022850564715167E-2</c:v>
                </c:pt>
                <c:pt idx="484">
                  <c:v>-5.4068551694145504E-2</c:v>
                </c:pt>
                <c:pt idx="485">
                  <c:v>-2.60330063712505E-2</c:v>
                </c:pt>
                <c:pt idx="486">
                  <c:v>-4.8728447823119581E-2</c:v>
                </c:pt>
                <c:pt idx="487">
                  <c:v>-9.3451817742935921E-3</c:v>
                </c:pt>
                <c:pt idx="488">
                  <c:v>-5.006347379087784E-2</c:v>
                </c:pt>
                <c:pt idx="489">
                  <c:v>-2.2695441451861965E-2</c:v>
                </c:pt>
                <c:pt idx="490">
                  <c:v>-6.8086324355585898E-2</c:v>
                </c:pt>
                <c:pt idx="491">
                  <c:v>-5.006347379087784E-2</c:v>
                </c:pt>
                <c:pt idx="492">
                  <c:v>-2.60330063712505E-2</c:v>
                </c:pt>
                <c:pt idx="493">
                  <c:v>-2.8035545322887889E-2</c:v>
                </c:pt>
                <c:pt idx="494">
                  <c:v>-6.0076168549050561E-2</c:v>
                </c:pt>
                <c:pt idx="495">
                  <c:v>-1.2015233709810112E-2</c:v>
                </c:pt>
                <c:pt idx="496">
                  <c:v>-4.2053317984335391E-2</c:v>
                </c:pt>
                <c:pt idx="497">
                  <c:v>-4.8060934839233335E-2</c:v>
                </c:pt>
                <c:pt idx="498">
                  <c:v>-1.2682746693689241E-2</c:v>
                </c:pt>
                <c:pt idx="499">
                  <c:v>-2.9370571290646151E-2</c:v>
                </c:pt>
                <c:pt idx="500">
                  <c:v>-5.4068551694145504E-2</c:v>
                </c:pt>
                <c:pt idx="501">
                  <c:v>-3.6713214113302355E-2</c:v>
                </c:pt>
                <c:pt idx="502">
                  <c:v>-4.8060934839240448E-2</c:v>
                </c:pt>
                <c:pt idx="503">
                  <c:v>-1.1347720725930982E-2</c:v>
                </c:pt>
                <c:pt idx="504">
                  <c:v>-6.3413733468439093E-2</c:v>
                </c:pt>
                <c:pt idx="505">
                  <c:v>-2.8035545322895004E-2</c:v>
                </c:pt>
                <c:pt idx="506">
                  <c:v>-3.7380727097181481E-2</c:v>
                </c:pt>
                <c:pt idx="507">
                  <c:v>-4.338834395209365E-2</c:v>
                </c:pt>
                <c:pt idx="508">
                  <c:v>-2.3362954435741094E-2</c:v>
                </c:pt>
                <c:pt idx="509">
                  <c:v>-3.9383266048818873E-2</c:v>
                </c:pt>
                <c:pt idx="510">
                  <c:v>-5.2066012742508112E-2</c:v>
                </c:pt>
                <c:pt idx="511">
                  <c:v>-4.1385805000456265E-2</c:v>
                </c:pt>
                <c:pt idx="512">
                  <c:v>-2.536549338737137E-2</c:v>
                </c:pt>
                <c:pt idx="513">
                  <c:v>-4.6725908871482189E-2</c:v>
                </c:pt>
                <c:pt idx="514">
                  <c:v>-2.0692902500231689E-2</c:v>
                </c:pt>
                <c:pt idx="515">
                  <c:v>-5.3401038710266371E-2</c:v>
                </c:pt>
                <c:pt idx="516">
                  <c:v>-1.4017772661440388E-2</c:v>
                </c:pt>
                <c:pt idx="517">
                  <c:v>-5.2733525726387245E-2</c:v>
                </c:pt>
                <c:pt idx="518">
                  <c:v>-2.8035545322887889E-2</c:v>
                </c:pt>
                <c:pt idx="519">
                  <c:v>-3.9383266048825985E-2</c:v>
                </c:pt>
                <c:pt idx="520">
                  <c:v>-1.5352798629198647E-2</c:v>
                </c:pt>
                <c:pt idx="521">
                  <c:v>-4.2053317984335391E-2</c:v>
                </c:pt>
                <c:pt idx="522">
                  <c:v>-3.5378188145551208E-2</c:v>
                </c:pt>
                <c:pt idx="523">
                  <c:v>-3.9383266048818873E-2</c:v>
                </c:pt>
                <c:pt idx="524">
                  <c:v>-2.8035545322887889E-2</c:v>
                </c:pt>
                <c:pt idx="525">
                  <c:v>-2.1360415484110818E-2</c:v>
                </c:pt>
                <c:pt idx="526">
                  <c:v>-6.3413733468439093E-2</c:v>
                </c:pt>
                <c:pt idx="527">
                  <c:v>-2.0692902500224573E-2</c:v>
                </c:pt>
                <c:pt idx="528">
                  <c:v>-3.871575306493974E-2</c:v>
                </c:pt>
                <c:pt idx="529">
                  <c:v>-1.6020311613084891E-2</c:v>
                </c:pt>
                <c:pt idx="530">
                  <c:v>-6.3413733468439093E-2</c:v>
                </c:pt>
                <c:pt idx="531">
                  <c:v>-1.2682746693689241E-2</c:v>
                </c:pt>
                <c:pt idx="532">
                  <c:v>-3.2708136210034683E-2</c:v>
                </c:pt>
                <c:pt idx="533">
                  <c:v>-4.8728447823119581E-2</c:v>
                </c:pt>
                <c:pt idx="534">
                  <c:v>-2.2027928467982835E-2</c:v>
                </c:pt>
                <c:pt idx="535">
                  <c:v>-4.0718292016577132E-2</c:v>
                </c:pt>
                <c:pt idx="536">
                  <c:v>-2.1360415484103702E-2</c:v>
                </c:pt>
                <c:pt idx="537">
                  <c:v>-2.8035545322887889E-2</c:v>
                </c:pt>
                <c:pt idx="538">
                  <c:v>-3.9383266048825985E-2</c:v>
                </c:pt>
                <c:pt idx="539">
                  <c:v>-4.1385805000449145E-2</c:v>
                </c:pt>
                <c:pt idx="540">
                  <c:v>-1.4685285645326632E-2</c:v>
                </c:pt>
                <c:pt idx="541">
                  <c:v>-3.9383266048818873E-2</c:v>
                </c:pt>
                <c:pt idx="542">
                  <c:v>-3.4043162177792949E-2</c:v>
                </c:pt>
                <c:pt idx="543">
                  <c:v>-2.5365493387378483E-2</c:v>
                </c:pt>
                <c:pt idx="544">
                  <c:v>-2.7368032339008759E-2</c:v>
                </c:pt>
                <c:pt idx="545">
                  <c:v>-3.7380727097188593E-2</c:v>
                </c:pt>
                <c:pt idx="546">
                  <c:v>-8.6776687904144625E-3</c:v>
                </c:pt>
                <c:pt idx="547">
                  <c:v>-6.0743681532929687E-2</c:v>
                </c:pt>
                <c:pt idx="548">
                  <c:v>-2.7368032339008759E-2</c:v>
                </c:pt>
                <c:pt idx="549">
                  <c:v>-1.6687824596956908E-2</c:v>
                </c:pt>
                <c:pt idx="550">
                  <c:v>-4.0718292016577132E-2</c:v>
                </c:pt>
                <c:pt idx="551">
                  <c:v>-2.4697980403499353E-2</c:v>
                </c:pt>
                <c:pt idx="552">
                  <c:v>-1.2682746693689241E-2</c:v>
                </c:pt>
                <c:pt idx="553">
                  <c:v>-4.4723369919844796E-2</c:v>
                </c:pt>
                <c:pt idx="554">
                  <c:v>-2.2695441451861965E-2</c:v>
                </c:pt>
                <c:pt idx="555">
                  <c:v>-3.4710675161672075E-2</c:v>
                </c:pt>
                <c:pt idx="556">
                  <c:v>-3.2708136210041802E-2</c:v>
                </c:pt>
                <c:pt idx="557">
                  <c:v>-1.1347720725930982E-2</c:v>
                </c:pt>
                <c:pt idx="558">
                  <c:v>-5.6071090645775777E-2</c:v>
                </c:pt>
                <c:pt idx="559">
                  <c:v>-1.0012694758172722E-2</c:v>
                </c:pt>
                <c:pt idx="560">
                  <c:v>-3.2708136210041802E-2</c:v>
                </c:pt>
                <c:pt idx="561">
                  <c:v>-2.8703058306767022E-2</c:v>
                </c:pt>
                <c:pt idx="562">
                  <c:v>-3.070559725840441E-2</c:v>
                </c:pt>
                <c:pt idx="563">
                  <c:v>-1.3350259677561257E-2</c:v>
                </c:pt>
                <c:pt idx="564">
                  <c:v>-3.2708136210041802E-2</c:v>
                </c:pt>
                <c:pt idx="565">
                  <c:v>-4.0050779032697999E-2</c:v>
                </c:pt>
                <c:pt idx="566">
                  <c:v>-9.3451817742935921E-3</c:v>
                </c:pt>
                <c:pt idx="567">
                  <c:v>-2.5365493387378483E-2</c:v>
                </c:pt>
                <c:pt idx="568">
                  <c:v>-1.8690363548594296E-2</c:v>
                </c:pt>
                <c:pt idx="569">
                  <c:v>-3.8048240081060614E-2</c:v>
                </c:pt>
                <c:pt idx="570">
                  <c:v>-1.7355337580836037E-2</c:v>
                </c:pt>
                <c:pt idx="571">
                  <c:v>-3.2708136210041802E-2</c:v>
                </c:pt>
                <c:pt idx="572">
                  <c:v>-2.536549338737137E-2</c:v>
                </c:pt>
                <c:pt idx="573">
                  <c:v>-2.1360415484110818E-2</c:v>
                </c:pt>
                <c:pt idx="574">
                  <c:v>-3.1373110242276424E-2</c:v>
                </c:pt>
                <c:pt idx="575">
                  <c:v>-1.8690363548594296E-2</c:v>
                </c:pt>
                <c:pt idx="576">
                  <c:v>-2.60330063712505E-2</c:v>
                </c:pt>
                <c:pt idx="577">
                  <c:v>-1.9357876532473429E-2</c:v>
                </c:pt>
                <c:pt idx="578">
                  <c:v>-2.6700519355136745E-2</c:v>
                </c:pt>
                <c:pt idx="579">
                  <c:v>-2.8035545322887889E-2</c:v>
                </c:pt>
                <c:pt idx="580">
                  <c:v>-2.60330063712505E-2</c:v>
                </c:pt>
                <c:pt idx="581">
                  <c:v>-1.6020311613084891E-2</c:v>
                </c:pt>
                <c:pt idx="582">
                  <c:v>-3.871575306493974E-2</c:v>
                </c:pt>
                <c:pt idx="583">
                  <c:v>-6.0076168549050559E-3</c:v>
                </c:pt>
                <c:pt idx="584">
                  <c:v>-3.4043162177792949E-2</c:v>
                </c:pt>
                <c:pt idx="585">
                  <c:v>-2.7368032339008759E-2</c:v>
                </c:pt>
                <c:pt idx="586">
                  <c:v>-2.0692902500231689E-2</c:v>
                </c:pt>
                <c:pt idx="587">
                  <c:v>-3.871575306493974E-2</c:v>
                </c:pt>
                <c:pt idx="588">
                  <c:v>-6.6751298387913007E-4</c:v>
                </c:pt>
                <c:pt idx="589">
                  <c:v>-4.8060934839240448E-2</c:v>
                </c:pt>
                <c:pt idx="590">
                  <c:v>-8.0101558065353313E-3</c:v>
                </c:pt>
                <c:pt idx="591">
                  <c:v>-5.1398499758628986E-2</c:v>
                </c:pt>
                <c:pt idx="592">
                  <c:v>-1.1347720725938096E-2</c:v>
                </c:pt>
                <c:pt idx="593">
                  <c:v>-2.8703058306767022E-2</c:v>
                </c:pt>
                <c:pt idx="594">
                  <c:v>-1.6020311613077778E-2</c:v>
                </c:pt>
                <c:pt idx="595">
                  <c:v>-3.7380727097181481E-2</c:v>
                </c:pt>
                <c:pt idx="596">
                  <c:v>-1.5352798629205763E-2</c:v>
                </c:pt>
                <c:pt idx="597">
                  <c:v>-4.1385805000456265E-2</c:v>
                </c:pt>
                <c:pt idx="598">
                  <c:v>-1.4685285645319518E-2</c:v>
                </c:pt>
                <c:pt idx="599">
                  <c:v>-2.5365493387378483E-2</c:v>
                </c:pt>
                <c:pt idx="600">
                  <c:v>-2.536549338737137E-2</c:v>
                </c:pt>
                <c:pt idx="601">
                  <c:v>-3.1373110242283543E-2</c:v>
                </c:pt>
                <c:pt idx="602">
                  <c:v>-1.6020311613077778E-2</c:v>
                </c:pt>
                <c:pt idx="603">
                  <c:v>-3.2708136210041802E-2</c:v>
                </c:pt>
                <c:pt idx="604">
                  <c:v>-2.3362954435741094E-2</c:v>
                </c:pt>
                <c:pt idx="605">
                  <c:v>-2.4030467419620224E-2</c:v>
                </c:pt>
                <c:pt idx="606">
                  <c:v>-2.536549338737137E-2</c:v>
                </c:pt>
                <c:pt idx="607">
                  <c:v>-2.8035545322887889E-2</c:v>
                </c:pt>
                <c:pt idx="608">
                  <c:v>-3.070559725840441E-2</c:v>
                </c:pt>
                <c:pt idx="609">
                  <c:v>-1.8022850564715167E-2</c:v>
                </c:pt>
                <c:pt idx="610">
                  <c:v>-4.338834395209365E-2</c:v>
                </c:pt>
                <c:pt idx="611">
                  <c:v>-6.6751298387770714E-3</c:v>
                </c:pt>
                <c:pt idx="612">
                  <c:v>-2.6700519355136745E-2</c:v>
                </c:pt>
                <c:pt idx="613">
                  <c:v>-1.2682746693689241E-2</c:v>
                </c:pt>
                <c:pt idx="614">
                  <c:v>-3.871575306493974E-2</c:v>
                </c:pt>
                <c:pt idx="615">
                  <c:v>-2.8703058306767022E-2</c:v>
                </c:pt>
                <c:pt idx="616">
                  <c:v>-3.0038084274525281E-2</c:v>
                </c:pt>
                <c:pt idx="617">
                  <c:v>-2.5365493387378483E-2</c:v>
                </c:pt>
                <c:pt idx="618">
                  <c:v>-1.5352798629198647E-2</c:v>
                </c:pt>
                <c:pt idx="619">
                  <c:v>-1.9357876532473429E-2</c:v>
                </c:pt>
                <c:pt idx="620">
                  <c:v>-2.8035545322887889E-2</c:v>
                </c:pt>
                <c:pt idx="621">
                  <c:v>-3.8048240081060614E-2</c:v>
                </c:pt>
                <c:pt idx="622">
                  <c:v>-8.0101558065424454E-3</c:v>
                </c:pt>
                <c:pt idx="623">
                  <c:v>-2.0692902500224573E-2</c:v>
                </c:pt>
                <c:pt idx="624">
                  <c:v>-2.5365493387378483E-2</c:v>
                </c:pt>
                <c:pt idx="625">
                  <c:v>-2.5365493387378483E-2</c:v>
                </c:pt>
                <c:pt idx="626">
                  <c:v>-3.2708136210034683E-2</c:v>
                </c:pt>
                <c:pt idx="627">
                  <c:v>-2.7368032339008759E-2</c:v>
                </c:pt>
                <c:pt idx="628">
                  <c:v>-1.6687824596956908E-2</c:v>
                </c:pt>
                <c:pt idx="629">
                  <c:v>-2.8035545322895004E-2</c:v>
                </c:pt>
                <c:pt idx="630">
                  <c:v>-1.4685285645319518E-2</c:v>
                </c:pt>
                <c:pt idx="631">
                  <c:v>-2.0692902500231689E-2</c:v>
                </c:pt>
                <c:pt idx="632">
                  <c:v>-2.2695441451861965E-2</c:v>
                </c:pt>
                <c:pt idx="633">
                  <c:v>-2.9370571290646151E-2</c:v>
                </c:pt>
                <c:pt idx="634">
                  <c:v>-1.5352798629198647E-2</c:v>
                </c:pt>
                <c:pt idx="635">
                  <c:v>-3.1373110242283543E-2</c:v>
                </c:pt>
                <c:pt idx="636">
                  <c:v>-2.3362954435741094E-2</c:v>
                </c:pt>
                <c:pt idx="637">
                  <c:v>-2.60330063712505E-2</c:v>
                </c:pt>
                <c:pt idx="638">
                  <c:v>-1.4017772661447502E-2</c:v>
                </c:pt>
                <c:pt idx="639">
                  <c:v>-2.8035545322887889E-2</c:v>
                </c:pt>
                <c:pt idx="640">
                  <c:v>-2.3362954435741094E-2</c:v>
                </c:pt>
                <c:pt idx="641">
                  <c:v>-1.7355337580836037E-2</c:v>
                </c:pt>
                <c:pt idx="642">
                  <c:v>-2.0025389516345443E-2</c:v>
                </c:pt>
                <c:pt idx="643">
                  <c:v>-2.4697980403499353E-2</c:v>
                </c:pt>
                <c:pt idx="644">
                  <c:v>-2.0025389516352559E-2</c:v>
                </c:pt>
                <c:pt idx="645">
                  <c:v>-2.4030467419620224E-2</c:v>
                </c:pt>
                <c:pt idx="646">
                  <c:v>-2.0692902500224573E-2</c:v>
                </c:pt>
                <c:pt idx="647">
                  <c:v>-2.0692902500224573E-2</c:v>
                </c:pt>
                <c:pt idx="648">
                  <c:v>-2.3362954435741094E-2</c:v>
                </c:pt>
                <c:pt idx="649">
                  <c:v>-2.0025389516352559E-2</c:v>
                </c:pt>
                <c:pt idx="650">
                  <c:v>-2.0025389516352559E-2</c:v>
                </c:pt>
                <c:pt idx="651">
                  <c:v>-3.2040623226155557E-2</c:v>
                </c:pt>
                <c:pt idx="652">
                  <c:v>-2.0025389516352559E-2</c:v>
                </c:pt>
                <c:pt idx="653">
                  <c:v>-1.3350259677561257E-2</c:v>
                </c:pt>
                <c:pt idx="654">
                  <c:v>-4.0718292016577132E-2</c:v>
                </c:pt>
                <c:pt idx="655">
                  <c:v>-7.3426428226633159E-3</c:v>
                </c:pt>
                <c:pt idx="656">
                  <c:v>-2.670051935512963E-2</c:v>
                </c:pt>
                <c:pt idx="657">
                  <c:v>-1.1347720725938096E-2</c:v>
                </c:pt>
                <c:pt idx="658">
                  <c:v>-3.8048240081060614E-2</c:v>
                </c:pt>
                <c:pt idx="659">
                  <c:v>-2.6033006371257616E-2</c:v>
                </c:pt>
                <c:pt idx="660">
                  <c:v>-1.6687824596956908E-2</c:v>
                </c:pt>
                <c:pt idx="661">
                  <c:v>-3.6045701129423222E-2</c:v>
                </c:pt>
                <c:pt idx="662">
                  <c:v>-3.4043162177800061E-2</c:v>
                </c:pt>
                <c:pt idx="663">
                  <c:v>-9.3451817742935921E-3</c:v>
                </c:pt>
                <c:pt idx="664">
                  <c:v>-1.7355337580836037E-2</c:v>
                </c:pt>
                <c:pt idx="665">
                  <c:v>-3.9383266048818873E-2</c:v>
                </c:pt>
                <c:pt idx="666">
                  <c:v>-4.0718292016577132E-2</c:v>
                </c:pt>
                <c:pt idx="667">
                  <c:v>-2.1360415484110818E-2</c:v>
                </c:pt>
                <c:pt idx="668">
                  <c:v>-7.3426428226562018E-3</c:v>
                </c:pt>
                <c:pt idx="669">
                  <c:v>-3.2708136210041802E-2</c:v>
                </c:pt>
                <c:pt idx="670">
                  <c:v>-2.2027928467982835E-2</c:v>
                </c:pt>
                <c:pt idx="671">
                  <c:v>-3.2040623226155557E-2</c:v>
                </c:pt>
                <c:pt idx="672">
                  <c:v>-1.3350259677568373E-2</c:v>
                </c:pt>
                <c:pt idx="673">
                  <c:v>-1.8022850564715167E-2</c:v>
                </c:pt>
                <c:pt idx="674">
                  <c:v>-3.871575306493974E-2</c:v>
                </c:pt>
                <c:pt idx="675">
                  <c:v>-1.7355337580836037E-2</c:v>
                </c:pt>
                <c:pt idx="676">
                  <c:v>-1.2682746693689241E-2</c:v>
                </c:pt>
                <c:pt idx="677">
                  <c:v>-2.1360415484110818E-2</c:v>
                </c:pt>
                <c:pt idx="678">
                  <c:v>-3.2708136210034683E-2</c:v>
                </c:pt>
                <c:pt idx="679">
                  <c:v>-2.3362954435741094E-2</c:v>
                </c:pt>
                <c:pt idx="680">
                  <c:v>-1.3350259677568373E-2</c:v>
                </c:pt>
                <c:pt idx="681">
                  <c:v>-2.0692902500224573E-2</c:v>
                </c:pt>
                <c:pt idx="682">
                  <c:v>-2.1360415484103702E-2</c:v>
                </c:pt>
                <c:pt idx="683">
                  <c:v>-5.1398499758636099E-2</c:v>
                </c:pt>
                <c:pt idx="684">
                  <c:v>-1.7355337580836037E-2</c:v>
                </c:pt>
                <c:pt idx="685">
                  <c:v>-1.1347720725930982E-2</c:v>
                </c:pt>
                <c:pt idx="686">
                  <c:v>-2.0692902500224573E-2</c:v>
                </c:pt>
                <c:pt idx="687">
                  <c:v>-1.6020311613077778E-2</c:v>
                </c:pt>
                <c:pt idx="688">
                  <c:v>-3.5378188145551208E-2</c:v>
                </c:pt>
                <c:pt idx="689">
                  <c:v>-2.0025389516352559E-2</c:v>
                </c:pt>
                <c:pt idx="690">
                  <c:v>-1.6020311613077778E-2</c:v>
                </c:pt>
                <c:pt idx="691">
                  <c:v>-2.0692902500231689E-2</c:v>
                </c:pt>
                <c:pt idx="692">
                  <c:v>-3.7380727097181481E-2</c:v>
                </c:pt>
                <c:pt idx="693">
                  <c:v>-1.2682746693689241E-2</c:v>
                </c:pt>
                <c:pt idx="694">
                  <c:v>-3.0038084274525281E-2</c:v>
                </c:pt>
                <c:pt idx="695">
                  <c:v>-4.0050779032676656E-3</c:v>
                </c:pt>
                <c:pt idx="696">
                  <c:v>-2.2695441451861965E-2</c:v>
                </c:pt>
                <c:pt idx="697">
                  <c:v>-4.2053317984335391E-2</c:v>
                </c:pt>
                <c:pt idx="698">
                  <c:v>-7.3426428226633159E-3</c:v>
                </c:pt>
                <c:pt idx="699">
                  <c:v>-2.9370571290646151E-2</c:v>
                </c:pt>
                <c:pt idx="700">
                  <c:v>-1.6020311613077778E-2</c:v>
                </c:pt>
                <c:pt idx="701">
                  <c:v>-2.4030467419620224E-2</c:v>
                </c:pt>
                <c:pt idx="702">
                  <c:v>-7.3426428226633159E-3</c:v>
                </c:pt>
                <c:pt idx="703">
                  <c:v>-3.0705597258397294E-2</c:v>
                </c:pt>
                <c:pt idx="704">
                  <c:v>-2.0025389516352559E-2</c:v>
                </c:pt>
                <c:pt idx="705">
                  <c:v>-2.3362954435741094E-2</c:v>
                </c:pt>
                <c:pt idx="706">
                  <c:v>-2.670051935512963E-2</c:v>
                </c:pt>
                <c:pt idx="707">
                  <c:v>-2.1360415484110818E-2</c:v>
                </c:pt>
                <c:pt idx="708">
                  <c:v>1.0680207742058967E-2</c:v>
                </c:pt>
                <c:pt idx="709">
                  <c:v>-3.6045701129430334E-2</c:v>
                </c:pt>
                <c:pt idx="710">
                  <c:v>-8.6776687904215766E-3</c:v>
                </c:pt>
                <c:pt idx="711">
                  <c:v>-2.4697980403492241E-2</c:v>
                </c:pt>
                <c:pt idx="712">
                  <c:v>-5.0730986774756966E-2</c:v>
                </c:pt>
                <c:pt idx="713">
                  <c:v>-5.3401038710259256E-3</c:v>
                </c:pt>
                <c:pt idx="714">
                  <c:v>-6.6751298387841863E-3</c:v>
                </c:pt>
                <c:pt idx="715">
                  <c:v>-2.9370571290646151E-2</c:v>
                </c:pt>
                <c:pt idx="716">
                  <c:v>-1.8022850564715167E-2</c:v>
                </c:pt>
                <c:pt idx="717">
                  <c:v>-2.60330063712505E-2</c:v>
                </c:pt>
                <c:pt idx="718">
                  <c:v>-6.0076168549050559E-3</c:v>
                </c:pt>
                <c:pt idx="719">
                  <c:v>-2.0025389516352559E-2</c:v>
                </c:pt>
                <c:pt idx="720">
                  <c:v>-1.8690363548587184E-2</c:v>
                </c:pt>
                <c:pt idx="721">
                  <c:v>-2.2027928467989948E-2</c:v>
                </c:pt>
                <c:pt idx="722">
                  <c:v>-2.9370571290646151E-2</c:v>
                </c:pt>
                <c:pt idx="723">
                  <c:v>-4.672590887146796E-3</c:v>
                </c:pt>
                <c:pt idx="724">
                  <c:v>-2.3362954435741094E-2</c:v>
                </c:pt>
                <c:pt idx="725">
                  <c:v>-2.60330063712505E-2</c:v>
                </c:pt>
                <c:pt idx="726">
                  <c:v>6.6751298387913007E-4</c:v>
                </c:pt>
                <c:pt idx="727">
                  <c:v>-2.9370571290646151E-2</c:v>
                </c:pt>
                <c:pt idx="728">
                  <c:v>-1.3350259677568373E-2</c:v>
                </c:pt>
                <c:pt idx="729">
                  <c:v>-3.1373110242283543E-2</c:v>
                </c:pt>
                <c:pt idx="730">
                  <c:v>-1.0012694758172722E-2</c:v>
                </c:pt>
                <c:pt idx="731">
                  <c:v>-3.3375649193913816E-2</c:v>
                </c:pt>
                <c:pt idx="732">
                  <c:v>-1.4685285645326632E-2</c:v>
                </c:pt>
                <c:pt idx="733">
                  <c:v>-7.3426428226562018E-3</c:v>
                </c:pt>
                <c:pt idx="734">
                  <c:v>-2.0025389516352559E-2</c:v>
                </c:pt>
                <c:pt idx="735">
                  <c:v>-3.1373110242283543E-2</c:v>
                </c:pt>
                <c:pt idx="736">
                  <c:v>-4.672590887146796E-3</c:v>
                </c:pt>
                <c:pt idx="737">
                  <c:v>-3.7380727097181481E-2</c:v>
                </c:pt>
                <c:pt idx="738">
                  <c:v>4.0050779032676656E-3</c:v>
                </c:pt>
                <c:pt idx="739">
                  <c:v>-3.0038084274525281E-2</c:v>
                </c:pt>
                <c:pt idx="740">
                  <c:v>-3.1373110242283543E-2</c:v>
                </c:pt>
                <c:pt idx="741">
                  <c:v>-2.536549338737137E-2</c:v>
                </c:pt>
                <c:pt idx="742">
                  <c:v>7.3426428226633159E-3</c:v>
                </c:pt>
                <c:pt idx="743">
                  <c:v>-3.2040623226162669E-2</c:v>
                </c:pt>
                <c:pt idx="744">
                  <c:v>-1.8690363548594296E-2</c:v>
                </c:pt>
                <c:pt idx="745">
                  <c:v>-1.9357876532466314E-2</c:v>
                </c:pt>
                <c:pt idx="746">
                  <c:v>-1.2682746693689241E-2</c:v>
                </c:pt>
                <c:pt idx="747">
                  <c:v>-2.2027928467982835E-2</c:v>
                </c:pt>
                <c:pt idx="748">
                  <c:v>-4.0718292016577132E-2</c:v>
                </c:pt>
                <c:pt idx="749">
                  <c:v>-2.6700519355165203E-3</c:v>
                </c:pt>
                <c:pt idx="750">
                  <c:v>-2.8703058306767022E-2</c:v>
                </c:pt>
                <c:pt idx="751">
                  <c:v>-1.5352798629198647E-2</c:v>
                </c:pt>
                <c:pt idx="752">
                  <c:v>-1.8690363548594296E-2</c:v>
                </c:pt>
                <c:pt idx="753">
                  <c:v>-2.9370571290646151E-2</c:v>
                </c:pt>
                <c:pt idx="754">
                  <c:v>-2.3362954435741094E-2</c:v>
                </c:pt>
                <c:pt idx="755">
                  <c:v>-1.7355337580836037E-2</c:v>
                </c:pt>
                <c:pt idx="756">
                  <c:v>-1.6687824596956908E-2</c:v>
                </c:pt>
                <c:pt idx="757">
                  <c:v>-3.3375649193920928E-2</c:v>
                </c:pt>
                <c:pt idx="758">
                  <c:v>-2.60330063712505E-2</c:v>
                </c:pt>
                <c:pt idx="759">
                  <c:v>-2.0025389516373903E-3</c:v>
                </c:pt>
                <c:pt idx="760">
                  <c:v>-3.4043162177792949E-2</c:v>
                </c:pt>
                <c:pt idx="761">
                  <c:v>-1.8022850564715167E-2</c:v>
                </c:pt>
                <c:pt idx="762">
                  <c:v>-1.6687824596956908E-2</c:v>
                </c:pt>
                <c:pt idx="763">
                  <c:v>-1.2682746693689241E-2</c:v>
                </c:pt>
                <c:pt idx="764">
                  <c:v>-3.0038084274525281E-2</c:v>
                </c:pt>
                <c:pt idx="765">
                  <c:v>-2.9370571290639035E-2</c:v>
                </c:pt>
                <c:pt idx="766">
                  <c:v>-1.2682746693689241E-2</c:v>
                </c:pt>
                <c:pt idx="767">
                  <c:v>-2.2695441451861965E-2</c:v>
                </c:pt>
                <c:pt idx="768">
                  <c:v>2.6700519355094057E-3</c:v>
                </c:pt>
                <c:pt idx="769">
                  <c:v>-3.2040623226155557E-2</c:v>
                </c:pt>
                <c:pt idx="770">
                  <c:v>-1.6020311613084891E-2</c:v>
                </c:pt>
                <c:pt idx="771">
                  <c:v>-2.2027928467982835E-2</c:v>
                </c:pt>
                <c:pt idx="772">
                  <c:v>-2.8703058306767022E-2</c:v>
                </c:pt>
                <c:pt idx="773">
                  <c:v>-2.5365493387378483E-2</c:v>
                </c:pt>
                <c:pt idx="774">
                  <c:v>-1.3350259677561257E-2</c:v>
                </c:pt>
                <c:pt idx="775">
                  <c:v>-2.4697980403499353E-2</c:v>
                </c:pt>
                <c:pt idx="776">
                  <c:v>-2.0025389516373903E-3</c:v>
                </c:pt>
                <c:pt idx="777">
                  <c:v>-2.4030467419620224E-2</c:v>
                </c:pt>
                <c:pt idx="778">
                  <c:v>-2.4030467419613108E-2</c:v>
                </c:pt>
                <c:pt idx="779">
                  <c:v>-2.8703058306774134E-2</c:v>
                </c:pt>
                <c:pt idx="780">
                  <c:v>6.6751298387841863E-3</c:v>
                </c:pt>
                <c:pt idx="781">
                  <c:v>-2.8035545322887889E-2</c:v>
                </c:pt>
                <c:pt idx="782">
                  <c:v>-1.6020311613077778E-2</c:v>
                </c:pt>
                <c:pt idx="783">
                  <c:v>-1.6020311613077778E-2</c:v>
                </c:pt>
                <c:pt idx="784">
                  <c:v>-6.6751298387841863E-3</c:v>
                </c:pt>
                <c:pt idx="785">
                  <c:v>-2.0025389516352559E-2</c:v>
                </c:pt>
                <c:pt idx="786">
                  <c:v>-1.6687824596956908E-2</c:v>
                </c:pt>
                <c:pt idx="787">
                  <c:v>-2.5365493387378483E-2</c:v>
                </c:pt>
                <c:pt idx="788">
                  <c:v>-1.6020311613077778E-2</c:v>
                </c:pt>
                <c:pt idx="789">
                  <c:v>-7.3426428226562018E-3</c:v>
                </c:pt>
                <c:pt idx="790">
                  <c:v>-1.3350259677568373E-2</c:v>
                </c:pt>
                <c:pt idx="791">
                  <c:v>-2.6700519355136745E-2</c:v>
                </c:pt>
                <c:pt idx="792">
                  <c:v>-1.8022850564715167E-2</c:v>
                </c:pt>
                <c:pt idx="793">
                  <c:v>-1.4017772661440388E-2</c:v>
                </c:pt>
                <c:pt idx="794">
                  <c:v>-6.6751298387841863E-3</c:v>
                </c:pt>
                <c:pt idx="795">
                  <c:v>-2.6700519355094057E-3</c:v>
                </c:pt>
                <c:pt idx="796">
                  <c:v>-3.6713214113309467E-2</c:v>
                </c:pt>
                <c:pt idx="797">
                  <c:v>-3.3375649193956502E-3</c:v>
                </c:pt>
                <c:pt idx="798">
                  <c:v>-1.7355337580836037E-2</c:v>
                </c:pt>
                <c:pt idx="799">
                  <c:v>-1.5352798629198647E-2</c:v>
                </c:pt>
                <c:pt idx="800">
                  <c:v>-1.8690363548594296E-2</c:v>
                </c:pt>
                <c:pt idx="801">
                  <c:v>-2.3362954435741094E-2</c:v>
                </c:pt>
                <c:pt idx="802">
                  <c:v>-1.2015233709810112E-2</c:v>
                </c:pt>
                <c:pt idx="803">
                  <c:v>-1.4685285645319518E-2</c:v>
                </c:pt>
                <c:pt idx="804">
                  <c:v>-1.0680207742051851E-2</c:v>
                </c:pt>
                <c:pt idx="805">
                  <c:v>-2.0692902500231689E-2</c:v>
                </c:pt>
                <c:pt idx="806">
                  <c:v>-6.6751298387841863E-3</c:v>
                </c:pt>
                <c:pt idx="807">
                  <c:v>-1.7355337580836037E-2</c:v>
                </c:pt>
                <c:pt idx="808">
                  <c:v>-2.8703058306767022E-2</c:v>
                </c:pt>
                <c:pt idx="809">
                  <c:v>0</c:v>
                </c:pt>
                <c:pt idx="810">
                  <c:v>-2.8703058306767022E-2</c:v>
                </c:pt>
                <c:pt idx="811">
                  <c:v>-1.0012694758172722E-2</c:v>
                </c:pt>
                <c:pt idx="812">
                  <c:v>-7.3426428226633159E-3</c:v>
                </c:pt>
                <c:pt idx="813">
                  <c:v>-2.670051935512963E-2</c:v>
                </c:pt>
                <c:pt idx="814">
                  <c:v>-9.3451817743007062E-3</c:v>
                </c:pt>
                <c:pt idx="815">
                  <c:v>-1.6020311613077778E-2</c:v>
                </c:pt>
                <c:pt idx="816">
                  <c:v>-2.2027928467982835E-2</c:v>
                </c:pt>
                <c:pt idx="817">
                  <c:v>-5.3401038710259256E-3</c:v>
                </c:pt>
                <c:pt idx="818">
                  <c:v>-2.8035545322887889E-2</c:v>
                </c:pt>
                <c:pt idx="819">
                  <c:v>-3.3375649193956502E-3</c:v>
                </c:pt>
                <c:pt idx="820">
                  <c:v>-1.4685285645319518E-2</c:v>
                </c:pt>
                <c:pt idx="821">
                  <c:v>-2.4030467419620224E-2</c:v>
                </c:pt>
                <c:pt idx="822">
                  <c:v>-1.4685285645326632E-2</c:v>
                </c:pt>
                <c:pt idx="823">
                  <c:v>-1.3350259677561257E-2</c:v>
                </c:pt>
                <c:pt idx="824">
                  <c:v>-2.4030467419620224E-2</c:v>
                </c:pt>
                <c:pt idx="825">
                  <c:v>-2.0025389516352559E-2</c:v>
                </c:pt>
                <c:pt idx="826">
                  <c:v>-6.0076168549050559E-3</c:v>
                </c:pt>
                <c:pt idx="827">
                  <c:v>-1.4017772661440388E-2</c:v>
                </c:pt>
                <c:pt idx="828">
                  <c:v>-1.8690363548594296E-2</c:v>
                </c:pt>
                <c:pt idx="829">
                  <c:v>-1.9357876532473429E-2</c:v>
                </c:pt>
                <c:pt idx="830">
                  <c:v>-2.0692902500224573E-2</c:v>
                </c:pt>
                <c:pt idx="831">
                  <c:v>4.0050779032676656E-3</c:v>
                </c:pt>
                <c:pt idx="832">
                  <c:v>-1.9357876532473429E-2</c:v>
                </c:pt>
                <c:pt idx="833">
                  <c:v>-2.536549338737137E-2</c:v>
                </c:pt>
                <c:pt idx="834">
                  <c:v>-9.3451817743007062E-3</c:v>
                </c:pt>
                <c:pt idx="835">
                  <c:v>-1.3350259677561257E-2</c:v>
                </c:pt>
                <c:pt idx="836">
                  <c:v>-1.4017772661447502E-2</c:v>
                </c:pt>
                <c:pt idx="837">
                  <c:v>-2.0025389516345443E-2</c:v>
                </c:pt>
                <c:pt idx="838">
                  <c:v>-2.0692902500231689E-2</c:v>
                </c:pt>
                <c:pt idx="839">
                  <c:v>-2.6700519355165203E-3</c:v>
                </c:pt>
                <c:pt idx="840">
                  <c:v>-2.8703058306767022E-2</c:v>
                </c:pt>
                <c:pt idx="841">
                  <c:v>-1.2682746693682127E-2</c:v>
                </c:pt>
                <c:pt idx="842">
                  <c:v>-1.2682746693689241E-2</c:v>
                </c:pt>
                <c:pt idx="843">
                  <c:v>-5.3401038710259256E-3</c:v>
                </c:pt>
                <c:pt idx="844">
                  <c:v>-2.4030467419620224E-2</c:v>
                </c:pt>
                <c:pt idx="845">
                  <c:v>-1.0012694758172722E-2</c:v>
                </c:pt>
                <c:pt idx="846">
                  <c:v>-4.6725908871539101E-3</c:v>
                </c:pt>
                <c:pt idx="847">
                  <c:v>-2.9370571290646151E-2</c:v>
                </c:pt>
                <c:pt idx="848">
                  <c:v>-9.3451817742935921E-3</c:v>
                </c:pt>
                <c:pt idx="849">
                  <c:v>-1.1347720725930982E-2</c:v>
                </c:pt>
                <c:pt idx="850">
                  <c:v>-8.6776687904215766E-3</c:v>
                </c:pt>
                <c:pt idx="851">
                  <c:v>-1.9357876532466314E-2</c:v>
                </c:pt>
                <c:pt idx="852">
                  <c:v>-1.0680207742051851E-2</c:v>
                </c:pt>
                <c:pt idx="853">
                  <c:v>-2.2027928467989948E-2</c:v>
                </c:pt>
                <c:pt idx="854">
                  <c:v>-1.6020311613077778E-2</c:v>
                </c:pt>
                <c:pt idx="855">
                  <c:v>-1.1347720725930982E-2</c:v>
                </c:pt>
                <c:pt idx="856">
                  <c:v>-1.7355337580836037E-2</c:v>
                </c:pt>
                <c:pt idx="857">
                  <c:v>6.6751298387913007E-4</c:v>
                </c:pt>
                <c:pt idx="858">
                  <c:v>-2.670051935512963E-2</c:v>
                </c:pt>
                <c:pt idx="859">
                  <c:v>-6.6751298387913007E-4</c:v>
                </c:pt>
                <c:pt idx="860">
                  <c:v>-1.6020311613084891E-2</c:v>
                </c:pt>
                <c:pt idx="861">
                  <c:v>-1.0680207742051851E-2</c:v>
                </c:pt>
                <c:pt idx="862">
                  <c:v>-2.4030467419620224E-2</c:v>
                </c:pt>
                <c:pt idx="863">
                  <c:v>-6.6751298387770714E-3</c:v>
                </c:pt>
                <c:pt idx="864">
                  <c:v>-1.7355337580836037E-2</c:v>
                </c:pt>
                <c:pt idx="865">
                  <c:v>2.0025389516302758E-3</c:v>
                </c:pt>
                <c:pt idx="866">
                  <c:v>-1.7355337580836037E-2</c:v>
                </c:pt>
                <c:pt idx="867">
                  <c:v>-1.2015233709810112E-2</c:v>
                </c:pt>
                <c:pt idx="868">
                  <c:v>-2.0692902500224573E-2</c:v>
                </c:pt>
                <c:pt idx="869">
                  <c:v>-4.672590887146796E-3</c:v>
                </c:pt>
                <c:pt idx="870">
                  <c:v>-2.0025389516373903E-3</c:v>
                </c:pt>
                <c:pt idx="871">
                  <c:v>-2.8035545322887889E-2</c:v>
                </c:pt>
                <c:pt idx="872">
                  <c:v>-6.6751298387841863E-3</c:v>
                </c:pt>
                <c:pt idx="873">
                  <c:v>-1.8690363548594296E-2</c:v>
                </c:pt>
                <c:pt idx="874">
                  <c:v>-1.1347720725930982E-2</c:v>
                </c:pt>
                <c:pt idx="875">
                  <c:v>-8.0101558065424454E-3</c:v>
                </c:pt>
                <c:pt idx="876">
                  <c:v>-1.9357876532466314E-2</c:v>
                </c:pt>
                <c:pt idx="877">
                  <c:v>-2.0025389516373903E-3</c:v>
                </c:pt>
                <c:pt idx="878">
                  <c:v>-2.0692902500224573E-2</c:v>
                </c:pt>
                <c:pt idx="879">
                  <c:v>-1.4017772661447502E-2</c:v>
                </c:pt>
                <c:pt idx="880">
                  <c:v>-9.3451817742935921E-3</c:v>
                </c:pt>
                <c:pt idx="881">
                  <c:v>-1.3350259677568373E-2</c:v>
                </c:pt>
                <c:pt idx="882">
                  <c:v>-3.3375649193885357E-3</c:v>
                </c:pt>
                <c:pt idx="883">
                  <c:v>-1.5352798629205763E-2</c:v>
                </c:pt>
                <c:pt idx="884">
                  <c:v>-1.8022850564715167E-2</c:v>
                </c:pt>
                <c:pt idx="885">
                  <c:v>-7.3426428226562018E-3</c:v>
                </c:pt>
                <c:pt idx="886">
                  <c:v>-1.9357876532473429E-2</c:v>
                </c:pt>
                <c:pt idx="887">
                  <c:v>-2.6700519355136745E-2</c:v>
                </c:pt>
                <c:pt idx="888">
                  <c:v>-6.0076168549014989E-3</c:v>
                </c:pt>
                <c:pt idx="889">
                  <c:v>-3.3375649193920932E-3</c:v>
                </c:pt>
                <c:pt idx="890">
                  <c:v>-2.0025389516348999E-2</c:v>
                </c:pt>
                <c:pt idx="891">
                  <c:v>-5.3401038710259256E-3</c:v>
                </c:pt>
                <c:pt idx="892">
                  <c:v>-4.6725908871503531E-3</c:v>
                </c:pt>
                <c:pt idx="893">
                  <c:v>-6.0076168549050559E-3</c:v>
                </c:pt>
                <c:pt idx="894">
                  <c:v>-3.1373110242279983E-2</c:v>
                </c:pt>
                <c:pt idx="895">
                  <c:v>-1.0680207742051851E-2</c:v>
                </c:pt>
                <c:pt idx="896">
                  <c:v>-2.2695441451861965E-2</c:v>
                </c:pt>
                <c:pt idx="897">
                  <c:v>-6.6751298387913007E-4</c:v>
                </c:pt>
                <c:pt idx="898">
                  <c:v>-1.001269475817628E-2</c:v>
                </c:pt>
                <c:pt idx="899">
                  <c:v>-2.0692902500224573E-2</c:v>
                </c:pt>
                <c:pt idx="900">
                  <c:v>8.0101558065388892E-3</c:v>
                </c:pt>
                <c:pt idx="901">
                  <c:v>-2.7368032339012319E-2</c:v>
                </c:pt>
                <c:pt idx="902">
                  <c:v>-1.5352798629202205E-2</c:v>
                </c:pt>
                <c:pt idx="903">
                  <c:v>-1.1347720725930982E-2</c:v>
                </c:pt>
                <c:pt idx="904">
                  <c:v>-1.2015233709810112E-2</c:v>
                </c:pt>
                <c:pt idx="905">
                  <c:v>-1.3350259677564815E-2</c:v>
                </c:pt>
                <c:pt idx="906">
                  <c:v>-1.2682746693689241E-2</c:v>
                </c:pt>
                <c:pt idx="907">
                  <c:v>-2.2695441451861965E-2</c:v>
                </c:pt>
                <c:pt idx="908">
                  <c:v>-1.7355337580836037E-2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BE2-BCC0-0C4C6C00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98703"/>
        <c:axId val="1471193295"/>
      </c:lineChart>
      <c:catAx>
        <c:axId val="14711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3295"/>
        <c:crosses val="autoZero"/>
        <c:auto val="1"/>
        <c:lblAlgn val="ctr"/>
        <c:lblOffset val="100"/>
        <c:noMultiLvlLbl val="0"/>
      </c:catAx>
      <c:valAx>
        <c:axId val="1471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5B6-8F89-C6476A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336"/>
        <c:axId val="660565272"/>
      </c:scatterChart>
      <c:valAx>
        <c:axId val="660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5272"/>
        <c:crosses val="autoZero"/>
        <c:crossBetween val="midCat"/>
      </c:valAx>
      <c:valAx>
        <c:axId val="6605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89039"/>
        <c:axId val="1471203279"/>
      </c:line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Лист1!$D$2:$D$909</c:f>
              <c:numCache>
                <c:formatCode>General</c:formatCode>
                <c:ptCount val="908"/>
                <c:pt idx="0">
                  <c:v>2183140</c:v>
                </c:pt>
                <c:pt idx="1">
                  <c:v>2184169.2762911301</c:v>
                </c:pt>
                <c:pt idx="2">
                  <c:v>2184221.2679197975</c:v>
                </c:pt>
                <c:pt idx="3">
                  <c:v>2184101.169313781</c:v>
                </c:pt>
                <c:pt idx="4">
                  <c:v>2184127.7590813264</c:v>
                </c:pt>
                <c:pt idx="5">
                  <c:v>2184125.9255922805</c:v>
                </c:pt>
                <c:pt idx="6">
                  <c:v>2184071.6818707804</c:v>
                </c:pt>
                <c:pt idx="7">
                  <c:v>2184043.4381492799</c:v>
                </c:pt>
                <c:pt idx="8">
                  <c:v>2184085.3441960681</c:v>
                </c:pt>
                <c:pt idx="9">
                  <c:v>2184097.7758239922</c:v>
                </c:pt>
                <c:pt idx="10">
                  <c:v>2184147.2716383259</c:v>
                </c:pt>
                <c:pt idx="11">
                  <c:v>2184239.5153598264</c:v>
                </c:pt>
                <c:pt idx="12">
                  <c:v>2184342.9386164178</c:v>
                </c:pt>
                <c:pt idx="13">
                  <c:v>2184181.1646609767</c:v>
                </c:pt>
                <c:pt idx="14">
                  <c:v>2184208.7330330526</c:v>
                </c:pt>
                <c:pt idx="15">
                  <c:v>2184177.6260557035</c:v>
                </c:pt>
                <c:pt idx="16">
                  <c:v>2184136.4976828848</c:v>
                </c:pt>
                <c:pt idx="17">
                  <c:v>2184189.6046602339</c:v>
                </c:pt>
                <c:pt idx="18">
                  <c:v>2184171.2455900516</c:v>
                </c:pt>
                <c:pt idx="19">
                  <c:v>2184109.0530308238</c:v>
                </c:pt>
                <c:pt idx="20">
                  <c:v>2184130.4418678083</c:v>
                </c:pt>
                <c:pt idx="21">
                  <c:v>2184184.2539613848</c:v>
                </c:pt>
                <c:pt idx="22">
                  <c:v>2184174.1469840356</c:v>
                </c:pt>
                <c:pt idx="23">
                  <c:v>2184161.104193096</c:v>
                </c:pt>
                <c:pt idx="24">
                  <c:v>2184165.9246580051</c:v>
                </c:pt>
                <c:pt idx="25">
                  <c:v>2184197.7879138533</c:v>
                </c:pt>
                <c:pt idx="26">
                  <c:v>2184326.8865198698</c:v>
                </c:pt>
                <c:pt idx="27">
                  <c:v>2184272.283728187</c:v>
                </c:pt>
                <c:pt idx="28">
                  <c:v>2184328.1897749752</c:v>
                </c:pt>
                <c:pt idx="29">
                  <c:v>2184249.9972157469</c:v>
                </c:pt>
                <c:pt idx="30">
                  <c:v>2184252.7962851864</c:v>
                </c:pt>
                <c:pt idx="31">
                  <c:v>2184223.8260519886</c:v>
                </c:pt>
                <c:pt idx="32">
                  <c:v>2184286.2707040501</c:v>
                </c:pt>
                <c:pt idx="33">
                  <c:v>2184226.9414006704</c:v>
                </c:pt>
                <c:pt idx="34">
                  <c:v>2184286.4586104741</c:v>
                </c:pt>
                <c:pt idx="35">
                  <c:v>2184259.6465168977</c:v>
                </c:pt>
                <c:pt idx="36">
                  <c:v>2184229.0865161549</c:v>
                </c:pt>
                <c:pt idx="37">
                  <c:v>2184291.5097727464</c:v>
                </c:pt>
                <c:pt idx="38">
                  <c:v>2184304.3302376554</c:v>
                </c:pt>
                <c:pt idx="39">
                  <c:v>2184270.0651206849</c:v>
                </c:pt>
                <c:pt idx="40">
                  <c:v>2184275.7702369122</c:v>
                </c:pt>
                <c:pt idx="41">
                  <c:v>2184275.5907018213</c:v>
                </c:pt>
                <c:pt idx="42">
                  <c:v>2184292.7060505031</c:v>
                </c:pt>
                <c:pt idx="43">
                  <c:v>2184351.2446557763</c:v>
                </c:pt>
                <c:pt idx="44">
                  <c:v>2184334.885585594</c:v>
                </c:pt>
                <c:pt idx="45">
                  <c:v>2184349.4967486095</c:v>
                </c:pt>
                <c:pt idx="46">
                  <c:v>2184402.2232603063</c:v>
                </c:pt>
                <c:pt idx="47">
                  <c:v>2184413.7916323822</c:v>
                </c:pt>
                <c:pt idx="48">
                  <c:v>2184364.9795388058</c:v>
                </c:pt>
                <c:pt idx="49">
                  <c:v>2184348.8000037149</c:v>
                </c:pt>
                <c:pt idx="50">
                  <c:v>2184348.1888406994</c:v>
                </c:pt>
                <c:pt idx="51">
                  <c:v>2184324.398142593</c:v>
                </c:pt>
                <c:pt idx="52">
                  <c:v>2184379.030701078</c:v>
                </c:pt>
                <c:pt idx="53">
                  <c:v>2184375.1460497598</c:v>
                </c:pt>
                <c:pt idx="54">
                  <c:v>2184337.765584108</c:v>
                </c:pt>
                <c:pt idx="55">
                  <c:v>2184387.1246542903</c:v>
                </c:pt>
                <c:pt idx="56">
                  <c:v>2184392.0818633507</c:v>
                </c:pt>
                <c:pt idx="57">
                  <c:v>2184437.8511659871</c:v>
                </c:pt>
                <c:pt idx="58">
                  <c:v>2184402.4707003352</c:v>
                </c:pt>
                <c:pt idx="59">
                  <c:v>2184421.6502354261</c:v>
                </c:pt>
                <c:pt idx="60">
                  <c:v>2184411.8809327898</c:v>
                </c:pt>
                <c:pt idx="61">
                  <c:v>2184421.0176769411</c:v>
                </c:pt>
                <c:pt idx="62">
                  <c:v>2184452.3553516534</c:v>
                </c:pt>
                <c:pt idx="63">
                  <c:v>2184420.9962814716</c:v>
                </c:pt>
                <c:pt idx="64">
                  <c:v>2184415.9106995924</c:v>
                </c:pt>
                <c:pt idx="65">
                  <c:v>2184396.731164501</c:v>
                </c:pt>
                <c:pt idx="66">
                  <c:v>2184460.4279093957</c:v>
                </c:pt>
                <c:pt idx="67">
                  <c:v>2184460.2697697743</c:v>
                </c:pt>
                <c:pt idx="68">
                  <c:v>2184448.7525599711</c:v>
                </c:pt>
                <c:pt idx="69">
                  <c:v>2184481.953490532</c:v>
                </c:pt>
                <c:pt idx="70">
                  <c:v>2184482.3851184561</c:v>
                </c:pt>
                <c:pt idx="71">
                  <c:v>2184426.5516294101</c:v>
                </c:pt>
                <c:pt idx="72">
                  <c:v>2184513.8381418502</c:v>
                </c:pt>
                <c:pt idx="73">
                  <c:v>2184453.1627924256</c:v>
                </c:pt>
                <c:pt idx="74">
                  <c:v>2184437.3934897888</c:v>
                </c:pt>
                <c:pt idx="75">
                  <c:v>2184513.2697697743</c:v>
                </c:pt>
                <c:pt idx="76">
                  <c:v>2184428.8762799855</c:v>
                </c:pt>
                <c:pt idx="77">
                  <c:v>2184547.1544210929</c:v>
                </c:pt>
                <c:pt idx="78">
                  <c:v>2184455.6669780919</c:v>
                </c:pt>
                <c:pt idx="79">
                  <c:v>2184513.9832573342</c:v>
                </c:pt>
                <c:pt idx="80">
                  <c:v>2184552.1627924256</c:v>
                </c:pt>
                <c:pt idx="81">
                  <c:v>2184544.7097690315</c:v>
                </c:pt>
                <c:pt idx="82">
                  <c:v>2184579.932095062</c:v>
                </c:pt>
                <c:pt idx="83">
                  <c:v>2184543.9832573342</c:v>
                </c:pt>
                <c:pt idx="84">
                  <c:v>2184575.6158158197</c:v>
                </c:pt>
                <c:pt idx="85">
                  <c:v>2184579.1413969556</c:v>
                </c:pt>
                <c:pt idx="86">
                  <c:v>2184560.5302339406</c:v>
                </c:pt>
                <c:pt idx="87">
                  <c:v>2184559.4148852588</c:v>
                </c:pt>
                <c:pt idx="88">
                  <c:v>2184575.1413969556</c:v>
                </c:pt>
                <c:pt idx="89">
                  <c:v>2184593.2567456374</c:v>
                </c:pt>
                <c:pt idx="90">
                  <c:v>2184550.7395358342</c:v>
                </c:pt>
                <c:pt idx="91">
                  <c:v>2184600.7097690315</c:v>
                </c:pt>
                <c:pt idx="92">
                  <c:v>2184533.1283728187</c:v>
                </c:pt>
                <c:pt idx="93">
                  <c:v>2184588.9404663946</c:v>
                </c:pt>
                <c:pt idx="94">
                  <c:v>2184662.0474437438</c:v>
                </c:pt>
                <c:pt idx="95">
                  <c:v>2184558.4018611219</c:v>
                </c:pt>
                <c:pt idx="96">
                  <c:v>2184632.7097690315</c:v>
                </c:pt>
                <c:pt idx="97">
                  <c:v>2184597.5813962128</c:v>
                </c:pt>
                <c:pt idx="98">
                  <c:v>2184605.8762799855</c:v>
                </c:pt>
                <c:pt idx="99">
                  <c:v>2184612.7395358342</c:v>
                </c:pt>
                <c:pt idx="100">
                  <c:v>2184619.487443001</c:v>
                </c:pt>
                <c:pt idx="101">
                  <c:v>2184616.9190709251</c:v>
                </c:pt>
                <c:pt idx="102">
                  <c:v>2184608.4446520614</c:v>
                </c:pt>
                <c:pt idx="103">
                  <c:v>2184602.5813962128</c:v>
                </c:pt>
                <c:pt idx="104">
                  <c:v>2184640.1925592283</c:v>
                </c:pt>
                <c:pt idx="105">
                  <c:v>2184584.1283728187</c:v>
                </c:pt>
                <c:pt idx="106">
                  <c:v>2184602.9702331973</c:v>
                </c:pt>
                <c:pt idx="107">
                  <c:v>2184633.4232565914</c:v>
                </c:pt>
                <c:pt idx="108">
                  <c:v>2184676.3720943192</c:v>
                </c:pt>
                <c:pt idx="109">
                  <c:v>2184615.3804656519</c:v>
                </c:pt>
                <c:pt idx="110">
                  <c:v>2184703.9832573342</c:v>
                </c:pt>
                <c:pt idx="111">
                  <c:v>2184652.4232565914</c:v>
                </c:pt>
                <c:pt idx="112">
                  <c:v>2184633.5386052732</c:v>
                </c:pt>
                <c:pt idx="113">
                  <c:v>2184618.6753494246</c:v>
                </c:pt>
                <c:pt idx="114">
                  <c:v>2184651.6967448946</c:v>
                </c:pt>
                <c:pt idx="115">
                  <c:v>2184691.6455826219</c:v>
                </c:pt>
                <c:pt idx="116">
                  <c:v>2184623.5172098032</c:v>
                </c:pt>
                <c:pt idx="117">
                  <c:v>2184654.854884516</c:v>
                </c:pt>
                <c:pt idx="118">
                  <c:v>2184626.4744188637</c:v>
                </c:pt>
                <c:pt idx="119">
                  <c:v>2184750.4148852588</c:v>
                </c:pt>
                <c:pt idx="120">
                  <c:v>2184609.9572090604</c:v>
                </c:pt>
                <c:pt idx="121">
                  <c:v>2184727.1711637583</c:v>
                </c:pt>
                <c:pt idx="122">
                  <c:v>2184708.4446520614</c:v>
                </c:pt>
                <c:pt idx="123">
                  <c:v>2184637.3162792427</c:v>
                </c:pt>
                <c:pt idx="124">
                  <c:v>2184719.9190709251</c:v>
                </c:pt>
                <c:pt idx="125">
                  <c:v>2184714.0344196069</c:v>
                </c:pt>
                <c:pt idx="126">
                  <c:v>2184662.7906981064</c:v>
                </c:pt>
                <c:pt idx="127">
                  <c:v>2184666.0855818791</c:v>
                </c:pt>
                <c:pt idx="128">
                  <c:v>2184742.6241871524</c:v>
                </c:pt>
                <c:pt idx="129">
                  <c:v>2184666.9060467882</c:v>
                </c:pt>
                <c:pt idx="130">
                  <c:v>2184731.4232565914</c:v>
                </c:pt>
                <c:pt idx="131">
                  <c:v>2184704.2009305609</c:v>
                </c:pt>
                <c:pt idx="132">
                  <c:v>2184787.2353501678</c:v>
                </c:pt>
                <c:pt idx="133">
                  <c:v>2184663.7051162273</c:v>
                </c:pt>
                <c:pt idx="134">
                  <c:v>2184724.8548845155</c:v>
                </c:pt>
                <c:pt idx="135">
                  <c:v>2184679.4744188637</c:v>
                </c:pt>
                <c:pt idx="136">
                  <c:v>2184741.7181403642</c:v>
                </c:pt>
                <c:pt idx="137">
                  <c:v>2184709.7906981064</c:v>
                </c:pt>
                <c:pt idx="138">
                  <c:v>2184766.8762799855</c:v>
                </c:pt>
                <c:pt idx="139">
                  <c:v>2184720.4958143337</c:v>
                </c:pt>
                <c:pt idx="140">
                  <c:v>2184708.3590701823</c:v>
                </c:pt>
                <c:pt idx="141">
                  <c:v>2184759.8762799855</c:v>
                </c:pt>
                <c:pt idx="142">
                  <c:v>2184695.5897675455</c:v>
                </c:pt>
                <c:pt idx="143">
                  <c:v>2184729.7181403642</c:v>
                </c:pt>
                <c:pt idx="144">
                  <c:v>2184727.833489046</c:v>
                </c:pt>
                <c:pt idx="145">
                  <c:v>2184728.2223260305</c:v>
                </c:pt>
                <c:pt idx="146">
                  <c:v>2184742.2223260305</c:v>
                </c:pt>
                <c:pt idx="147">
                  <c:v>2184773.4018611219</c:v>
                </c:pt>
                <c:pt idx="148">
                  <c:v>2184708.4316279241</c:v>
                </c:pt>
                <c:pt idx="149">
                  <c:v>2184752.6967448946</c:v>
                </c:pt>
                <c:pt idx="150">
                  <c:v>2184693.3590701823</c:v>
                </c:pt>
                <c:pt idx="151">
                  <c:v>2184674.7693026364</c:v>
                </c:pt>
                <c:pt idx="152">
                  <c:v>2184664.4530233941</c:v>
                </c:pt>
                <c:pt idx="153">
                  <c:v>2184690.2223260305</c:v>
                </c:pt>
                <c:pt idx="154">
                  <c:v>2184713.9702331973</c:v>
                </c:pt>
                <c:pt idx="155">
                  <c:v>2184704.9488377278</c:v>
                </c:pt>
                <c:pt idx="156">
                  <c:v>2184624.346046045</c:v>
                </c:pt>
                <c:pt idx="157">
                  <c:v>2184722.6753494246</c:v>
                </c:pt>
                <c:pt idx="158">
                  <c:v>2184688.3162792427</c:v>
                </c:pt>
                <c:pt idx="159">
                  <c:v>2184675.8632558486</c:v>
                </c:pt>
                <c:pt idx="160">
                  <c:v>2184718.7906981064</c:v>
                </c:pt>
                <c:pt idx="161">
                  <c:v>2184687</c:v>
                </c:pt>
                <c:pt idx="162">
                  <c:v>2184700.8632558486</c:v>
                </c:pt>
                <c:pt idx="163">
                  <c:v>2184658.6195343481</c:v>
                </c:pt>
                <c:pt idx="164">
                  <c:v>2184763.1283728187</c:v>
                </c:pt>
                <c:pt idx="165">
                  <c:v>2184704</c:v>
                </c:pt>
                <c:pt idx="166">
                  <c:v>2184728.1795350909</c:v>
                </c:pt>
                <c:pt idx="167">
                  <c:v>2184689.7990694391</c:v>
                </c:pt>
                <c:pt idx="168">
                  <c:v>2184719.4316279241</c:v>
                </c:pt>
                <c:pt idx="169">
                  <c:v>2184699.9572090604</c:v>
                </c:pt>
                <c:pt idx="170">
                  <c:v>2184712.2734883032</c:v>
                </c:pt>
                <c:pt idx="171">
                  <c:v>2184695.6623252877</c:v>
                </c:pt>
                <c:pt idx="172">
                  <c:v>2184702.5255811363</c:v>
                </c:pt>
                <c:pt idx="173">
                  <c:v>2184734.1581396214</c:v>
                </c:pt>
                <c:pt idx="174">
                  <c:v>2184680.4613947268</c:v>
                </c:pt>
                <c:pt idx="175">
                  <c:v>2184717.6837207573</c:v>
                </c:pt>
                <c:pt idx="176">
                  <c:v>2184728.2734883032</c:v>
                </c:pt>
                <c:pt idx="177">
                  <c:v>2184666.9869758631</c:v>
                </c:pt>
                <c:pt idx="178">
                  <c:v>2184723.1153486818</c:v>
                </c:pt>
                <c:pt idx="179">
                  <c:v>2184732.1367441514</c:v>
                </c:pt>
                <c:pt idx="180">
                  <c:v>2184679.0083713327</c:v>
                </c:pt>
                <c:pt idx="181">
                  <c:v>2184734.1153486818</c:v>
                </c:pt>
                <c:pt idx="182">
                  <c:v>2184705.346046045</c:v>
                </c:pt>
                <c:pt idx="183">
                  <c:v>2184642.9227894535</c:v>
                </c:pt>
                <c:pt idx="184">
                  <c:v>2184685.3032551054</c:v>
                </c:pt>
                <c:pt idx="185">
                  <c:v>2184711.7776739695</c:v>
                </c:pt>
                <c:pt idx="186">
                  <c:v>2184731.5255811363</c:v>
                </c:pt>
                <c:pt idx="187">
                  <c:v>2184681.5553479386</c:v>
                </c:pt>
                <c:pt idx="188">
                  <c:v>2184688.4186037872</c:v>
                </c:pt>
                <c:pt idx="189">
                  <c:v>2184747.1153486818</c:v>
                </c:pt>
                <c:pt idx="190">
                  <c:v>2184669.512556999</c:v>
                </c:pt>
                <c:pt idx="191">
                  <c:v>2184726.346046045</c:v>
                </c:pt>
                <c:pt idx="192">
                  <c:v>2184721.0511622722</c:v>
                </c:pt>
                <c:pt idx="193">
                  <c:v>2184679.533952469</c:v>
                </c:pt>
                <c:pt idx="194">
                  <c:v>2184730.0725577422</c:v>
                </c:pt>
                <c:pt idx="195">
                  <c:v>2184668.2176732263</c:v>
                </c:pt>
                <c:pt idx="196">
                  <c:v>2184771.4316279241</c:v>
                </c:pt>
                <c:pt idx="197">
                  <c:v>2184641.5851147412</c:v>
                </c:pt>
                <c:pt idx="198">
                  <c:v>2184715.4613947268</c:v>
                </c:pt>
                <c:pt idx="199">
                  <c:v>2184683.1023245449</c:v>
                </c:pt>
                <c:pt idx="200">
                  <c:v>2184704.3032551054</c:v>
                </c:pt>
                <c:pt idx="201">
                  <c:v>2184699.2818596358</c:v>
                </c:pt>
                <c:pt idx="202">
                  <c:v>2184680.6706966204</c:v>
                </c:pt>
                <c:pt idx="203">
                  <c:v>2184719.7562784995</c:v>
                </c:pt>
                <c:pt idx="204">
                  <c:v>2184684.3972083176</c:v>
                </c:pt>
                <c:pt idx="205">
                  <c:v>2184700.7134875599</c:v>
                </c:pt>
                <c:pt idx="206">
                  <c:v>2184686.2604641658</c:v>
                </c:pt>
                <c:pt idx="207">
                  <c:v>2184698.145115484</c:v>
                </c:pt>
                <c:pt idx="208">
                  <c:v>2184704.4399992572</c:v>
                </c:pt>
                <c:pt idx="209">
                  <c:v>2184651.4697660594</c:v>
                </c:pt>
                <c:pt idx="210">
                  <c:v>2184689.1237200145</c:v>
                </c:pt>
                <c:pt idx="211">
                  <c:v>2184711.4613947268</c:v>
                </c:pt>
                <c:pt idx="212">
                  <c:v>2184652.1962777567</c:v>
                </c:pt>
                <c:pt idx="213">
                  <c:v>2184700.7348830299</c:v>
                </c:pt>
                <c:pt idx="214">
                  <c:v>2184673.2390686963</c:v>
                </c:pt>
                <c:pt idx="215">
                  <c:v>2184652.7646498322</c:v>
                </c:pt>
                <c:pt idx="216">
                  <c:v>2184701.3032551054</c:v>
                </c:pt>
                <c:pt idx="217">
                  <c:v>2184690.7134875599</c:v>
                </c:pt>
                <c:pt idx="218">
                  <c:v>2184635.3116264385</c:v>
                </c:pt>
                <c:pt idx="219">
                  <c:v>2184695.8716271813</c:v>
                </c:pt>
                <c:pt idx="220">
                  <c:v>2184655.6279056808</c:v>
                </c:pt>
                <c:pt idx="221">
                  <c:v>2184670.512556999</c:v>
                </c:pt>
                <c:pt idx="222">
                  <c:v>2184692.9869758631</c:v>
                </c:pt>
                <c:pt idx="223">
                  <c:v>2184672.3758128476</c:v>
                </c:pt>
                <c:pt idx="224">
                  <c:v>2184660.6493011508</c:v>
                </c:pt>
                <c:pt idx="225">
                  <c:v>2184695.3032551054</c:v>
                </c:pt>
                <c:pt idx="226">
                  <c:v>2184639.4697660594</c:v>
                </c:pt>
                <c:pt idx="227">
                  <c:v>2184672.3972083176</c:v>
                </c:pt>
                <c:pt idx="228">
                  <c:v>2184616.1534868171</c:v>
                </c:pt>
                <c:pt idx="229">
                  <c:v>2184694.7348830299</c:v>
                </c:pt>
                <c:pt idx="230">
                  <c:v>2184651.6493011508</c:v>
                </c:pt>
                <c:pt idx="231">
                  <c:v>2184632.901393984</c:v>
                </c:pt>
                <c:pt idx="232">
                  <c:v>2184632.4697660594</c:v>
                </c:pt>
                <c:pt idx="233">
                  <c:v>2184661.6706966204</c:v>
                </c:pt>
                <c:pt idx="234">
                  <c:v>2184653.512556999</c:v>
                </c:pt>
                <c:pt idx="235">
                  <c:v>2184610.5637192717</c:v>
                </c:pt>
                <c:pt idx="236">
                  <c:v>2184650.6493011508</c:v>
                </c:pt>
                <c:pt idx="237">
                  <c:v>2184638.7646498322</c:v>
                </c:pt>
                <c:pt idx="238">
                  <c:v>2184656.9441849235</c:v>
                </c:pt>
                <c:pt idx="239">
                  <c:v>2184636.3330219081</c:v>
                </c:pt>
                <c:pt idx="240">
                  <c:v>2184606.8372075744</c:v>
                </c:pt>
                <c:pt idx="241">
                  <c:v>2184657.9441849235</c:v>
                </c:pt>
                <c:pt idx="242">
                  <c:v>2184663.6706966204</c:v>
                </c:pt>
                <c:pt idx="243">
                  <c:v>2184615.7218588926</c:v>
                </c:pt>
                <c:pt idx="244">
                  <c:v>2184620.0167426658</c:v>
                </c:pt>
                <c:pt idx="245">
                  <c:v>2184669.6920920904</c:v>
                </c:pt>
                <c:pt idx="246">
                  <c:v>2184649.6493011508</c:v>
                </c:pt>
                <c:pt idx="247">
                  <c:v>2184637.0595336054</c:v>
                </c:pt>
                <c:pt idx="248">
                  <c:v>2184635.0595336054</c:v>
                </c:pt>
                <c:pt idx="249">
                  <c:v>2184641.7860453022</c:v>
                </c:pt>
                <c:pt idx="250">
                  <c:v>2184668.8502317113</c:v>
                </c:pt>
                <c:pt idx="251">
                  <c:v>2184633.4911615294</c:v>
                </c:pt>
                <c:pt idx="252">
                  <c:v>2184630.0595336054</c:v>
                </c:pt>
                <c:pt idx="253">
                  <c:v>2184646.3758128476</c:v>
                </c:pt>
                <c:pt idx="254">
                  <c:v>2184639.0809290749</c:v>
                </c:pt>
                <c:pt idx="255">
                  <c:v>2184612.879998514</c:v>
                </c:pt>
                <c:pt idx="256">
                  <c:v>2184651.2390686963</c:v>
                </c:pt>
                <c:pt idx="257">
                  <c:v>2184628.0595336054</c:v>
                </c:pt>
                <c:pt idx="258">
                  <c:v>2184610.6065102112</c:v>
                </c:pt>
                <c:pt idx="259">
                  <c:v>2184677.4613947268</c:v>
                </c:pt>
                <c:pt idx="260">
                  <c:v>2184598.0167426658</c:v>
                </c:pt>
                <c:pt idx="261">
                  <c:v>2184610.1962777567</c:v>
                </c:pt>
                <c:pt idx="262">
                  <c:v>2184615.9227894535</c:v>
                </c:pt>
                <c:pt idx="263">
                  <c:v>2184618.6493011508</c:v>
                </c:pt>
                <c:pt idx="264">
                  <c:v>2184596.1748822867</c:v>
                </c:pt>
                <c:pt idx="265">
                  <c:v>2184594.1748822867</c:v>
                </c:pt>
                <c:pt idx="266">
                  <c:v>2184674.0511622722</c:v>
                </c:pt>
                <c:pt idx="267">
                  <c:v>2184566.5423238017</c:v>
                </c:pt>
                <c:pt idx="268">
                  <c:v>2184623.6706966204</c:v>
                </c:pt>
                <c:pt idx="269">
                  <c:v>2184609.2176732263</c:v>
                </c:pt>
                <c:pt idx="270">
                  <c:v>2184561.9739517262</c:v>
                </c:pt>
                <c:pt idx="271">
                  <c:v>2184597.7646498322</c:v>
                </c:pt>
                <c:pt idx="272">
                  <c:v>2184622.8288362417</c:v>
                </c:pt>
                <c:pt idx="273">
                  <c:v>2184608.512556999</c:v>
                </c:pt>
                <c:pt idx="274">
                  <c:v>2184628.6920920904</c:v>
                </c:pt>
                <c:pt idx="275">
                  <c:v>2184593.901393984</c:v>
                </c:pt>
                <c:pt idx="276">
                  <c:v>2184579.879998514</c:v>
                </c:pt>
                <c:pt idx="277">
                  <c:v>2184566.4269751199</c:v>
                </c:pt>
                <c:pt idx="278">
                  <c:v>2184602.2176732263</c:v>
                </c:pt>
                <c:pt idx="279">
                  <c:v>2184580.1748822867</c:v>
                </c:pt>
                <c:pt idx="280">
                  <c:v>2184565.2902309685</c:v>
                </c:pt>
                <c:pt idx="281">
                  <c:v>2184589.4911615294</c:v>
                </c:pt>
                <c:pt idx="282">
                  <c:v>2184558.5637192717</c:v>
                </c:pt>
                <c:pt idx="283">
                  <c:v>2184616.6920920904</c:v>
                </c:pt>
                <c:pt idx="284">
                  <c:v>2184546.700463423</c:v>
                </c:pt>
                <c:pt idx="285">
                  <c:v>2184594.1023245449</c:v>
                </c:pt>
                <c:pt idx="286">
                  <c:v>2184636.4827901968</c:v>
                </c:pt>
                <c:pt idx="287">
                  <c:v>2184491.8883698466</c:v>
                </c:pt>
                <c:pt idx="288">
                  <c:v>2184574.6279056808</c:v>
                </c:pt>
                <c:pt idx="289">
                  <c:v>2184564.7646498322</c:v>
                </c:pt>
                <c:pt idx="290">
                  <c:v>2184579.512556999</c:v>
                </c:pt>
                <c:pt idx="291">
                  <c:v>2184593.3972083176</c:v>
                </c:pt>
                <c:pt idx="292">
                  <c:v>2184538.5637192717</c:v>
                </c:pt>
                <c:pt idx="293">
                  <c:v>2184572.9227894535</c:v>
                </c:pt>
                <c:pt idx="294">
                  <c:v>2184586.3758128476</c:v>
                </c:pt>
                <c:pt idx="295">
                  <c:v>2184561.0381381353</c:v>
                </c:pt>
                <c:pt idx="296">
                  <c:v>2184583.2390686963</c:v>
                </c:pt>
                <c:pt idx="297">
                  <c:v>2184548.2902309685</c:v>
                </c:pt>
                <c:pt idx="298">
                  <c:v>2184574.4911615294</c:v>
                </c:pt>
                <c:pt idx="299">
                  <c:v>2184619.7348830299</c:v>
                </c:pt>
                <c:pt idx="300">
                  <c:v>2184529.8372075744</c:v>
                </c:pt>
                <c:pt idx="301">
                  <c:v>2184545.0167426658</c:v>
                </c:pt>
                <c:pt idx="302">
                  <c:v>2184573.6493011508</c:v>
                </c:pt>
                <c:pt idx="303">
                  <c:v>2184574.9441849235</c:v>
                </c:pt>
                <c:pt idx="304">
                  <c:v>2184510.8158121048</c:v>
                </c:pt>
                <c:pt idx="305">
                  <c:v>2184561.7860453022</c:v>
                </c:pt>
                <c:pt idx="306">
                  <c:v>2184520.8372075744</c:v>
                </c:pt>
                <c:pt idx="307">
                  <c:v>2184578.1023245449</c:v>
                </c:pt>
                <c:pt idx="308">
                  <c:v>2184553.3330219081</c:v>
                </c:pt>
                <c:pt idx="309">
                  <c:v>2184508.8158121048</c:v>
                </c:pt>
                <c:pt idx="310">
                  <c:v>2184619.346046045</c:v>
                </c:pt>
                <c:pt idx="311">
                  <c:v>2184475.3199977712</c:v>
                </c:pt>
                <c:pt idx="312">
                  <c:v>2184505.2474400289</c:v>
                </c:pt>
                <c:pt idx="313">
                  <c:v>2184542.4697660594</c:v>
                </c:pt>
                <c:pt idx="314">
                  <c:v>2184517.4269751199</c:v>
                </c:pt>
                <c:pt idx="315">
                  <c:v>2184539.7646498322</c:v>
                </c:pt>
                <c:pt idx="316">
                  <c:v>2184554.3758128476</c:v>
                </c:pt>
                <c:pt idx="317">
                  <c:v>2184561.8288362417</c:v>
                </c:pt>
                <c:pt idx="318">
                  <c:v>2184494.4055796503</c:v>
                </c:pt>
                <c:pt idx="319">
                  <c:v>2184519.6065102112</c:v>
                </c:pt>
                <c:pt idx="320">
                  <c:v>2184529.6279056808</c:v>
                </c:pt>
                <c:pt idx="321">
                  <c:v>2184520.3116264385</c:v>
                </c:pt>
                <c:pt idx="322">
                  <c:v>2184551.6706966204</c:v>
                </c:pt>
                <c:pt idx="323">
                  <c:v>2184508.4483705899</c:v>
                </c:pt>
                <c:pt idx="324">
                  <c:v>2184507.4483705899</c:v>
                </c:pt>
                <c:pt idx="325">
                  <c:v>2184580.0297668027</c:v>
                </c:pt>
                <c:pt idx="326">
                  <c:v>2184502.8586030444</c:v>
                </c:pt>
                <c:pt idx="327">
                  <c:v>2184529.4911615294</c:v>
                </c:pt>
                <c:pt idx="328">
                  <c:v>2184517.4697660594</c:v>
                </c:pt>
                <c:pt idx="329">
                  <c:v>2184558.2818596358</c:v>
                </c:pt>
                <c:pt idx="330">
                  <c:v>2184515.0595336054</c:v>
                </c:pt>
                <c:pt idx="331">
                  <c:v>2184521.2176732263</c:v>
                </c:pt>
                <c:pt idx="332">
                  <c:v>2184468.1106958776</c:v>
                </c:pt>
                <c:pt idx="333">
                  <c:v>2184524.8074407717</c:v>
                </c:pt>
                <c:pt idx="334">
                  <c:v>2184562.8930226509</c:v>
                </c:pt>
                <c:pt idx="335">
                  <c:v>2184470.700463423</c:v>
                </c:pt>
                <c:pt idx="336">
                  <c:v>2184538.9869758631</c:v>
                </c:pt>
                <c:pt idx="337">
                  <c:v>2184513.0809290749</c:v>
                </c:pt>
                <c:pt idx="338">
                  <c:v>2184480.4483705899</c:v>
                </c:pt>
                <c:pt idx="339">
                  <c:v>2184513.6706966204</c:v>
                </c:pt>
                <c:pt idx="340">
                  <c:v>2184473.1534868171</c:v>
                </c:pt>
                <c:pt idx="341">
                  <c:v>2184488.3330219081</c:v>
                </c:pt>
                <c:pt idx="342">
                  <c:v>2184503.2176732263</c:v>
                </c:pt>
                <c:pt idx="343">
                  <c:v>2184485.3330219081</c:v>
                </c:pt>
                <c:pt idx="344">
                  <c:v>2184516.6920920904</c:v>
                </c:pt>
                <c:pt idx="345">
                  <c:v>2184474.1748822867</c:v>
                </c:pt>
                <c:pt idx="346">
                  <c:v>2184508.533952469</c:v>
                </c:pt>
                <c:pt idx="347">
                  <c:v>2184501.8074407717</c:v>
                </c:pt>
                <c:pt idx="348">
                  <c:v>2184502.533952469</c:v>
                </c:pt>
                <c:pt idx="349">
                  <c:v>2184462.7432543626</c:v>
                </c:pt>
                <c:pt idx="350">
                  <c:v>2184475.0595336054</c:v>
                </c:pt>
                <c:pt idx="351">
                  <c:v>2184476.7860453022</c:v>
                </c:pt>
                <c:pt idx="352">
                  <c:v>2184496.4186037872</c:v>
                </c:pt>
                <c:pt idx="353">
                  <c:v>2184450.6065102112</c:v>
                </c:pt>
                <c:pt idx="354">
                  <c:v>2184468.9227894535</c:v>
                </c:pt>
                <c:pt idx="355">
                  <c:v>2184464.7646498322</c:v>
                </c:pt>
                <c:pt idx="356">
                  <c:v>2184522.0297668027</c:v>
                </c:pt>
                <c:pt idx="357">
                  <c:v>2184430.268835499</c:v>
                </c:pt>
                <c:pt idx="358">
                  <c:v>2184472.6493011508</c:v>
                </c:pt>
                <c:pt idx="359">
                  <c:v>2184486.533952469</c:v>
                </c:pt>
                <c:pt idx="360">
                  <c:v>2184449.7432543626</c:v>
                </c:pt>
                <c:pt idx="361">
                  <c:v>2184453.0595336054</c:v>
                </c:pt>
                <c:pt idx="362">
                  <c:v>2184460.2390686963</c:v>
                </c:pt>
                <c:pt idx="363">
                  <c:v>2184467.9655803931</c:v>
                </c:pt>
                <c:pt idx="364">
                  <c:v>2184426.0167426658</c:v>
                </c:pt>
                <c:pt idx="365">
                  <c:v>2184452.2176732263</c:v>
                </c:pt>
                <c:pt idx="366">
                  <c:v>2184423.2902309685</c:v>
                </c:pt>
                <c:pt idx="367">
                  <c:v>2184477.6920920904</c:v>
                </c:pt>
                <c:pt idx="368">
                  <c:v>2184458.6706966204</c:v>
                </c:pt>
                <c:pt idx="369">
                  <c:v>2184455.8074407717</c:v>
                </c:pt>
                <c:pt idx="370">
                  <c:v>2184487.3032551054</c:v>
                </c:pt>
                <c:pt idx="371">
                  <c:v>2184430.901393984</c:v>
                </c:pt>
                <c:pt idx="372">
                  <c:v>2184413.5851147412</c:v>
                </c:pt>
                <c:pt idx="373">
                  <c:v>2184422.6279056808</c:v>
                </c:pt>
                <c:pt idx="374">
                  <c:v>2184426.7860453022</c:v>
                </c:pt>
                <c:pt idx="375">
                  <c:v>2184462.7134875599</c:v>
                </c:pt>
                <c:pt idx="376">
                  <c:v>2184405.879998514</c:v>
                </c:pt>
                <c:pt idx="377">
                  <c:v>2184431.9441849235</c:v>
                </c:pt>
                <c:pt idx="378">
                  <c:v>2184463.3032551054</c:v>
                </c:pt>
                <c:pt idx="379">
                  <c:v>2184430.8074407717</c:v>
                </c:pt>
                <c:pt idx="380">
                  <c:v>2184386.4269751199</c:v>
                </c:pt>
                <c:pt idx="381">
                  <c:v>2184434.1023245449</c:v>
                </c:pt>
                <c:pt idx="382">
                  <c:v>2184394.1748822867</c:v>
                </c:pt>
                <c:pt idx="383">
                  <c:v>2184358.3841841803</c:v>
                </c:pt>
                <c:pt idx="384">
                  <c:v>2184450.4399992572</c:v>
                </c:pt>
                <c:pt idx="385">
                  <c:v>2184390.0381381353</c:v>
                </c:pt>
                <c:pt idx="386">
                  <c:v>2184410.8074407717</c:v>
                </c:pt>
                <c:pt idx="387">
                  <c:v>2184365.4269751199</c:v>
                </c:pt>
                <c:pt idx="388">
                  <c:v>2184392.9227894535</c:v>
                </c:pt>
                <c:pt idx="389">
                  <c:v>2184363.2902309685</c:v>
                </c:pt>
                <c:pt idx="390">
                  <c:v>2184437.4399992572</c:v>
                </c:pt>
                <c:pt idx="391">
                  <c:v>2184393.0595336054</c:v>
                </c:pt>
                <c:pt idx="392">
                  <c:v>2184369.3116264385</c:v>
                </c:pt>
                <c:pt idx="393">
                  <c:v>2184356.4269751199</c:v>
                </c:pt>
                <c:pt idx="394">
                  <c:v>2184377.4697660594</c:v>
                </c:pt>
                <c:pt idx="395">
                  <c:v>2184394.0809290749</c:v>
                </c:pt>
                <c:pt idx="396">
                  <c:v>2184416.7134875599</c:v>
                </c:pt>
                <c:pt idx="397">
                  <c:v>2184338.700463423</c:v>
                </c:pt>
                <c:pt idx="398">
                  <c:v>2184468.4102324545</c:v>
                </c:pt>
                <c:pt idx="399">
                  <c:v>2184286.8883698466</c:v>
                </c:pt>
                <c:pt idx="400">
                  <c:v>2184414.5981388781</c:v>
                </c:pt>
                <c:pt idx="401">
                  <c:v>2184342.5851147412</c:v>
                </c:pt>
                <c:pt idx="402">
                  <c:v>2184394.6920920904</c:v>
                </c:pt>
                <c:pt idx="403">
                  <c:v>2184370.3544173781</c:v>
                </c:pt>
                <c:pt idx="404">
                  <c:v>2184343.0167426658</c:v>
                </c:pt>
                <c:pt idx="405">
                  <c:v>2184402.0083713327</c:v>
                </c:pt>
                <c:pt idx="406">
                  <c:v>2184369.9441849235</c:v>
                </c:pt>
                <c:pt idx="407">
                  <c:v>2184383.5553479386</c:v>
                </c:pt>
                <c:pt idx="408">
                  <c:v>2184351.0595336054</c:v>
                </c:pt>
                <c:pt idx="409">
                  <c:v>2184344.3330219081</c:v>
                </c:pt>
                <c:pt idx="410">
                  <c:v>2184409.187906424</c:v>
                </c:pt>
                <c:pt idx="411">
                  <c:v>2184359.512556999</c:v>
                </c:pt>
                <c:pt idx="412">
                  <c:v>2184384.5767434086</c:v>
                </c:pt>
                <c:pt idx="413">
                  <c:v>2184371.2604641658</c:v>
                </c:pt>
                <c:pt idx="414">
                  <c:v>2184357.6706966204</c:v>
                </c:pt>
                <c:pt idx="415">
                  <c:v>2184333.6279056808</c:v>
                </c:pt>
                <c:pt idx="416">
                  <c:v>2184371.4186037872</c:v>
                </c:pt>
                <c:pt idx="417">
                  <c:v>2184420.5255811363</c:v>
                </c:pt>
                <c:pt idx="418">
                  <c:v>2184320.7432543626</c:v>
                </c:pt>
                <c:pt idx="419">
                  <c:v>2184374.5767434086</c:v>
                </c:pt>
                <c:pt idx="420">
                  <c:v>2184323.901393984</c:v>
                </c:pt>
                <c:pt idx="421">
                  <c:v>2184335.9441849235</c:v>
                </c:pt>
                <c:pt idx="422">
                  <c:v>2184352.1237200145</c:v>
                </c:pt>
                <c:pt idx="423">
                  <c:v>2184364.5767434086</c:v>
                </c:pt>
                <c:pt idx="424">
                  <c:v>2184315.1962777567</c:v>
                </c:pt>
                <c:pt idx="425">
                  <c:v>2184358.0083713327</c:v>
                </c:pt>
                <c:pt idx="426">
                  <c:v>2184306.6065102112</c:v>
                </c:pt>
                <c:pt idx="427">
                  <c:v>2184357.0083713327</c:v>
                </c:pt>
                <c:pt idx="428">
                  <c:v>2184319.2176732263</c:v>
                </c:pt>
                <c:pt idx="429">
                  <c:v>2184351.7134875599</c:v>
                </c:pt>
                <c:pt idx="430">
                  <c:v>2184339.2604641658</c:v>
                </c:pt>
                <c:pt idx="431">
                  <c:v>2184327.6706966204</c:v>
                </c:pt>
                <c:pt idx="432">
                  <c:v>2184316.9441849235</c:v>
                </c:pt>
                <c:pt idx="433">
                  <c:v>2184312.0809290749</c:v>
                </c:pt>
                <c:pt idx="434">
                  <c:v>2184359.187906424</c:v>
                </c:pt>
                <c:pt idx="435">
                  <c:v>2184348.5981388781</c:v>
                </c:pt>
                <c:pt idx="436">
                  <c:v>2184265.5637192717</c:v>
                </c:pt>
                <c:pt idx="437">
                  <c:v>2184340.8716271813</c:v>
                </c:pt>
                <c:pt idx="438">
                  <c:v>2184311.1023245449</c:v>
                </c:pt>
                <c:pt idx="439">
                  <c:v>2184301.3758128476</c:v>
                </c:pt>
                <c:pt idx="440">
                  <c:v>2184330.4399992572</c:v>
                </c:pt>
                <c:pt idx="441">
                  <c:v>2184309.3972083176</c:v>
                </c:pt>
                <c:pt idx="442">
                  <c:v>2184318.5553479386</c:v>
                </c:pt>
                <c:pt idx="443">
                  <c:v>2184308.1023245449</c:v>
                </c:pt>
                <c:pt idx="444">
                  <c:v>2184295.9441849235</c:v>
                </c:pt>
                <c:pt idx="445">
                  <c:v>2184346.0511622722</c:v>
                </c:pt>
                <c:pt idx="446">
                  <c:v>2184293.2176732263</c:v>
                </c:pt>
                <c:pt idx="447">
                  <c:v>2184337.3246505754</c:v>
                </c:pt>
                <c:pt idx="448">
                  <c:v>2184281.0595336054</c:v>
                </c:pt>
                <c:pt idx="449">
                  <c:v>2184279.3544173781</c:v>
                </c:pt>
                <c:pt idx="450">
                  <c:v>2184326.8930226509</c:v>
                </c:pt>
                <c:pt idx="451">
                  <c:v>2184286.6706966204</c:v>
                </c:pt>
                <c:pt idx="452">
                  <c:v>2184263.3330219081</c:v>
                </c:pt>
                <c:pt idx="453">
                  <c:v>2184317.7348830299</c:v>
                </c:pt>
                <c:pt idx="454">
                  <c:v>2184299.6920920904</c:v>
                </c:pt>
                <c:pt idx="455">
                  <c:v>2184279.2176732263</c:v>
                </c:pt>
                <c:pt idx="456">
                  <c:v>2184310.0083713327</c:v>
                </c:pt>
                <c:pt idx="457">
                  <c:v>2184274.6493011508</c:v>
                </c:pt>
                <c:pt idx="458">
                  <c:v>2184290.1237200145</c:v>
                </c:pt>
                <c:pt idx="459">
                  <c:v>2184343.2520928332</c:v>
                </c:pt>
                <c:pt idx="460">
                  <c:v>2184233.4483705899</c:v>
                </c:pt>
                <c:pt idx="461">
                  <c:v>2184277.2604641658</c:v>
                </c:pt>
                <c:pt idx="462">
                  <c:v>2184266.9441849235</c:v>
                </c:pt>
                <c:pt idx="463">
                  <c:v>2184262.9441849235</c:v>
                </c:pt>
                <c:pt idx="464">
                  <c:v>2184233.3116264385</c:v>
                </c:pt>
                <c:pt idx="465">
                  <c:v>2184289.8716271813</c:v>
                </c:pt>
                <c:pt idx="466">
                  <c:v>2184307.9144181209</c:v>
                </c:pt>
                <c:pt idx="467">
                  <c:v>2184245.0595336054</c:v>
                </c:pt>
                <c:pt idx="468">
                  <c:v>2184279.5767434086</c:v>
                </c:pt>
                <c:pt idx="469">
                  <c:v>2184279.7134875599</c:v>
                </c:pt>
                <c:pt idx="470">
                  <c:v>2184264.8288362417</c:v>
                </c:pt>
                <c:pt idx="471">
                  <c:v>2184255.8074407717</c:v>
                </c:pt>
                <c:pt idx="472">
                  <c:v>2184294.8930226509</c:v>
                </c:pt>
                <c:pt idx="473">
                  <c:v>2184227.4697660594</c:v>
                </c:pt>
                <c:pt idx="474">
                  <c:v>2184267.5553479386</c:v>
                </c:pt>
                <c:pt idx="475">
                  <c:v>2184285.7348830299</c:v>
                </c:pt>
                <c:pt idx="476">
                  <c:v>2184260.3972083176</c:v>
                </c:pt>
                <c:pt idx="477">
                  <c:v>2184278.8716271813</c:v>
                </c:pt>
                <c:pt idx="478">
                  <c:v>2184206.5851147412</c:v>
                </c:pt>
                <c:pt idx="479">
                  <c:v>2184275.7348830299</c:v>
                </c:pt>
                <c:pt idx="480">
                  <c:v>2184287.0511622722</c:v>
                </c:pt>
                <c:pt idx="481">
                  <c:v>2184235.6706966204</c:v>
                </c:pt>
                <c:pt idx="482">
                  <c:v>2184245.8288362417</c:v>
                </c:pt>
                <c:pt idx="483">
                  <c:v>2184286.346046045</c:v>
                </c:pt>
                <c:pt idx="484">
                  <c:v>2184208.0381381353</c:v>
                </c:pt>
                <c:pt idx="485">
                  <c:v>2184267.166510954</c:v>
                </c:pt>
                <c:pt idx="486">
                  <c:v>2184216.4911615294</c:v>
                </c:pt>
                <c:pt idx="487">
                  <c:v>2184295.9572090604</c:v>
                </c:pt>
                <c:pt idx="488">
                  <c:v>2184210.6279056808</c:v>
                </c:pt>
                <c:pt idx="489">
                  <c:v>2184266.3246505754</c:v>
                </c:pt>
                <c:pt idx="490">
                  <c:v>2184166.9739517262</c:v>
                </c:pt>
                <c:pt idx="491">
                  <c:v>2184200.6279056808</c:v>
                </c:pt>
                <c:pt idx="492">
                  <c:v>2184251.166510954</c:v>
                </c:pt>
                <c:pt idx="493">
                  <c:v>2184247.8716271813</c:v>
                </c:pt>
                <c:pt idx="494">
                  <c:v>2184179.1534868171</c:v>
                </c:pt>
                <c:pt idx="495">
                  <c:v>2184281.2306973636</c:v>
                </c:pt>
                <c:pt idx="496">
                  <c:v>2184210.8074407717</c:v>
                </c:pt>
                <c:pt idx="497">
                  <c:v>2184194.9227894535</c:v>
                </c:pt>
                <c:pt idx="498">
                  <c:v>2184269.7990694391</c:v>
                </c:pt>
                <c:pt idx="499">
                  <c:v>2184234.0083713327</c:v>
                </c:pt>
                <c:pt idx="500">
                  <c:v>2184178.0381381353</c:v>
                </c:pt>
                <c:pt idx="501">
                  <c:v>2184216.2604641658</c:v>
                </c:pt>
                <c:pt idx="502">
                  <c:v>2184182.9227894535</c:v>
                </c:pt>
                <c:pt idx="503">
                  <c:v>2184258.6623252877</c:v>
                </c:pt>
                <c:pt idx="504">
                  <c:v>2184146.9953471958</c:v>
                </c:pt>
                <c:pt idx="505">
                  <c:v>2184224.8716271813</c:v>
                </c:pt>
                <c:pt idx="506">
                  <c:v>2184197.8288362417</c:v>
                </c:pt>
                <c:pt idx="507">
                  <c:v>2184184.9441849235</c:v>
                </c:pt>
                <c:pt idx="508">
                  <c:v>2184232.8930226509</c:v>
                </c:pt>
                <c:pt idx="509">
                  <c:v>2184200.533952469</c:v>
                </c:pt>
                <c:pt idx="510">
                  <c:v>2184171.3330219081</c:v>
                </c:pt>
                <c:pt idx="511">
                  <c:v>2184190.2390686963</c:v>
                </c:pt>
                <c:pt idx="512">
                  <c:v>2184220.5981388781</c:v>
                </c:pt>
                <c:pt idx="513">
                  <c:v>2184173.7860453022</c:v>
                </c:pt>
                <c:pt idx="514">
                  <c:v>2184229.6195343481</c:v>
                </c:pt>
                <c:pt idx="515">
                  <c:v>2184158.4697660594</c:v>
                </c:pt>
                <c:pt idx="516">
                  <c:v>2184241.9358135909</c:v>
                </c:pt>
                <c:pt idx="517">
                  <c:v>2184148.901393984</c:v>
                </c:pt>
                <c:pt idx="518">
                  <c:v>2184201.8716271813</c:v>
                </c:pt>
                <c:pt idx="519">
                  <c:v>2184183.533952469</c:v>
                </c:pt>
                <c:pt idx="520">
                  <c:v>2184231.0725577422</c:v>
                </c:pt>
                <c:pt idx="521">
                  <c:v>2184165.8074407717</c:v>
                </c:pt>
                <c:pt idx="522">
                  <c:v>2184180.1237200145</c:v>
                </c:pt>
                <c:pt idx="523">
                  <c:v>2184173.533952469</c:v>
                </c:pt>
                <c:pt idx="524">
                  <c:v>2184188.8716271813</c:v>
                </c:pt>
                <c:pt idx="525">
                  <c:v>2184197.187906424</c:v>
                </c:pt>
                <c:pt idx="526">
                  <c:v>2184110.9953471958</c:v>
                </c:pt>
                <c:pt idx="527">
                  <c:v>2184200.6195343481</c:v>
                </c:pt>
                <c:pt idx="528">
                  <c:v>2184158.9655803931</c:v>
                </c:pt>
                <c:pt idx="529">
                  <c:v>2184207.6409298177</c:v>
                </c:pt>
                <c:pt idx="530">
                  <c:v>2184107.9953471958</c:v>
                </c:pt>
                <c:pt idx="531">
                  <c:v>2184216.7990694391</c:v>
                </c:pt>
                <c:pt idx="532">
                  <c:v>2184168.8502317113</c:v>
                </c:pt>
                <c:pt idx="533">
                  <c:v>2184132.4911615294</c:v>
                </c:pt>
                <c:pt idx="534">
                  <c:v>2184180.7562784995</c:v>
                </c:pt>
                <c:pt idx="535">
                  <c:v>2184135.6706966204</c:v>
                </c:pt>
                <c:pt idx="536">
                  <c:v>2184181.187906424</c:v>
                </c:pt>
                <c:pt idx="537">
                  <c:v>2184171.8716271813</c:v>
                </c:pt>
                <c:pt idx="538">
                  <c:v>2184143.533952469</c:v>
                </c:pt>
                <c:pt idx="539">
                  <c:v>2184139.2390686963</c:v>
                </c:pt>
                <c:pt idx="540">
                  <c:v>2184197.5041856663</c:v>
                </c:pt>
                <c:pt idx="541">
                  <c:v>2184139.533952469</c:v>
                </c:pt>
                <c:pt idx="542">
                  <c:v>2184145.9869758631</c:v>
                </c:pt>
                <c:pt idx="543">
                  <c:v>2184160.5981388781</c:v>
                </c:pt>
                <c:pt idx="544">
                  <c:v>2184156.3032551054</c:v>
                </c:pt>
                <c:pt idx="545">
                  <c:v>2184134.8288362417</c:v>
                </c:pt>
                <c:pt idx="546">
                  <c:v>2184196.3888369845</c:v>
                </c:pt>
                <c:pt idx="547">
                  <c:v>2184084.7218588926</c:v>
                </c:pt>
                <c:pt idx="548">
                  <c:v>2184153.3032551054</c:v>
                </c:pt>
                <c:pt idx="549">
                  <c:v>2184175.2093018936</c:v>
                </c:pt>
                <c:pt idx="550">
                  <c:v>2184114.6706966204</c:v>
                </c:pt>
                <c:pt idx="551">
                  <c:v>2184146.0297668027</c:v>
                </c:pt>
                <c:pt idx="552">
                  <c:v>2184172.7990694391</c:v>
                </c:pt>
                <c:pt idx="553">
                  <c:v>2184104.0809290749</c:v>
                </c:pt>
                <c:pt idx="554">
                  <c:v>2184146.3246505754</c:v>
                </c:pt>
                <c:pt idx="555">
                  <c:v>2184118.5553479386</c:v>
                </c:pt>
                <c:pt idx="556">
                  <c:v>2184126.8502317113</c:v>
                </c:pt>
                <c:pt idx="557">
                  <c:v>2184171.6623252877</c:v>
                </c:pt>
                <c:pt idx="558">
                  <c:v>2184074.7432543626</c:v>
                </c:pt>
                <c:pt idx="559">
                  <c:v>2184172.5255811363</c:v>
                </c:pt>
                <c:pt idx="560">
                  <c:v>2184122.8502317113</c:v>
                </c:pt>
                <c:pt idx="561">
                  <c:v>2184131.4399992572</c:v>
                </c:pt>
                <c:pt idx="562">
                  <c:v>2184121.1451154845</c:v>
                </c:pt>
                <c:pt idx="563">
                  <c:v>2184157.367441515</c:v>
                </c:pt>
                <c:pt idx="564">
                  <c:v>2184112.8502317113</c:v>
                </c:pt>
                <c:pt idx="565">
                  <c:v>2184090.1023245449</c:v>
                </c:pt>
                <c:pt idx="566">
                  <c:v>2184152.9572090604</c:v>
                </c:pt>
                <c:pt idx="567">
                  <c:v>2184120.5981388781</c:v>
                </c:pt>
                <c:pt idx="568">
                  <c:v>2184134.9144181209</c:v>
                </c:pt>
                <c:pt idx="569">
                  <c:v>2184093.3972083176</c:v>
                </c:pt>
                <c:pt idx="570">
                  <c:v>2184138.7776739695</c:v>
                </c:pt>
                <c:pt idx="571">
                  <c:v>2184103.8502317113</c:v>
                </c:pt>
                <c:pt idx="572">
                  <c:v>2184117.5981388781</c:v>
                </c:pt>
                <c:pt idx="573">
                  <c:v>2184124.187906424</c:v>
                </c:pt>
                <c:pt idx="574">
                  <c:v>2184103.7134875599</c:v>
                </c:pt>
                <c:pt idx="575">
                  <c:v>2184128.9144181209</c:v>
                </c:pt>
                <c:pt idx="576">
                  <c:v>2184110.166510954</c:v>
                </c:pt>
                <c:pt idx="577">
                  <c:v>2184122.4827901968</c:v>
                </c:pt>
                <c:pt idx="578">
                  <c:v>2184100.7348830299</c:v>
                </c:pt>
                <c:pt idx="579">
                  <c:v>2184096.8716271813</c:v>
                </c:pt>
                <c:pt idx="580">
                  <c:v>2184101.166510954</c:v>
                </c:pt>
                <c:pt idx="581">
                  <c:v>2184123.6409298177</c:v>
                </c:pt>
                <c:pt idx="582">
                  <c:v>2184067.9655803931</c:v>
                </c:pt>
                <c:pt idx="583">
                  <c:v>2184128.1153486818</c:v>
                </c:pt>
                <c:pt idx="584">
                  <c:v>2184063.9869758631</c:v>
                </c:pt>
                <c:pt idx="585">
                  <c:v>2184081.3032551054</c:v>
                </c:pt>
                <c:pt idx="586">
                  <c:v>2184105.6195343481</c:v>
                </c:pt>
                <c:pt idx="587">
                  <c:v>2184067.9655803931</c:v>
                </c:pt>
                <c:pt idx="588">
                  <c:v>2184144.5683720759</c:v>
                </c:pt>
                <c:pt idx="589">
                  <c:v>2184039.9227894535</c:v>
                </c:pt>
                <c:pt idx="590">
                  <c:v>2184128.8204649091</c:v>
                </c:pt>
                <c:pt idx="591">
                  <c:v>2184030.7646498322</c:v>
                </c:pt>
                <c:pt idx="592">
                  <c:v>2184116.6623252877</c:v>
                </c:pt>
                <c:pt idx="593">
                  <c:v>2184082.4399992572</c:v>
                </c:pt>
                <c:pt idx="594">
                  <c:v>2184105.6409298177</c:v>
                </c:pt>
                <c:pt idx="595">
                  <c:v>2184064.8288362417</c:v>
                </c:pt>
                <c:pt idx="596">
                  <c:v>2184110.0725577422</c:v>
                </c:pt>
                <c:pt idx="597">
                  <c:v>2184049.2390686963</c:v>
                </c:pt>
                <c:pt idx="598">
                  <c:v>2184102.5041856663</c:v>
                </c:pt>
                <c:pt idx="599">
                  <c:v>2184066.5981388781</c:v>
                </c:pt>
                <c:pt idx="600">
                  <c:v>2184063.5981388781</c:v>
                </c:pt>
                <c:pt idx="601">
                  <c:v>2184057.7134875599</c:v>
                </c:pt>
                <c:pt idx="602">
                  <c:v>2184089.6409298177</c:v>
                </c:pt>
                <c:pt idx="603">
                  <c:v>2184057.8502317113</c:v>
                </c:pt>
                <c:pt idx="604">
                  <c:v>2184072.8930226509</c:v>
                </c:pt>
                <c:pt idx="605">
                  <c:v>2184071.4613947268</c:v>
                </c:pt>
                <c:pt idx="606">
                  <c:v>2184068.5981388781</c:v>
                </c:pt>
                <c:pt idx="607">
                  <c:v>2184057.8716271813</c:v>
                </c:pt>
                <c:pt idx="608">
                  <c:v>2184038.1451154845</c:v>
                </c:pt>
                <c:pt idx="609">
                  <c:v>2184061.346046045</c:v>
                </c:pt>
                <c:pt idx="610">
                  <c:v>2184002.9441849235</c:v>
                </c:pt>
                <c:pt idx="611">
                  <c:v>2184093.6837207573</c:v>
                </c:pt>
                <c:pt idx="612">
                  <c:v>2184057.7348830299</c:v>
                </c:pt>
                <c:pt idx="613">
                  <c:v>2184088.7990694391</c:v>
                </c:pt>
                <c:pt idx="614">
                  <c:v>2184027.9655803931</c:v>
                </c:pt>
                <c:pt idx="615">
                  <c:v>2184048.4399992572</c:v>
                </c:pt>
                <c:pt idx="616">
                  <c:v>2184044.5767434086</c:v>
                </c:pt>
                <c:pt idx="617">
                  <c:v>2184052.5981388781</c:v>
                </c:pt>
                <c:pt idx="618">
                  <c:v>2184066.0725577422</c:v>
                </c:pt>
                <c:pt idx="619">
                  <c:v>2184042.4827901968</c:v>
                </c:pt>
                <c:pt idx="620">
                  <c:v>2184018.8716271813</c:v>
                </c:pt>
                <c:pt idx="621">
                  <c:v>2183996.3972083176</c:v>
                </c:pt>
                <c:pt idx="622">
                  <c:v>2184066.8204649091</c:v>
                </c:pt>
                <c:pt idx="623">
                  <c:v>2184042.6195343481</c:v>
                </c:pt>
                <c:pt idx="624">
                  <c:v>2184037.5981388781</c:v>
                </c:pt>
                <c:pt idx="625">
                  <c:v>2184037.5981388781</c:v>
                </c:pt>
                <c:pt idx="626">
                  <c:v>2184022.8502317113</c:v>
                </c:pt>
                <c:pt idx="627">
                  <c:v>2184026.3032551054</c:v>
                </c:pt>
                <c:pt idx="628">
                  <c:v>2184048.2093018936</c:v>
                </c:pt>
                <c:pt idx="629">
                  <c:v>2184028.8716271813</c:v>
                </c:pt>
                <c:pt idx="630">
                  <c:v>2184057.5041856663</c:v>
                </c:pt>
                <c:pt idx="631">
                  <c:v>2184042.6195343481</c:v>
                </c:pt>
                <c:pt idx="632">
                  <c:v>2184034.3246505754</c:v>
                </c:pt>
                <c:pt idx="633">
                  <c:v>2184021.0083713327</c:v>
                </c:pt>
                <c:pt idx="634">
                  <c:v>2184046.0725577422</c:v>
                </c:pt>
                <c:pt idx="635">
                  <c:v>2184015.7134875599</c:v>
                </c:pt>
                <c:pt idx="636">
                  <c:v>2184030.8930226509</c:v>
                </c:pt>
                <c:pt idx="637">
                  <c:v>2184024.166510954</c:v>
                </c:pt>
                <c:pt idx="638">
                  <c:v>2184044.9358135904</c:v>
                </c:pt>
                <c:pt idx="639">
                  <c:v>2184012.8716271813</c:v>
                </c:pt>
                <c:pt idx="640">
                  <c:v>2184019.8930226509</c:v>
                </c:pt>
                <c:pt idx="641">
                  <c:v>2184033.7776739695</c:v>
                </c:pt>
                <c:pt idx="642">
                  <c:v>2184035.0511622722</c:v>
                </c:pt>
                <c:pt idx="643">
                  <c:v>2184022.0297668027</c:v>
                </c:pt>
                <c:pt idx="644">
                  <c:v>2184024.0511622722</c:v>
                </c:pt>
                <c:pt idx="645">
                  <c:v>2184017.4613947268</c:v>
                </c:pt>
                <c:pt idx="646">
                  <c:v>2184021.6195343481</c:v>
                </c:pt>
                <c:pt idx="647">
                  <c:v>2184022.6195343481</c:v>
                </c:pt>
                <c:pt idx="648">
                  <c:v>2184012.8930226509</c:v>
                </c:pt>
                <c:pt idx="649">
                  <c:v>2184018.0511622722</c:v>
                </c:pt>
                <c:pt idx="650">
                  <c:v>2184015.0511622722</c:v>
                </c:pt>
                <c:pt idx="651">
                  <c:v>2183988.2818596358</c:v>
                </c:pt>
                <c:pt idx="652">
                  <c:v>2184014.0511622722</c:v>
                </c:pt>
                <c:pt idx="653">
                  <c:v>2184029.367441515</c:v>
                </c:pt>
                <c:pt idx="654">
                  <c:v>2183967.6706966204</c:v>
                </c:pt>
                <c:pt idx="655">
                  <c:v>2184041.2520928332</c:v>
                </c:pt>
                <c:pt idx="656">
                  <c:v>2184000.7348830299</c:v>
                </c:pt>
                <c:pt idx="657">
                  <c:v>2184030.6623252877</c:v>
                </c:pt>
                <c:pt idx="658">
                  <c:v>2183972.3972083176</c:v>
                </c:pt>
                <c:pt idx="659">
                  <c:v>2183998.166510954</c:v>
                </c:pt>
                <c:pt idx="660">
                  <c:v>2184015.2093018936</c:v>
                </c:pt>
                <c:pt idx="661">
                  <c:v>2183971.6920920904</c:v>
                </c:pt>
                <c:pt idx="662">
                  <c:v>2183966.9869758631</c:v>
                </c:pt>
                <c:pt idx="663">
                  <c:v>2184008.9572090604</c:v>
                </c:pt>
                <c:pt idx="664">
                  <c:v>2183980.7776739695</c:v>
                </c:pt>
                <c:pt idx="665">
                  <c:v>2183938.533952469</c:v>
                </c:pt>
                <c:pt idx="666">
                  <c:v>2183950.6706966204</c:v>
                </c:pt>
                <c:pt idx="667">
                  <c:v>2183998.187906424</c:v>
                </c:pt>
                <c:pt idx="668">
                  <c:v>2184026.2520928332</c:v>
                </c:pt>
                <c:pt idx="669">
                  <c:v>2183967.8502317113</c:v>
                </c:pt>
                <c:pt idx="670">
                  <c:v>2183992.7562784995</c:v>
                </c:pt>
                <c:pt idx="671">
                  <c:v>2183963.2818596358</c:v>
                </c:pt>
                <c:pt idx="672">
                  <c:v>2183995.367441515</c:v>
                </c:pt>
                <c:pt idx="673">
                  <c:v>2183985.346046045</c:v>
                </c:pt>
                <c:pt idx="674">
                  <c:v>2183937.9655803931</c:v>
                </c:pt>
                <c:pt idx="675">
                  <c:v>2183984.7776739695</c:v>
                </c:pt>
                <c:pt idx="676">
                  <c:v>2183988.7990694391</c:v>
                </c:pt>
                <c:pt idx="677">
                  <c:v>2183980.187906424</c:v>
                </c:pt>
                <c:pt idx="678">
                  <c:v>2183955.8502317113</c:v>
                </c:pt>
                <c:pt idx="679">
                  <c:v>2183975.8930226509</c:v>
                </c:pt>
                <c:pt idx="680">
                  <c:v>2183995.367441515</c:v>
                </c:pt>
                <c:pt idx="681">
                  <c:v>2183981.6195343481</c:v>
                </c:pt>
                <c:pt idx="682">
                  <c:v>2183980.187906424</c:v>
                </c:pt>
                <c:pt idx="683">
                  <c:v>2183907.7646498322</c:v>
                </c:pt>
                <c:pt idx="684">
                  <c:v>2183974.7776739695</c:v>
                </c:pt>
                <c:pt idx="685">
                  <c:v>2183987.6623252877</c:v>
                </c:pt>
                <c:pt idx="686">
                  <c:v>2183970.6195343481</c:v>
                </c:pt>
                <c:pt idx="687">
                  <c:v>2183981.6409298177</c:v>
                </c:pt>
                <c:pt idx="688">
                  <c:v>2183945.1237200145</c:v>
                </c:pt>
                <c:pt idx="689">
                  <c:v>2183976.0511622722</c:v>
                </c:pt>
                <c:pt idx="690">
                  <c:v>2183981.6409298177</c:v>
                </c:pt>
                <c:pt idx="691">
                  <c:v>2183970.6195343481</c:v>
                </c:pt>
                <c:pt idx="692">
                  <c:v>2183929.8288362417</c:v>
                </c:pt>
                <c:pt idx="693">
                  <c:v>2183966.7990694391</c:v>
                </c:pt>
                <c:pt idx="694">
                  <c:v>2183922.5767434086</c:v>
                </c:pt>
                <c:pt idx="695">
                  <c:v>2183992.4102324545</c:v>
                </c:pt>
                <c:pt idx="696">
                  <c:v>2183957.3246505754</c:v>
                </c:pt>
                <c:pt idx="697">
                  <c:v>2183912.8074407717</c:v>
                </c:pt>
                <c:pt idx="698">
                  <c:v>2183981.2520928332</c:v>
                </c:pt>
                <c:pt idx="699">
                  <c:v>2183933.0083713327</c:v>
                </c:pt>
                <c:pt idx="700">
                  <c:v>2183960.6409298177</c:v>
                </c:pt>
                <c:pt idx="701">
                  <c:v>2183947.4613947268</c:v>
                </c:pt>
                <c:pt idx="702">
                  <c:v>2183987.2520928332</c:v>
                </c:pt>
                <c:pt idx="703">
                  <c:v>2183934.1451154845</c:v>
                </c:pt>
                <c:pt idx="704">
                  <c:v>2183955.0511622722</c:v>
                </c:pt>
                <c:pt idx="705">
                  <c:v>2183943.8930226509</c:v>
                </c:pt>
                <c:pt idx="706">
                  <c:v>2183935.7348830299</c:v>
                </c:pt>
                <c:pt idx="707">
                  <c:v>2183945.187906424</c:v>
                </c:pt>
                <c:pt idx="708">
                  <c:v>2184012.9060467882</c:v>
                </c:pt>
                <c:pt idx="709">
                  <c:v>2183906.6920920904</c:v>
                </c:pt>
                <c:pt idx="710">
                  <c:v>2183962.3888369845</c:v>
                </c:pt>
                <c:pt idx="711">
                  <c:v>2183931.0297668027</c:v>
                </c:pt>
                <c:pt idx="712">
                  <c:v>2183879.1962777567</c:v>
                </c:pt>
                <c:pt idx="713">
                  <c:v>2183973.5469766059</c:v>
                </c:pt>
                <c:pt idx="714">
                  <c:v>2183970.6837207573</c:v>
                </c:pt>
                <c:pt idx="715">
                  <c:v>2183922.0083713327</c:v>
                </c:pt>
                <c:pt idx="716">
                  <c:v>2183949.346046045</c:v>
                </c:pt>
                <c:pt idx="717">
                  <c:v>2183931.166510954</c:v>
                </c:pt>
                <c:pt idx="718">
                  <c:v>2183971.1153486818</c:v>
                </c:pt>
                <c:pt idx="719">
                  <c:v>2183943.0511622722</c:v>
                </c:pt>
                <c:pt idx="720">
                  <c:v>2183941.9144181209</c:v>
                </c:pt>
                <c:pt idx="721">
                  <c:v>2183931.7562784995</c:v>
                </c:pt>
                <c:pt idx="722">
                  <c:v>2183913.0083713327</c:v>
                </c:pt>
                <c:pt idx="723">
                  <c:v>2183963.9786045304</c:v>
                </c:pt>
                <c:pt idx="724">
                  <c:v>2183920.8930226509</c:v>
                </c:pt>
                <c:pt idx="725">
                  <c:v>2183913.166510954</c:v>
                </c:pt>
                <c:pt idx="726">
                  <c:v>2183966.4316279241</c:v>
                </c:pt>
                <c:pt idx="727">
                  <c:v>2183900.0083713327</c:v>
                </c:pt>
                <c:pt idx="728">
                  <c:v>2183934.367441515</c:v>
                </c:pt>
                <c:pt idx="729">
                  <c:v>2183895.7134875599</c:v>
                </c:pt>
                <c:pt idx="730">
                  <c:v>2183943.5255811363</c:v>
                </c:pt>
                <c:pt idx="731">
                  <c:v>2183890.4186037872</c:v>
                </c:pt>
                <c:pt idx="732">
                  <c:v>2183927.5041856663</c:v>
                </c:pt>
                <c:pt idx="733">
                  <c:v>2183946.2520928332</c:v>
                </c:pt>
                <c:pt idx="734">
                  <c:v>2183919.0511622722</c:v>
                </c:pt>
                <c:pt idx="735">
                  <c:v>2183891.7134875599</c:v>
                </c:pt>
                <c:pt idx="736">
                  <c:v>2183944.9786045304</c:v>
                </c:pt>
                <c:pt idx="737">
                  <c:v>2183867.8288362417</c:v>
                </c:pt>
                <c:pt idx="738">
                  <c:v>2183950.5897675455</c:v>
                </c:pt>
                <c:pt idx="739">
                  <c:v>2183880.5767434086</c:v>
                </c:pt>
                <c:pt idx="740">
                  <c:v>2183884.7134875599</c:v>
                </c:pt>
                <c:pt idx="741">
                  <c:v>2183899.5981388781</c:v>
                </c:pt>
                <c:pt idx="742">
                  <c:v>2183970.7479071668</c:v>
                </c:pt>
                <c:pt idx="743">
                  <c:v>2183889.2818596358</c:v>
                </c:pt>
                <c:pt idx="744">
                  <c:v>2183910.9144181209</c:v>
                </c:pt>
                <c:pt idx="745">
                  <c:v>2183894.4827901968</c:v>
                </c:pt>
                <c:pt idx="746">
                  <c:v>2183905.7990694391</c:v>
                </c:pt>
                <c:pt idx="747">
                  <c:v>2183892.7562784995</c:v>
                </c:pt>
                <c:pt idx="748">
                  <c:v>2183850.6706966204</c:v>
                </c:pt>
                <c:pt idx="749">
                  <c:v>2183938.2734883032</c:v>
                </c:pt>
                <c:pt idx="750">
                  <c:v>2183880.4399992572</c:v>
                </c:pt>
                <c:pt idx="751">
                  <c:v>2183910.0725577422</c:v>
                </c:pt>
                <c:pt idx="752">
                  <c:v>2183903.9144181209</c:v>
                </c:pt>
                <c:pt idx="753">
                  <c:v>2183875.0083713327</c:v>
                </c:pt>
                <c:pt idx="754">
                  <c:v>2183888.8930226509</c:v>
                </c:pt>
                <c:pt idx="755">
                  <c:v>2183902.7776739695</c:v>
                </c:pt>
                <c:pt idx="756">
                  <c:v>2183897.2093018936</c:v>
                </c:pt>
                <c:pt idx="757">
                  <c:v>2183860.4186037872</c:v>
                </c:pt>
                <c:pt idx="758">
                  <c:v>2183877.166510954</c:v>
                </c:pt>
                <c:pt idx="759">
                  <c:v>2183928.7051162273</c:v>
                </c:pt>
                <c:pt idx="760">
                  <c:v>2183860.9869758631</c:v>
                </c:pt>
                <c:pt idx="761">
                  <c:v>2183895.346046045</c:v>
                </c:pt>
                <c:pt idx="762">
                  <c:v>2183897.2093018936</c:v>
                </c:pt>
                <c:pt idx="763">
                  <c:v>2183904.7990694391</c:v>
                </c:pt>
                <c:pt idx="764">
                  <c:v>2183867.5767434086</c:v>
                </c:pt>
                <c:pt idx="765">
                  <c:v>2183868.0083713327</c:v>
                </c:pt>
                <c:pt idx="766">
                  <c:v>2183899.7990694391</c:v>
                </c:pt>
                <c:pt idx="767">
                  <c:v>2183873.3246505754</c:v>
                </c:pt>
                <c:pt idx="768">
                  <c:v>2183927.7265116968</c:v>
                </c:pt>
                <c:pt idx="769">
                  <c:v>2183852.2818596358</c:v>
                </c:pt>
                <c:pt idx="770">
                  <c:v>2183884.6409298177</c:v>
                </c:pt>
                <c:pt idx="771">
                  <c:v>2183873.7562784995</c:v>
                </c:pt>
                <c:pt idx="772">
                  <c:v>2183856.4399992572</c:v>
                </c:pt>
                <c:pt idx="773">
                  <c:v>2183861.5981388781</c:v>
                </c:pt>
                <c:pt idx="774">
                  <c:v>2183884.367441515</c:v>
                </c:pt>
                <c:pt idx="775">
                  <c:v>2183862.0297668027</c:v>
                </c:pt>
                <c:pt idx="776">
                  <c:v>2183908.7051162273</c:v>
                </c:pt>
                <c:pt idx="777">
                  <c:v>2183858.4613947268</c:v>
                </c:pt>
                <c:pt idx="778">
                  <c:v>2183848.4613947268</c:v>
                </c:pt>
                <c:pt idx="779">
                  <c:v>2183840.4399992572</c:v>
                </c:pt>
                <c:pt idx="780">
                  <c:v>2183925.3162792427</c:v>
                </c:pt>
                <c:pt idx="781">
                  <c:v>2183854.8716271813</c:v>
                </c:pt>
                <c:pt idx="782">
                  <c:v>2183877.6409298177</c:v>
                </c:pt>
                <c:pt idx="783">
                  <c:v>2183877.6409298177</c:v>
                </c:pt>
                <c:pt idx="784">
                  <c:v>2183895.6837207573</c:v>
                </c:pt>
                <c:pt idx="785">
                  <c:v>2183862.0511622722</c:v>
                </c:pt>
                <c:pt idx="786">
                  <c:v>2183867.2093018936</c:v>
                </c:pt>
                <c:pt idx="787">
                  <c:v>2183838.5981388781</c:v>
                </c:pt>
                <c:pt idx="788">
                  <c:v>2183856.6409298177</c:v>
                </c:pt>
                <c:pt idx="789">
                  <c:v>2183879.2520928332</c:v>
                </c:pt>
                <c:pt idx="790">
                  <c:v>2183871.367441515</c:v>
                </c:pt>
                <c:pt idx="791">
                  <c:v>2183841.7348830299</c:v>
                </c:pt>
                <c:pt idx="792">
                  <c:v>2183860.346046045</c:v>
                </c:pt>
                <c:pt idx="793">
                  <c:v>2183866.9358135909</c:v>
                </c:pt>
                <c:pt idx="794">
                  <c:v>2183880.6837207573</c:v>
                </c:pt>
                <c:pt idx="795">
                  <c:v>2183888.2734883032</c:v>
                </c:pt>
                <c:pt idx="796">
                  <c:v>2183807.2604641658</c:v>
                </c:pt>
                <c:pt idx="797">
                  <c:v>2183871.8418603786</c:v>
                </c:pt>
                <c:pt idx="798">
                  <c:v>2183839.7776739695</c:v>
                </c:pt>
                <c:pt idx="799">
                  <c:v>2183842.0725577422</c:v>
                </c:pt>
                <c:pt idx="800">
                  <c:v>2183842.9144181209</c:v>
                </c:pt>
                <c:pt idx="801">
                  <c:v>2183839.8930226509</c:v>
                </c:pt>
                <c:pt idx="802">
                  <c:v>2183867.2306973636</c:v>
                </c:pt>
                <c:pt idx="803">
                  <c:v>2183862.5041856663</c:v>
                </c:pt>
                <c:pt idx="804">
                  <c:v>2183869.0939532118</c:v>
                </c:pt>
                <c:pt idx="805">
                  <c:v>2183843.6195343481</c:v>
                </c:pt>
                <c:pt idx="806">
                  <c:v>2183868.6837207573</c:v>
                </c:pt>
                <c:pt idx="807">
                  <c:v>2183846.7776739695</c:v>
                </c:pt>
                <c:pt idx="808">
                  <c:v>2183820.4399992572</c:v>
                </c:pt>
                <c:pt idx="809">
                  <c:v>2183876</c:v>
                </c:pt>
                <c:pt idx="810">
                  <c:v>2183815.4399992572</c:v>
                </c:pt>
                <c:pt idx="811">
                  <c:v>2183857.5255811363</c:v>
                </c:pt>
                <c:pt idx="812">
                  <c:v>2183862.2520928332</c:v>
                </c:pt>
                <c:pt idx="813">
                  <c:v>2183820.7348830299</c:v>
                </c:pt>
                <c:pt idx="814">
                  <c:v>2183855.9572090604</c:v>
                </c:pt>
                <c:pt idx="815">
                  <c:v>2183839.6409298177</c:v>
                </c:pt>
                <c:pt idx="816">
                  <c:v>2183826.7562784995</c:v>
                </c:pt>
                <c:pt idx="817">
                  <c:v>2183860.5469766059</c:v>
                </c:pt>
                <c:pt idx="818">
                  <c:v>2183810.8716271813</c:v>
                </c:pt>
                <c:pt idx="819">
                  <c:v>2183860.8418603786</c:v>
                </c:pt>
                <c:pt idx="820">
                  <c:v>2183837.5041856663</c:v>
                </c:pt>
                <c:pt idx="821">
                  <c:v>2183811.4613947268</c:v>
                </c:pt>
                <c:pt idx="822">
                  <c:v>2183834.5041856663</c:v>
                </c:pt>
                <c:pt idx="823">
                  <c:v>2183833.367441515</c:v>
                </c:pt>
                <c:pt idx="824">
                  <c:v>2183809.4613947268</c:v>
                </c:pt>
                <c:pt idx="825">
                  <c:v>2183821.0511622722</c:v>
                </c:pt>
                <c:pt idx="826">
                  <c:v>2183854.1153486818</c:v>
                </c:pt>
                <c:pt idx="827">
                  <c:v>2183832.9358135909</c:v>
                </c:pt>
                <c:pt idx="828">
                  <c:v>2183821.9144181209</c:v>
                </c:pt>
                <c:pt idx="829">
                  <c:v>2183821.4827901968</c:v>
                </c:pt>
                <c:pt idx="830">
                  <c:v>2183815.6195343481</c:v>
                </c:pt>
                <c:pt idx="831">
                  <c:v>2183866.5897675455</c:v>
                </c:pt>
                <c:pt idx="832">
                  <c:v>2183814.4827901968</c:v>
                </c:pt>
                <c:pt idx="833">
                  <c:v>2183798.5981388781</c:v>
                </c:pt>
                <c:pt idx="834">
                  <c:v>2183834.9572090604</c:v>
                </c:pt>
                <c:pt idx="835">
                  <c:v>2183825.367441515</c:v>
                </c:pt>
                <c:pt idx="836">
                  <c:v>2183825.9358135904</c:v>
                </c:pt>
                <c:pt idx="837">
                  <c:v>2183809.0511622722</c:v>
                </c:pt>
                <c:pt idx="838">
                  <c:v>2183804.6195343481</c:v>
                </c:pt>
                <c:pt idx="839">
                  <c:v>2183843.2734883032</c:v>
                </c:pt>
                <c:pt idx="840">
                  <c:v>2183783.4399992572</c:v>
                </c:pt>
                <c:pt idx="841">
                  <c:v>2183813.7990694391</c:v>
                </c:pt>
                <c:pt idx="842">
                  <c:v>2183810.7990694391</c:v>
                </c:pt>
                <c:pt idx="843">
                  <c:v>2183824.5469766059</c:v>
                </c:pt>
                <c:pt idx="844">
                  <c:v>2183787.4613947268</c:v>
                </c:pt>
                <c:pt idx="845">
                  <c:v>2183819.5255811363</c:v>
                </c:pt>
                <c:pt idx="846">
                  <c:v>2183828.97860453</c:v>
                </c:pt>
                <c:pt idx="847">
                  <c:v>2183775.0083713327</c:v>
                </c:pt>
                <c:pt idx="848">
                  <c:v>2183820.9572090604</c:v>
                </c:pt>
                <c:pt idx="849">
                  <c:v>2183814.6623252877</c:v>
                </c:pt>
                <c:pt idx="850">
                  <c:v>2183815.3888369845</c:v>
                </c:pt>
                <c:pt idx="851">
                  <c:v>2183791.4827901968</c:v>
                </c:pt>
                <c:pt idx="852">
                  <c:v>2183809.0939532118</c:v>
                </c:pt>
                <c:pt idx="853">
                  <c:v>2183783.7562784995</c:v>
                </c:pt>
                <c:pt idx="854">
                  <c:v>2183796.6409298177</c:v>
                </c:pt>
                <c:pt idx="855">
                  <c:v>2183805.6623252877</c:v>
                </c:pt>
                <c:pt idx="856">
                  <c:v>2183788.7776739695</c:v>
                </c:pt>
                <c:pt idx="857">
                  <c:v>2183822.4316279241</c:v>
                </c:pt>
                <c:pt idx="858">
                  <c:v>2183761.7348830299</c:v>
                </c:pt>
                <c:pt idx="859">
                  <c:v>2183820.5683720759</c:v>
                </c:pt>
                <c:pt idx="860">
                  <c:v>2183790.6409298177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97871"/>
        <c:axId val="1471195375"/>
      </c:lineChart>
      <c:valAx>
        <c:axId val="1471203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9039"/>
        <c:crosses val="max"/>
        <c:crossBetween val="between"/>
      </c:valAx>
      <c:catAx>
        <c:axId val="1027889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3279"/>
        <c:crosses val="autoZero"/>
        <c:auto val="1"/>
        <c:lblAlgn val="ctr"/>
        <c:lblOffset val="100"/>
        <c:noMultiLvlLbl val="0"/>
      </c:catAx>
      <c:valAx>
        <c:axId val="1471195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7871"/>
        <c:crosses val="autoZero"/>
        <c:crossBetween val="between"/>
      </c:valAx>
      <c:catAx>
        <c:axId val="147119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19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165769903762031"/>
                  <c:y val="2.7398658501020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36.039924062747062</c:v>
                </c:pt>
                <c:pt idx="2">
                  <c:v>36.563961300704378</c:v>
                </c:pt>
                <c:pt idx="3">
                  <c:v>36.953227774977989</c:v>
                </c:pt>
                <c:pt idx="4">
                  <c:v>37.403232852881253</c:v>
                </c:pt>
                <c:pt idx="5">
                  <c:v>37.797199846510004</c:v>
                </c:pt>
                <c:pt idx="6">
                  <c:v>38.173171918042023</c:v>
                </c:pt>
                <c:pt idx="7">
                  <c:v>38.527143989574036</c:v>
                </c:pt>
                <c:pt idx="8">
                  <c:v>38.924490863982761</c:v>
                </c:pt>
                <c:pt idx="9">
                  <c:v>39.312491710299966</c:v>
                </c:pt>
                <c:pt idx="10">
                  <c:v>39.729176995945295</c:v>
                </c:pt>
                <c:pt idx="11">
                  <c:v>40.175204924413272</c:v>
                </c:pt>
                <c:pt idx="12">
                  <c:v>40.659243008687803</c:v>
                </c:pt>
                <c:pt idx="13">
                  <c:v>40.962480708176216</c:v>
                </c:pt>
                <c:pt idx="14">
                  <c:v>41.339813195192342</c:v>
                </c:pt>
                <c:pt idx="15">
                  <c:v>41.671116907423269</c:v>
                </c:pt>
                <c:pt idx="16">
                  <c:v>41.969748028767043</c:v>
                </c:pt>
                <c:pt idx="17">
                  <c:v>42.343110983202777</c:v>
                </c:pt>
                <c:pt idx="18">
                  <c:v>42.661090671589704</c:v>
                </c:pt>
                <c:pt idx="19">
                  <c:v>42.911037353605373</c:v>
                </c:pt>
                <c:pt idx="20">
                  <c:v>43.185693018148285</c:v>
                </c:pt>
                <c:pt idx="21">
                  <c:v>43.511720100299051</c:v>
                </c:pt>
                <c:pt idx="22">
                  <c:v>43.769690479196647</c:v>
                </c:pt>
                <c:pt idx="23">
                  <c:v>44.032345297422346</c:v>
                </c:pt>
                <c:pt idx="24">
                  <c:v>44.288335141615818</c:v>
                </c:pt>
                <c:pt idx="25">
                  <c:v>44.555003500916897</c:v>
                </c:pt>
                <c:pt idx="26">
                  <c:v>44.925737026643283</c:v>
                </c:pt>
                <c:pt idx="27">
                  <c:v>45.167688786562223</c:v>
                </c:pt>
                <c:pt idx="28">
                  <c:v>45.469035660970945</c:v>
                </c:pt>
                <c:pt idx="29">
                  <c:v>45.67564900965327</c:v>
                </c:pt>
                <c:pt idx="30">
                  <c:v>45.898966262959597</c:v>
                </c:pt>
                <c:pt idx="31">
                  <c:v>46.085601615889431</c:v>
                </c:pt>
                <c:pt idx="32">
                  <c:v>46.366312291051088</c:v>
                </c:pt>
                <c:pt idx="33">
                  <c:v>46.53092733236786</c:v>
                </c:pt>
                <c:pt idx="34">
                  <c:v>46.774951875566984</c:v>
                </c:pt>
                <c:pt idx="35">
                  <c:v>46.956924793416214</c:v>
                </c:pt>
                <c:pt idx="36">
                  <c:v>47.102888401776113</c:v>
                </c:pt>
                <c:pt idx="37">
                  <c:v>47.337593152717311</c:v>
                </c:pt>
                <c:pt idx="38">
                  <c:v>47.526249663577431</c:v>
                </c:pt>
                <c:pt idx="39">
                  <c:v>47.669549144222302</c:v>
                </c:pt>
                <c:pt idx="40">
                  <c:v>47.835546605270665</c:v>
                </c:pt>
                <c:pt idx="41">
                  <c:v>47.987536449464137</c:v>
                </c:pt>
                <c:pt idx="42">
                  <c:v>48.135528832609218</c:v>
                </c:pt>
                <c:pt idx="43">
                  <c:v>48.33755930002885</c:v>
                </c:pt>
                <c:pt idx="44">
                  <c:v>48.483538988415766</c:v>
                </c:pt>
                <c:pt idx="45">
                  <c:v>48.662883323872855</c:v>
                </c:pt>
                <c:pt idx="46">
                  <c:v>48.838886709141697</c:v>
                </c:pt>
                <c:pt idx="47">
                  <c:v>49.01088586282448</c:v>
                </c:pt>
                <c:pt idx="48">
                  <c:v>49.14085878067371</c:v>
                </c:pt>
                <c:pt idx="49">
                  <c:v>49.276181958200503</c:v>
                </c:pt>
                <c:pt idx="50">
                  <c:v>49.402170956076752</c:v>
                </c:pt>
                <c:pt idx="51">
                  <c:v>49.503483131479797</c:v>
                </c:pt>
                <c:pt idx="52">
                  <c:v>49.648166724490693</c:v>
                </c:pt>
                <c:pt idx="53">
                  <c:v>49.767492440969114</c:v>
                </c:pt>
                <c:pt idx="54">
                  <c:v>49.851466205135573</c:v>
                </c:pt>
                <c:pt idx="55">
                  <c:v>49.988153183415307</c:v>
                </c:pt>
                <c:pt idx="56">
                  <c:v>50.090141334974348</c:v>
                </c:pt>
                <c:pt idx="57">
                  <c:v>50.225489902017493</c:v>
                </c:pt>
                <c:pt idx="58">
                  <c:v>50.307463666183928</c:v>
                </c:pt>
                <c:pt idx="59">
                  <c:v>50.426140488657133</c:v>
                </c:pt>
                <c:pt idx="60">
                  <c:v>50.512791921613989</c:v>
                </c:pt>
                <c:pt idx="61">
                  <c:v>50.608790228979565</c:v>
                </c:pt>
                <c:pt idx="62">
                  <c:v>50.728804616372159</c:v>
                </c:pt>
                <c:pt idx="63">
                  <c:v>50.805450971425749</c:v>
                </c:pt>
                <c:pt idx="64">
                  <c:v>50.860760607877168</c:v>
                </c:pt>
                <c:pt idx="65">
                  <c:v>50.918750452070611</c:v>
                </c:pt>
                <c:pt idx="66">
                  <c:v>51.039451817742965</c:v>
                </c:pt>
                <c:pt idx="67">
                  <c:v>51.126114252823577</c:v>
                </c:pt>
                <c:pt idx="68">
                  <c:v>51.17742304295777</c:v>
                </c:pt>
                <c:pt idx="69">
                  <c:v>51.273439122984783</c:v>
                </c:pt>
                <c:pt idx="70">
                  <c:v>51.358106635968674</c:v>
                </c:pt>
                <c:pt idx="71">
                  <c:v>51.390073629597417</c:v>
                </c:pt>
                <c:pt idx="72">
                  <c:v>51.510780073173031</c:v>
                </c:pt>
                <c:pt idx="73">
                  <c:v>51.554751298387828</c:v>
                </c:pt>
                <c:pt idx="74">
                  <c:v>51.59740273134468</c:v>
                </c:pt>
                <c:pt idx="75">
                  <c:v>51.722780919490241</c:v>
                </c:pt>
                <c:pt idx="76">
                  <c:v>51.70337818814555</c:v>
                </c:pt>
                <c:pt idx="77">
                  <c:v>51.860121869678473</c:v>
                </c:pt>
                <c:pt idx="78">
                  <c:v>51.868066012742517</c:v>
                </c:pt>
                <c:pt idx="79">
                  <c:v>51.93340780924796</c:v>
                </c:pt>
                <c:pt idx="80">
                  <c:v>52.008084631721161</c:v>
                </c:pt>
                <c:pt idx="81">
                  <c:v>52.064077861183478</c:v>
                </c:pt>
                <c:pt idx="82">
                  <c:v>52.160099865430972</c:v>
                </c:pt>
                <c:pt idx="83">
                  <c:v>52.198741142581291</c:v>
                </c:pt>
                <c:pt idx="84">
                  <c:v>52.284091402258866</c:v>
                </c:pt>
                <c:pt idx="85">
                  <c:v>52.336078707500683</c:v>
                </c:pt>
                <c:pt idx="86">
                  <c:v>52.380734372043591</c:v>
                </c:pt>
                <c:pt idx="87">
                  <c:v>52.446075322231849</c:v>
                </c:pt>
                <c:pt idx="88">
                  <c:v>52.51074537416735</c:v>
                </c:pt>
                <c:pt idx="89">
                  <c:v>52.560737757312438</c:v>
                </c:pt>
                <c:pt idx="90">
                  <c:v>52.578046547446647</c:v>
                </c:pt>
                <c:pt idx="91">
                  <c:v>52.664077861183465</c:v>
                </c:pt>
                <c:pt idx="92">
                  <c:v>52.658702211989564</c:v>
                </c:pt>
                <c:pt idx="93">
                  <c:v>52.72939596080699</c:v>
                </c:pt>
                <c:pt idx="94">
                  <c:v>52.825425581909407</c:v>
                </c:pt>
                <c:pt idx="95">
                  <c:v>52.803365493387368</c:v>
                </c:pt>
                <c:pt idx="96">
                  <c:v>52.900744527850129</c:v>
                </c:pt>
                <c:pt idx="97">
                  <c:v>52.906042315860589</c:v>
                </c:pt>
                <c:pt idx="98">
                  <c:v>52.943378188145552</c:v>
                </c:pt>
                <c:pt idx="99">
                  <c:v>52.981379880779969</c:v>
                </c:pt>
                <c:pt idx="100">
                  <c:v>53.032722523602636</c:v>
                </c:pt>
                <c:pt idx="101">
                  <c:v>53.078056703253175</c:v>
                </c:pt>
                <c:pt idx="102">
                  <c:v>53.102710675161667</c:v>
                </c:pt>
                <c:pt idx="103">
                  <c:v>53.134708982527243</c:v>
                </c:pt>
                <c:pt idx="104">
                  <c:v>53.185386651317664</c:v>
                </c:pt>
                <c:pt idx="105">
                  <c:v>53.19936887865623</c:v>
                </c:pt>
                <c:pt idx="106">
                  <c:v>53.220697980403493</c:v>
                </c:pt>
                <c:pt idx="107">
                  <c:v>53.256038084274522</c:v>
                </c:pt>
                <c:pt idx="108">
                  <c:v>53.326063473790867</c:v>
                </c:pt>
                <c:pt idx="109">
                  <c:v>53.317359569166896</c:v>
                </c:pt>
                <c:pt idx="110">
                  <c:v>53.414074475914624</c:v>
                </c:pt>
                <c:pt idx="111">
                  <c:v>53.415371417607858</c:v>
                </c:pt>
                <c:pt idx="112">
                  <c:v>53.433363800752957</c:v>
                </c:pt>
                <c:pt idx="113">
                  <c:v>53.454695441451861</c:v>
                </c:pt>
                <c:pt idx="114">
                  <c:v>53.486701365672339</c:v>
                </c:pt>
                <c:pt idx="115">
                  <c:v>53.554060088522029</c:v>
                </c:pt>
                <c:pt idx="116">
                  <c:v>53.545357876532464</c:v>
                </c:pt>
                <c:pt idx="117">
                  <c:v>53.587372263925083</c:v>
                </c:pt>
                <c:pt idx="118">
                  <c:v>53.57667936142483</c:v>
                </c:pt>
                <c:pt idx="119">
                  <c:v>53.685408655565183</c:v>
                </c:pt>
                <c:pt idx="120">
                  <c:v>53.607321484892367</c:v>
                </c:pt>
                <c:pt idx="121">
                  <c:v>53.691380727097176</c:v>
                </c:pt>
                <c:pt idx="122">
                  <c:v>53.723377341828332</c:v>
                </c:pt>
                <c:pt idx="123">
                  <c:v>53.702008463172128</c:v>
                </c:pt>
                <c:pt idx="124">
                  <c:v>53.784723369919831</c:v>
                </c:pt>
                <c:pt idx="125">
                  <c:v>53.817382419731615</c:v>
                </c:pt>
                <c:pt idx="126">
                  <c:v>53.812021157930289</c:v>
                </c:pt>
                <c:pt idx="127">
                  <c:v>53.832690363548593</c:v>
                </c:pt>
                <c:pt idx="128">
                  <c:v>53.899387497634883</c:v>
                </c:pt>
                <c:pt idx="129">
                  <c:v>53.87801354107539</c:v>
                </c:pt>
                <c:pt idx="130">
                  <c:v>53.927371417607858</c:v>
                </c:pt>
                <c:pt idx="131">
                  <c:v>53.922682746693681</c:v>
                </c:pt>
                <c:pt idx="132">
                  <c:v>54.012731833091955</c:v>
                </c:pt>
                <c:pt idx="133">
                  <c:v>53.957330794381704</c:v>
                </c:pt>
                <c:pt idx="134">
                  <c:v>54.020705597258392</c:v>
                </c:pt>
                <c:pt idx="135">
                  <c:v>54.010012694758181</c:v>
                </c:pt>
                <c:pt idx="136">
                  <c:v>54.064040623226155</c:v>
                </c:pt>
                <c:pt idx="137">
                  <c:v>54.065354491263619</c:v>
                </c:pt>
                <c:pt idx="138">
                  <c:v>54.119378188145561</c:v>
                </c:pt>
                <c:pt idx="139">
                  <c:v>54.113351952311987</c:v>
                </c:pt>
                <c:pt idx="140">
                  <c:v>54.130686978279741</c:v>
                </c:pt>
                <c:pt idx="141">
                  <c:v>54.185378188145549</c:v>
                </c:pt>
                <c:pt idx="142">
                  <c:v>54.158005077903262</c:v>
                </c:pt>
                <c:pt idx="143">
                  <c:v>54.218040623226166</c:v>
                </c:pt>
                <c:pt idx="144">
                  <c:v>54.238033006371261</c:v>
                </c:pt>
                <c:pt idx="145">
                  <c:v>54.24668867091416</c:v>
                </c:pt>
                <c:pt idx="146">
                  <c:v>54.264022004247515</c:v>
                </c:pt>
                <c:pt idx="147">
                  <c:v>54.297365493387368</c:v>
                </c:pt>
                <c:pt idx="148">
                  <c:v>54.273334179650547</c:v>
                </c:pt>
                <c:pt idx="149">
                  <c:v>54.327368032339002</c:v>
                </c:pt>
                <c:pt idx="150">
                  <c:v>54.332020311613086</c:v>
                </c:pt>
                <c:pt idx="151">
                  <c:v>54.340015233709813</c:v>
                </c:pt>
                <c:pt idx="152">
                  <c:v>54.338673437204349</c:v>
                </c:pt>
                <c:pt idx="153">
                  <c:v>54.368022004247514</c:v>
                </c:pt>
                <c:pt idx="154">
                  <c:v>54.400031313736825</c:v>
                </c:pt>
                <c:pt idx="155">
                  <c:v>54.415358722849689</c:v>
                </c:pt>
                <c:pt idx="156">
                  <c:v>54.35931048276862</c:v>
                </c:pt>
                <c:pt idx="157">
                  <c:v>54.422695441451857</c:v>
                </c:pt>
                <c:pt idx="158">
                  <c:v>54.413341796505449</c:v>
                </c:pt>
                <c:pt idx="159">
                  <c:v>54.409335025967756</c:v>
                </c:pt>
                <c:pt idx="160">
                  <c:v>54.441354491263624</c:v>
                </c:pt>
                <c:pt idx="161">
                  <c:v>54.424666666666667</c:v>
                </c:pt>
                <c:pt idx="162">
                  <c:v>54.427335025967757</c:v>
                </c:pt>
                <c:pt idx="163">
                  <c:v>54.384640430833102</c:v>
                </c:pt>
                <c:pt idx="164">
                  <c:v>54.461368878656231</c:v>
                </c:pt>
                <c:pt idx="165">
                  <c:v>54.433333333333337</c:v>
                </c:pt>
                <c:pt idx="166">
                  <c:v>54.449343489139871</c:v>
                </c:pt>
                <c:pt idx="167">
                  <c:v>54.415983919972987</c:v>
                </c:pt>
                <c:pt idx="168">
                  <c:v>54.430000846317206</c:v>
                </c:pt>
                <c:pt idx="169">
                  <c:v>54.410654818225709</c:v>
                </c:pt>
                <c:pt idx="170">
                  <c:v>54.414663281397814</c:v>
                </c:pt>
                <c:pt idx="171">
                  <c:v>54.394652279274069</c:v>
                </c:pt>
                <c:pt idx="172">
                  <c:v>54.385987305241827</c:v>
                </c:pt>
                <c:pt idx="173">
                  <c:v>54.402670898252723</c:v>
                </c:pt>
                <c:pt idx="174">
                  <c:v>54.351302865913709</c:v>
                </c:pt>
                <c:pt idx="175">
                  <c:v>54.361991536827894</c:v>
                </c:pt>
                <c:pt idx="176">
                  <c:v>54.363329948064482</c:v>
                </c:pt>
                <c:pt idx="177">
                  <c:v>54.297956837822206</c:v>
                </c:pt>
                <c:pt idx="178">
                  <c:v>54.319992383145099</c:v>
                </c:pt>
                <c:pt idx="179">
                  <c:v>54.32333164069891</c:v>
                </c:pt>
                <c:pt idx="180">
                  <c:v>54.265962762042683</c:v>
                </c:pt>
                <c:pt idx="181">
                  <c:v>54.28332571647843</c:v>
                </c:pt>
                <c:pt idx="182">
                  <c:v>54.253310482768619</c:v>
                </c:pt>
                <c:pt idx="183">
                  <c:v>54.175272398494087</c:v>
                </c:pt>
                <c:pt idx="184">
                  <c:v>54.168631967660993</c:v>
                </c:pt>
                <c:pt idx="185">
                  <c:v>54.161311329085841</c:v>
                </c:pt>
                <c:pt idx="186">
                  <c:v>54.158653971908485</c:v>
                </c:pt>
                <c:pt idx="187">
                  <c:v>54.099289324838331</c:v>
                </c:pt>
                <c:pt idx="188">
                  <c:v>54.067291017472755</c:v>
                </c:pt>
                <c:pt idx="189">
                  <c:v>54.088659049811767</c:v>
                </c:pt>
                <c:pt idx="190">
                  <c:v>54.006610809730709</c:v>
                </c:pt>
                <c:pt idx="191">
                  <c:v>54.014643816101959</c:v>
                </c:pt>
                <c:pt idx="192">
                  <c:v>53.992641277150312</c:v>
                </c:pt>
                <c:pt idx="193">
                  <c:v>53.933950067284506</c:v>
                </c:pt>
                <c:pt idx="194">
                  <c:v>53.942647201370796</c:v>
                </c:pt>
                <c:pt idx="195">
                  <c:v>53.865941604112393</c:v>
                </c:pt>
                <c:pt idx="196">
                  <c:v>53.913334179650548</c:v>
                </c:pt>
                <c:pt idx="197">
                  <c:v>53.79392467776816</c:v>
                </c:pt>
                <c:pt idx="198">
                  <c:v>53.805302865913724</c:v>
                </c:pt>
                <c:pt idx="199">
                  <c:v>53.749282554300628</c:v>
                </c:pt>
                <c:pt idx="200">
                  <c:v>53.734631967660995</c:v>
                </c:pt>
                <c:pt idx="201">
                  <c:v>53.697959376773845</c:v>
                </c:pt>
                <c:pt idx="202">
                  <c:v>53.648615041316759</c:v>
                </c:pt>
                <c:pt idx="203">
                  <c:v>53.64530540486534</c:v>
                </c:pt>
                <c:pt idx="204">
                  <c:v>53.591285093252274</c:v>
                </c:pt>
                <c:pt idx="205">
                  <c:v>53.566626889757714</c:v>
                </c:pt>
                <c:pt idx="206">
                  <c:v>53.524620119220032</c:v>
                </c:pt>
                <c:pt idx="207">
                  <c:v>53.499961069408251</c:v>
                </c:pt>
                <c:pt idx="208">
                  <c:v>53.473296941693228</c:v>
                </c:pt>
                <c:pt idx="209">
                  <c:v>53.395265627956405</c:v>
                </c:pt>
                <c:pt idx="210">
                  <c:v>53.377955145187784</c:v>
                </c:pt>
                <c:pt idx="211">
                  <c:v>53.365302865913712</c:v>
                </c:pt>
                <c:pt idx="212">
                  <c:v>53.287935679891916</c:v>
                </c:pt>
                <c:pt idx="213">
                  <c:v>53.285299480644859</c:v>
                </c:pt>
                <c:pt idx="214">
                  <c:v>53.229280861666219</c:v>
                </c:pt>
                <c:pt idx="215">
                  <c:v>53.167934833574712</c:v>
                </c:pt>
                <c:pt idx="216">
                  <c:v>53.164631967660988</c:v>
                </c:pt>
                <c:pt idx="217">
                  <c:v>53.129293556424393</c:v>
                </c:pt>
                <c:pt idx="218">
                  <c:v>53.047261396370338</c:v>
                </c:pt>
                <c:pt idx="219">
                  <c:v>53.047964454677114</c:v>
                </c:pt>
                <c:pt idx="220">
                  <c:v>52.975936526209118</c:v>
                </c:pt>
                <c:pt idx="221">
                  <c:v>52.937944143064037</c:v>
                </c:pt>
                <c:pt idx="222">
                  <c:v>52.913956837822205</c:v>
                </c:pt>
                <c:pt idx="223">
                  <c:v>52.862612502365117</c:v>
                </c:pt>
                <c:pt idx="224">
                  <c:v>52.814609117096275</c:v>
                </c:pt>
                <c:pt idx="225">
                  <c:v>52.805298634327663</c:v>
                </c:pt>
                <c:pt idx="226">
                  <c:v>52.725932294623064</c:v>
                </c:pt>
                <c:pt idx="227">
                  <c:v>52.703285093252262</c:v>
                </c:pt>
                <c:pt idx="228">
                  <c:v>52.621257164784289</c:v>
                </c:pt>
                <c:pt idx="229">
                  <c:v>52.62796614731154</c:v>
                </c:pt>
                <c:pt idx="230">
                  <c:v>52.5639424504296</c:v>
                </c:pt>
                <c:pt idx="231">
                  <c:v>52.503933140940291</c:v>
                </c:pt>
                <c:pt idx="232">
                  <c:v>52.449932294623054</c:v>
                </c:pt>
                <c:pt idx="233">
                  <c:v>52.421948374650086</c:v>
                </c:pt>
                <c:pt idx="234">
                  <c:v>52.374610809730704</c:v>
                </c:pt>
                <c:pt idx="235">
                  <c:v>52.290585420214349</c:v>
                </c:pt>
                <c:pt idx="236">
                  <c:v>52.26394245042961</c:v>
                </c:pt>
                <c:pt idx="237">
                  <c:v>52.206601500241362</c:v>
                </c:pt>
                <c:pt idx="238">
                  <c:v>52.171278322714578</c:v>
                </c:pt>
                <c:pt idx="239">
                  <c:v>52.110600653924159</c:v>
                </c:pt>
                <c:pt idx="240">
                  <c:v>52.029248701612175</c:v>
                </c:pt>
                <c:pt idx="241">
                  <c:v>52.009278322714572</c:v>
                </c:pt>
                <c:pt idx="242">
                  <c:v>51.971281707983422</c:v>
                </c:pt>
                <c:pt idx="243">
                  <c:v>51.890589651800418</c:v>
                </c:pt>
                <c:pt idx="244">
                  <c:v>51.83392552408538</c:v>
                </c:pt>
                <c:pt idx="245">
                  <c:v>51.820620965537238</c:v>
                </c:pt>
                <c:pt idx="246">
                  <c:v>51.765942450429613</c:v>
                </c:pt>
                <c:pt idx="247">
                  <c:v>51.712604039193003</c:v>
                </c:pt>
                <c:pt idx="248">
                  <c:v>51.663270705859667</c:v>
                </c:pt>
                <c:pt idx="249">
                  <c:v>51.619274091128517</c:v>
                </c:pt>
                <c:pt idx="250">
                  <c:v>51.6006251971233</c:v>
                </c:pt>
                <c:pt idx="251">
                  <c:v>51.53593821884354</c:v>
                </c:pt>
                <c:pt idx="252">
                  <c:v>51.485937372526344</c:v>
                </c:pt>
                <c:pt idx="253">
                  <c:v>51.44994583569845</c:v>
                </c:pt>
                <c:pt idx="254">
                  <c:v>51.403276630080157</c:v>
                </c:pt>
                <c:pt idx="255">
                  <c:v>51.333260550053133</c:v>
                </c:pt>
                <c:pt idx="256">
                  <c:v>51.307947528332875</c:v>
                </c:pt>
                <c:pt idx="257">
                  <c:v>51.250604039193</c:v>
                </c:pt>
                <c:pt idx="258">
                  <c:v>51.190597268655317</c:v>
                </c:pt>
                <c:pt idx="259">
                  <c:v>51.197302865913713</c:v>
                </c:pt>
                <c:pt idx="260">
                  <c:v>51.103925524085376</c:v>
                </c:pt>
                <c:pt idx="261">
                  <c:v>51.061269013225235</c:v>
                </c:pt>
                <c:pt idx="262">
                  <c:v>51.015939065160765</c:v>
                </c:pt>
                <c:pt idx="263">
                  <c:v>50.973275783762944</c:v>
                </c:pt>
                <c:pt idx="264">
                  <c:v>50.907929755671425</c:v>
                </c:pt>
                <c:pt idx="265">
                  <c:v>50.852596422338102</c:v>
                </c:pt>
                <c:pt idx="266">
                  <c:v>50.867974610483643</c:v>
                </c:pt>
                <c:pt idx="267">
                  <c:v>50.750579495993868</c:v>
                </c:pt>
                <c:pt idx="268">
                  <c:v>50.737948374650088</c:v>
                </c:pt>
                <c:pt idx="269">
                  <c:v>50.686608270779061</c:v>
                </c:pt>
                <c:pt idx="270">
                  <c:v>50.596580342311086</c:v>
                </c:pt>
                <c:pt idx="271">
                  <c:v>50.561934833574696</c:v>
                </c:pt>
                <c:pt idx="272">
                  <c:v>50.538619272902821</c:v>
                </c:pt>
                <c:pt idx="273">
                  <c:v>50.487944143064027</c:v>
                </c:pt>
                <c:pt idx="274">
                  <c:v>50.459954298870578</c:v>
                </c:pt>
                <c:pt idx="275">
                  <c:v>50.390599807606947</c:v>
                </c:pt>
                <c:pt idx="276">
                  <c:v>50.328593883386453</c:v>
                </c:pt>
                <c:pt idx="277">
                  <c:v>50.260587112848782</c:v>
                </c:pt>
                <c:pt idx="278">
                  <c:v>50.231274937445718</c:v>
                </c:pt>
                <c:pt idx="279">
                  <c:v>50.166596422338102</c:v>
                </c:pt>
                <c:pt idx="280">
                  <c:v>50.099255472149856</c:v>
                </c:pt>
                <c:pt idx="281">
                  <c:v>50.063271552176893</c:v>
                </c:pt>
                <c:pt idx="282">
                  <c:v>49.983918753547684</c:v>
                </c:pt>
                <c:pt idx="283">
                  <c:v>49.975954298870569</c:v>
                </c:pt>
                <c:pt idx="284">
                  <c:v>49.881250394246592</c:v>
                </c:pt>
                <c:pt idx="285">
                  <c:v>49.866615887633969</c:v>
                </c:pt>
                <c:pt idx="286">
                  <c:v>49.867975456800856</c:v>
                </c:pt>
                <c:pt idx="287">
                  <c:v>49.713889978762488</c:v>
                </c:pt>
                <c:pt idx="288">
                  <c:v>49.700603192875796</c:v>
                </c:pt>
                <c:pt idx="289">
                  <c:v>49.647934833574709</c:v>
                </c:pt>
                <c:pt idx="290">
                  <c:v>49.611277476397362</c:v>
                </c:pt>
                <c:pt idx="291">
                  <c:v>49.579285093252274</c:v>
                </c:pt>
                <c:pt idx="292">
                  <c:v>49.489252086881017</c:v>
                </c:pt>
                <c:pt idx="293">
                  <c:v>49.457272398494091</c:v>
                </c:pt>
                <c:pt idx="294">
                  <c:v>49.419945835698449</c:v>
                </c:pt>
                <c:pt idx="295">
                  <c:v>49.354598114972532</c:v>
                </c:pt>
                <c:pt idx="296">
                  <c:v>49.325947528332875</c:v>
                </c:pt>
                <c:pt idx="297">
                  <c:v>49.24458880548319</c:v>
                </c:pt>
                <c:pt idx="298">
                  <c:v>49.208604885510226</c:v>
                </c:pt>
                <c:pt idx="299">
                  <c:v>49.203966147311526</c:v>
                </c:pt>
                <c:pt idx="300">
                  <c:v>49.097248701612173</c:v>
                </c:pt>
                <c:pt idx="301">
                  <c:v>49.046592190752044</c:v>
                </c:pt>
                <c:pt idx="302">
                  <c:v>49.014609117096278</c:v>
                </c:pt>
                <c:pt idx="303">
                  <c:v>48.97327832271457</c:v>
                </c:pt>
                <c:pt idx="304">
                  <c:v>48.873909444058363</c:v>
                </c:pt>
                <c:pt idx="305">
                  <c:v>48.851940757795191</c:v>
                </c:pt>
                <c:pt idx="306">
                  <c:v>48.765248701612165</c:v>
                </c:pt>
                <c:pt idx="307">
                  <c:v>48.751949220967305</c:v>
                </c:pt>
                <c:pt idx="308">
                  <c:v>48.687933987257495</c:v>
                </c:pt>
                <c:pt idx="309">
                  <c:v>48.597242777391685</c:v>
                </c:pt>
                <c:pt idx="310">
                  <c:v>48.632643816101954</c:v>
                </c:pt>
                <c:pt idx="311">
                  <c:v>48.478557491746365</c:v>
                </c:pt>
                <c:pt idx="312">
                  <c:v>48.423243623708899</c:v>
                </c:pt>
                <c:pt idx="313">
                  <c:v>48.387265627956396</c:v>
                </c:pt>
                <c:pt idx="314">
                  <c:v>48.315253779515437</c:v>
                </c:pt>
                <c:pt idx="315">
                  <c:v>48.275268166908042</c:v>
                </c:pt>
                <c:pt idx="316">
                  <c:v>48.241279169031785</c:v>
                </c:pt>
                <c:pt idx="317">
                  <c:v>48.20928593956949</c:v>
                </c:pt>
                <c:pt idx="318">
                  <c:v>48.111914521961616</c:v>
                </c:pt>
                <c:pt idx="319">
                  <c:v>48.069930601988652</c:v>
                </c:pt>
                <c:pt idx="320">
                  <c:v>48.024603192875787</c:v>
                </c:pt>
                <c:pt idx="321">
                  <c:v>47.961261396370347</c:v>
                </c:pt>
                <c:pt idx="322">
                  <c:v>47.936615041316756</c:v>
                </c:pt>
                <c:pt idx="323">
                  <c:v>47.861259703735918</c:v>
                </c:pt>
                <c:pt idx="324">
                  <c:v>47.803259703735918</c:v>
                </c:pt>
                <c:pt idx="325">
                  <c:v>47.811968686263164</c:v>
                </c:pt>
                <c:pt idx="326">
                  <c:v>47.712587959165987</c:v>
                </c:pt>
                <c:pt idx="327">
                  <c:v>47.677271552176876</c:v>
                </c:pt>
                <c:pt idx="328">
                  <c:v>47.619265627956395</c:v>
                </c:pt>
                <c:pt idx="329">
                  <c:v>47.608626043440509</c:v>
                </c:pt>
                <c:pt idx="330">
                  <c:v>47.541937372526334</c:v>
                </c:pt>
                <c:pt idx="331">
                  <c:v>47.499274937445726</c:v>
                </c:pt>
                <c:pt idx="332">
                  <c:v>47.406578649676653</c:v>
                </c:pt>
                <c:pt idx="333">
                  <c:v>47.391946682015664</c:v>
                </c:pt>
                <c:pt idx="334">
                  <c:v>47.387303712230924</c:v>
                </c:pt>
                <c:pt idx="335">
                  <c:v>47.279917060913256</c:v>
                </c:pt>
                <c:pt idx="336">
                  <c:v>47.277290171155549</c:v>
                </c:pt>
                <c:pt idx="337">
                  <c:v>47.221943296746815</c:v>
                </c:pt>
                <c:pt idx="338">
                  <c:v>47.15059303706925</c:v>
                </c:pt>
                <c:pt idx="339">
                  <c:v>47.127281707983421</c:v>
                </c:pt>
                <c:pt idx="340">
                  <c:v>47.047923831450959</c:v>
                </c:pt>
                <c:pt idx="341">
                  <c:v>47.003933987257483</c:v>
                </c:pt>
                <c:pt idx="342">
                  <c:v>46.963941604112392</c:v>
                </c:pt>
                <c:pt idx="343">
                  <c:v>46.905933987257491</c:v>
                </c:pt>
                <c:pt idx="344">
                  <c:v>46.885954298870566</c:v>
                </c:pt>
                <c:pt idx="345">
                  <c:v>46.811263089004768</c:v>
                </c:pt>
                <c:pt idx="346">
                  <c:v>46.78795006728452</c:v>
                </c:pt>
                <c:pt idx="347">
                  <c:v>46.743280015349001</c:v>
                </c:pt>
                <c:pt idx="348">
                  <c:v>46.706616733951186</c:v>
                </c:pt>
                <c:pt idx="349">
                  <c:v>46.633928909354218</c:v>
                </c:pt>
                <c:pt idx="350">
                  <c:v>46.591270705859678</c:v>
                </c:pt>
                <c:pt idx="351">
                  <c:v>46.547274091128521</c:v>
                </c:pt>
                <c:pt idx="352">
                  <c:v>46.527291017472741</c:v>
                </c:pt>
                <c:pt idx="353">
                  <c:v>46.451263935321983</c:v>
                </c:pt>
                <c:pt idx="354">
                  <c:v>46.409939065160756</c:v>
                </c:pt>
                <c:pt idx="355">
                  <c:v>46.35526816690804</c:v>
                </c:pt>
                <c:pt idx="356">
                  <c:v>46.357302019596496</c:v>
                </c:pt>
                <c:pt idx="357">
                  <c:v>46.249916214596055</c:v>
                </c:pt>
                <c:pt idx="358">
                  <c:v>46.225275783762946</c:v>
                </c:pt>
                <c:pt idx="359">
                  <c:v>46.191950067284509</c:v>
                </c:pt>
                <c:pt idx="360">
                  <c:v>46.119262242687562</c:v>
                </c:pt>
                <c:pt idx="361">
                  <c:v>46.076604039193001</c:v>
                </c:pt>
                <c:pt idx="362">
                  <c:v>46.043280861666204</c:v>
                </c:pt>
                <c:pt idx="363">
                  <c:v>46.007284246935058</c:v>
                </c:pt>
                <c:pt idx="364">
                  <c:v>45.928592190752042</c:v>
                </c:pt>
                <c:pt idx="365">
                  <c:v>45.895274937445727</c:v>
                </c:pt>
                <c:pt idx="366">
                  <c:v>45.818588805483202</c:v>
                </c:pt>
                <c:pt idx="367">
                  <c:v>45.80795429887057</c:v>
                </c:pt>
                <c:pt idx="368">
                  <c:v>45.762615041316757</c:v>
                </c:pt>
                <c:pt idx="369">
                  <c:v>45.719280015349</c:v>
                </c:pt>
                <c:pt idx="370">
                  <c:v>45.706631967660996</c:v>
                </c:pt>
                <c:pt idx="371">
                  <c:v>45.628599807606946</c:v>
                </c:pt>
                <c:pt idx="372">
                  <c:v>45.562591344434828</c:v>
                </c:pt>
                <c:pt idx="373">
                  <c:v>45.521936526209132</c:v>
                </c:pt>
                <c:pt idx="374">
                  <c:v>45.478607424461856</c:v>
                </c:pt>
                <c:pt idx="375">
                  <c:v>45.462626889757715</c:v>
                </c:pt>
                <c:pt idx="376">
                  <c:v>45.379260550053132</c:v>
                </c:pt>
                <c:pt idx="377">
                  <c:v>45.349944989381235</c:v>
                </c:pt>
                <c:pt idx="378">
                  <c:v>45.338631967660994</c:v>
                </c:pt>
                <c:pt idx="379">
                  <c:v>45.281946682015665</c:v>
                </c:pt>
                <c:pt idx="380">
                  <c:v>45.19858711284877</c:v>
                </c:pt>
                <c:pt idx="381">
                  <c:v>45.181282554300637</c:v>
                </c:pt>
                <c:pt idx="382">
                  <c:v>45.110596422338091</c:v>
                </c:pt>
                <c:pt idx="383">
                  <c:v>45.021908597741145</c:v>
                </c:pt>
                <c:pt idx="384">
                  <c:v>45.036630275026567</c:v>
                </c:pt>
                <c:pt idx="385">
                  <c:v>44.957264781639189</c:v>
                </c:pt>
                <c:pt idx="386">
                  <c:v>44.927280015348998</c:v>
                </c:pt>
                <c:pt idx="387">
                  <c:v>44.843920446182103</c:v>
                </c:pt>
                <c:pt idx="388">
                  <c:v>44.810605731827422</c:v>
                </c:pt>
                <c:pt idx="389">
                  <c:v>44.735922138816534</c:v>
                </c:pt>
                <c:pt idx="390">
                  <c:v>44.739963608359901</c:v>
                </c:pt>
                <c:pt idx="391">
                  <c:v>44.669937372526334</c:v>
                </c:pt>
                <c:pt idx="392">
                  <c:v>44.605928063037013</c:v>
                </c:pt>
                <c:pt idx="393">
                  <c:v>44.537253779515439</c:v>
                </c:pt>
                <c:pt idx="394">
                  <c:v>44.493265627956397</c:v>
                </c:pt>
                <c:pt idx="395">
                  <c:v>44.457276630080159</c:v>
                </c:pt>
                <c:pt idx="396">
                  <c:v>44.439293556424381</c:v>
                </c:pt>
                <c:pt idx="397">
                  <c:v>44.339917060913258</c:v>
                </c:pt>
                <c:pt idx="398">
                  <c:v>44.397328255430068</c:v>
                </c:pt>
                <c:pt idx="399">
                  <c:v>44.227889978762491</c:v>
                </c:pt>
                <c:pt idx="400">
                  <c:v>44.263967839945956</c:v>
                </c:pt>
                <c:pt idx="401">
                  <c:v>44.17059134443484</c:v>
                </c:pt>
                <c:pt idx="402">
                  <c:v>44.157954298870571</c:v>
                </c:pt>
                <c:pt idx="403">
                  <c:v>44.099273244811307</c:v>
                </c:pt>
                <c:pt idx="404">
                  <c:v>44.029258857418711</c:v>
                </c:pt>
                <c:pt idx="405">
                  <c:v>44.029296095376019</c:v>
                </c:pt>
                <c:pt idx="406">
                  <c:v>43.971944989381235</c:v>
                </c:pt>
                <c:pt idx="407">
                  <c:v>43.945955991504995</c:v>
                </c:pt>
                <c:pt idx="408">
                  <c:v>43.881937372526345</c:v>
                </c:pt>
                <c:pt idx="409">
                  <c:v>43.827267320590828</c:v>
                </c:pt>
                <c:pt idx="410">
                  <c:v>43.8366395845159</c:v>
                </c:pt>
                <c:pt idx="411">
                  <c:v>43.769944143064031</c:v>
                </c:pt>
                <c:pt idx="412">
                  <c:v>43.753961915725476</c:v>
                </c:pt>
                <c:pt idx="413">
                  <c:v>43.710620119220017</c:v>
                </c:pt>
                <c:pt idx="414">
                  <c:v>43.665948374650085</c:v>
                </c:pt>
                <c:pt idx="415">
                  <c:v>43.606603192875795</c:v>
                </c:pt>
                <c:pt idx="416">
                  <c:v>43.589957684139421</c:v>
                </c:pt>
                <c:pt idx="417">
                  <c:v>43.603320638575148</c:v>
                </c:pt>
                <c:pt idx="418">
                  <c:v>43.501262242687559</c:v>
                </c:pt>
                <c:pt idx="419">
                  <c:v>43.497295249058809</c:v>
                </c:pt>
                <c:pt idx="420">
                  <c:v>43.421933140940276</c:v>
                </c:pt>
                <c:pt idx="421">
                  <c:v>43.387944989381246</c:v>
                </c:pt>
                <c:pt idx="422">
                  <c:v>43.36062181185445</c:v>
                </c:pt>
                <c:pt idx="423">
                  <c:v>43.335961915725477</c:v>
                </c:pt>
                <c:pt idx="424">
                  <c:v>43.264602346558583</c:v>
                </c:pt>
                <c:pt idx="425">
                  <c:v>43.256629428709353</c:v>
                </c:pt>
                <c:pt idx="426">
                  <c:v>43.176597268655307</c:v>
                </c:pt>
                <c:pt idx="427">
                  <c:v>43.172629428709349</c:v>
                </c:pt>
                <c:pt idx="428">
                  <c:v>43.109941604112393</c:v>
                </c:pt>
                <c:pt idx="429">
                  <c:v>43.093293556424392</c:v>
                </c:pt>
                <c:pt idx="430">
                  <c:v>43.051286785886688</c:v>
                </c:pt>
                <c:pt idx="431">
                  <c:v>43.006615041316756</c:v>
                </c:pt>
                <c:pt idx="432">
                  <c:v>42.960611656047902</c:v>
                </c:pt>
                <c:pt idx="433">
                  <c:v>42.91460996341349</c:v>
                </c:pt>
                <c:pt idx="434">
                  <c:v>42.916639584515899</c:v>
                </c:pt>
                <c:pt idx="435">
                  <c:v>42.88730117327929</c:v>
                </c:pt>
                <c:pt idx="436">
                  <c:v>42.784585420214349</c:v>
                </c:pt>
                <c:pt idx="437">
                  <c:v>42.792631121343781</c:v>
                </c:pt>
                <c:pt idx="438">
                  <c:v>42.740615887633972</c:v>
                </c:pt>
                <c:pt idx="439">
                  <c:v>42.695279169031785</c:v>
                </c:pt>
                <c:pt idx="440">
                  <c:v>42.680630275026566</c:v>
                </c:pt>
                <c:pt idx="441">
                  <c:v>42.633285093252276</c:v>
                </c:pt>
                <c:pt idx="442">
                  <c:v>42.601955991505001</c:v>
                </c:pt>
                <c:pt idx="443">
                  <c:v>42.55661588763396</c:v>
                </c:pt>
                <c:pt idx="444">
                  <c:v>42.509944989381246</c:v>
                </c:pt>
                <c:pt idx="445">
                  <c:v>42.513307943816976</c:v>
                </c:pt>
                <c:pt idx="446">
                  <c:v>42.441274937445726</c:v>
                </c:pt>
                <c:pt idx="447">
                  <c:v>42.441971225214807</c:v>
                </c:pt>
                <c:pt idx="448">
                  <c:v>42.365937372526346</c:v>
                </c:pt>
                <c:pt idx="449">
                  <c:v>42.320606578144641</c:v>
                </c:pt>
                <c:pt idx="450">
                  <c:v>42.321303712230929</c:v>
                </c:pt>
                <c:pt idx="451">
                  <c:v>42.263281707983424</c:v>
                </c:pt>
                <c:pt idx="452">
                  <c:v>42.199933987257495</c:v>
                </c:pt>
                <c:pt idx="453">
                  <c:v>42.198632813978193</c:v>
                </c:pt>
                <c:pt idx="454">
                  <c:v>42.153287632203899</c:v>
                </c:pt>
                <c:pt idx="455">
                  <c:v>42.097274937445725</c:v>
                </c:pt>
                <c:pt idx="456">
                  <c:v>42.084629428709349</c:v>
                </c:pt>
                <c:pt idx="457">
                  <c:v>42.023275783762941</c:v>
                </c:pt>
                <c:pt idx="458">
                  <c:v>41.997955145187781</c:v>
                </c:pt>
                <c:pt idx="459">
                  <c:v>42.018657357177332</c:v>
                </c:pt>
                <c:pt idx="460">
                  <c:v>41.909926370402594</c:v>
                </c:pt>
                <c:pt idx="461">
                  <c:v>41.894620119220022</c:v>
                </c:pt>
                <c:pt idx="462">
                  <c:v>41.844611656047903</c:v>
                </c:pt>
                <c:pt idx="463">
                  <c:v>41.80127832271458</c:v>
                </c:pt>
                <c:pt idx="464">
                  <c:v>41.731261396370336</c:v>
                </c:pt>
                <c:pt idx="465">
                  <c:v>41.731964454677112</c:v>
                </c:pt>
                <c:pt idx="466">
                  <c:v>41.722642969784737</c:v>
                </c:pt>
                <c:pt idx="467">
                  <c:v>41.64260403919301</c:v>
                </c:pt>
                <c:pt idx="468">
                  <c:v>41.631961915725476</c:v>
                </c:pt>
                <c:pt idx="469">
                  <c:v>41.599293556424392</c:v>
                </c:pt>
                <c:pt idx="470">
                  <c:v>41.555952606236147</c:v>
                </c:pt>
                <c:pt idx="471">
                  <c:v>41.509280015348999</c:v>
                </c:pt>
                <c:pt idx="472">
                  <c:v>41.504637045564259</c:v>
                </c:pt>
                <c:pt idx="473">
                  <c:v>41.421265627956394</c:v>
                </c:pt>
                <c:pt idx="474">
                  <c:v>41.405289324838328</c:v>
                </c:pt>
                <c:pt idx="475">
                  <c:v>41.386632813978203</c:v>
                </c:pt>
                <c:pt idx="476">
                  <c:v>41.337285093252262</c:v>
                </c:pt>
                <c:pt idx="477">
                  <c:v>41.319297788010445</c:v>
                </c:pt>
                <c:pt idx="478">
                  <c:v>41.228591344434825</c:v>
                </c:pt>
                <c:pt idx="479">
                  <c:v>41.234632813978202</c:v>
                </c:pt>
                <c:pt idx="480">
                  <c:v>41.221307943816974</c:v>
                </c:pt>
                <c:pt idx="481">
                  <c:v>41.159948374650085</c:v>
                </c:pt>
                <c:pt idx="482">
                  <c:v>41.125952606236154</c:v>
                </c:pt>
                <c:pt idx="483">
                  <c:v>41.127310482768621</c:v>
                </c:pt>
                <c:pt idx="484">
                  <c:v>41.037264781639188</c:v>
                </c:pt>
                <c:pt idx="485">
                  <c:v>41.039300326962085</c:v>
                </c:pt>
                <c:pt idx="486">
                  <c:v>40.967938218843543</c:v>
                </c:pt>
                <c:pt idx="487">
                  <c:v>40.997988151559042</c:v>
                </c:pt>
                <c:pt idx="488">
                  <c:v>40.907269859542453</c:v>
                </c:pt>
                <c:pt idx="489">
                  <c:v>40.911971225214806</c:v>
                </c:pt>
                <c:pt idx="490">
                  <c:v>40.798580342311084</c:v>
                </c:pt>
                <c:pt idx="491">
                  <c:v>40.766603192875785</c:v>
                </c:pt>
                <c:pt idx="492">
                  <c:v>40.764633660295416</c:v>
                </c:pt>
                <c:pt idx="493">
                  <c:v>40.734631121343782</c:v>
                </c:pt>
                <c:pt idx="494">
                  <c:v>40.642590498117613</c:v>
                </c:pt>
                <c:pt idx="495">
                  <c:v>40.678651432956855</c:v>
                </c:pt>
                <c:pt idx="496">
                  <c:v>40.60661334868233</c:v>
                </c:pt>
                <c:pt idx="497">
                  <c:v>40.552605731827434</c:v>
                </c:pt>
                <c:pt idx="498">
                  <c:v>40.575317253306309</c:v>
                </c:pt>
                <c:pt idx="499">
                  <c:v>40.529296095376019</c:v>
                </c:pt>
                <c:pt idx="500">
                  <c:v>40.450598114972522</c:v>
                </c:pt>
                <c:pt idx="501">
                  <c:v>40.431286785886698</c:v>
                </c:pt>
                <c:pt idx="502">
                  <c:v>40.37193906516076</c:v>
                </c:pt>
                <c:pt idx="503">
                  <c:v>40.397318945940739</c:v>
                </c:pt>
                <c:pt idx="504">
                  <c:v>40.281919599864899</c:v>
                </c:pt>
                <c:pt idx="505">
                  <c:v>40.289297788010437</c:v>
                </c:pt>
                <c:pt idx="506">
                  <c:v>40.242619272902822</c:v>
                </c:pt>
                <c:pt idx="507">
                  <c:v>40.193278322714569</c:v>
                </c:pt>
                <c:pt idx="508">
                  <c:v>40.189970378897591</c:v>
                </c:pt>
                <c:pt idx="509">
                  <c:v>40.134616733951184</c:v>
                </c:pt>
                <c:pt idx="510">
                  <c:v>40.069933987257492</c:v>
                </c:pt>
                <c:pt idx="511">
                  <c:v>40.039280861666207</c:v>
                </c:pt>
                <c:pt idx="512">
                  <c:v>40.029967839945968</c:v>
                </c:pt>
                <c:pt idx="513">
                  <c:v>39.96194075779519</c:v>
                </c:pt>
                <c:pt idx="514">
                  <c:v>39.96730709749977</c:v>
                </c:pt>
                <c:pt idx="515">
                  <c:v>39.881265627956395</c:v>
                </c:pt>
                <c:pt idx="516">
                  <c:v>39.90664889400523</c:v>
                </c:pt>
                <c:pt idx="517">
                  <c:v>39.815266474273614</c:v>
                </c:pt>
                <c:pt idx="518">
                  <c:v>39.811964454677117</c:v>
                </c:pt>
                <c:pt idx="519">
                  <c:v>39.761283400617842</c:v>
                </c:pt>
                <c:pt idx="520">
                  <c:v>39.769980534704132</c:v>
                </c:pt>
                <c:pt idx="521">
                  <c:v>39.701280015348999</c:v>
                </c:pt>
                <c:pt idx="522">
                  <c:v>39.672621811854448</c:v>
                </c:pt>
                <c:pt idx="523">
                  <c:v>39.629283400617851</c:v>
                </c:pt>
                <c:pt idx="524">
                  <c:v>39.612631121343782</c:v>
                </c:pt>
                <c:pt idx="525">
                  <c:v>39.597972917849219</c:v>
                </c:pt>
                <c:pt idx="526">
                  <c:v>39.492586266531561</c:v>
                </c:pt>
                <c:pt idx="527">
                  <c:v>39.514640430833111</c:v>
                </c:pt>
                <c:pt idx="528">
                  <c:v>39.457950913601728</c:v>
                </c:pt>
                <c:pt idx="529">
                  <c:v>39.464646355053581</c:v>
                </c:pt>
                <c:pt idx="530">
                  <c:v>39.353919599864895</c:v>
                </c:pt>
                <c:pt idx="531">
                  <c:v>39.391983919972972</c:v>
                </c:pt>
                <c:pt idx="532">
                  <c:v>39.339291863789967</c:v>
                </c:pt>
                <c:pt idx="533">
                  <c:v>39.274604885510215</c:v>
                </c:pt>
                <c:pt idx="534">
                  <c:v>39.279305404865347</c:v>
                </c:pt>
                <c:pt idx="535">
                  <c:v>39.219948374650087</c:v>
                </c:pt>
                <c:pt idx="536">
                  <c:v>39.217972917849231</c:v>
                </c:pt>
                <c:pt idx="537">
                  <c:v>39.183297788010449</c:v>
                </c:pt>
                <c:pt idx="538">
                  <c:v>39.132616733951174</c:v>
                </c:pt>
                <c:pt idx="539">
                  <c:v>39.089280861666218</c:v>
                </c:pt>
                <c:pt idx="540">
                  <c:v>39.101314714354672</c:v>
                </c:pt>
                <c:pt idx="541">
                  <c:v>39.037283400617852</c:v>
                </c:pt>
                <c:pt idx="542">
                  <c:v>39.008623504488874</c:v>
                </c:pt>
                <c:pt idx="543">
                  <c:v>38.991967839945957</c:v>
                </c:pt>
                <c:pt idx="544">
                  <c:v>38.962631967660997</c:v>
                </c:pt>
                <c:pt idx="545">
                  <c:v>38.915285939569479</c:v>
                </c:pt>
                <c:pt idx="546">
                  <c:v>38.935322331209591</c:v>
                </c:pt>
                <c:pt idx="547">
                  <c:v>38.822589651800406</c:v>
                </c:pt>
                <c:pt idx="548">
                  <c:v>38.828631967660996</c:v>
                </c:pt>
                <c:pt idx="549">
                  <c:v>38.822645508736379</c:v>
                </c:pt>
                <c:pt idx="550">
                  <c:v>38.757948374650091</c:v>
                </c:pt>
                <c:pt idx="551">
                  <c:v>38.749302019596499</c:v>
                </c:pt>
                <c:pt idx="552">
                  <c:v>38.748650586639641</c:v>
                </c:pt>
                <c:pt idx="553">
                  <c:v>38.671943296746825</c:v>
                </c:pt>
                <c:pt idx="554">
                  <c:v>38.671304558548144</c:v>
                </c:pt>
                <c:pt idx="555">
                  <c:v>38.624622658171667</c:v>
                </c:pt>
                <c:pt idx="556">
                  <c:v>38.593958530456625</c:v>
                </c:pt>
                <c:pt idx="557">
                  <c:v>38.603985612607403</c:v>
                </c:pt>
                <c:pt idx="558">
                  <c:v>38.503262242687562</c:v>
                </c:pt>
                <c:pt idx="559">
                  <c:v>38.539320638575163</c:v>
                </c:pt>
                <c:pt idx="560">
                  <c:v>38.483958530456626</c:v>
                </c:pt>
                <c:pt idx="561">
                  <c:v>38.459296941693232</c:v>
                </c:pt>
                <c:pt idx="562">
                  <c:v>38.426627736074927</c:v>
                </c:pt>
                <c:pt idx="563">
                  <c:v>38.430649740322444</c:v>
                </c:pt>
                <c:pt idx="564">
                  <c:v>38.378625197123291</c:v>
                </c:pt>
                <c:pt idx="565">
                  <c:v>38.331282554300635</c:v>
                </c:pt>
                <c:pt idx="566">
                  <c:v>38.352654818225709</c:v>
                </c:pt>
                <c:pt idx="567">
                  <c:v>38.31130117327929</c:v>
                </c:pt>
                <c:pt idx="568">
                  <c:v>38.299309636451405</c:v>
                </c:pt>
                <c:pt idx="569">
                  <c:v>38.24195175991894</c:v>
                </c:pt>
                <c:pt idx="570">
                  <c:v>38.24531132908583</c:v>
                </c:pt>
                <c:pt idx="571">
                  <c:v>38.197291863789957</c:v>
                </c:pt>
                <c:pt idx="572">
                  <c:v>38.179301173279299</c:v>
                </c:pt>
                <c:pt idx="573">
                  <c:v>38.161972917849219</c:v>
                </c:pt>
                <c:pt idx="574">
                  <c:v>38.120626889757723</c:v>
                </c:pt>
                <c:pt idx="575">
                  <c:v>38.11464296978474</c:v>
                </c:pt>
                <c:pt idx="576">
                  <c:v>38.081300326962086</c:v>
                </c:pt>
                <c:pt idx="577">
                  <c:v>38.068642123467527</c:v>
                </c:pt>
                <c:pt idx="578">
                  <c:v>38.034632813978192</c:v>
                </c:pt>
                <c:pt idx="579">
                  <c:v>38.005297788010445</c:v>
                </c:pt>
                <c:pt idx="580">
                  <c:v>37.981300326962085</c:v>
                </c:pt>
                <c:pt idx="581">
                  <c:v>37.975313021720247</c:v>
                </c:pt>
                <c:pt idx="582">
                  <c:v>37.913950913601724</c:v>
                </c:pt>
                <c:pt idx="583">
                  <c:v>37.940659049811764</c:v>
                </c:pt>
                <c:pt idx="584">
                  <c:v>37.878623504488871</c:v>
                </c:pt>
                <c:pt idx="585">
                  <c:v>37.85796530099433</c:v>
                </c:pt>
                <c:pt idx="586">
                  <c:v>37.843973764166435</c:v>
                </c:pt>
                <c:pt idx="587">
                  <c:v>37.787284246935059</c:v>
                </c:pt>
                <c:pt idx="588">
                  <c:v>37.824665820349452</c:v>
                </c:pt>
                <c:pt idx="589">
                  <c:v>37.729272398494089</c:v>
                </c:pt>
                <c:pt idx="590">
                  <c:v>37.761323177526798</c:v>
                </c:pt>
                <c:pt idx="591">
                  <c:v>37.666601500241377</c:v>
                </c:pt>
                <c:pt idx="592">
                  <c:v>37.695318945940727</c:v>
                </c:pt>
                <c:pt idx="593">
                  <c:v>37.64929694169323</c:v>
                </c:pt>
                <c:pt idx="594">
                  <c:v>37.645979688386923</c:v>
                </c:pt>
                <c:pt idx="595">
                  <c:v>37.58728593956949</c:v>
                </c:pt>
                <c:pt idx="596">
                  <c:v>37.593980534704123</c:v>
                </c:pt>
                <c:pt idx="597">
                  <c:v>37.526614194999539</c:v>
                </c:pt>
                <c:pt idx="598">
                  <c:v>37.538648047688014</c:v>
                </c:pt>
                <c:pt idx="599">
                  <c:v>37.502634506612623</c:v>
                </c:pt>
                <c:pt idx="600">
                  <c:v>37.477301173279301</c:v>
                </c:pt>
                <c:pt idx="601">
                  <c:v>37.439960223091049</c:v>
                </c:pt>
                <c:pt idx="602">
                  <c:v>37.43931302172026</c:v>
                </c:pt>
                <c:pt idx="603">
                  <c:v>37.389958530456624</c:v>
                </c:pt>
                <c:pt idx="604">
                  <c:v>37.375970378897591</c:v>
                </c:pt>
                <c:pt idx="605">
                  <c:v>37.351302865913709</c:v>
                </c:pt>
                <c:pt idx="606">
                  <c:v>37.324634506612632</c:v>
                </c:pt>
                <c:pt idx="607">
                  <c:v>37.293964454677116</c:v>
                </c:pt>
                <c:pt idx="608">
                  <c:v>37.26062773607493</c:v>
                </c:pt>
                <c:pt idx="609">
                  <c:v>37.255310482768621</c:v>
                </c:pt>
                <c:pt idx="610">
                  <c:v>37.186611656047901</c:v>
                </c:pt>
                <c:pt idx="611">
                  <c:v>37.216658203494561</c:v>
                </c:pt>
                <c:pt idx="612">
                  <c:v>37.169966147311527</c:v>
                </c:pt>
                <c:pt idx="613">
                  <c:v>37.171317253306306</c:v>
                </c:pt>
                <c:pt idx="614">
                  <c:v>37.106617580268392</c:v>
                </c:pt>
                <c:pt idx="615">
                  <c:v>37.0879636083599</c:v>
                </c:pt>
                <c:pt idx="616">
                  <c:v>37.056628582392143</c:v>
                </c:pt>
                <c:pt idx="617">
                  <c:v>37.035967839945954</c:v>
                </c:pt>
                <c:pt idx="618">
                  <c:v>37.030647201370797</c:v>
                </c:pt>
                <c:pt idx="619">
                  <c:v>37.007308790134189</c:v>
                </c:pt>
                <c:pt idx="620">
                  <c:v>36.970631121343779</c:v>
                </c:pt>
                <c:pt idx="621">
                  <c:v>36.922618426585608</c:v>
                </c:pt>
                <c:pt idx="622">
                  <c:v>36.944656510860121</c:v>
                </c:pt>
                <c:pt idx="623">
                  <c:v>36.91130709749978</c:v>
                </c:pt>
                <c:pt idx="624">
                  <c:v>36.88130117327929</c:v>
                </c:pt>
                <c:pt idx="625">
                  <c:v>36.855967839945954</c:v>
                </c:pt>
                <c:pt idx="626">
                  <c:v>36.815958530456633</c:v>
                </c:pt>
                <c:pt idx="627">
                  <c:v>36.79396530099433</c:v>
                </c:pt>
                <c:pt idx="628">
                  <c:v>36.787978842069712</c:v>
                </c:pt>
                <c:pt idx="629">
                  <c:v>36.74863112134377</c:v>
                </c:pt>
                <c:pt idx="630">
                  <c:v>36.74731471435468</c:v>
                </c:pt>
                <c:pt idx="631">
                  <c:v>36.7206404308331</c:v>
                </c:pt>
                <c:pt idx="632">
                  <c:v>36.695971225214805</c:v>
                </c:pt>
                <c:pt idx="633">
                  <c:v>36.659962762042682</c:v>
                </c:pt>
                <c:pt idx="634">
                  <c:v>36.658647201370798</c:v>
                </c:pt>
                <c:pt idx="635">
                  <c:v>36.611293556424378</c:v>
                </c:pt>
                <c:pt idx="636">
                  <c:v>36.59597037889759</c:v>
                </c:pt>
                <c:pt idx="637">
                  <c:v>36.567300326962084</c:v>
                </c:pt>
                <c:pt idx="638">
                  <c:v>36.565315560671884</c:v>
                </c:pt>
                <c:pt idx="639">
                  <c:v>36.523297788010446</c:v>
                </c:pt>
                <c:pt idx="640">
                  <c:v>36.504637045564259</c:v>
                </c:pt>
                <c:pt idx="641">
                  <c:v>36.493311329085827</c:v>
                </c:pt>
                <c:pt idx="642">
                  <c:v>36.470641277150321</c:v>
                </c:pt>
                <c:pt idx="643">
                  <c:v>36.441302019596499</c:v>
                </c:pt>
                <c:pt idx="644">
                  <c:v>36.425974610483642</c:v>
                </c:pt>
                <c:pt idx="645">
                  <c:v>36.397969532580376</c:v>
                </c:pt>
                <c:pt idx="646">
                  <c:v>36.380640430833111</c:v>
                </c:pt>
                <c:pt idx="647">
                  <c:v>36.359973764166448</c:v>
                </c:pt>
                <c:pt idx="648">
                  <c:v>36.333970378897597</c:v>
                </c:pt>
                <c:pt idx="649">
                  <c:v>36.317307943816978</c:v>
                </c:pt>
                <c:pt idx="650">
                  <c:v>36.297307943816975</c:v>
                </c:pt>
                <c:pt idx="651">
                  <c:v>36.253292710107175</c:v>
                </c:pt>
                <c:pt idx="652">
                  <c:v>36.245307943816975</c:v>
                </c:pt>
                <c:pt idx="653">
                  <c:v>36.238649740322444</c:v>
                </c:pt>
                <c:pt idx="654">
                  <c:v>36.170615041316758</c:v>
                </c:pt>
                <c:pt idx="655">
                  <c:v>36.196657357177337</c:v>
                </c:pt>
                <c:pt idx="656">
                  <c:v>36.150632813978206</c:v>
                </c:pt>
                <c:pt idx="657">
                  <c:v>36.15465227927406</c:v>
                </c:pt>
                <c:pt idx="658">
                  <c:v>36.089951759918939</c:v>
                </c:pt>
                <c:pt idx="659">
                  <c:v>36.075966993628739</c:v>
                </c:pt>
                <c:pt idx="660">
                  <c:v>36.068645508736374</c:v>
                </c:pt>
                <c:pt idx="661">
                  <c:v>36.013287632203912</c:v>
                </c:pt>
                <c:pt idx="662">
                  <c:v>35.981290171155528</c:v>
                </c:pt>
                <c:pt idx="663">
                  <c:v>35.996654818225707</c:v>
                </c:pt>
                <c:pt idx="664">
                  <c:v>35.971311329085829</c:v>
                </c:pt>
                <c:pt idx="665">
                  <c:v>35.90995006728452</c:v>
                </c:pt>
                <c:pt idx="666">
                  <c:v>35.867948374650091</c:v>
                </c:pt>
                <c:pt idx="667">
                  <c:v>35.86597291784922</c:v>
                </c:pt>
                <c:pt idx="668">
                  <c:v>35.872657357177346</c:v>
                </c:pt>
                <c:pt idx="669">
                  <c:v>35.814625197123291</c:v>
                </c:pt>
                <c:pt idx="670">
                  <c:v>35.803305404865348</c:v>
                </c:pt>
                <c:pt idx="671">
                  <c:v>35.761292710107178</c:v>
                </c:pt>
                <c:pt idx="672">
                  <c:v>35.766649740322435</c:v>
                </c:pt>
                <c:pt idx="673">
                  <c:v>35.743977149435288</c:v>
                </c:pt>
                <c:pt idx="674">
                  <c:v>35.684617580268394</c:v>
                </c:pt>
                <c:pt idx="675">
                  <c:v>35.688644662419165</c:v>
                </c:pt>
                <c:pt idx="676">
                  <c:v>35.680650586639644</c:v>
                </c:pt>
                <c:pt idx="677">
                  <c:v>35.650639584515886</c:v>
                </c:pt>
                <c:pt idx="678">
                  <c:v>35.6066251971233</c:v>
                </c:pt>
                <c:pt idx="679">
                  <c:v>35.59263704556426</c:v>
                </c:pt>
                <c:pt idx="680">
                  <c:v>35.589316406989099</c:v>
                </c:pt>
                <c:pt idx="681">
                  <c:v>35.561307097499778</c:v>
                </c:pt>
                <c:pt idx="682">
                  <c:v>35.539306251182566</c:v>
                </c:pt>
                <c:pt idx="683">
                  <c:v>35.457934833574697</c:v>
                </c:pt>
                <c:pt idx="684">
                  <c:v>35.474644662419159</c:v>
                </c:pt>
                <c:pt idx="685">
                  <c:v>35.469318945940735</c:v>
                </c:pt>
                <c:pt idx="686">
                  <c:v>35.439307097499778</c:v>
                </c:pt>
                <c:pt idx="687">
                  <c:v>35.427979688386927</c:v>
                </c:pt>
                <c:pt idx="688">
                  <c:v>35.373288478521118</c:v>
                </c:pt>
                <c:pt idx="689">
                  <c:v>35.36864127715031</c:v>
                </c:pt>
                <c:pt idx="690">
                  <c:v>35.356646355053591</c:v>
                </c:pt>
                <c:pt idx="691">
                  <c:v>35.331307097499767</c:v>
                </c:pt>
                <c:pt idx="692">
                  <c:v>35.277285939569488</c:v>
                </c:pt>
                <c:pt idx="693">
                  <c:v>35.289317253306308</c:v>
                </c:pt>
                <c:pt idx="694">
                  <c:v>35.241961915725476</c:v>
                </c:pt>
                <c:pt idx="695">
                  <c:v>35.263994922096735</c:v>
                </c:pt>
                <c:pt idx="696">
                  <c:v>35.222637891881476</c:v>
                </c:pt>
                <c:pt idx="697">
                  <c:v>35.161280015349</c:v>
                </c:pt>
                <c:pt idx="698">
                  <c:v>35.188657357177334</c:v>
                </c:pt>
                <c:pt idx="699">
                  <c:v>35.137296095376016</c:v>
                </c:pt>
                <c:pt idx="700">
                  <c:v>35.13464635505359</c:v>
                </c:pt>
                <c:pt idx="701">
                  <c:v>35.102636199247044</c:v>
                </c:pt>
                <c:pt idx="702">
                  <c:v>35.111990690510666</c:v>
                </c:pt>
                <c:pt idx="703">
                  <c:v>35.057961069408272</c:v>
                </c:pt>
                <c:pt idx="704">
                  <c:v>35.04864127715031</c:v>
                </c:pt>
                <c:pt idx="705">
                  <c:v>35.021970378897592</c:v>
                </c:pt>
                <c:pt idx="706">
                  <c:v>34.991966147311537</c:v>
                </c:pt>
                <c:pt idx="707">
                  <c:v>34.975972917849219</c:v>
                </c:pt>
                <c:pt idx="708">
                  <c:v>35.018680207742065</c:v>
                </c:pt>
                <c:pt idx="709">
                  <c:v>34.93595429887057</c:v>
                </c:pt>
                <c:pt idx="710">
                  <c:v>34.954655664542912</c:v>
                </c:pt>
                <c:pt idx="711">
                  <c:v>34.913968686263175</c:v>
                </c:pt>
                <c:pt idx="712">
                  <c:v>34.837269013225239</c:v>
                </c:pt>
                <c:pt idx="713">
                  <c:v>34.877326562795638</c:v>
                </c:pt>
                <c:pt idx="714">
                  <c:v>34.869324870161215</c:v>
                </c:pt>
                <c:pt idx="715">
                  <c:v>34.817296095376015</c:v>
                </c:pt>
                <c:pt idx="716">
                  <c:v>34.810643816101951</c:v>
                </c:pt>
                <c:pt idx="717">
                  <c:v>34.776633660295417</c:v>
                </c:pt>
                <c:pt idx="718">
                  <c:v>34.790659049811765</c:v>
                </c:pt>
                <c:pt idx="719">
                  <c:v>34.756641277150308</c:v>
                </c:pt>
                <c:pt idx="720">
                  <c:v>34.739309636451416</c:v>
                </c:pt>
                <c:pt idx="721">
                  <c:v>34.713972071532005</c:v>
                </c:pt>
                <c:pt idx="722">
                  <c:v>34.677296095376015</c:v>
                </c:pt>
                <c:pt idx="723">
                  <c:v>34.697327409112852</c:v>
                </c:pt>
                <c:pt idx="724">
                  <c:v>34.655303712230925</c:v>
                </c:pt>
                <c:pt idx="725">
                  <c:v>34.626633660295418</c:v>
                </c:pt>
                <c:pt idx="726">
                  <c:v>34.654000846317217</c:v>
                </c:pt>
                <c:pt idx="727">
                  <c:v>34.594629428709354</c:v>
                </c:pt>
                <c:pt idx="728">
                  <c:v>34.597316406989101</c:v>
                </c:pt>
                <c:pt idx="729">
                  <c:v>34.547960223091046</c:v>
                </c:pt>
                <c:pt idx="730">
                  <c:v>34.559320638575159</c:v>
                </c:pt>
                <c:pt idx="731">
                  <c:v>34.502624350806087</c:v>
                </c:pt>
                <c:pt idx="732">
                  <c:v>34.506648047688003</c:v>
                </c:pt>
                <c:pt idx="733">
                  <c:v>34.506657357177346</c:v>
                </c:pt>
                <c:pt idx="734">
                  <c:v>34.473974610483644</c:v>
                </c:pt>
                <c:pt idx="735">
                  <c:v>34.431293556424379</c:v>
                </c:pt>
                <c:pt idx="736">
                  <c:v>34.453327409112852</c:v>
                </c:pt>
                <c:pt idx="737">
                  <c:v>34.38328593956949</c:v>
                </c:pt>
                <c:pt idx="738">
                  <c:v>34.428671744569932</c:v>
                </c:pt>
                <c:pt idx="739">
                  <c:v>34.364628582392143</c:v>
                </c:pt>
                <c:pt idx="740">
                  <c:v>34.331960223091045</c:v>
                </c:pt>
                <c:pt idx="741">
                  <c:v>34.312634506612632</c:v>
                </c:pt>
                <c:pt idx="742">
                  <c:v>34.352675976156</c:v>
                </c:pt>
                <c:pt idx="743">
                  <c:v>34.281292710107166</c:v>
                </c:pt>
                <c:pt idx="744">
                  <c:v>34.275976303118071</c:v>
                </c:pt>
                <c:pt idx="745">
                  <c:v>34.255975456800869</c:v>
                </c:pt>
                <c:pt idx="746">
                  <c:v>34.249983919972976</c:v>
                </c:pt>
                <c:pt idx="747">
                  <c:v>34.218638738198685</c:v>
                </c:pt>
                <c:pt idx="748">
                  <c:v>34.159281707983425</c:v>
                </c:pt>
                <c:pt idx="749">
                  <c:v>34.194663281397816</c:v>
                </c:pt>
                <c:pt idx="750">
                  <c:v>34.139963608359899</c:v>
                </c:pt>
                <c:pt idx="751">
                  <c:v>34.137980534704134</c:v>
                </c:pt>
                <c:pt idx="752">
                  <c:v>34.115976303118074</c:v>
                </c:pt>
                <c:pt idx="753">
                  <c:v>34.075962762042685</c:v>
                </c:pt>
                <c:pt idx="754">
                  <c:v>34.058637045564261</c:v>
                </c:pt>
                <c:pt idx="755">
                  <c:v>34.047311329085829</c:v>
                </c:pt>
                <c:pt idx="756">
                  <c:v>34.031312175403045</c:v>
                </c:pt>
                <c:pt idx="757">
                  <c:v>33.981291017472742</c:v>
                </c:pt>
                <c:pt idx="758">
                  <c:v>33.962633660295417</c:v>
                </c:pt>
                <c:pt idx="759">
                  <c:v>33.984664127715028</c:v>
                </c:pt>
                <c:pt idx="760">
                  <c:v>33.91862350448887</c:v>
                </c:pt>
                <c:pt idx="761">
                  <c:v>33.916643816101953</c:v>
                </c:pt>
                <c:pt idx="762">
                  <c:v>33.901312175403042</c:v>
                </c:pt>
                <c:pt idx="763">
                  <c:v>33.89265058663964</c:v>
                </c:pt>
                <c:pt idx="764">
                  <c:v>33.845295249058807</c:v>
                </c:pt>
                <c:pt idx="765">
                  <c:v>33.816629428709362</c:v>
                </c:pt>
                <c:pt idx="766">
                  <c:v>33.820650586639644</c:v>
                </c:pt>
                <c:pt idx="767">
                  <c:v>33.787971225214811</c:v>
                </c:pt>
                <c:pt idx="768">
                  <c:v>33.816003385268843</c:v>
                </c:pt>
                <c:pt idx="769">
                  <c:v>33.749292710107177</c:v>
                </c:pt>
                <c:pt idx="770">
                  <c:v>33.749313021720248</c:v>
                </c:pt>
                <c:pt idx="771">
                  <c:v>33.721305404865348</c:v>
                </c:pt>
                <c:pt idx="772">
                  <c:v>33.685963608359899</c:v>
                </c:pt>
                <c:pt idx="773">
                  <c:v>33.663967839945954</c:v>
                </c:pt>
                <c:pt idx="774">
                  <c:v>33.662649740322443</c:v>
                </c:pt>
                <c:pt idx="775">
                  <c:v>33.626635352929831</c:v>
                </c:pt>
                <c:pt idx="776">
                  <c:v>33.647330794381695</c:v>
                </c:pt>
                <c:pt idx="777">
                  <c:v>33.601302865913709</c:v>
                </c:pt>
                <c:pt idx="778">
                  <c:v>33.577302865913722</c:v>
                </c:pt>
                <c:pt idx="779">
                  <c:v>33.543963608359888</c:v>
                </c:pt>
                <c:pt idx="780">
                  <c:v>33.586008463172114</c:v>
                </c:pt>
                <c:pt idx="781">
                  <c:v>33.523297788010446</c:v>
                </c:pt>
                <c:pt idx="782">
                  <c:v>33.519313021720258</c:v>
                </c:pt>
                <c:pt idx="783">
                  <c:v>33.50331302172026</c:v>
                </c:pt>
                <c:pt idx="784">
                  <c:v>33.505991536827885</c:v>
                </c:pt>
                <c:pt idx="785">
                  <c:v>33.472641277150309</c:v>
                </c:pt>
                <c:pt idx="786">
                  <c:v>33.459312175403042</c:v>
                </c:pt>
                <c:pt idx="787">
                  <c:v>33.425301173279287</c:v>
                </c:pt>
                <c:pt idx="788">
                  <c:v>33.418646355053589</c:v>
                </c:pt>
                <c:pt idx="789">
                  <c:v>33.41999069051068</c:v>
                </c:pt>
                <c:pt idx="790">
                  <c:v>33.400649740322436</c:v>
                </c:pt>
                <c:pt idx="791">
                  <c:v>33.360632813978192</c:v>
                </c:pt>
                <c:pt idx="792">
                  <c:v>33.351310482768618</c:v>
                </c:pt>
                <c:pt idx="793">
                  <c:v>33.341315560671895</c:v>
                </c:pt>
                <c:pt idx="794">
                  <c:v>33.341991536827884</c:v>
                </c:pt>
                <c:pt idx="795">
                  <c:v>33.343329948064493</c:v>
                </c:pt>
                <c:pt idx="796">
                  <c:v>33.272620119220022</c:v>
                </c:pt>
                <c:pt idx="797">
                  <c:v>33.302662435080599</c:v>
                </c:pt>
                <c:pt idx="798">
                  <c:v>33.271311329085826</c:v>
                </c:pt>
                <c:pt idx="799">
                  <c:v>33.257980534704132</c:v>
                </c:pt>
                <c:pt idx="800">
                  <c:v>33.235976303118072</c:v>
                </c:pt>
                <c:pt idx="801">
                  <c:v>33.207970378897592</c:v>
                </c:pt>
                <c:pt idx="802">
                  <c:v>33.207318099623521</c:v>
                </c:pt>
                <c:pt idx="803">
                  <c:v>33.189981381021347</c:v>
                </c:pt>
                <c:pt idx="804">
                  <c:v>33.183319792257947</c:v>
                </c:pt>
                <c:pt idx="805">
                  <c:v>33.152640430833102</c:v>
                </c:pt>
                <c:pt idx="806">
                  <c:v>33.159991536827881</c:v>
                </c:pt>
                <c:pt idx="807">
                  <c:v>33.131977995752493</c:v>
                </c:pt>
                <c:pt idx="808">
                  <c:v>33.091963608359897</c:v>
                </c:pt>
                <c:pt idx="809">
                  <c:v>33.120666666666665</c:v>
                </c:pt>
                <c:pt idx="810">
                  <c:v>33.063296941693231</c:v>
                </c:pt>
                <c:pt idx="811">
                  <c:v>33.071987305241827</c:v>
                </c:pt>
                <c:pt idx="812">
                  <c:v>33.067324023844002</c:v>
                </c:pt>
                <c:pt idx="813">
                  <c:v>33.021299480644871</c:v>
                </c:pt>
                <c:pt idx="814">
                  <c:v>33.029321484892364</c:v>
                </c:pt>
                <c:pt idx="815">
                  <c:v>33.00664635505359</c:v>
                </c:pt>
                <c:pt idx="816">
                  <c:v>32.978638738198683</c:v>
                </c:pt>
                <c:pt idx="817">
                  <c:v>32.989993229462307</c:v>
                </c:pt>
                <c:pt idx="818">
                  <c:v>32.93929778801045</c:v>
                </c:pt>
                <c:pt idx="819">
                  <c:v>32.9606624350806</c:v>
                </c:pt>
                <c:pt idx="820">
                  <c:v>32.934648047688015</c:v>
                </c:pt>
                <c:pt idx="821">
                  <c:v>32.901302865913713</c:v>
                </c:pt>
                <c:pt idx="822">
                  <c:v>32.895981381021336</c:v>
                </c:pt>
                <c:pt idx="823">
                  <c:v>32.883983073655777</c:v>
                </c:pt>
                <c:pt idx="824">
                  <c:v>32.849302865913714</c:v>
                </c:pt>
                <c:pt idx="825">
                  <c:v>32.833307943816976</c:v>
                </c:pt>
                <c:pt idx="826">
                  <c:v>32.84132571647843</c:v>
                </c:pt>
                <c:pt idx="827">
                  <c:v>32.819315560671896</c:v>
                </c:pt>
                <c:pt idx="828">
                  <c:v>32.795976303118074</c:v>
                </c:pt>
                <c:pt idx="829">
                  <c:v>32.775975456800857</c:v>
                </c:pt>
                <c:pt idx="830">
                  <c:v>32.753973764166446</c:v>
                </c:pt>
                <c:pt idx="831">
                  <c:v>32.782671744569932</c:v>
                </c:pt>
                <c:pt idx="832">
                  <c:v>32.739975456800856</c:v>
                </c:pt>
                <c:pt idx="833">
                  <c:v>32.708634506612633</c:v>
                </c:pt>
                <c:pt idx="834">
                  <c:v>32.715321484892364</c:v>
                </c:pt>
                <c:pt idx="835">
                  <c:v>32.697983073655777</c:v>
                </c:pt>
                <c:pt idx="836">
                  <c:v>32.683315560671886</c:v>
                </c:pt>
                <c:pt idx="837">
                  <c:v>32.657307943816988</c:v>
                </c:pt>
                <c:pt idx="838">
                  <c:v>32.635973764166437</c:v>
                </c:pt>
                <c:pt idx="839">
                  <c:v>32.651329948064479</c:v>
                </c:pt>
                <c:pt idx="840">
                  <c:v>32.596630275026563</c:v>
                </c:pt>
                <c:pt idx="841">
                  <c:v>32.599983919972985</c:v>
                </c:pt>
                <c:pt idx="842">
                  <c:v>32.58731725330631</c:v>
                </c:pt>
                <c:pt idx="843">
                  <c:v>32.589326562795641</c:v>
                </c:pt>
                <c:pt idx="844">
                  <c:v>32.546636199247047</c:v>
                </c:pt>
                <c:pt idx="845">
                  <c:v>32.550653971908496</c:v>
                </c:pt>
                <c:pt idx="846">
                  <c:v>32.551327409112844</c:v>
                </c:pt>
                <c:pt idx="847">
                  <c:v>32.497296095376015</c:v>
                </c:pt>
                <c:pt idx="848">
                  <c:v>32.50798815155904</c:v>
                </c:pt>
                <c:pt idx="849">
                  <c:v>32.494652279274071</c:v>
                </c:pt>
                <c:pt idx="850">
                  <c:v>32.488655664542911</c:v>
                </c:pt>
                <c:pt idx="851">
                  <c:v>32.458642123467534</c:v>
                </c:pt>
                <c:pt idx="852">
                  <c:v>32.456653125591281</c:v>
                </c:pt>
                <c:pt idx="853">
                  <c:v>32.423305404865339</c:v>
                </c:pt>
                <c:pt idx="854">
                  <c:v>32.413313021720256</c:v>
                </c:pt>
                <c:pt idx="855">
                  <c:v>32.40665227927407</c:v>
                </c:pt>
                <c:pt idx="856">
                  <c:v>32.383311329085828</c:v>
                </c:pt>
                <c:pt idx="857">
                  <c:v>32.402000846317215</c:v>
                </c:pt>
                <c:pt idx="858">
                  <c:v>32.347966147311539</c:v>
                </c:pt>
                <c:pt idx="859">
                  <c:v>32.373332487016121</c:v>
                </c:pt>
                <c:pt idx="860">
                  <c:v>32.341979688386914</c:v>
                </c:pt>
                <c:pt idx="861">
                  <c:v>32.336653125591276</c:v>
                </c:pt>
                <c:pt idx="862">
                  <c:v>32.29930286591371</c:v>
                </c:pt>
                <c:pt idx="863">
                  <c:v>32.309991536827894</c:v>
                </c:pt>
                <c:pt idx="864">
                  <c:v>32.281977995752499</c:v>
                </c:pt>
                <c:pt idx="865">
                  <c:v>32.303335872284961</c:v>
                </c:pt>
                <c:pt idx="866">
                  <c:v>32.266644662419161</c:v>
                </c:pt>
                <c:pt idx="867">
                  <c:v>32.259984766290188</c:v>
                </c:pt>
                <c:pt idx="868">
                  <c:v>32.230640430833112</c:v>
                </c:pt>
                <c:pt idx="869">
                  <c:v>32.241994075779523</c:v>
                </c:pt>
                <c:pt idx="870">
                  <c:v>32.242664127715031</c:v>
                </c:pt>
                <c:pt idx="871">
                  <c:v>32.188631121343782</c:v>
                </c:pt>
                <c:pt idx="872">
                  <c:v>32.203324870161218</c:v>
                </c:pt>
                <c:pt idx="873">
                  <c:v>32.172642969784739</c:v>
                </c:pt>
                <c:pt idx="874">
                  <c:v>32.16865227927407</c:v>
                </c:pt>
                <c:pt idx="875">
                  <c:v>32.163989844193452</c:v>
                </c:pt>
                <c:pt idx="876">
                  <c:v>32.133308790134201</c:v>
                </c:pt>
                <c:pt idx="877">
                  <c:v>32.14866412771503</c:v>
                </c:pt>
                <c:pt idx="878">
                  <c:v>32.10930709749978</c:v>
                </c:pt>
                <c:pt idx="879">
                  <c:v>32.101982227338553</c:v>
                </c:pt>
                <c:pt idx="880">
                  <c:v>32.097321484892376</c:v>
                </c:pt>
                <c:pt idx="881">
                  <c:v>32.079983073655768</c:v>
                </c:pt>
                <c:pt idx="882">
                  <c:v>32.086662435080612</c:v>
                </c:pt>
                <c:pt idx="883">
                  <c:v>32.059313868037457</c:v>
                </c:pt>
                <c:pt idx="884">
                  <c:v>32.038643816101953</c:v>
                </c:pt>
                <c:pt idx="885">
                  <c:v>32.04199069051068</c:v>
                </c:pt>
                <c:pt idx="886">
                  <c:v>32.010642123467527</c:v>
                </c:pt>
                <c:pt idx="887">
                  <c:v>31.976632813978192</c:v>
                </c:pt>
                <c:pt idx="888">
                  <c:v>31.991325716478432</c:v>
                </c:pt>
                <c:pt idx="889">
                  <c:v>31.990662435080608</c:v>
                </c:pt>
                <c:pt idx="890">
                  <c:v>31.953974610483652</c:v>
                </c:pt>
                <c:pt idx="891">
                  <c:v>31.96332656279564</c:v>
                </c:pt>
                <c:pt idx="892">
                  <c:v>31.959327409112849</c:v>
                </c:pt>
                <c:pt idx="893">
                  <c:v>31.951992383145093</c:v>
                </c:pt>
                <c:pt idx="894">
                  <c:v>31.895293556424384</c:v>
                </c:pt>
                <c:pt idx="895">
                  <c:v>31.905319792257949</c:v>
                </c:pt>
                <c:pt idx="896">
                  <c:v>31.870637891881472</c:v>
                </c:pt>
                <c:pt idx="897">
                  <c:v>31.891999153682789</c:v>
                </c:pt>
                <c:pt idx="898">
                  <c:v>31.872653971908488</c:v>
                </c:pt>
                <c:pt idx="899">
                  <c:v>31.841307097499776</c:v>
                </c:pt>
                <c:pt idx="900">
                  <c:v>31.878010155806539</c:v>
                </c:pt>
                <c:pt idx="901">
                  <c:v>31.815298634327654</c:v>
                </c:pt>
                <c:pt idx="902">
                  <c:v>31.81198053470413</c:v>
                </c:pt>
                <c:pt idx="903">
                  <c:v>31.80465227927407</c:v>
                </c:pt>
                <c:pt idx="904">
                  <c:v>31.791984766290188</c:v>
                </c:pt>
                <c:pt idx="905">
                  <c:v>31.777316406989101</c:v>
                </c:pt>
                <c:pt idx="906">
                  <c:v>31.765317253306311</c:v>
                </c:pt>
                <c:pt idx="907">
                  <c:v>31.73263789188147</c:v>
                </c:pt>
                <c:pt idx="908">
                  <c:v>31.720644662419165</c:v>
                </c:pt>
              </c:numCache>
            </c:numRef>
          </c:xVal>
          <c:y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CB1-9F72-A96FE026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3183"/>
        <c:axId val="1609583599"/>
      </c:scatterChart>
      <c:valAx>
        <c:axId val="16095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599"/>
        <c:crosses val="autoZero"/>
        <c:crossBetween val="midCat"/>
      </c:valAx>
      <c:valAx>
        <c:axId val="16095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'2024-03-18_windows_device_0'!$K$1</c:f>
              <c:strCache>
                <c:ptCount val="1"/>
                <c:pt idx="0">
                  <c:v>T_air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'2024-03-18_windows_device_0'!$K$2:$K$910</c:f>
              <c:numCache>
                <c:formatCode>General</c:formatCode>
                <c:ptCount val="909"/>
                <c:pt idx="0">
                  <c:v>36.464199999999998</c:v>
                </c:pt>
                <c:pt idx="1">
                  <c:v>36.9437</c:v>
                </c:pt>
                <c:pt idx="2">
                  <c:v>37.426200000000001</c:v>
                </c:pt>
                <c:pt idx="3">
                  <c:v>37.869900000000001</c:v>
                </c:pt>
                <c:pt idx="4">
                  <c:v>38.305999999999997</c:v>
                </c:pt>
                <c:pt idx="5">
                  <c:v>38.733400000000003</c:v>
                </c:pt>
                <c:pt idx="6">
                  <c:v>39.136800000000001</c:v>
                </c:pt>
                <c:pt idx="7">
                  <c:v>39.548000000000002</c:v>
                </c:pt>
                <c:pt idx="8">
                  <c:v>39.944600000000001</c:v>
                </c:pt>
                <c:pt idx="9">
                  <c:v>40.3127</c:v>
                </c:pt>
                <c:pt idx="10">
                  <c:v>40.684399999999997</c:v>
                </c:pt>
                <c:pt idx="11">
                  <c:v>41.051900000000003</c:v>
                </c:pt>
                <c:pt idx="12">
                  <c:v>41.4163</c:v>
                </c:pt>
                <c:pt idx="13">
                  <c:v>41.7483</c:v>
                </c:pt>
                <c:pt idx="14">
                  <c:v>42.0685</c:v>
                </c:pt>
                <c:pt idx="15">
                  <c:v>42.362099999999998</c:v>
                </c:pt>
                <c:pt idx="16">
                  <c:v>42.656399999999998</c:v>
                </c:pt>
                <c:pt idx="17">
                  <c:v>42.957599999999999</c:v>
                </c:pt>
                <c:pt idx="18">
                  <c:v>43.275700000000001</c:v>
                </c:pt>
                <c:pt idx="19">
                  <c:v>43.567100000000003</c:v>
                </c:pt>
                <c:pt idx="20">
                  <c:v>43.835500000000003</c:v>
                </c:pt>
                <c:pt idx="21">
                  <c:v>44.103499999999997</c:v>
                </c:pt>
                <c:pt idx="22">
                  <c:v>44.366300000000003</c:v>
                </c:pt>
                <c:pt idx="23">
                  <c:v>44.61</c:v>
                </c:pt>
                <c:pt idx="24">
                  <c:v>44.853299999999997</c:v>
                </c:pt>
                <c:pt idx="25">
                  <c:v>45.083500000000001</c:v>
                </c:pt>
                <c:pt idx="26">
                  <c:v>45.3033</c:v>
                </c:pt>
                <c:pt idx="27">
                  <c:v>45.5167</c:v>
                </c:pt>
                <c:pt idx="28">
                  <c:v>45.7378</c:v>
                </c:pt>
                <c:pt idx="29">
                  <c:v>45.973700000000001</c:v>
                </c:pt>
                <c:pt idx="30">
                  <c:v>46.170200000000001</c:v>
                </c:pt>
                <c:pt idx="31">
                  <c:v>46.3645</c:v>
                </c:pt>
                <c:pt idx="32">
                  <c:v>46.567900000000002</c:v>
                </c:pt>
                <c:pt idx="33">
                  <c:v>46.755000000000003</c:v>
                </c:pt>
                <c:pt idx="34">
                  <c:v>46.924500000000002</c:v>
                </c:pt>
                <c:pt idx="35">
                  <c:v>47.112499999999997</c:v>
                </c:pt>
                <c:pt idx="36">
                  <c:v>47.250900000000001</c:v>
                </c:pt>
                <c:pt idx="37">
                  <c:v>47.394100000000002</c:v>
                </c:pt>
                <c:pt idx="38">
                  <c:v>47.5563</c:v>
                </c:pt>
                <c:pt idx="39">
                  <c:v>47.704999999999998</c:v>
                </c:pt>
                <c:pt idx="40">
                  <c:v>47.844099999999997</c:v>
                </c:pt>
                <c:pt idx="41">
                  <c:v>47.991799999999998</c:v>
                </c:pt>
                <c:pt idx="42">
                  <c:v>48.123899999999999</c:v>
                </c:pt>
                <c:pt idx="43">
                  <c:v>48.255699999999997</c:v>
                </c:pt>
                <c:pt idx="44">
                  <c:v>48.387599999999999</c:v>
                </c:pt>
                <c:pt idx="45">
                  <c:v>48.529899999999998</c:v>
                </c:pt>
                <c:pt idx="46">
                  <c:v>48.662399999999998</c:v>
                </c:pt>
                <c:pt idx="47">
                  <c:v>48.764499999999998</c:v>
                </c:pt>
                <c:pt idx="48">
                  <c:v>48.851599999999998</c:v>
                </c:pt>
                <c:pt idx="49">
                  <c:v>48.942599999999999</c:v>
                </c:pt>
                <c:pt idx="50">
                  <c:v>49.063800000000001</c:v>
                </c:pt>
                <c:pt idx="51">
                  <c:v>49.183799999999998</c:v>
                </c:pt>
                <c:pt idx="52">
                  <c:v>49.296599999999998</c:v>
                </c:pt>
                <c:pt idx="53">
                  <c:v>49.400500000000001</c:v>
                </c:pt>
                <c:pt idx="54">
                  <c:v>49.492400000000004</c:v>
                </c:pt>
                <c:pt idx="55">
                  <c:v>49.572800000000001</c:v>
                </c:pt>
                <c:pt idx="56">
                  <c:v>49.643999999999998</c:v>
                </c:pt>
                <c:pt idx="57">
                  <c:v>49.731400000000001</c:v>
                </c:pt>
                <c:pt idx="58">
                  <c:v>49.809399999999997</c:v>
                </c:pt>
                <c:pt idx="59">
                  <c:v>49.886800000000001</c:v>
                </c:pt>
                <c:pt idx="60">
                  <c:v>49.959400000000002</c:v>
                </c:pt>
                <c:pt idx="61">
                  <c:v>50.023699999999998</c:v>
                </c:pt>
                <c:pt idx="62">
                  <c:v>50.101500000000001</c:v>
                </c:pt>
                <c:pt idx="63">
                  <c:v>50.178899999999999</c:v>
                </c:pt>
                <c:pt idx="64">
                  <c:v>50.239100000000001</c:v>
                </c:pt>
                <c:pt idx="65">
                  <c:v>50.304900000000004</c:v>
                </c:pt>
                <c:pt idx="66">
                  <c:v>50.3752</c:v>
                </c:pt>
                <c:pt idx="67">
                  <c:v>50.437800000000003</c:v>
                </c:pt>
                <c:pt idx="68">
                  <c:v>50.504600000000003</c:v>
                </c:pt>
                <c:pt idx="69">
                  <c:v>50.577800000000003</c:v>
                </c:pt>
                <c:pt idx="70">
                  <c:v>50.6265</c:v>
                </c:pt>
                <c:pt idx="71">
                  <c:v>50.669199999999996</c:v>
                </c:pt>
                <c:pt idx="72">
                  <c:v>50.707500000000003</c:v>
                </c:pt>
                <c:pt idx="73">
                  <c:v>50.747199999999999</c:v>
                </c:pt>
                <c:pt idx="74">
                  <c:v>50.797800000000002</c:v>
                </c:pt>
                <c:pt idx="75">
                  <c:v>50.846600000000002</c:v>
                </c:pt>
                <c:pt idx="76">
                  <c:v>50.898200000000003</c:v>
                </c:pt>
                <c:pt idx="77">
                  <c:v>50.959000000000003</c:v>
                </c:pt>
                <c:pt idx="78">
                  <c:v>51.019100000000002</c:v>
                </c:pt>
                <c:pt idx="79">
                  <c:v>51.06</c:v>
                </c:pt>
                <c:pt idx="80">
                  <c:v>51.0991</c:v>
                </c:pt>
                <c:pt idx="81">
                  <c:v>51.142099999999999</c:v>
                </c:pt>
                <c:pt idx="82">
                  <c:v>51.191000000000003</c:v>
                </c:pt>
                <c:pt idx="83">
                  <c:v>51.234299999999998</c:v>
                </c:pt>
                <c:pt idx="84">
                  <c:v>51.264499999999998</c:v>
                </c:pt>
                <c:pt idx="85">
                  <c:v>51.298200000000001</c:v>
                </c:pt>
                <c:pt idx="86">
                  <c:v>51.338000000000001</c:v>
                </c:pt>
                <c:pt idx="87">
                  <c:v>51.380899999999997</c:v>
                </c:pt>
                <c:pt idx="88">
                  <c:v>51.421399999999998</c:v>
                </c:pt>
                <c:pt idx="89">
                  <c:v>51.456600000000002</c:v>
                </c:pt>
                <c:pt idx="90">
                  <c:v>51.494100000000003</c:v>
                </c:pt>
                <c:pt idx="91">
                  <c:v>51.526299999999999</c:v>
                </c:pt>
                <c:pt idx="92">
                  <c:v>51.561599999999999</c:v>
                </c:pt>
                <c:pt idx="93">
                  <c:v>51.601700000000001</c:v>
                </c:pt>
                <c:pt idx="94">
                  <c:v>51.632599999999996</c:v>
                </c:pt>
                <c:pt idx="95">
                  <c:v>51.670900000000003</c:v>
                </c:pt>
                <c:pt idx="96">
                  <c:v>51.701599999999999</c:v>
                </c:pt>
                <c:pt idx="97">
                  <c:v>51.7273</c:v>
                </c:pt>
                <c:pt idx="98">
                  <c:v>51.7607</c:v>
                </c:pt>
                <c:pt idx="99">
                  <c:v>51.798999999999999</c:v>
                </c:pt>
                <c:pt idx="100">
                  <c:v>51.826000000000001</c:v>
                </c:pt>
                <c:pt idx="101">
                  <c:v>51.857399999999998</c:v>
                </c:pt>
                <c:pt idx="102">
                  <c:v>51.892699999999998</c:v>
                </c:pt>
                <c:pt idx="103">
                  <c:v>51.921999999999997</c:v>
                </c:pt>
                <c:pt idx="104">
                  <c:v>51.952599999999997</c:v>
                </c:pt>
                <c:pt idx="105">
                  <c:v>51.9739</c:v>
                </c:pt>
                <c:pt idx="106">
                  <c:v>52.001199999999997</c:v>
                </c:pt>
                <c:pt idx="107">
                  <c:v>52.025500000000001</c:v>
                </c:pt>
                <c:pt idx="108">
                  <c:v>52.052599999999998</c:v>
                </c:pt>
                <c:pt idx="109">
                  <c:v>52.0764</c:v>
                </c:pt>
                <c:pt idx="110">
                  <c:v>52.098199999999999</c:v>
                </c:pt>
                <c:pt idx="111">
                  <c:v>52.122199999999999</c:v>
                </c:pt>
                <c:pt idx="112">
                  <c:v>52.146000000000001</c:v>
                </c:pt>
                <c:pt idx="113">
                  <c:v>52.1676</c:v>
                </c:pt>
                <c:pt idx="114">
                  <c:v>52.186999999999998</c:v>
                </c:pt>
                <c:pt idx="115">
                  <c:v>52.205800000000004</c:v>
                </c:pt>
                <c:pt idx="116">
                  <c:v>52.230899999999998</c:v>
                </c:pt>
                <c:pt idx="117">
                  <c:v>52.2485</c:v>
                </c:pt>
                <c:pt idx="118">
                  <c:v>52.274799999999999</c:v>
                </c:pt>
                <c:pt idx="119">
                  <c:v>52.2971</c:v>
                </c:pt>
                <c:pt idx="120">
                  <c:v>52.320999999999998</c:v>
                </c:pt>
                <c:pt idx="121">
                  <c:v>52.34</c:v>
                </c:pt>
                <c:pt idx="122">
                  <c:v>52.3626</c:v>
                </c:pt>
                <c:pt idx="123">
                  <c:v>52.390999999999998</c:v>
                </c:pt>
                <c:pt idx="124">
                  <c:v>52.419600000000003</c:v>
                </c:pt>
                <c:pt idx="125">
                  <c:v>52.437399999999997</c:v>
                </c:pt>
                <c:pt idx="126">
                  <c:v>52.458300000000001</c:v>
                </c:pt>
                <c:pt idx="127">
                  <c:v>52.479399999999998</c:v>
                </c:pt>
                <c:pt idx="128">
                  <c:v>52.502099999999999</c:v>
                </c:pt>
                <c:pt idx="129">
                  <c:v>52.523899999999998</c:v>
                </c:pt>
                <c:pt idx="130">
                  <c:v>52.542700000000004</c:v>
                </c:pt>
                <c:pt idx="131">
                  <c:v>52.560200000000002</c:v>
                </c:pt>
                <c:pt idx="132">
                  <c:v>52.5749</c:v>
                </c:pt>
                <c:pt idx="133">
                  <c:v>52.592399999999998</c:v>
                </c:pt>
                <c:pt idx="134">
                  <c:v>52.608199999999997</c:v>
                </c:pt>
                <c:pt idx="135">
                  <c:v>52.627600000000001</c:v>
                </c:pt>
                <c:pt idx="136">
                  <c:v>52.644500000000001</c:v>
                </c:pt>
                <c:pt idx="137">
                  <c:v>52.659399999999998</c:v>
                </c:pt>
                <c:pt idx="138">
                  <c:v>52.677599999999998</c:v>
                </c:pt>
                <c:pt idx="139">
                  <c:v>52.696300000000001</c:v>
                </c:pt>
                <c:pt idx="140">
                  <c:v>52.711500000000001</c:v>
                </c:pt>
                <c:pt idx="141">
                  <c:v>52.728299999999997</c:v>
                </c:pt>
                <c:pt idx="142">
                  <c:v>52.743699999999997</c:v>
                </c:pt>
                <c:pt idx="143">
                  <c:v>52.759099999999997</c:v>
                </c:pt>
                <c:pt idx="144">
                  <c:v>52.7804</c:v>
                </c:pt>
                <c:pt idx="145">
                  <c:v>52.794199999999996</c:v>
                </c:pt>
                <c:pt idx="146">
                  <c:v>52.811500000000002</c:v>
                </c:pt>
                <c:pt idx="147">
                  <c:v>52.829900000000002</c:v>
                </c:pt>
                <c:pt idx="148">
                  <c:v>52.844999999999999</c:v>
                </c:pt>
                <c:pt idx="149">
                  <c:v>52.860999999999997</c:v>
                </c:pt>
                <c:pt idx="150">
                  <c:v>52.878999999999998</c:v>
                </c:pt>
                <c:pt idx="151">
                  <c:v>52.886899999999997</c:v>
                </c:pt>
                <c:pt idx="152">
                  <c:v>52.8872</c:v>
                </c:pt>
                <c:pt idx="153">
                  <c:v>52.887999999999998</c:v>
                </c:pt>
                <c:pt idx="154">
                  <c:v>52.884700000000002</c:v>
                </c:pt>
                <c:pt idx="155">
                  <c:v>52.878999999999998</c:v>
                </c:pt>
                <c:pt idx="156">
                  <c:v>52.869</c:v>
                </c:pt>
                <c:pt idx="157">
                  <c:v>52.862499999999997</c:v>
                </c:pt>
                <c:pt idx="158">
                  <c:v>52.850099999999998</c:v>
                </c:pt>
                <c:pt idx="159">
                  <c:v>52.839799999999997</c:v>
                </c:pt>
                <c:pt idx="160">
                  <c:v>52.826599999999999</c:v>
                </c:pt>
                <c:pt idx="161">
                  <c:v>52.808</c:v>
                </c:pt>
                <c:pt idx="162">
                  <c:v>52.792200000000001</c:v>
                </c:pt>
                <c:pt idx="163">
                  <c:v>52.773800000000001</c:v>
                </c:pt>
                <c:pt idx="164">
                  <c:v>52.751300000000001</c:v>
                </c:pt>
                <c:pt idx="165">
                  <c:v>52.732399999999998</c:v>
                </c:pt>
                <c:pt idx="166">
                  <c:v>52.7089</c:v>
                </c:pt>
                <c:pt idx="167">
                  <c:v>52.686199999999999</c:v>
                </c:pt>
                <c:pt idx="168">
                  <c:v>52.663400000000003</c:v>
                </c:pt>
                <c:pt idx="169">
                  <c:v>52.6342</c:v>
                </c:pt>
                <c:pt idx="170">
                  <c:v>52.603700000000003</c:v>
                </c:pt>
                <c:pt idx="171">
                  <c:v>52.577399999999997</c:v>
                </c:pt>
                <c:pt idx="172">
                  <c:v>52.551499999999997</c:v>
                </c:pt>
                <c:pt idx="173">
                  <c:v>52.520299999999999</c:v>
                </c:pt>
                <c:pt idx="174">
                  <c:v>52.49</c:v>
                </c:pt>
                <c:pt idx="175">
                  <c:v>52.459099999999999</c:v>
                </c:pt>
                <c:pt idx="176">
                  <c:v>52.432600000000001</c:v>
                </c:pt>
                <c:pt idx="177">
                  <c:v>52.406999999999996</c:v>
                </c:pt>
                <c:pt idx="178">
                  <c:v>52.369599999999998</c:v>
                </c:pt>
                <c:pt idx="179">
                  <c:v>52.336599999999997</c:v>
                </c:pt>
                <c:pt idx="180">
                  <c:v>52.304200000000002</c:v>
                </c:pt>
                <c:pt idx="181">
                  <c:v>52.268900000000002</c:v>
                </c:pt>
                <c:pt idx="182">
                  <c:v>52.238900000000001</c:v>
                </c:pt>
                <c:pt idx="183">
                  <c:v>52.202300000000001</c:v>
                </c:pt>
                <c:pt idx="184">
                  <c:v>52.1706</c:v>
                </c:pt>
                <c:pt idx="185">
                  <c:v>52.131399999999999</c:v>
                </c:pt>
                <c:pt idx="186">
                  <c:v>52.095399999999998</c:v>
                </c:pt>
                <c:pt idx="187">
                  <c:v>52.067799999999998</c:v>
                </c:pt>
                <c:pt idx="188">
                  <c:v>52.040300000000002</c:v>
                </c:pt>
                <c:pt idx="189">
                  <c:v>52.012300000000003</c:v>
                </c:pt>
                <c:pt idx="190">
                  <c:v>51.978999999999999</c:v>
                </c:pt>
                <c:pt idx="191">
                  <c:v>51.948399999999999</c:v>
                </c:pt>
                <c:pt idx="192">
                  <c:v>51.915399999999998</c:v>
                </c:pt>
                <c:pt idx="193">
                  <c:v>51.8782</c:v>
                </c:pt>
                <c:pt idx="194">
                  <c:v>51.842799999999997</c:v>
                </c:pt>
                <c:pt idx="195">
                  <c:v>51.807200000000002</c:v>
                </c:pt>
                <c:pt idx="196">
                  <c:v>51.767499999999998</c:v>
                </c:pt>
                <c:pt idx="197">
                  <c:v>51.723300000000002</c:v>
                </c:pt>
                <c:pt idx="198">
                  <c:v>51.681600000000003</c:v>
                </c:pt>
                <c:pt idx="199">
                  <c:v>51.633099999999999</c:v>
                </c:pt>
                <c:pt idx="200">
                  <c:v>51.58</c:v>
                </c:pt>
                <c:pt idx="201">
                  <c:v>51.527200000000001</c:v>
                </c:pt>
                <c:pt idx="202">
                  <c:v>51.485399999999998</c:v>
                </c:pt>
                <c:pt idx="203">
                  <c:v>51.445700000000002</c:v>
                </c:pt>
                <c:pt idx="204">
                  <c:v>51.405900000000003</c:v>
                </c:pt>
                <c:pt idx="205">
                  <c:v>51.359000000000002</c:v>
                </c:pt>
                <c:pt idx="206">
                  <c:v>51.313899999999997</c:v>
                </c:pt>
                <c:pt idx="207">
                  <c:v>51.262099999999997</c:v>
                </c:pt>
                <c:pt idx="208">
                  <c:v>51.215299999999999</c:v>
                </c:pt>
                <c:pt idx="209">
                  <c:v>51.168700000000001</c:v>
                </c:pt>
                <c:pt idx="210">
                  <c:v>51.118400000000001</c:v>
                </c:pt>
                <c:pt idx="211">
                  <c:v>51.072099999999999</c:v>
                </c:pt>
                <c:pt idx="212">
                  <c:v>51.021000000000001</c:v>
                </c:pt>
                <c:pt idx="213">
                  <c:v>50.9664</c:v>
                </c:pt>
                <c:pt idx="214">
                  <c:v>50.917200000000001</c:v>
                </c:pt>
                <c:pt idx="215">
                  <c:v>50.857799999999997</c:v>
                </c:pt>
                <c:pt idx="216">
                  <c:v>50.800600000000003</c:v>
                </c:pt>
                <c:pt idx="217">
                  <c:v>50.744100000000003</c:v>
                </c:pt>
                <c:pt idx="218">
                  <c:v>50.69</c:v>
                </c:pt>
                <c:pt idx="219">
                  <c:v>50.631100000000004</c:v>
                </c:pt>
                <c:pt idx="220">
                  <c:v>50.575299999999999</c:v>
                </c:pt>
                <c:pt idx="221">
                  <c:v>50.5167</c:v>
                </c:pt>
                <c:pt idx="222">
                  <c:v>50.460099999999997</c:v>
                </c:pt>
                <c:pt idx="223">
                  <c:v>50.4084</c:v>
                </c:pt>
                <c:pt idx="224">
                  <c:v>50.350499999999997</c:v>
                </c:pt>
                <c:pt idx="225">
                  <c:v>50.293500000000002</c:v>
                </c:pt>
                <c:pt idx="226">
                  <c:v>50.235100000000003</c:v>
                </c:pt>
                <c:pt idx="227">
                  <c:v>50.181899999999999</c:v>
                </c:pt>
                <c:pt idx="228">
                  <c:v>50.120600000000003</c:v>
                </c:pt>
                <c:pt idx="229">
                  <c:v>50.061599999999999</c:v>
                </c:pt>
                <c:pt idx="230">
                  <c:v>50.002899999999997</c:v>
                </c:pt>
                <c:pt idx="231">
                  <c:v>49.948599999999999</c:v>
                </c:pt>
                <c:pt idx="232">
                  <c:v>49.886600000000001</c:v>
                </c:pt>
                <c:pt idx="233">
                  <c:v>49.826599999999999</c:v>
                </c:pt>
                <c:pt idx="234">
                  <c:v>49.762500000000003</c:v>
                </c:pt>
                <c:pt idx="235">
                  <c:v>49.704599999999999</c:v>
                </c:pt>
                <c:pt idx="236">
                  <c:v>49.6404</c:v>
                </c:pt>
                <c:pt idx="237">
                  <c:v>49.579900000000002</c:v>
                </c:pt>
                <c:pt idx="238">
                  <c:v>49.518300000000004</c:v>
                </c:pt>
                <c:pt idx="239">
                  <c:v>49.456200000000003</c:v>
                </c:pt>
                <c:pt idx="240">
                  <c:v>49.394199999999998</c:v>
                </c:pt>
                <c:pt idx="241">
                  <c:v>49.332799999999999</c:v>
                </c:pt>
                <c:pt idx="242">
                  <c:v>49.273800000000001</c:v>
                </c:pt>
                <c:pt idx="243">
                  <c:v>49.2149</c:v>
                </c:pt>
                <c:pt idx="244">
                  <c:v>49.1629</c:v>
                </c:pt>
                <c:pt idx="245">
                  <c:v>49.100499999999997</c:v>
                </c:pt>
                <c:pt idx="246">
                  <c:v>49.038899999999998</c:v>
                </c:pt>
                <c:pt idx="247">
                  <c:v>48.978200000000001</c:v>
                </c:pt>
                <c:pt idx="248">
                  <c:v>48.917700000000004</c:v>
                </c:pt>
                <c:pt idx="249">
                  <c:v>48.856200000000001</c:v>
                </c:pt>
                <c:pt idx="250">
                  <c:v>48.803199999999997</c:v>
                </c:pt>
                <c:pt idx="251">
                  <c:v>48.742100000000001</c:v>
                </c:pt>
                <c:pt idx="252">
                  <c:v>48.6922</c:v>
                </c:pt>
                <c:pt idx="253">
                  <c:v>48.631999999999998</c:v>
                </c:pt>
                <c:pt idx="254">
                  <c:v>48.574199999999998</c:v>
                </c:pt>
                <c:pt idx="255">
                  <c:v>48.516800000000003</c:v>
                </c:pt>
                <c:pt idx="256">
                  <c:v>48.459200000000003</c:v>
                </c:pt>
                <c:pt idx="257">
                  <c:v>48.405299999999997</c:v>
                </c:pt>
                <c:pt idx="258">
                  <c:v>48.345500000000001</c:v>
                </c:pt>
                <c:pt idx="259">
                  <c:v>48.2913</c:v>
                </c:pt>
                <c:pt idx="260">
                  <c:v>48.235300000000002</c:v>
                </c:pt>
                <c:pt idx="261">
                  <c:v>48.177399999999999</c:v>
                </c:pt>
                <c:pt idx="262">
                  <c:v>48.121699999999997</c:v>
                </c:pt>
                <c:pt idx="263">
                  <c:v>48.064799999999998</c:v>
                </c:pt>
                <c:pt idx="264">
                  <c:v>48.012500000000003</c:v>
                </c:pt>
                <c:pt idx="265">
                  <c:v>47.959299999999999</c:v>
                </c:pt>
                <c:pt idx="266">
                  <c:v>47.900500000000001</c:v>
                </c:pt>
                <c:pt idx="267">
                  <c:v>47.839799999999997</c:v>
                </c:pt>
                <c:pt idx="268">
                  <c:v>47.783200000000001</c:v>
                </c:pt>
                <c:pt idx="269">
                  <c:v>47.725700000000003</c:v>
                </c:pt>
                <c:pt idx="270">
                  <c:v>47.668999999999997</c:v>
                </c:pt>
                <c:pt idx="271">
                  <c:v>47.610399999999998</c:v>
                </c:pt>
                <c:pt idx="272">
                  <c:v>47.553400000000003</c:v>
                </c:pt>
                <c:pt idx="273">
                  <c:v>47.493099999999998</c:v>
                </c:pt>
                <c:pt idx="274">
                  <c:v>47.436799999999998</c:v>
                </c:pt>
                <c:pt idx="275">
                  <c:v>47.3795</c:v>
                </c:pt>
                <c:pt idx="276">
                  <c:v>47.320799999999998</c:v>
                </c:pt>
                <c:pt idx="277">
                  <c:v>47.2624</c:v>
                </c:pt>
                <c:pt idx="278">
                  <c:v>47.206800000000001</c:v>
                </c:pt>
                <c:pt idx="279">
                  <c:v>47.150500000000001</c:v>
                </c:pt>
                <c:pt idx="280">
                  <c:v>47.091900000000003</c:v>
                </c:pt>
                <c:pt idx="281">
                  <c:v>47.038699999999999</c:v>
                </c:pt>
                <c:pt idx="282">
                  <c:v>46.9801</c:v>
                </c:pt>
                <c:pt idx="283">
                  <c:v>46.924300000000002</c:v>
                </c:pt>
                <c:pt idx="284">
                  <c:v>46.869799999999998</c:v>
                </c:pt>
                <c:pt idx="285">
                  <c:v>46.816400000000002</c:v>
                </c:pt>
                <c:pt idx="286">
                  <c:v>46.758099999999999</c:v>
                </c:pt>
                <c:pt idx="287">
                  <c:v>46.7014</c:v>
                </c:pt>
                <c:pt idx="288">
                  <c:v>46.644799999999996</c:v>
                </c:pt>
                <c:pt idx="289">
                  <c:v>46.588099999999997</c:v>
                </c:pt>
                <c:pt idx="290">
                  <c:v>46.5336</c:v>
                </c:pt>
                <c:pt idx="291">
                  <c:v>46.478099999999998</c:v>
                </c:pt>
                <c:pt idx="292">
                  <c:v>46.425199999999997</c:v>
                </c:pt>
                <c:pt idx="293">
                  <c:v>46.367400000000004</c:v>
                </c:pt>
                <c:pt idx="294">
                  <c:v>46.312100000000001</c:v>
                </c:pt>
                <c:pt idx="295">
                  <c:v>46.255699999999997</c:v>
                </c:pt>
                <c:pt idx="296">
                  <c:v>46.204099999999997</c:v>
                </c:pt>
                <c:pt idx="297">
                  <c:v>46.150500000000001</c:v>
                </c:pt>
                <c:pt idx="298">
                  <c:v>46.094299999999997</c:v>
                </c:pt>
                <c:pt idx="299">
                  <c:v>46.0396</c:v>
                </c:pt>
                <c:pt idx="300">
                  <c:v>45.983600000000003</c:v>
                </c:pt>
                <c:pt idx="301">
                  <c:v>45.932400000000001</c:v>
                </c:pt>
                <c:pt idx="302">
                  <c:v>45.878999999999998</c:v>
                </c:pt>
                <c:pt idx="303">
                  <c:v>45.823099999999997</c:v>
                </c:pt>
                <c:pt idx="304">
                  <c:v>45.767699999999998</c:v>
                </c:pt>
                <c:pt idx="305">
                  <c:v>45.7151</c:v>
                </c:pt>
                <c:pt idx="306">
                  <c:v>45.661099999999998</c:v>
                </c:pt>
                <c:pt idx="307">
                  <c:v>45.604500000000002</c:v>
                </c:pt>
                <c:pt idx="308">
                  <c:v>45.550800000000002</c:v>
                </c:pt>
                <c:pt idx="309">
                  <c:v>45.494799999999998</c:v>
                </c:pt>
                <c:pt idx="310">
                  <c:v>45.442599999999999</c:v>
                </c:pt>
                <c:pt idx="311">
                  <c:v>45.389099999999999</c:v>
                </c:pt>
                <c:pt idx="312">
                  <c:v>45.334699999999998</c:v>
                </c:pt>
                <c:pt idx="313">
                  <c:v>45.284599999999998</c:v>
                </c:pt>
                <c:pt idx="314">
                  <c:v>45.229199999999999</c:v>
                </c:pt>
                <c:pt idx="315">
                  <c:v>45.180399999999999</c:v>
                </c:pt>
                <c:pt idx="316">
                  <c:v>45.128700000000002</c:v>
                </c:pt>
                <c:pt idx="317">
                  <c:v>45.073500000000003</c:v>
                </c:pt>
                <c:pt idx="318">
                  <c:v>45.017899999999997</c:v>
                </c:pt>
                <c:pt idx="319">
                  <c:v>44.964700000000001</c:v>
                </c:pt>
                <c:pt idx="320">
                  <c:v>44.917000000000002</c:v>
                </c:pt>
                <c:pt idx="321">
                  <c:v>44.859200000000001</c:v>
                </c:pt>
                <c:pt idx="322">
                  <c:v>44.807200000000002</c:v>
                </c:pt>
                <c:pt idx="323">
                  <c:v>44.759399999999999</c:v>
                </c:pt>
                <c:pt idx="324">
                  <c:v>44.712699999999998</c:v>
                </c:pt>
                <c:pt idx="325">
                  <c:v>44.6569</c:v>
                </c:pt>
                <c:pt idx="326">
                  <c:v>44.601500000000001</c:v>
                </c:pt>
                <c:pt idx="327">
                  <c:v>44.543799999999997</c:v>
                </c:pt>
                <c:pt idx="328">
                  <c:v>44.489199999999997</c:v>
                </c:pt>
                <c:pt idx="329">
                  <c:v>44.441800000000001</c:v>
                </c:pt>
                <c:pt idx="330">
                  <c:v>44.391500000000001</c:v>
                </c:pt>
                <c:pt idx="331">
                  <c:v>44.338299999999997</c:v>
                </c:pt>
                <c:pt idx="332">
                  <c:v>44.2911</c:v>
                </c:pt>
                <c:pt idx="333">
                  <c:v>44.234499999999997</c:v>
                </c:pt>
                <c:pt idx="334">
                  <c:v>44.183300000000003</c:v>
                </c:pt>
                <c:pt idx="335">
                  <c:v>44.1295</c:v>
                </c:pt>
                <c:pt idx="336">
                  <c:v>44.074399999999997</c:v>
                </c:pt>
                <c:pt idx="337">
                  <c:v>44.0259</c:v>
                </c:pt>
                <c:pt idx="338">
                  <c:v>43.9739</c:v>
                </c:pt>
                <c:pt idx="339">
                  <c:v>43.927199999999999</c:v>
                </c:pt>
                <c:pt idx="340">
                  <c:v>43.877400000000002</c:v>
                </c:pt>
                <c:pt idx="341">
                  <c:v>43.825800000000001</c:v>
                </c:pt>
                <c:pt idx="342">
                  <c:v>43.774500000000003</c:v>
                </c:pt>
                <c:pt idx="343">
                  <c:v>43.719499999999996</c:v>
                </c:pt>
                <c:pt idx="344">
                  <c:v>43.674199999999999</c:v>
                </c:pt>
                <c:pt idx="345">
                  <c:v>43.626600000000003</c:v>
                </c:pt>
                <c:pt idx="346">
                  <c:v>43.575699999999998</c:v>
                </c:pt>
                <c:pt idx="347">
                  <c:v>43.522500000000001</c:v>
                </c:pt>
                <c:pt idx="348">
                  <c:v>43.467799999999997</c:v>
                </c:pt>
                <c:pt idx="349">
                  <c:v>43.421500000000002</c:v>
                </c:pt>
                <c:pt idx="350">
                  <c:v>43.366399999999999</c:v>
                </c:pt>
                <c:pt idx="351">
                  <c:v>43.319899999999997</c:v>
                </c:pt>
                <c:pt idx="352">
                  <c:v>43.268900000000002</c:v>
                </c:pt>
                <c:pt idx="353">
                  <c:v>43.220300000000002</c:v>
                </c:pt>
                <c:pt idx="354">
                  <c:v>43.174399999999999</c:v>
                </c:pt>
                <c:pt idx="355">
                  <c:v>43.122300000000003</c:v>
                </c:pt>
                <c:pt idx="356">
                  <c:v>43.077599999999997</c:v>
                </c:pt>
                <c:pt idx="357">
                  <c:v>43.025700000000001</c:v>
                </c:pt>
                <c:pt idx="358">
                  <c:v>42.982599999999998</c:v>
                </c:pt>
                <c:pt idx="359">
                  <c:v>42.9328</c:v>
                </c:pt>
                <c:pt idx="360">
                  <c:v>42.883800000000001</c:v>
                </c:pt>
                <c:pt idx="361">
                  <c:v>42.8292</c:v>
                </c:pt>
                <c:pt idx="362">
                  <c:v>42.779499999999999</c:v>
                </c:pt>
                <c:pt idx="363">
                  <c:v>42.727499999999999</c:v>
                </c:pt>
                <c:pt idx="364">
                  <c:v>42.681699999999999</c:v>
                </c:pt>
                <c:pt idx="365">
                  <c:v>42.635800000000003</c:v>
                </c:pt>
                <c:pt idx="366">
                  <c:v>42.5899</c:v>
                </c:pt>
                <c:pt idx="367">
                  <c:v>42.543799999999997</c:v>
                </c:pt>
                <c:pt idx="368">
                  <c:v>42.491199999999999</c:v>
                </c:pt>
                <c:pt idx="369">
                  <c:v>42.444099999999999</c:v>
                </c:pt>
                <c:pt idx="370">
                  <c:v>42.397500000000001</c:v>
                </c:pt>
                <c:pt idx="371">
                  <c:v>42.348700000000001</c:v>
                </c:pt>
                <c:pt idx="372">
                  <c:v>42.300699999999999</c:v>
                </c:pt>
                <c:pt idx="373">
                  <c:v>42.252099999999999</c:v>
                </c:pt>
                <c:pt idx="374">
                  <c:v>42.203600000000002</c:v>
                </c:pt>
                <c:pt idx="375">
                  <c:v>42.153100000000002</c:v>
                </c:pt>
                <c:pt idx="376">
                  <c:v>42.105200000000004</c:v>
                </c:pt>
                <c:pt idx="377">
                  <c:v>42.054699999999997</c:v>
                </c:pt>
                <c:pt idx="378">
                  <c:v>42.006999999999998</c:v>
                </c:pt>
                <c:pt idx="379">
                  <c:v>41.9557</c:v>
                </c:pt>
                <c:pt idx="380">
                  <c:v>41.9131</c:v>
                </c:pt>
                <c:pt idx="381">
                  <c:v>41.865299999999998</c:v>
                </c:pt>
                <c:pt idx="382">
                  <c:v>41.825400000000002</c:v>
                </c:pt>
                <c:pt idx="383">
                  <c:v>41.786499999999997</c:v>
                </c:pt>
                <c:pt idx="384">
                  <c:v>41.743000000000002</c:v>
                </c:pt>
                <c:pt idx="385">
                  <c:v>41.697800000000001</c:v>
                </c:pt>
                <c:pt idx="386">
                  <c:v>41.649299999999997</c:v>
                </c:pt>
                <c:pt idx="387">
                  <c:v>41.6038</c:v>
                </c:pt>
                <c:pt idx="388">
                  <c:v>41.564700000000002</c:v>
                </c:pt>
                <c:pt idx="389">
                  <c:v>41.521599999999999</c:v>
                </c:pt>
                <c:pt idx="390">
                  <c:v>41.477899999999998</c:v>
                </c:pt>
                <c:pt idx="391">
                  <c:v>41.436300000000003</c:v>
                </c:pt>
                <c:pt idx="392">
                  <c:v>41.390999999999998</c:v>
                </c:pt>
                <c:pt idx="393">
                  <c:v>41.341999999999999</c:v>
                </c:pt>
                <c:pt idx="394">
                  <c:v>41.293199999999999</c:v>
                </c:pt>
                <c:pt idx="395">
                  <c:v>41.2455</c:v>
                </c:pt>
                <c:pt idx="396">
                  <c:v>41.204700000000003</c:v>
                </c:pt>
                <c:pt idx="397">
                  <c:v>41.163800000000002</c:v>
                </c:pt>
                <c:pt idx="398">
                  <c:v>41.119100000000003</c:v>
                </c:pt>
                <c:pt idx="399">
                  <c:v>41.073099999999997</c:v>
                </c:pt>
                <c:pt idx="400">
                  <c:v>41.027900000000002</c:v>
                </c:pt>
                <c:pt idx="401">
                  <c:v>40.979700000000001</c:v>
                </c:pt>
                <c:pt idx="402">
                  <c:v>40.9392</c:v>
                </c:pt>
                <c:pt idx="403">
                  <c:v>40.8977</c:v>
                </c:pt>
                <c:pt idx="404">
                  <c:v>40.8508</c:v>
                </c:pt>
                <c:pt idx="405">
                  <c:v>40.806699999999999</c:v>
                </c:pt>
                <c:pt idx="406">
                  <c:v>40.755800000000001</c:v>
                </c:pt>
                <c:pt idx="407">
                  <c:v>40.712499999999999</c:v>
                </c:pt>
                <c:pt idx="408">
                  <c:v>40.664099999999998</c:v>
                </c:pt>
                <c:pt idx="409">
                  <c:v>40.614699999999999</c:v>
                </c:pt>
                <c:pt idx="410">
                  <c:v>40.572200000000002</c:v>
                </c:pt>
                <c:pt idx="411">
                  <c:v>40.527000000000001</c:v>
                </c:pt>
                <c:pt idx="412">
                  <c:v>40.4846</c:v>
                </c:pt>
                <c:pt idx="413">
                  <c:v>40.442900000000002</c:v>
                </c:pt>
                <c:pt idx="414">
                  <c:v>40.394300000000001</c:v>
                </c:pt>
                <c:pt idx="415">
                  <c:v>40.349200000000003</c:v>
                </c:pt>
                <c:pt idx="416">
                  <c:v>40.309699999999999</c:v>
                </c:pt>
                <c:pt idx="417">
                  <c:v>40.259300000000003</c:v>
                </c:pt>
                <c:pt idx="418">
                  <c:v>40.2151</c:v>
                </c:pt>
                <c:pt idx="419">
                  <c:v>40.174199999999999</c:v>
                </c:pt>
                <c:pt idx="420">
                  <c:v>40.124200000000002</c:v>
                </c:pt>
                <c:pt idx="421">
                  <c:v>40.081400000000002</c:v>
                </c:pt>
                <c:pt idx="422">
                  <c:v>40.040300000000002</c:v>
                </c:pt>
                <c:pt idx="423">
                  <c:v>39.996400000000001</c:v>
                </c:pt>
                <c:pt idx="424">
                  <c:v>39.956299999999999</c:v>
                </c:pt>
                <c:pt idx="425">
                  <c:v>39.913400000000003</c:v>
                </c:pt>
                <c:pt idx="426">
                  <c:v>39.862900000000003</c:v>
                </c:pt>
                <c:pt idx="427">
                  <c:v>39.820500000000003</c:v>
                </c:pt>
                <c:pt idx="428">
                  <c:v>39.775500000000001</c:v>
                </c:pt>
                <c:pt idx="429">
                  <c:v>39.730200000000004</c:v>
                </c:pt>
                <c:pt idx="430">
                  <c:v>39.691400000000002</c:v>
                </c:pt>
                <c:pt idx="431">
                  <c:v>39.6524</c:v>
                </c:pt>
                <c:pt idx="432">
                  <c:v>39.610900000000001</c:v>
                </c:pt>
                <c:pt idx="433">
                  <c:v>39.566299999999998</c:v>
                </c:pt>
                <c:pt idx="434">
                  <c:v>39.525700000000001</c:v>
                </c:pt>
                <c:pt idx="435">
                  <c:v>39.484299999999998</c:v>
                </c:pt>
                <c:pt idx="436">
                  <c:v>39.441699999999997</c:v>
                </c:pt>
                <c:pt idx="437">
                  <c:v>39.400599999999997</c:v>
                </c:pt>
                <c:pt idx="438">
                  <c:v>39.359299999999998</c:v>
                </c:pt>
                <c:pt idx="439">
                  <c:v>39.321800000000003</c:v>
                </c:pt>
                <c:pt idx="440">
                  <c:v>39.279699999999998</c:v>
                </c:pt>
                <c:pt idx="441">
                  <c:v>39.235599999999998</c:v>
                </c:pt>
                <c:pt idx="442">
                  <c:v>39.192799999999998</c:v>
                </c:pt>
                <c:pt idx="443">
                  <c:v>39.148200000000003</c:v>
                </c:pt>
                <c:pt idx="444">
                  <c:v>39.1066</c:v>
                </c:pt>
                <c:pt idx="445">
                  <c:v>39.072200000000002</c:v>
                </c:pt>
                <c:pt idx="446">
                  <c:v>39.041699999999999</c:v>
                </c:pt>
                <c:pt idx="447">
                  <c:v>39.002499999999998</c:v>
                </c:pt>
                <c:pt idx="448">
                  <c:v>38.962299999999999</c:v>
                </c:pt>
                <c:pt idx="449">
                  <c:v>38.922400000000003</c:v>
                </c:pt>
                <c:pt idx="450">
                  <c:v>38.879899999999999</c:v>
                </c:pt>
                <c:pt idx="451">
                  <c:v>38.835000000000001</c:v>
                </c:pt>
                <c:pt idx="452">
                  <c:v>38.794199999999996</c:v>
                </c:pt>
                <c:pt idx="453">
                  <c:v>38.758899999999997</c:v>
                </c:pt>
                <c:pt idx="454">
                  <c:v>38.723399999999998</c:v>
                </c:pt>
                <c:pt idx="455">
                  <c:v>38.686199999999999</c:v>
                </c:pt>
                <c:pt idx="456">
                  <c:v>38.643900000000002</c:v>
                </c:pt>
                <c:pt idx="457">
                  <c:v>38.602800000000002</c:v>
                </c:pt>
                <c:pt idx="458">
                  <c:v>38.566899999999997</c:v>
                </c:pt>
                <c:pt idx="459">
                  <c:v>38.533299999999997</c:v>
                </c:pt>
                <c:pt idx="460">
                  <c:v>38.489400000000003</c:v>
                </c:pt>
                <c:pt idx="461">
                  <c:v>38.455199999999998</c:v>
                </c:pt>
                <c:pt idx="462">
                  <c:v>38.416600000000003</c:v>
                </c:pt>
                <c:pt idx="463">
                  <c:v>38.3795</c:v>
                </c:pt>
                <c:pt idx="464">
                  <c:v>38.338200000000001</c:v>
                </c:pt>
                <c:pt idx="465">
                  <c:v>38.298200000000001</c:v>
                </c:pt>
                <c:pt idx="466">
                  <c:v>38.255400000000002</c:v>
                </c:pt>
                <c:pt idx="467">
                  <c:v>38.218600000000002</c:v>
                </c:pt>
                <c:pt idx="468">
                  <c:v>38.180700000000002</c:v>
                </c:pt>
                <c:pt idx="469">
                  <c:v>38.138500000000001</c:v>
                </c:pt>
                <c:pt idx="470">
                  <c:v>38.095599999999997</c:v>
                </c:pt>
                <c:pt idx="471">
                  <c:v>38.059199999999997</c:v>
                </c:pt>
                <c:pt idx="472">
                  <c:v>38.025599999999997</c:v>
                </c:pt>
                <c:pt idx="473">
                  <c:v>37.988100000000003</c:v>
                </c:pt>
                <c:pt idx="474">
                  <c:v>37.951700000000002</c:v>
                </c:pt>
                <c:pt idx="475">
                  <c:v>37.918399999999998</c:v>
                </c:pt>
                <c:pt idx="476">
                  <c:v>37.879399999999997</c:v>
                </c:pt>
                <c:pt idx="477">
                  <c:v>37.843899999999998</c:v>
                </c:pt>
                <c:pt idx="478">
                  <c:v>37.809699999999999</c:v>
                </c:pt>
                <c:pt idx="479">
                  <c:v>37.771799999999999</c:v>
                </c:pt>
                <c:pt idx="480">
                  <c:v>37.729700000000001</c:v>
                </c:pt>
                <c:pt idx="481">
                  <c:v>37.694899999999997</c:v>
                </c:pt>
                <c:pt idx="482">
                  <c:v>37.662199999999999</c:v>
                </c:pt>
                <c:pt idx="483">
                  <c:v>37.623100000000001</c:v>
                </c:pt>
                <c:pt idx="484">
                  <c:v>37.5901</c:v>
                </c:pt>
                <c:pt idx="485">
                  <c:v>37.554099999999998</c:v>
                </c:pt>
                <c:pt idx="486">
                  <c:v>37.514600000000002</c:v>
                </c:pt>
                <c:pt idx="487">
                  <c:v>37.4801</c:v>
                </c:pt>
                <c:pt idx="488">
                  <c:v>37.447600000000001</c:v>
                </c:pt>
                <c:pt idx="489">
                  <c:v>37.413600000000002</c:v>
                </c:pt>
                <c:pt idx="490">
                  <c:v>37.335500000000003</c:v>
                </c:pt>
                <c:pt idx="491">
                  <c:v>37.3003</c:v>
                </c:pt>
                <c:pt idx="492">
                  <c:v>37.2624</c:v>
                </c:pt>
                <c:pt idx="493">
                  <c:v>37.224699999999999</c:v>
                </c:pt>
                <c:pt idx="494">
                  <c:v>37.190899999999999</c:v>
                </c:pt>
                <c:pt idx="495">
                  <c:v>37.155999999999999</c:v>
                </c:pt>
                <c:pt idx="496">
                  <c:v>37.119399999999999</c:v>
                </c:pt>
                <c:pt idx="497">
                  <c:v>37.087200000000003</c:v>
                </c:pt>
                <c:pt idx="498">
                  <c:v>37.052700000000002</c:v>
                </c:pt>
                <c:pt idx="499">
                  <c:v>37.0197</c:v>
                </c:pt>
                <c:pt idx="500">
                  <c:v>36.981699999999996</c:v>
                </c:pt>
                <c:pt idx="501">
                  <c:v>36.949300000000001</c:v>
                </c:pt>
                <c:pt idx="502">
                  <c:v>36.918900000000001</c:v>
                </c:pt>
                <c:pt idx="503">
                  <c:v>36.889800000000001</c:v>
                </c:pt>
                <c:pt idx="504">
                  <c:v>36.854300000000002</c:v>
                </c:pt>
                <c:pt idx="505">
                  <c:v>36.8187</c:v>
                </c:pt>
                <c:pt idx="506">
                  <c:v>36.786999999999999</c:v>
                </c:pt>
                <c:pt idx="507">
                  <c:v>36.754300000000001</c:v>
                </c:pt>
                <c:pt idx="508">
                  <c:v>36.721899999999998</c:v>
                </c:pt>
                <c:pt idx="509">
                  <c:v>36.692</c:v>
                </c:pt>
                <c:pt idx="510">
                  <c:v>36.661999999999999</c:v>
                </c:pt>
                <c:pt idx="511">
                  <c:v>36.6248</c:v>
                </c:pt>
                <c:pt idx="512">
                  <c:v>36.587000000000003</c:v>
                </c:pt>
                <c:pt idx="513">
                  <c:v>36.550699999999999</c:v>
                </c:pt>
                <c:pt idx="514">
                  <c:v>36.514000000000003</c:v>
                </c:pt>
                <c:pt idx="515">
                  <c:v>36.479199999999999</c:v>
                </c:pt>
                <c:pt idx="516">
                  <c:v>36.448799999999999</c:v>
                </c:pt>
                <c:pt idx="517">
                  <c:v>36.414900000000003</c:v>
                </c:pt>
                <c:pt idx="518">
                  <c:v>36.381500000000003</c:v>
                </c:pt>
                <c:pt idx="519">
                  <c:v>36.343600000000002</c:v>
                </c:pt>
                <c:pt idx="520">
                  <c:v>36.307400000000001</c:v>
                </c:pt>
                <c:pt idx="521">
                  <c:v>36.277999999999999</c:v>
                </c:pt>
                <c:pt idx="522">
                  <c:v>36.243699999999997</c:v>
                </c:pt>
                <c:pt idx="523">
                  <c:v>36.210500000000003</c:v>
                </c:pt>
                <c:pt idx="524">
                  <c:v>36.175699999999999</c:v>
                </c:pt>
                <c:pt idx="525">
                  <c:v>36.146500000000003</c:v>
                </c:pt>
                <c:pt idx="526">
                  <c:v>36.113399999999999</c:v>
                </c:pt>
                <c:pt idx="527">
                  <c:v>36.0852</c:v>
                </c:pt>
                <c:pt idx="528">
                  <c:v>36.055900000000001</c:v>
                </c:pt>
                <c:pt idx="529">
                  <c:v>36.024999999999999</c:v>
                </c:pt>
                <c:pt idx="530">
                  <c:v>35.987699999999997</c:v>
                </c:pt>
                <c:pt idx="531">
                  <c:v>35.954999999999998</c:v>
                </c:pt>
                <c:pt idx="532">
                  <c:v>35.924399999999999</c:v>
                </c:pt>
                <c:pt idx="533">
                  <c:v>35.896299999999997</c:v>
                </c:pt>
                <c:pt idx="534">
                  <c:v>35.861800000000002</c:v>
                </c:pt>
                <c:pt idx="535">
                  <c:v>35.831099999999999</c:v>
                </c:pt>
                <c:pt idx="536">
                  <c:v>35.805599999999998</c:v>
                </c:pt>
                <c:pt idx="537">
                  <c:v>35.7714</c:v>
                </c:pt>
                <c:pt idx="538">
                  <c:v>35.738700000000001</c:v>
                </c:pt>
                <c:pt idx="539">
                  <c:v>35.710099999999997</c:v>
                </c:pt>
                <c:pt idx="540">
                  <c:v>35.6768</c:v>
                </c:pt>
                <c:pt idx="541">
                  <c:v>35.644399999999997</c:v>
                </c:pt>
                <c:pt idx="542">
                  <c:v>35.610700000000001</c:v>
                </c:pt>
                <c:pt idx="543">
                  <c:v>35.576000000000001</c:v>
                </c:pt>
                <c:pt idx="544">
                  <c:v>35.548499999999997</c:v>
                </c:pt>
                <c:pt idx="545">
                  <c:v>35.520400000000002</c:v>
                </c:pt>
                <c:pt idx="546">
                  <c:v>35.492199999999997</c:v>
                </c:pt>
                <c:pt idx="547">
                  <c:v>35.462000000000003</c:v>
                </c:pt>
                <c:pt idx="548">
                  <c:v>35.432099999999998</c:v>
                </c:pt>
                <c:pt idx="549">
                  <c:v>35.401600000000002</c:v>
                </c:pt>
                <c:pt idx="550">
                  <c:v>35.371899999999997</c:v>
                </c:pt>
                <c:pt idx="551">
                  <c:v>35.339599999999997</c:v>
                </c:pt>
                <c:pt idx="552">
                  <c:v>35.3095</c:v>
                </c:pt>
                <c:pt idx="553">
                  <c:v>35.278599999999997</c:v>
                </c:pt>
                <c:pt idx="554">
                  <c:v>35.246200000000002</c:v>
                </c:pt>
                <c:pt idx="555">
                  <c:v>35.222900000000003</c:v>
                </c:pt>
                <c:pt idx="556">
                  <c:v>35.195900000000002</c:v>
                </c:pt>
                <c:pt idx="557">
                  <c:v>35.168500000000002</c:v>
                </c:pt>
                <c:pt idx="558">
                  <c:v>35.134599999999999</c:v>
                </c:pt>
                <c:pt idx="559">
                  <c:v>35.104999999999997</c:v>
                </c:pt>
                <c:pt idx="560">
                  <c:v>35.077100000000002</c:v>
                </c:pt>
                <c:pt idx="561">
                  <c:v>35.0471</c:v>
                </c:pt>
                <c:pt idx="562">
                  <c:v>35.018500000000003</c:v>
                </c:pt>
                <c:pt idx="563">
                  <c:v>34.986600000000003</c:v>
                </c:pt>
                <c:pt idx="564">
                  <c:v>34.956299999999999</c:v>
                </c:pt>
                <c:pt idx="565">
                  <c:v>34.931100000000001</c:v>
                </c:pt>
                <c:pt idx="566">
                  <c:v>34.904899999999998</c:v>
                </c:pt>
                <c:pt idx="567">
                  <c:v>34.878300000000003</c:v>
                </c:pt>
                <c:pt idx="568">
                  <c:v>34.848599999999998</c:v>
                </c:pt>
                <c:pt idx="569">
                  <c:v>34.817999999999998</c:v>
                </c:pt>
                <c:pt idx="570">
                  <c:v>34.785200000000003</c:v>
                </c:pt>
                <c:pt idx="571">
                  <c:v>34.752299999999998</c:v>
                </c:pt>
                <c:pt idx="572">
                  <c:v>34.723100000000002</c:v>
                </c:pt>
                <c:pt idx="573">
                  <c:v>34.6965</c:v>
                </c:pt>
                <c:pt idx="574">
                  <c:v>34.670999999999999</c:v>
                </c:pt>
                <c:pt idx="575">
                  <c:v>34.645099999999999</c:v>
                </c:pt>
                <c:pt idx="576">
                  <c:v>34.616900000000001</c:v>
                </c:pt>
                <c:pt idx="577">
                  <c:v>34.589500000000001</c:v>
                </c:pt>
                <c:pt idx="578">
                  <c:v>34.564100000000003</c:v>
                </c:pt>
                <c:pt idx="579">
                  <c:v>34.539099999999998</c:v>
                </c:pt>
                <c:pt idx="580">
                  <c:v>34.512999999999998</c:v>
                </c:pt>
                <c:pt idx="581">
                  <c:v>34.484099999999998</c:v>
                </c:pt>
                <c:pt idx="582">
                  <c:v>34.459600000000002</c:v>
                </c:pt>
                <c:pt idx="583">
                  <c:v>34.429900000000004</c:v>
                </c:pt>
                <c:pt idx="584">
                  <c:v>34.406100000000002</c:v>
                </c:pt>
                <c:pt idx="585">
                  <c:v>34.377200000000002</c:v>
                </c:pt>
                <c:pt idx="586">
                  <c:v>34.348300000000002</c:v>
                </c:pt>
                <c:pt idx="587">
                  <c:v>34.3202</c:v>
                </c:pt>
                <c:pt idx="588">
                  <c:v>34.2928</c:v>
                </c:pt>
                <c:pt idx="589">
                  <c:v>34.263199999999998</c:v>
                </c:pt>
                <c:pt idx="590">
                  <c:v>34.235999999999997</c:v>
                </c:pt>
                <c:pt idx="591">
                  <c:v>34.2074</c:v>
                </c:pt>
                <c:pt idx="592">
                  <c:v>34.181699999999999</c:v>
                </c:pt>
                <c:pt idx="593">
                  <c:v>34.155000000000001</c:v>
                </c:pt>
                <c:pt idx="594">
                  <c:v>34.123600000000003</c:v>
                </c:pt>
                <c:pt idx="595">
                  <c:v>34.095199999999998</c:v>
                </c:pt>
                <c:pt idx="596">
                  <c:v>34.067700000000002</c:v>
                </c:pt>
                <c:pt idx="597">
                  <c:v>34.041200000000003</c:v>
                </c:pt>
                <c:pt idx="598">
                  <c:v>34.014000000000003</c:v>
                </c:pt>
                <c:pt idx="599">
                  <c:v>33.988799999999998</c:v>
                </c:pt>
                <c:pt idx="600">
                  <c:v>33.965899999999998</c:v>
                </c:pt>
                <c:pt idx="601">
                  <c:v>33.938200000000002</c:v>
                </c:pt>
                <c:pt idx="602">
                  <c:v>33.914200000000001</c:v>
                </c:pt>
                <c:pt idx="603">
                  <c:v>33.8889</c:v>
                </c:pt>
                <c:pt idx="604">
                  <c:v>33.858800000000002</c:v>
                </c:pt>
                <c:pt idx="605">
                  <c:v>33.833300000000001</c:v>
                </c:pt>
                <c:pt idx="606">
                  <c:v>33.808900000000001</c:v>
                </c:pt>
                <c:pt idx="607">
                  <c:v>33.783200000000001</c:v>
                </c:pt>
                <c:pt idx="608">
                  <c:v>33.76</c:v>
                </c:pt>
                <c:pt idx="609">
                  <c:v>33.733699999999999</c:v>
                </c:pt>
                <c:pt idx="610">
                  <c:v>33.710999999999999</c:v>
                </c:pt>
                <c:pt idx="611">
                  <c:v>33.683999999999997</c:v>
                </c:pt>
                <c:pt idx="612">
                  <c:v>33.658099999999997</c:v>
                </c:pt>
                <c:pt idx="613">
                  <c:v>33.635800000000003</c:v>
                </c:pt>
                <c:pt idx="614">
                  <c:v>33.607799999999997</c:v>
                </c:pt>
                <c:pt idx="615">
                  <c:v>33.581200000000003</c:v>
                </c:pt>
                <c:pt idx="616">
                  <c:v>33.556100000000001</c:v>
                </c:pt>
                <c:pt idx="617">
                  <c:v>33.5274</c:v>
                </c:pt>
                <c:pt idx="618">
                  <c:v>33.503599999999999</c:v>
                </c:pt>
                <c:pt idx="619">
                  <c:v>33.475099999999998</c:v>
                </c:pt>
                <c:pt idx="620">
                  <c:v>33.452599999999997</c:v>
                </c:pt>
                <c:pt idx="621">
                  <c:v>33.430900000000001</c:v>
                </c:pt>
                <c:pt idx="622">
                  <c:v>33.406799999999997</c:v>
                </c:pt>
                <c:pt idx="623">
                  <c:v>33.382399999999997</c:v>
                </c:pt>
                <c:pt idx="624">
                  <c:v>33.358400000000003</c:v>
                </c:pt>
                <c:pt idx="625">
                  <c:v>33.3354</c:v>
                </c:pt>
                <c:pt idx="626">
                  <c:v>33.310499999999998</c:v>
                </c:pt>
                <c:pt idx="627">
                  <c:v>33.2864</c:v>
                </c:pt>
                <c:pt idx="628">
                  <c:v>33.262099999999997</c:v>
                </c:pt>
                <c:pt idx="629">
                  <c:v>33.236600000000003</c:v>
                </c:pt>
                <c:pt idx="630">
                  <c:v>33.210700000000003</c:v>
                </c:pt>
                <c:pt idx="631">
                  <c:v>33.190199999999997</c:v>
                </c:pt>
                <c:pt idx="632">
                  <c:v>33.166899999999998</c:v>
                </c:pt>
                <c:pt idx="633">
                  <c:v>33.140799999999999</c:v>
                </c:pt>
                <c:pt idx="634">
                  <c:v>33.111699999999999</c:v>
                </c:pt>
                <c:pt idx="635">
                  <c:v>33.087200000000003</c:v>
                </c:pt>
                <c:pt idx="636">
                  <c:v>33.061599999999999</c:v>
                </c:pt>
                <c:pt idx="637">
                  <c:v>33.039900000000003</c:v>
                </c:pt>
                <c:pt idx="638">
                  <c:v>33.018000000000001</c:v>
                </c:pt>
                <c:pt idx="639">
                  <c:v>32.989699999999999</c:v>
                </c:pt>
                <c:pt idx="640">
                  <c:v>32.965200000000003</c:v>
                </c:pt>
                <c:pt idx="641">
                  <c:v>32.9437</c:v>
                </c:pt>
                <c:pt idx="642">
                  <c:v>32.921999999999997</c:v>
                </c:pt>
                <c:pt idx="643">
                  <c:v>32.897199999999998</c:v>
                </c:pt>
                <c:pt idx="644">
                  <c:v>32.872</c:v>
                </c:pt>
                <c:pt idx="645">
                  <c:v>32.848599999999998</c:v>
                </c:pt>
                <c:pt idx="646">
                  <c:v>32.8262</c:v>
                </c:pt>
                <c:pt idx="647">
                  <c:v>32.803800000000003</c:v>
                </c:pt>
                <c:pt idx="648">
                  <c:v>32.779499999999999</c:v>
                </c:pt>
                <c:pt idx="649">
                  <c:v>32.755000000000003</c:v>
                </c:pt>
                <c:pt idx="650">
                  <c:v>32.734200000000001</c:v>
                </c:pt>
                <c:pt idx="651">
                  <c:v>32.7102</c:v>
                </c:pt>
                <c:pt idx="652">
                  <c:v>32.689100000000003</c:v>
                </c:pt>
                <c:pt idx="653">
                  <c:v>32.665799999999997</c:v>
                </c:pt>
                <c:pt idx="654">
                  <c:v>32.642299999999999</c:v>
                </c:pt>
                <c:pt idx="655">
                  <c:v>32.6203</c:v>
                </c:pt>
                <c:pt idx="656">
                  <c:v>32.596699999999998</c:v>
                </c:pt>
                <c:pt idx="657">
                  <c:v>32.573300000000003</c:v>
                </c:pt>
                <c:pt idx="658">
                  <c:v>32.552999999999997</c:v>
                </c:pt>
                <c:pt idx="659">
                  <c:v>32.528100000000002</c:v>
                </c:pt>
                <c:pt idx="660">
                  <c:v>32.502299999999998</c:v>
                </c:pt>
                <c:pt idx="661">
                  <c:v>32.481499999999997</c:v>
                </c:pt>
                <c:pt idx="662">
                  <c:v>32.457099999999997</c:v>
                </c:pt>
                <c:pt idx="663">
                  <c:v>32.435200000000002</c:v>
                </c:pt>
                <c:pt idx="664">
                  <c:v>32.415100000000002</c:v>
                </c:pt>
                <c:pt idx="665">
                  <c:v>32.390500000000003</c:v>
                </c:pt>
                <c:pt idx="666">
                  <c:v>32.3675</c:v>
                </c:pt>
                <c:pt idx="667">
                  <c:v>32.343699999999998</c:v>
                </c:pt>
                <c:pt idx="668">
                  <c:v>32.322200000000002</c:v>
                </c:pt>
                <c:pt idx="669">
                  <c:v>32.302300000000002</c:v>
                </c:pt>
                <c:pt idx="670">
                  <c:v>32.281700000000001</c:v>
                </c:pt>
                <c:pt idx="671">
                  <c:v>32.253599999999999</c:v>
                </c:pt>
                <c:pt idx="672">
                  <c:v>32.231900000000003</c:v>
                </c:pt>
                <c:pt idx="673">
                  <c:v>32.213099999999997</c:v>
                </c:pt>
                <c:pt idx="674">
                  <c:v>32.190800000000003</c:v>
                </c:pt>
                <c:pt idx="675">
                  <c:v>32.170299999999997</c:v>
                </c:pt>
                <c:pt idx="676">
                  <c:v>32.148499999999999</c:v>
                </c:pt>
                <c:pt idx="677">
                  <c:v>32.124899999999997</c:v>
                </c:pt>
                <c:pt idx="678">
                  <c:v>32.099200000000003</c:v>
                </c:pt>
                <c:pt idx="679">
                  <c:v>32.080100000000002</c:v>
                </c:pt>
                <c:pt idx="680">
                  <c:v>32.061700000000002</c:v>
                </c:pt>
                <c:pt idx="681">
                  <c:v>32.040799999999997</c:v>
                </c:pt>
                <c:pt idx="682">
                  <c:v>32.018599999999999</c:v>
                </c:pt>
                <c:pt idx="683">
                  <c:v>31.9968</c:v>
                </c:pt>
                <c:pt idx="684">
                  <c:v>31.9757</c:v>
                </c:pt>
                <c:pt idx="685">
                  <c:v>31.955300000000001</c:v>
                </c:pt>
                <c:pt idx="686">
                  <c:v>31.933900000000001</c:v>
                </c:pt>
                <c:pt idx="687">
                  <c:v>31.9147</c:v>
                </c:pt>
                <c:pt idx="688">
                  <c:v>31.8931</c:v>
                </c:pt>
                <c:pt idx="689">
                  <c:v>31.8688</c:v>
                </c:pt>
                <c:pt idx="690">
                  <c:v>31.8474</c:v>
                </c:pt>
                <c:pt idx="691">
                  <c:v>31.828900000000001</c:v>
                </c:pt>
                <c:pt idx="692">
                  <c:v>31.809000000000001</c:v>
                </c:pt>
                <c:pt idx="693">
                  <c:v>31.7898</c:v>
                </c:pt>
                <c:pt idx="694">
                  <c:v>31.765799999999999</c:v>
                </c:pt>
                <c:pt idx="695">
                  <c:v>31.743300000000001</c:v>
                </c:pt>
                <c:pt idx="696">
                  <c:v>31.725899999999999</c:v>
                </c:pt>
                <c:pt idx="697">
                  <c:v>31.7059</c:v>
                </c:pt>
                <c:pt idx="698">
                  <c:v>31.685500000000001</c:v>
                </c:pt>
                <c:pt idx="699">
                  <c:v>31.665299999999998</c:v>
                </c:pt>
                <c:pt idx="700">
                  <c:v>31.643799999999999</c:v>
                </c:pt>
                <c:pt idx="701">
                  <c:v>31.6203</c:v>
                </c:pt>
                <c:pt idx="702">
                  <c:v>31.5977</c:v>
                </c:pt>
                <c:pt idx="703">
                  <c:v>31.5794</c:v>
                </c:pt>
                <c:pt idx="704">
                  <c:v>31.563099999999999</c:v>
                </c:pt>
                <c:pt idx="705">
                  <c:v>31.546600000000002</c:v>
                </c:pt>
                <c:pt idx="706">
                  <c:v>31.524000000000001</c:v>
                </c:pt>
                <c:pt idx="707">
                  <c:v>31.4985</c:v>
                </c:pt>
                <c:pt idx="708">
                  <c:v>31.479500000000002</c:v>
                </c:pt>
                <c:pt idx="709">
                  <c:v>31.460799999999999</c:v>
                </c:pt>
                <c:pt idx="710">
                  <c:v>31.441500000000001</c:v>
                </c:pt>
                <c:pt idx="711">
                  <c:v>31.423300000000001</c:v>
                </c:pt>
                <c:pt idx="712">
                  <c:v>31.4039</c:v>
                </c:pt>
                <c:pt idx="713">
                  <c:v>31.3842</c:v>
                </c:pt>
                <c:pt idx="714">
                  <c:v>31.361699999999999</c:v>
                </c:pt>
                <c:pt idx="715">
                  <c:v>31.343699999999998</c:v>
                </c:pt>
                <c:pt idx="716">
                  <c:v>31.3247</c:v>
                </c:pt>
                <c:pt idx="717">
                  <c:v>31.304400000000001</c:v>
                </c:pt>
                <c:pt idx="718">
                  <c:v>31.282800000000002</c:v>
                </c:pt>
                <c:pt idx="719">
                  <c:v>31.261399999999998</c:v>
                </c:pt>
                <c:pt idx="720">
                  <c:v>31.239599999999999</c:v>
                </c:pt>
                <c:pt idx="721">
                  <c:v>31.221699999999998</c:v>
                </c:pt>
                <c:pt idx="722">
                  <c:v>31.202000000000002</c:v>
                </c:pt>
                <c:pt idx="723">
                  <c:v>31.186299999999999</c:v>
                </c:pt>
                <c:pt idx="724">
                  <c:v>31.171900000000001</c:v>
                </c:pt>
                <c:pt idx="725">
                  <c:v>31.1553</c:v>
                </c:pt>
                <c:pt idx="726">
                  <c:v>31.133700000000001</c:v>
                </c:pt>
                <c:pt idx="727">
                  <c:v>31.111499999999999</c:v>
                </c:pt>
                <c:pt idx="728">
                  <c:v>31.090399999999999</c:v>
                </c:pt>
                <c:pt idx="729">
                  <c:v>31.072500000000002</c:v>
                </c:pt>
                <c:pt idx="730">
                  <c:v>31.0533</c:v>
                </c:pt>
                <c:pt idx="731">
                  <c:v>31.033999999999999</c:v>
                </c:pt>
                <c:pt idx="732">
                  <c:v>31.013100000000001</c:v>
                </c:pt>
                <c:pt idx="733">
                  <c:v>30.991199999999999</c:v>
                </c:pt>
                <c:pt idx="734">
                  <c:v>30.974799999999998</c:v>
                </c:pt>
                <c:pt idx="735">
                  <c:v>30.9589</c:v>
                </c:pt>
                <c:pt idx="736">
                  <c:v>30.941099999999999</c:v>
                </c:pt>
                <c:pt idx="737">
                  <c:v>30.9254</c:v>
                </c:pt>
                <c:pt idx="738">
                  <c:v>30.905000000000001</c:v>
                </c:pt>
                <c:pt idx="739">
                  <c:v>30.883700000000001</c:v>
                </c:pt>
                <c:pt idx="740">
                  <c:v>30.865500000000001</c:v>
                </c:pt>
                <c:pt idx="741">
                  <c:v>30.8506</c:v>
                </c:pt>
                <c:pt idx="742">
                  <c:v>30.833400000000001</c:v>
                </c:pt>
                <c:pt idx="743">
                  <c:v>30.816800000000001</c:v>
                </c:pt>
                <c:pt idx="744">
                  <c:v>30.7973</c:v>
                </c:pt>
                <c:pt idx="745">
                  <c:v>30.776199999999999</c:v>
                </c:pt>
                <c:pt idx="746">
                  <c:v>30.7546</c:v>
                </c:pt>
                <c:pt idx="747">
                  <c:v>30.736499999999999</c:v>
                </c:pt>
                <c:pt idx="748">
                  <c:v>30.719200000000001</c:v>
                </c:pt>
                <c:pt idx="749">
                  <c:v>30.7014</c:v>
                </c:pt>
                <c:pt idx="750">
                  <c:v>30.6846</c:v>
                </c:pt>
                <c:pt idx="751">
                  <c:v>30.668399999999998</c:v>
                </c:pt>
                <c:pt idx="752">
                  <c:v>30.650200000000002</c:v>
                </c:pt>
                <c:pt idx="753">
                  <c:v>30.6313</c:v>
                </c:pt>
                <c:pt idx="754">
                  <c:v>30.610700000000001</c:v>
                </c:pt>
                <c:pt idx="755">
                  <c:v>30.595099999999999</c:v>
                </c:pt>
                <c:pt idx="756">
                  <c:v>30.579000000000001</c:v>
                </c:pt>
                <c:pt idx="757">
                  <c:v>30.561</c:v>
                </c:pt>
                <c:pt idx="758">
                  <c:v>30.545300000000001</c:v>
                </c:pt>
                <c:pt idx="759">
                  <c:v>30.525200000000002</c:v>
                </c:pt>
                <c:pt idx="760">
                  <c:v>30.505600000000001</c:v>
                </c:pt>
                <c:pt idx="761">
                  <c:v>30.4878</c:v>
                </c:pt>
                <c:pt idx="762">
                  <c:v>30.473099999999999</c:v>
                </c:pt>
                <c:pt idx="763">
                  <c:v>30.456499999999998</c:v>
                </c:pt>
                <c:pt idx="764">
                  <c:v>30.436199999999999</c:v>
                </c:pt>
                <c:pt idx="765">
                  <c:v>30.420200000000001</c:v>
                </c:pt>
                <c:pt idx="766">
                  <c:v>30.402100000000001</c:v>
                </c:pt>
                <c:pt idx="767">
                  <c:v>30.384399999999999</c:v>
                </c:pt>
                <c:pt idx="768">
                  <c:v>30.361499999999999</c:v>
                </c:pt>
                <c:pt idx="769">
                  <c:v>30.344999999999999</c:v>
                </c:pt>
                <c:pt idx="770">
                  <c:v>30.331299999999999</c:v>
                </c:pt>
                <c:pt idx="771">
                  <c:v>30.3157</c:v>
                </c:pt>
                <c:pt idx="772">
                  <c:v>30.302299999999999</c:v>
                </c:pt>
                <c:pt idx="773">
                  <c:v>30.2834</c:v>
                </c:pt>
                <c:pt idx="774">
                  <c:v>30.263200000000001</c:v>
                </c:pt>
                <c:pt idx="775">
                  <c:v>30.247199999999999</c:v>
                </c:pt>
                <c:pt idx="776">
                  <c:v>30.230699999999999</c:v>
                </c:pt>
                <c:pt idx="777">
                  <c:v>30.212199999999999</c:v>
                </c:pt>
                <c:pt idx="778">
                  <c:v>30.195699999999999</c:v>
                </c:pt>
                <c:pt idx="779">
                  <c:v>30.176400000000001</c:v>
                </c:pt>
                <c:pt idx="780">
                  <c:v>30.160699999999999</c:v>
                </c:pt>
                <c:pt idx="781">
                  <c:v>30.146599999999999</c:v>
                </c:pt>
                <c:pt idx="782">
                  <c:v>30.1267</c:v>
                </c:pt>
                <c:pt idx="783">
                  <c:v>30.11</c:v>
                </c:pt>
                <c:pt idx="784">
                  <c:v>30.0928</c:v>
                </c:pt>
                <c:pt idx="785">
                  <c:v>30.0764</c:v>
                </c:pt>
                <c:pt idx="786">
                  <c:v>30.058199999999999</c:v>
                </c:pt>
                <c:pt idx="787">
                  <c:v>30.0425</c:v>
                </c:pt>
                <c:pt idx="788">
                  <c:v>30.024899999999999</c:v>
                </c:pt>
                <c:pt idx="789">
                  <c:v>30.008199999999999</c:v>
                </c:pt>
                <c:pt idx="790">
                  <c:v>29.988399999999999</c:v>
                </c:pt>
                <c:pt idx="791">
                  <c:v>29.973800000000001</c:v>
                </c:pt>
                <c:pt idx="792">
                  <c:v>29.957000000000001</c:v>
                </c:pt>
                <c:pt idx="793">
                  <c:v>29.94</c:v>
                </c:pt>
                <c:pt idx="794">
                  <c:v>29.923400000000001</c:v>
                </c:pt>
                <c:pt idx="795">
                  <c:v>29.906700000000001</c:v>
                </c:pt>
                <c:pt idx="796">
                  <c:v>29.890599999999999</c:v>
                </c:pt>
                <c:pt idx="797">
                  <c:v>29.872499999999999</c:v>
                </c:pt>
                <c:pt idx="798">
                  <c:v>29.855</c:v>
                </c:pt>
                <c:pt idx="799">
                  <c:v>29.842099999999999</c:v>
                </c:pt>
                <c:pt idx="800">
                  <c:v>29.826499999999999</c:v>
                </c:pt>
                <c:pt idx="801">
                  <c:v>29.808599999999998</c:v>
                </c:pt>
                <c:pt idx="802">
                  <c:v>29.789200000000001</c:v>
                </c:pt>
                <c:pt idx="803">
                  <c:v>29.773199999999999</c:v>
                </c:pt>
                <c:pt idx="804">
                  <c:v>29.7559</c:v>
                </c:pt>
                <c:pt idx="805">
                  <c:v>29.738499999999998</c:v>
                </c:pt>
                <c:pt idx="806">
                  <c:v>29.723099999999999</c:v>
                </c:pt>
                <c:pt idx="807">
                  <c:v>29.706600000000002</c:v>
                </c:pt>
                <c:pt idx="808">
                  <c:v>29.690100000000001</c:v>
                </c:pt>
                <c:pt idx="809">
                  <c:v>29.6721</c:v>
                </c:pt>
                <c:pt idx="810">
                  <c:v>29.6599</c:v>
                </c:pt>
                <c:pt idx="811">
                  <c:v>29.641300000000001</c:v>
                </c:pt>
                <c:pt idx="812">
                  <c:v>29.623999999999999</c:v>
                </c:pt>
                <c:pt idx="813">
                  <c:v>29.6068</c:v>
                </c:pt>
                <c:pt idx="814">
                  <c:v>29.592300000000002</c:v>
                </c:pt>
                <c:pt idx="815">
                  <c:v>29.578299999999999</c:v>
                </c:pt>
                <c:pt idx="816">
                  <c:v>29.561800000000002</c:v>
                </c:pt>
                <c:pt idx="817">
                  <c:v>29.541</c:v>
                </c:pt>
                <c:pt idx="818">
                  <c:v>29.525300000000001</c:v>
                </c:pt>
                <c:pt idx="819">
                  <c:v>29.5077</c:v>
                </c:pt>
                <c:pt idx="820">
                  <c:v>29.491700000000002</c:v>
                </c:pt>
                <c:pt idx="821">
                  <c:v>29.473700000000001</c:v>
                </c:pt>
                <c:pt idx="822">
                  <c:v>29.459900000000001</c:v>
                </c:pt>
                <c:pt idx="823">
                  <c:v>29.444600000000001</c:v>
                </c:pt>
                <c:pt idx="824">
                  <c:v>29.430800000000001</c:v>
                </c:pt>
                <c:pt idx="825">
                  <c:v>29.416899999999998</c:v>
                </c:pt>
                <c:pt idx="826">
                  <c:v>29.4025</c:v>
                </c:pt>
                <c:pt idx="827">
                  <c:v>29.385300000000001</c:v>
                </c:pt>
                <c:pt idx="828">
                  <c:v>29.365500000000001</c:v>
                </c:pt>
                <c:pt idx="829">
                  <c:v>29.351800000000001</c:v>
                </c:pt>
                <c:pt idx="830">
                  <c:v>29.334299999999999</c:v>
                </c:pt>
                <c:pt idx="831">
                  <c:v>29.320499999999999</c:v>
                </c:pt>
                <c:pt idx="832">
                  <c:v>29.303000000000001</c:v>
                </c:pt>
                <c:pt idx="833">
                  <c:v>29.287099999999999</c:v>
                </c:pt>
                <c:pt idx="834">
                  <c:v>29.270499999999998</c:v>
                </c:pt>
                <c:pt idx="835">
                  <c:v>29.254300000000001</c:v>
                </c:pt>
                <c:pt idx="836">
                  <c:v>29.242899999999999</c:v>
                </c:pt>
                <c:pt idx="837">
                  <c:v>29.2271</c:v>
                </c:pt>
                <c:pt idx="838">
                  <c:v>29.213699999999999</c:v>
                </c:pt>
                <c:pt idx="839">
                  <c:v>29.2014</c:v>
                </c:pt>
                <c:pt idx="840">
                  <c:v>29.183700000000002</c:v>
                </c:pt>
                <c:pt idx="841">
                  <c:v>29.166699999999999</c:v>
                </c:pt>
                <c:pt idx="842">
                  <c:v>29.149000000000001</c:v>
                </c:pt>
                <c:pt idx="843">
                  <c:v>29.133800000000001</c:v>
                </c:pt>
                <c:pt idx="844">
                  <c:v>29.114699999999999</c:v>
                </c:pt>
                <c:pt idx="845">
                  <c:v>29.101400000000002</c:v>
                </c:pt>
                <c:pt idx="846">
                  <c:v>29.086400000000001</c:v>
                </c:pt>
                <c:pt idx="847">
                  <c:v>29.0761</c:v>
                </c:pt>
                <c:pt idx="848">
                  <c:v>29.063300000000002</c:v>
                </c:pt>
                <c:pt idx="849">
                  <c:v>29.049800000000001</c:v>
                </c:pt>
                <c:pt idx="850">
                  <c:v>29.034500000000001</c:v>
                </c:pt>
                <c:pt idx="851">
                  <c:v>29.0151</c:v>
                </c:pt>
                <c:pt idx="852">
                  <c:v>28.998799999999999</c:v>
                </c:pt>
                <c:pt idx="853">
                  <c:v>28.9848</c:v>
                </c:pt>
                <c:pt idx="854">
                  <c:v>28.972100000000001</c:v>
                </c:pt>
                <c:pt idx="855">
                  <c:v>28.956</c:v>
                </c:pt>
                <c:pt idx="856">
                  <c:v>28.940300000000001</c:v>
                </c:pt>
                <c:pt idx="857">
                  <c:v>28.927399999999999</c:v>
                </c:pt>
                <c:pt idx="858">
                  <c:v>28.912400000000002</c:v>
                </c:pt>
                <c:pt idx="859">
                  <c:v>28.897300000000001</c:v>
                </c:pt>
                <c:pt idx="860">
                  <c:v>28.883299999999998</c:v>
                </c:pt>
                <c:pt idx="861">
                  <c:v>28.866599999999998</c:v>
                </c:pt>
                <c:pt idx="862">
                  <c:v>28.8553</c:v>
                </c:pt>
                <c:pt idx="863">
                  <c:v>28.841799999999999</c:v>
                </c:pt>
                <c:pt idx="864">
                  <c:v>28.828299999999999</c:v>
                </c:pt>
                <c:pt idx="865">
                  <c:v>28.813600000000001</c:v>
                </c:pt>
                <c:pt idx="866">
                  <c:v>28.799700000000001</c:v>
                </c:pt>
                <c:pt idx="867">
                  <c:v>28.786100000000001</c:v>
                </c:pt>
                <c:pt idx="868">
                  <c:v>28.771699999999999</c:v>
                </c:pt>
                <c:pt idx="869">
                  <c:v>28.757899999999999</c:v>
                </c:pt>
                <c:pt idx="870">
                  <c:v>28.741099999999999</c:v>
                </c:pt>
                <c:pt idx="871">
                  <c:v>28.7255</c:v>
                </c:pt>
                <c:pt idx="872">
                  <c:v>28.712199999999999</c:v>
                </c:pt>
                <c:pt idx="873">
                  <c:v>28.700700000000001</c:v>
                </c:pt>
                <c:pt idx="874">
                  <c:v>28.688700000000001</c:v>
                </c:pt>
                <c:pt idx="875">
                  <c:v>28.674099999999999</c:v>
                </c:pt>
                <c:pt idx="876">
                  <c:v>28.6601</c:v>
                </c:pt>
                <c:pt idx="877">
                  <c:v>28.645199999999999</c:v>
                </c:pt>
                <c:pt idx="878">
                  <c:v>28.629899999999999</c:v>
                </c:pt>
                <c:pt idx="879">
                  <c:v>28.617799999999999</c:v>
                </c:pt>
                <c:pt idx="880">
                  <c:v>28.601900000000001</c:v>
                </c:pt>
                <c:pt idx="881">
                  <c:v>28.5885</c:v>
                </c:pt>
                <c:pt idx="882">
                  <c:v>28.5748</c:v>
                </c:pt>
                <c:pt idx="883">
                  <c:v>28.562200000000001</c:v>
                </c:pt>
                <c:pt idx="884">
                  <c:v>28.550899999999999</c:v>
                </c:pt>
                <c:pt idx="885">
                  <c:v>28.536799999999999</c:v>
                </c:pt>
                <c:pt idx="886">
                  <c:v>28.523299999999999</c:v>
                </c:pt>
                <c:pt idx="887">
                  <c:v>28.5075</c:v>
                </c:pt>
                <c:pt idx="888">
                  <c:v>28.492100000000001</c:v>
                </c:pt>
                <c:pt idx="889">
                  <c:v>28.478300000000001</c:v>
                </c:pt>
                <c:pt idx="890">
                  <c:v>28.464200000000002</c:v>
                </c:pt>
                <c:pt idx="891">
                  <c:v>28.451000000000001</c:v>
                </c:pt>
                <c:pt idx="892">
                  <c:v>28.437000000000001</c:v>
                </c:pt>
                <c:pt idx="893">
                  <c:v>28.4237</c:v>
                </c:pt>
                <c:pt idx="894">
                  <c:v>28.409500000000001</c:v>
                </c:pt>
                <c:pt idx="895">
                  <c:v>28.395600000000002</c:v>
                </c:pt>
                <c:pt idx="896">
                  <c:v>28.3827</c:v>
                </c:pt>
                <c:pt idx="897">
                  <c:v>28.368099999999998</c:v>
                </c:pt>
                <c:pt idx="898">
                  <c:v>28.354900000000001</c:v>
                </c:pt>
                <c:pt idx="899">
                  <c:v>28.343299999999999</c:v>
                </c:pt>
                <c:pt idx="900">
                  <c:v>28.328399999999998</c:v>
                </c:pt>
                <c:pt idx="901">
                  <c:v>28.3157</c:v>
                </c:pt>
                <c:pt idx="902">
                  <c:v>28.305</c:v>
                </c:pt>
                <c:pt idx="903">
                  <c:v>28.288799999999998</c:v>
                </c:pt>
                <c:pt idx="904">
                  <c:v>28.2775</c:v>
                </c:pt>
                <c:pt idx="905">
                  <c:v>28.259899999999998</c:v>
                </c:pt>
                <c:pt idx="906">
                  <c:v>28.246099999999998</c:v>
                </c:pt>
                <c:pt idx="907">
                  <c:v>28.2376</c:v>
                </c:pt>
                <c:pt idx="908">
                  <c:v>28.226500000000001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3E9-8046-C19608F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12128"/>
        <c:axId val="1220212544"/>
      </c:lineChart>
      <c:catAx>
        <c:axId val="122021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544"/>
        <c:crosses val="autoZero"/>
        <c:auto val="1"/>
        <c:lblAlgn val="ctr"/>
        <c:lblOffset val="100"/>
        <c:noMultiLvlLbl val="0"/>
      </c:catAx>
      <c:valAx>
        <c:axId val="1220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'2024-03-18_windows_device_0'!$R$1</c:f>
              <c:strCache>
                <c:ptCount val="1"/>
                <c:pt idx="0">
                  <c:v>dif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'2024-03-18_windows_device_0'!$R$2:$R$910</c:f>
              <c:numCache>
                <c:formatCode>General</c:formatCode>
                <c:ptCount val="909"/>
                <c:pt idx="0">
                  <c:v>0</c:v>
                </c:pt>
                <c:pt idx="1">
                  <c:v>30</c:v>
                </c:pt>
                <c:pt idx="2">
                  <c:v>-11</c:v>
                </c:pt>
                <c:pt idx="3">
                  <c:v>-7</c:v>
                </c:pt>
                <c:pt idx="4">
                  <c:v>18</c:v>
                </c:pt>
                <c:pt idx="5">
                  <c:v>54</c:v>
                </c:pt>
                <c:pt idx="6">
                  <c:v>-7</c:v>
                </c:pt>
                <c:pt idx="7">
                  <c:v>19</c:v>
                </c:pt>
                <c:pt idx="8">
                  <c:v>19</c:v>
                </c:pt>
                <c:pt idx="9">
                  <c:v>11</c:v>
                </c:pt>
                <c:pt idx="10">
                  <c:v>18</c:v>
                </c:pt>
                <c:pt idx="11">
                  <c:v>45</c:v>
                </c:pt>
                <c:pt idx="12">
                  <c:v>39</c:v>
                </c:pt>
                <c:pt idx="13">
                  <c:v>0</c:v>
                </c:pt>
                <c:pt idx="14">
                  <c:v>29</c:v>
                </c:pt>
                <c:pt idx="15">
                  <c:v>19</c:v>
                </c:pt>
                <c:pt idx="16">
                  <c:v>19</c:v>
                </c:pt>
                <c:pt idx="17">
                  <c:v>3</c:v>
                </c:pt>
                <c:pt idx="18">
                  <c:v>16</c:v>
                </c:pt>
                <c:pt idx="19">
                  <c:v>28</c:v>
                </c:pt>
                <c:pt idx="20">
                  <c:v>40</c:v>
                </c:pt>
                <c:pt idx="21">
                  <c:v>8</c:v>
                </c:pt>
                <c:pt idx="22">
                  <c:v>40</c:v>
                </c:pt>
                <c:pt idx="23">
                  <c:v>7</c:v>
                </c:pt>
                <c:pt idx="24">
                  <c:v>22</c:v>
                </c:pt>
                <c:pt idx="25">
                  <c:v>29</c:v>
                </c:pt>
                <c:pt idx="26">
                  <c:v>16</c:v>
                </c:pt>
                <c:pt idx="27">
                  <c:v>27</c:v>
                </c:pt>
                <c:pt idx="28">
                  <c:v>33</c:v>
                </c:pt>
                <c:pt idx="29">
                  <c:v>12</c:v>
                </c:pt>
                <c:pt idx="30">
                  <c:v>30</c:v>
                </c:pt>
                <c:pt idx="31">
                  <c:v>24</c:v>
                </c:pt>
                <c:pt idx="32">
                  <c:v>-12</c:v>
                </c:pt>
                <c:pt idx="33">
                  <c:v>28</c:v>
                </c:pt>
                <c:pt idx="34">
                  <c:v>18</c:v>
                </c:pt>
                <c:pt idx="35">
                  <c:v>19</c:v>
                </c:pt>
                <c:pt idx="36">
                  <c:v>31</c:v>
                </c:pt>
                <c:pt idx="37">
                  <c:v>-2</c:v>
                </c:pt>
                <c:pt idx="38">
                  <c:v>30</c:v>
                </c:pt>
                <c:pt idx="39">
                  <c:v>23</c:v>
                </c:pt>
                <c:pt idx="40">
                  <c:v>10</c:v>
                </c:pt>
                <c:pt idx="41">
                  <c:v>17</c:v>
                </c:pt>
                <c:pt idx="42">
                  <c:v>30</c:v>
                </c:pt>
                <c:pt idx="43">
                  <c:v>7</c:v>
                </c:pt>
                <c:pt idx="44">
                  <c:v>18</c:v>
                </c:pt>
                <c:pt idx="45">
                  <c:v>-4</c:v>
                </c:pt>
                <c:pt idx="46">
                  <c:v>47</c:v>
                </c:pt>
                <c:pt idx="47">
                  <c:v>13</c:v>
                </c:pt>
                <c:pt idx="48">
                  <c:v>-3</c:v>
                </c:pt>
                <c:pt idx="49">
                  <c:v>1</c:v>
                </c:pt>
                <c:pt idx="50">
                  <c:v>18</c:v>
                </c:pt>
                <c:pt idx="51">
                  <c:v>12</c:v>
                </c:pt>
                <c:pt idx="52">
                  <c:v>26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9</c:v>
                </c:pt>
                <c:pt idx="59">
                  <c:v>2</c:v>
                </c:pt>
                <c:pt idx="60">
                  <c:v>16</c:v>
                </c:pt>
                <c:pt idx="61">
                  <c:v>12</c:v>
                </c:pt>
                <c:pt idx="62">
                  <c:v>7</c:v>
                </c:pt>
                <c:pt idx="63">
                  <c:v>3</c:v>
                </c:pt>
                <c:pt idx="64">
                  <c:v>35</c:v>
                </c:pt>
                <c:pt idx="65">
                  <c:v>-2</c:v>
                </c:pt>
                <c:pt idx="66">
                  <c:v>5</c:v>
                </c:pt>
                <c:pt idx="67">
                  <c:v>7</c:v>
                </c:pt>
                <c:pt idx="68">
                  <c:v>30</c:v>
                </c:pt>
                <c:pt idx="69">
                  <c:v>6</c:v>
                </c:pt>
                <c:pt idx="70">
                  <c:v>-1</c:v>
                </c:pt>
                <c:pt idx="71">
                  <c:v>0</c:v>
                </c:pt>
                <c:pt idx="72">
                  <c:v>20</c:v>
                </c:pt>
                <c:pt idx="73">
                  <c:v>-12</c:v>
                </c:pt>
                <c:pt idx="74">
                  <c:v>10</c:v>
                </c:pt>
                <c:pt idx="75">
                  <c:v>0</c:v>
                </c:pt>
                <c:pt idx="76">
                  <c:v>33</c:v>
                </c:pt>
                <c:pt idx="77">
                  <c:v>-12</c:v>
                </c:pt>
                <c:pt idx="78">
                  <c:v>3</c:v>
                </c:pt>
                <c:pt idx="79">
                  <c:v>44</c:v>
                </c:pt>
                <c:pt idx="80">
                  <c:v>21</c:v>
                </c:pt>
                <c:pt idx="81">
                  <c:v>4</c:v>
                </c:pt>
                <c:pt idx="82">
                  <c:v>-2</c:v>
                </c:pt>
                <c:pt idx="83">
                  <c:v>7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-14</c:v>
                </c:pt>
                <c:pt idx="88">
                  <c:v>10</c:v>
                </c:pt>
                <c:pt idx="89">
                  <c:v>31</c:v>
                </c:pt>
                <c:pt idx="90">
                  <c:v>-1</c:v>
                </c:pt>
                <c:pt idx="91">
                  <c:v>-3</c:v>
                </c:pt>
                <c:pt idx="92">
                  <c:v>4</c:v>
                </c:pt>
                <c:pt idx="93">
                  <c:v>10</c:v>
                </c:pt>
                <c:pt idx="94">
                  <c:v>23</c:v>
                </c:pt>
                <c:pt idx="95">
                  <c:v>-2</c:v>
                </c:pt>
                <c:pt idx="96">
                  <c:v>-3</c:v>
                </c:pt>
                <c:pt idx="97">
                  <c:v>25</c:v>
                </c:pt>
                <c:pt idx="98">
                  <c:v>4</c:v>
                </c:pt>
                <c:pt idx="99">
                  <c:v>4</c:v>
                </c:pt>
                <c:pt idx="100">
                  <c:v>-9</c:v>
                </c:pt>
                <c:pt idx="101">
                  <c:v>-4</c:v>
                </c:pt>
                <c:pt idx="102">
                  <c:v>13</c:v>
                </c:pt>
                <c:pt idx="103">
                  <c:v>-3</c:v>
                </c:pt>
                <c:pt idx="104">
                  <c:v>19</c:v>
                </c:pt>
                <c:pt idx="105">
                  <c:v>-26</c:v>
                </c:pt>
                <c:pt idx="106">
                  <c:v>26</c:v>
                </c:pt>
                <c:pt idx="107">
                  <c:v>19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10</c:v>
                </c:pt>
                <c:pt idx="112">
                  <c:v>-6</c:v>
                </c:pt>
                <c:pt idx="113">
                  <c:v>-12</c:v>
                </c:pt>
                <c:pt idx="114">
                  <c:v>23</c:v>
                </c:pt>
                <c:pt idx="115">
                  <c:v>-3</c:v>
                </c:pt>
                <c:pt idx="116">
                  <c:v>-8</c:v>
                </c:pt>
                <c:pt idx="117">
                  <c:v>7</c:v>
                </c:pt>
                <c:pt idx="118">
                  <c:v>16</c:v>
                </c:pt>
                <c:pt idx="119">
                  <c:v>18</c:v>
                </c:pt>
                <c:pt idx="120">
                  <c:v>7</c:v>
                </c:pt>
                <c:pt idx="121">
                  <c:v>17</c:v>
                </c:pt>
                <c:pt idx="122">
                  <c:v>-13</c:v>
                </c:pt>
                <c:pt idx="123">
                  <c:v>-11</c:v>
                </c:pt>
                <c:pt idx="124">
                  <c:v>1</c:v>
                </c:pt>
                <c:pt idx="125">
                  <c:v>7</c:v>
                </c:pt>
                <c:pt idx="126">
                  <c:v>-4</c:v>
                </c:pt>
                <c:pt idx="127">
                  <c:v>-1</c:v>
                </c:pt>
                <c:pt idx="128">
                  <c:v>25</c:v>
                </c:pt>
                <c:pt idx="129">
                  <c:v>-7</c:v>
                </c:pt>
                <c:pt idx="130">
                  <c:v>23</c:v>
                </c:pt>
                <c:pt idx="131">
                  <c:v>10</c:v>
                </c:pt>
                <c:pt idx="132">
                  <c:v>0</c:v>
                </c:pt>
                <c:pt idx="133">
                  <c:v>-9</c:v>
                </c:pt>
                <c:pt idx="134">
                  <c:v>-9</c:v>
                </c:pt>
                <c:pt idx="135">
                  <c:v>-1</c:v>
                </c:pt>
                <c:pt idx="136">
                  <c:v>15</c:v>
                </c:pt>
                <c:pt idx="137">
                  <c:v>1</c:v>
                </c:pt>
                <c:pt idx="138">
                  <c:v>17</c:v>
                </c:pt>
                <c:pt idx="139">
                  <c:v>-2</c:v>
                </c:pt>
                <c:pt idx="140">
                  <c:v>-15</c:v>
                </c:pt>
                <c:pt idx="141">
                  <c:v>10</c:v>
                </c:pt>
                <c:pt idx="142">
                  <c:v>3</c:v>
                </c:pt>
                <c:pt idx="143">
                  <c:v>-26</c:v>
                </c:pt>
                <c:pt idx="144">
                  <c:v>11</c:v>
                </c:pt>
                <c:pt idx="145">
                  <c:v>19</c:v>
                </c:pt>
                <c:pt idx="146">
                  <c:v>14</c:v>
                </c:pt>
                <c:pt idx="147">
                  <c:v>14</c:v>
                </c:pt>
                <c:pt idx="148">
                  <c:v>-12</c:v>
                </c:pt>
                <c:pt idx="149">
                  <c:v>-13</c:v>
                </c:pt>
                <c:pt idx="150">
                  <c:v>-35</c:v>
                </c:pt>
                <c:pt idx="151">
                  <c:v>-10</c:v>
                </c:pt>
                <c:pt idx="152">
                  <c:v>4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</c:v>
                </c:pt>
                <c:pt idx="157">
                  <c:v>11</c:v>
                </c:pt>
                <c:pt idx="158">
                  <c:v>0</c:v>
                </c:pt>
                <c:pt idx="159">
                  <c:v>-1</c:v>
                </c:pt>
                <c:pt idx="160">
                  <c:v>10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7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-2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5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-4</c:v>
                </c:pt>
                <c:pt idx="179">
                  <c:v>-1</c:v>
                </c:pt>
                <c:pt idx="180">
                  <c:v>7</c:v>
                </c:pt>
                <c:pt idx="181">
                  <c:v>5</c:v>
                </c:pt>
                <c:pt idx="182">
                  <c:v>-3</c:v>
                </c:pt>
                <c:pt idx="183">
                  <c:v>2</c:v>
                </c:pt>
                <c:pt idx="184">
                  <c:v>-2</c:v>
                </c:pt>
                <c:pt idx="185">
                  <c:v>5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4</c:v>
                </c:pt>
                <c:pt idx="196">
                  <c:v>3</c:v>
                </c:pt>
                <c:pt idx="197">
                  <c:v>-1</c:v>
                </c:pt>
                <c:pt idx="198">
                  <c:v>-2</c:v>
                </c:pt>
                <c:pt idx="199">
                  <c:v>2</c:v>
                </c:pt>
                <c:pt idx="200">
                  <c:v>-6</c:v>
                </c:pt>
                <c:pt idx="201">
                  <c:v>5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2</c:v>
                </c:pt>
                <c:pt idx="206">
                  <c:v>-3</c:v>
                </c:pt>
                <c:pt idx="207">
                  <c:v>-1</c:v>
                </c:pt>
                <c:pt idx="208">
                  <c:v>2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4</c:v>
                </c:pt>
                <c:pt idx="215">
                  <c:v>1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-2</c:v>
                </c:pt>
                <c:pt idx="224">
                  <c:v>-6</c:v>
                </c:pt>
                <c:pt idx="225">
                  <c:v>-4</c:v>
                </c:pt>
                <c:pt idx="226">
                  <c:v>0</c:v>
                </c:pt>
                <c:pt idx="227">
                  <c:v>0</c:v>
                </c:pt>
                <c:pt idx="228">
                  <c:v>-9</c:v>
                </c:pt>
                <c:pt idx="229">
                  <c:v>7</c:v>
                </c:pt>
                <c:pt idx="230">
                  <c:v>-3</c:v>
                </c:pt>
                <c:pt idx="231">
                  <c:v>-3</c:v>
                </c:pt>
                <c:pt idx="232">
                  <c:v>1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-2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-4</c:v>
                </c:pt>
                <c:pt idx="248">
                  <c:v>-2</c:v>
                </c:pt>
                <c:pt idx="249">
                  <c:v>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2</c:v>
                </c:pt>
                <c:pt idx="254">
                  <c:v>-3</c:v>
                </c:pt>
                <c:pt idx="255">
                  <c:v>1</c:v>
                </c:pt>
                <c:pt idx="256">
                  <c:v>4</c:v>
                </c:pt>
                <c:pt idx="257">
                  <c:v>-6</c:v>
                </c:pt>
                <c:pt idx="258">
                  <c:v>-6</c:v>
                </c:pt>
                <c:pt idx="259">
                  <c:v>1</c:v>
                </c:pt>
                <c:pt idx="260">
                  <c:v>-5</c:v>
                </c:pt>
                <c:pt idx="261">
                  <c:v>-5</c:v>
                </c:pt>
                <c:pt idx="262">
                  <c:v>0</c:v>
                </c:pt>
                <c:pt idx="263">
                  <c:v>-3</c:v>
                </c:pt>
                <c:pt idx="264">
                  <c:v>-1</c:v>
                </c:pt>
                <c:pt idx="265">
                  <c:v>-2</c:v>
                </c:pt>
                <c:pt idx="266">
                  <c:v>4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0</c:v>
                </c:pt>
                <c:pt idx="271">
                  <c:v>0</c:v>
                </c:pt>
                <c:pt idx="272">
                  <c:v>-5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-4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-2</c:v>
                </c:pt>
                <c:pt idx="281">
                  <c:v>-3</c:v>
                </c:pt>
                <c:pt idx="282">
                  <c:v>2</c:v>
                </c:pt>
                <c:pt idx="283">
                  <c:v>-2</c:v>
                </c:pt>
                <c:pt idx="284">
                  <c:v>-7</c:v>
                </c:pt>
                <c:pt idx="285">
                  <c:v>-7</c:v>
                </c:pt>
                <c:pt idx="286">
                  <c:v>-2</c:v>
                </c:pt>
                <c:pt idx="287">
                  <c:v>0</c:v>
                </c:pt>
                <c:pt idx="288">
                  <c:v>4</c:v>
                </c:pt>
                <c:pt idx="289">
                  <c:v>-7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-5</c:v>
                </c:pt>
                <c:pt idx="297">
                  <c:v>8</c:v>
                </c:pt>
                <c:pt idx="298">
                  <c:v>-1</c:v>
                </c:pt>
                <c:pt idx="299">
                  <c:v>-2</c:v>
                </c:pt>
                <c:pt idx="300">
                  <c:v>-4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-4</c:v>
                </c:pt>
                <c:pt idx="305">
                  <c:v>-2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-3</c:v>
                </c:pt>
                <c:pt idx="310">
                  <c:v>-4</c:v>
                </c:pt>
                <c:pt idx="311">
                  <c:v>2</c:v>
                </c:pt>
                <c:pt idx="312">
                  <c:v>-3</c:v>
                </c:pt>
                <c:pt idx="313">
                  <c:v>0</c:v>
                </c:pt>
                <c:pt idx="314">
                  <c:v>-5</c:v>
                </c:pt>
                <c:pt idx="315">
                  <c:v>-2</c:v>
                </c:pt>
                <c:pt idx="316">
                  <c:v>-4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0</c:v>
                </c:pt>
                <c:pt idx="321">
                  <c:v>5</c:v>
                </c:pt>
                <c:pt idx="322">
                  <c:v>-3</c:v>
                </c:pt>
                <c:pt idx="323">
                  <c:v>-6</c:v>
                </c:pt>
                <c:pt idx="324">
                  <c:v>-1</c:v>
                </c:pt>
                <c:pt idx="325">
                  <c:v>1</c:v>
                </c:pt>
                <c:pt idx="326">
                  <c:v>3</c:v>
                </c:pt>
                <c:pt idx="327">
                  <c:v>-2</c:v>
                </c:pt>
                <c:pt idx="328">
                  <c:v>-2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1</c:v>
                </c:pt>
                <c:pt idx="337">
                  <c:v>-3</c:v>
                </c:pt>
                <c:pt idx="338">
                  <c:v>-4</c:v>
                </c:pt>
                <c:pt idx="339">
                  <c:v>-4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-5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-5</c:v>
                </c:pt>
                <c:pt idx="349">
                  <c:v>-4</c:v>
                </c:pt>
                <c:pt idx="350">
                  <c:v>-2</c:v>
                </c:pt>
                <c:pt idx="351">
                  <c:v>-4</c:v>
                </c:pt>
                <c:pt idx="352">
                  <c:v>-9</c:v>
                </c:pt>
                <c:pt idx="353">
                  <c:v>0</c:v>
                </c:pt>
                <c:pt idx="354">
                  <c:v>4</c:v>
                </c:pt>
                <c:pt idx="355">
                  <c:v>3</c:v>
                </c:pt>
                <c:pt idx="356">
                  <c:v>0</c:v>
                </c:pt>
                <c:pt idx="357">
                  <c:v>-3</c:v>
                </c:pt>
                <c:pt idx="358">
                  <c:v>-2</c:v>
                </c:pt>
                <c:pt idx="359">
                  <c:v>1</c:v>
                </c:pt>
                <c:pt idx="360">
                  <c:v>-1</c:v>
                </c:pt>
                <c:pt idx="361">
                  <c:v>-11</c:v>
                </c:pt>
                <c:pt idx="362">
                  <c:v>-10</c:v>
                </c:pt>
                <c:pt idx="363">
                  <c:v>2</c:v>
                </c:pt>
                <c:pt idx="364">
                  <c:v>1</c:v>
                </c:pt>
                <c:pt idx="365">
                  <c:v>-1</c:v>
                </c:pt>
                <c:pt idx="366">
                  <c:v>4</c:v>
                </c:pt>
                <c:pt idx="367">
                  <c:v>0</c:v>
                </c:pt>
                <c:pt idx="368">
                  <c:v>-9</c:v>
                </c:pt>
                <c:pt idx="369">
                  <c:v>0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-11</c:v>
                </c:pt>
                <c:pt idx="374">
                  <c:v>-3</c:v>
                </c:pt>
                <c:pt idx="375">
                  <c:v>3</c:v>
                </c:pt>
                <c:pt idx="376">
                  <c:v>-1</c:v>
                </c:pt>
                <c:pt idx="377">
                  <c:v>-4</c:v>
                </c:pt>
                <c:pt idx="378">
                  <c:v>-3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-6</c:v>
                </c:pt>
                <c:pt idx="386">
                  <c:v>-5</c:v>
                </c:pt>
                <c:pt idx="387">
                  <c:v>-1</c:v>
                </c:pt>
                <c:pt idx="388">
                  <c:v>-4</c:v>
                </c:pt>
                <c:pt idx="389">
                  <c:v>-1</c:v>
                </c:pt>
                <c:pt idx="390">
                  <c:v>4</c:v>
                </c:pt>
                <c:pt idx="391">
                  <c:v>0</c:v>
                </c:pt>
                <c:pt idx="392">
                  <c:v>-8</c:v>
                </c:pt>
                <c:pt idx="393">
                  <c:v>0</c:v>
                </c:pt>
                <c:pt idx="394">
                  <c:v>1</c:v>
                </c:pt>
                <c:pt idx="395">
                  <c:v>-2</c:v>
                </c:pt>
                <c:pt idx="396">
                  <c:v>-6</c:v>
                </c:pt>
                <c:pt idx="397">
                  <c:v>-5</c:v>
                </c:pt>
                <c:pt idx="398">
                  <c:v>-2</c:v>
                </c:pt>
                <c:pt idx="399">
                  <c:v>-4</c:v>
                </c:pt>
                <c:pt idx="400">
                  <c:v>-4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-3</c:v>
                </c:pt>
                <c:pt idx="405">
                  <c:v>-4</c:v>
                </c:pt>
                <c:pt idx="406">
                  <c:v>-2</c:v>
                </c:pt>
                <c:pt idx="407">
                  <c:v>-5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-5</c:v>
                </c:pt>
                <c:pt idx="413">
                  <c:v>1</c:v>
                </c:pt>
                <c:pt idx="414">
                  <c:v>-5</c:v>
                </c:pt>
                <c:pt idx="415">
                  <c:v>-4</c:v>
                </c:pt>
                <c:pt idx="416">
                  <c:v>2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-8</c:v>
                </c:pt>
                <c:pt idx="422">
                  <c:v>-1</c:v>
                </c:pt>
                <c:pt idx="423">
                  <c:v>1</c:v>
                </c:pt>
                <c:pt idx="424">
                  <c:v>-5</c:v>
                </c:pt>
                <c:pt idx="425">
                  <c:v>-3</c:v>
                </c:pt>
                <c:pt idx="426">
                  <c:v>3</c:v>
                </c:pt>
                <c:pt idx="427">
                  <c:v>-4</c:v>
                </c:pt>
                <c:pt idx="428">
                  <c:v>-2</c:v>
                </c:pt>
                <c:pt idx="429">
                  <c:v>1</c:v>
                </c:pt>
                <c:pt idx="430">
                  <c:v>-1</c:v>
                </c:pt>
                <c:pt idx="431">
                  <c:v>-3</c:v>
                </c:pt>
                <c:pt idx="432">
                  <c:v>-5</c:v>
                </c:pt>
                <c:pt idx="433">
                  <c:v>-2</c:v>
                </c:pt>
                <c:pt idx="434">
                  <c:v>-3</c:v>
                </c:pt>
                <c:pt idx="435">
                  <c:v>-2</c:v>
                </c:pt>
                <c:pt idx="436">
                  <c:v>0</c:v>
                </c:pt>
                <c:pt idx="437">
                  <c:v>-2</c:v>
                </c:pt>
                <c:pt idx="438">
                  <c:v>-4</c:v>
                </c:pt>
                <c:pt idx="439">
                  <c:v>-4</c:v>
                </c:pt>
                <c:pt idx="440">
                  <c:v>-1</c:v>
                </c:pt>
                <c:pt idx="441">
                  <c:v>-1</c:v>
                </c:pt>
                <c:pt idx="442">
                  <c:v>2</c:v>
                </c:pt>
                <c:pt idx="443">
                  <c:v>1</c:v>
                </c:pt>
                <c:pt idx="444">
                  <c:v>-5</c:v>
                </c:pt>
                <c:pt idx="445">
                  <c:v>0</c:v>
                </c:pt>
                <c:pt idx="446">
                  <c:v>3</c:v>
                </c:pt>
                <c:pt idx="447">
                  <c:v>-6</c:v>
                </c:pt>
                <c:pt idx="448">
                  <c:v>1</c:v>
                </c:pt>
                <c:pt idx="449">
                  <c:v>-6</c:v>
                </c:pt>
                <c:pt idx="450">
                  <c:v>-4</c:v>
                </c:pt>
                <c:pt idx="451">
                  <c:v>-3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-5</c:v>
                </c:pt>
                <c:pt idx="457">
                  <c:v>-1</c:v>
                </c:pt>
                <c:pt idx="458">
                  <c:v>-6</c:v>
                </c:pt>
                <c:pt idx="459">
                  <c:v>-7</c:v>
                </c:pt>
                <c:pt idx="460">
                  <c:v>-1</c:v>
                </c:pt>
                <c:pt idx="461">
                  <c:v>-2</c:v>
                </c:pt>
                <c:pt idx="462">
                  <c:v>4</c:v>
                </c:pt>
                <c:pt idx="463">
                  <c:v>-4</c:v>
                </c:pt>
                <c:pt idx="464">
                  <c:v>-1</c:v>
                </c:pt>
                <c:pt idx="465">
                  <c:v>-5</c:v>
                </c:pt>
                <c:pt idx="466">
                  <c:v>-2</c:v>
                </c:pt>
                <c:pt idx="467">
                  <c:v>3</c:v>
                </c:pt>
                <c:pt idx="468">
                  <c:v>-7</c:v>
                </c:pt>
                <c:pt idx="469">
                  <c:v>3</c:v>
                </c:pt>
                <c:pt idx="470">
                  <c:v>-2</c:v>
                </c:pt>
                <c:pt idx="471">
                  <c:v>1</c:v>
                </c:pt>
                <c:pt idx="472">
                  <c:v>-1</c:v>
                </c:pt>
                <c:pt idx="473">
                  <c:v>-3</c:v>
                </c:pt>
                <c:pt idx="474">
                  <c:v>0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-5</c:v>
                </c:pt>
                <c:pt idx="479">
                  <c:v>-1</c:v>
                </c:pt>
                <c:pt idx="480">
                  <c:v>-3</c:v>
                </c:pt>
                <c:pt idx="481">
                  <c:v>-7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-5</c:v>
                </c:pt>
                <c:pt idx="488">
                  <c:v>2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-1</c:v>
                </c:pt>
                <c:pt idx="496">
                  <c:v>-6</c:v>
                </c:pt>
                <c:pt idx="497">
                  <c:v>-3</c:v>
                </c:pt>
                <c:pt idx="498">
                  <c:v>-1</c:v>
                </c:pt>
                <c:pt idx="499">
                  <c:v>0</c:v>
                </c:pt>
                <c:pt idx="500">
                  <c:v>-3</c:v>
                </c:pt>
                <c:pt idx="501">
                  <c:v>1</c:v>
                </c:pt>
                <c:pt idx="502">
                  <c:v>-9</c:v>
                </c:pt>
                <c:pt idx="503">
                  <c:v>-3</c:v>
                </c:pt>
                <c:pt idx="504">
                  <c:v>0</c:v>
                </c:pt>
                <c:pt idx="505">
                  <c:v>2</c:v>
                </c:pt>
                <c:pt idx="506">
                  <c:v>-7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-2</c:v>
                </c:pt>
                <c:pt idx="511">
                  <c:v>-4</c:v>
                </c:pt>
                <c:pt idx="512">
                  <c:v>-4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-10</c:v>
                </c:pt>
                <c:pt idx="518">
                  <c:v>0</c:v>
                </c:pt>
                <c:pt idx="519">
                  <c:v>6</c:v>
                </c:pt>
                <c:pt idx="520">
                  <c:v>-4</c:v>
                </c:pt>
                <c:pt idx="521">
                  <c:v>-8</c:v>
                </c:pt>
                <c:pt idx="522">
                  <c:v>0</c:v>
                </c:pt>
                <c:pt idx="523">
                  <c:v>2</c:v>
                </c:pt>
                <c:pt idx="524">
                  <c:v>-9</c:v>
                </c:pt>
                <c:pt idx="525">
                  <c:v>-6</c:v>
                </c:pt>
                <c:pt idx="526">
                  <c:v>4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-5</c:v>
                </c:pt>
                <c:pt idx="533">
                  <c:v>-2</c:v>
                </c:pt>
                <c:pt idx="534">
                  <c:v>-9</c:v>
                </c:pt>
                <c:pt idx="535">
                  <c:v>-5</c:v>
                </c:pt>
                <c:pt idx="536">
                  <c:v>4</c:v>
                </c:pt>
                <c:pt idx="537">
                  <c:v>5</c:v>
                </c:pt>
                <c:pt idx="538">
                  <c:v>-4</c:v>
                </c:pt>
                <c:pt idx="539">
                  <c:v>0</c:v>
                </c:pt>
                <c:pt idx="540">
                  <c:v>1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</c:v>
                </c:pt>
                <c:pt idx="549">
                  <c:v>-1</c:v>
                </c:pt>
                <c:pt idx="550">
                  <c:v>-9</c:v>
                </c:pt>
                <c:pt idx="551">
                  <c:v>-3</c:v>
                </c:pt>
                <c:pt idx="552">
                  <c:v>1</c:v>
                </c:pt>
                <c:pt idx="553">
                  <c:v>0</c:v>
                </c:pt>
                <c:pt idx="554">
                  <c:v>-5</c:v>
                </c:pt>
                <c:pt idx="555">
                  <c:v>-2</c:v>
                </c:pt>
                <c:pt idx="556">
                  <c:v>4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0</c:v>
                </c:pt>
                <c:pt idx="562">
                  <c:v>-6</c:v>
                </c:pt>
                <c:pt idx="563">
                  <c:v>-1</c:v>
                </c:pt>
                <c:pt idx="564">
                  <c:v>-3</c:v>
                </c:pt>
                <c:pt idx="565">
                  <c:v>-7</c:v>
                </c:pt>
                <c:pt idx="566">
                  <c:v>-3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1</c:v>
                </c:pt>
                <c:pt idx="575">
                  <c:v>-2</c:v>
                </c:pt>
                <c:pt idx="576">
                  <c:v>-3</c:v>
                </c:pt>
                <c:pt idx="577">
                  <c:v>-2</c:v>
                </c:pt>
                <c:pt idx="578">
                  <c:v>-6</c:v>
                </c:pt>
                <c:pt idx="579">
                  <c:v>-1</c:v>
                </c:pt>
                <c:pt idx="580">
                  <c:v>0</c:v>
                </c:pt>
                <c:pt idx="581">
                  <c:v>1</c:v>
                </c:pt>
                <c:pt idx="582">
                  <c:v>-7</c:v>
                </c:pt>
                <c:pt idx="583">
                  <c:v>-10</c:v>
                </c:pt>
                <c:pt idx="584">
                  <c:v>-4</c:v>
                </c:pt>
                <c:pt idx="585">
                  <c:v>3</c:v>
                </c:pt>
                <c:pt idx="586">
                  <c:v>10</c:v>
                </c:pt>
                <c:pt idx="587">
                  <c:v>1</c:v>
                </c:pt>
                <c:pt idx="588">
                  <c:v>-5</c:v>
                </c:pt>
                <c:pt idx="589">
                  <c:v>-3</c:v>
                </c:pt>
                <c:pt idx="590">
                  <c:v>3</c:v>
                </c:pt>
                <c:pt idx="591">
                  <c:v>-5</c:v>
                </c:pt>
                <c:pt idx="592">
                  <c:v>0</c:v>
                </c:pt>
                <c:pt idx="593">
                  <c:v>3</c:v>
                </c:pt>
                <c:pt idx="594">
                  <c:v>-4</c:v>
                </c:pt>
                <c:pt idx="595">
                  <c:v>5</c:v>
                </c:pt>
                <c:pt idx="596">
                  <c:v>-2</c:v>
                </c:pt>
                <c:pt idx="597">
                  <c:v>-5</c:v>
                </c:pt>
                <c:pt idx="598">
                  <c:v>-4</c:v>
                </c:pt>
                <c:pt idx="599">
                  <c:v>-13</c:v>
                </c:pt>
                <c:pt idx="600">
                  <c:v>-3</c:v>
                </c:pt>
                <c:pt idx="601">
                  <c:v>7</c:v>
                </c:pt>
                <c:pt idx="602">
                  <c:v>-1</c:v>
                </c:pt>
                <c:pt idx="603">
                  <c:v>4</c:v>
                </c:pt>
                <c:pt idx="604">
                  <c:v>-5</c:v>
                </c:pt>
                <c:pt idx="605">
                  <c:v>0</c:v>
                </c:pt>
                <c:pt idx="606">
                  <c:v>0</c:v>
                </c:pt>
                <c:pt idx="607">
                  <c:v>-5</c:v>
                </c:pt>
                <c:pt idx="608">
                  <c:v>-14</c:v>
                </c:pt>
                <c:pt idx="609">
                  <c:v>-4</c:v>
                </c:pt>
                <c:pt idx="610">
                  <c:v>-4</c:v>
                </c:pt>
                <c:pt idx="611">
                  <c:v>12</c:v>
                </c:pt>
                <c:pt idx="612">
                  <c:v>7</c:v>
                </c:pt>
                <c:pt idx="613">
                  <c:v>1</c:v>
                </c:pt>
                <c:pt idx="614">
                  <c:v>-5</c:v>
                </c:pt>
                <c:pt idx="615">
                  <c:v>-1</c:v>
                </c:pt>
                <c:pt idx="616">
                  <c:v>-1</c:v>
                </c:pt>
                <c:pt idx="617">
                  <c:v>-2</c:v>
                </c:pt>
                <c:pt idx="618">
                  <c:v>-8</c:v>
                </c:pt>
                <c:pt idx="619">
                  <c:v>-15</c:v>
                </c:pt>
                <c:pt idx="620">
                  <c:v>-5</c:v>
                </c:pt>
                <c:pt idx="621">
                  <c:v>-1</c:v>
                </c:pt>
                <c:pt idx="622">
                  <c:v>6</c:v>
                </c:pt>
                <c:pt idx="623">
                  <c:v>3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-8</c:v>
                </c:pt>
                <c:pt idx="628">
                  <c:v>-1</c:v>
                </c:pt>
                <c:pt idx="629">
                  <c:v>5</c:v>
                </c:pt>
                <c:pt idx="630">
                  <c:v>0</c:v>
                </c:pt>
                <c:pt idx="631">
                  <c:v>-2</c:v>
                </c:pt>
                <c:pt idx="632">
                  <c:v>-4</c:v>
                </c:pt>
                <c:pt idx="633">
                  <c:v>1</c:v>
                </c:pt>
                <c:pt idx="634">
                  <c:v>-5</c:v>
                </c:pt>
                <c:pt idx="635">
                  <c:v>4</c:v>
                </c:pt>
                <c:pt idx="636">
                  <c:v>-2</c:v>
                </c:pt>
                <c:pt idx="637">
                  <c:v>-1</c:v>
                </c:pt>
                <c:pt idx="638">
                  <c:v>-5</c:v>
                </c:pt>
                <c:pt idx="639">
                  <c:v>-2</c:v>
                </c:pt>
                <c:pt idx="640">
                  <c:v>-3</c:v>
                </c:pt>
                <c:pt idx="641">
                  <c:v>1</c:v>
                </c:pt>
                <c:pt idx="642">
                  <c:v>7</c:v>
                </c:pt>
                <c:pt idx="643">
                  <c:v>-3</c:v>
                </c:pt>
                <c:pt idx="644">
                  <c:v>-8</c:v>
                </c:pt>
                <c:pt idx="645">
                  <c:v>2</c:v>
                </c:pt>
                <c:pt idx="646">
                  <c:v>-3</c:v>
                </c:pt>
                <c:pt idx="647">
                  <c:v>1</c:v>
                </c:pt>
                <c:pt idx="648">
                  <c:v>-4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0</c:v>
                </c:pt>
                <c:pt idx="653">
                  <c:v>1</c:v>
                </c:pt>
                <c:pt idx="654">
                  <c:v>-3</c:v>
                </c:pt>
                <c:pt idx="655">
                  <c:v>2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-9</c:v>
                </c:pt>
                <c:pt idx="663">
                  <c:v>-11</c:v>
                </c:pt>
                <c:pt idx="664">
                  <c:v>-11</c:v>
                </c:pt>
                <c:pt idx="665">
                  <c:v>5</c:v>
                </c:pt>
                <c:pt idx="666">
                  <c:v>15</c:v>
                </c:pt>
                <c:pt idx="667">
                  <c:v>6</c:v>
                </c:pt>
                <c:pt idx="668">
                  <c:v>-2</c:v>
                </c:pt>
                <c:pt idx="669">
                  <c:v>-4</c:v>
                </c:pt>
                <c:pt idx="670">
                  <c:v>2</c:v>
                </c:pt>
                <c:pt idx="671">
                  <c:v>-8</c:v>
                </c:pt>
                <c:pt idx="672">
                  <c:v>-8</c:v>
                </c:pt>
                <c:pt idx="673">
                  <c:v>0</c:v>
                </c:pt>
                <c:pt idx="674">
                  <c:v>-3</c:v>
                </c:pt>
                <c:pt idx="675">
                  <c:v>1</c:v>
                </c:pt>
                <c:pt idx="676">
                  <c:v>-6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-2</c:v>
                </c:pt>
                <c:pt idx="681">
                  <c:v>2</c:v>
                </c:pt>
                <c:pt idx="682">
                  <c:v>0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-2</c:v>
                </c:pt>
                <c:pt idx="690">
                  <c:v>-3</c:v>
                </c:pt>
                <c:pt idx="691">
                  <c:v>-1</c:v>
                </c:pt>
                <c:pt idx="692">
                  <c:v>-5</c:v>
                </c:pt>
                <c:pt idx="693">
                  <c:v>-16</c:v>
                </c:pt>
                <c:pt idx="694">
                  <c:v>-7</c:v>
                </c:pt>
                <c:pt idx="695">
                  <c:v>14</c:v>
                </c:pt>
                <c:pt idx="696">
                  <c:v>5</c:v>
                </c:pt>
                <c:pt idx="697">
                  <c:v>-3</c:v>
                </c:pt>
                <c:pt idx="698">
                  <c:v>-6</c:v>
                </c:pt>
                <c:pt idx="699">
                  <c:v>-1</c:v>
                </c:pt>
                <c:pt idx="700">
                  <c:v>-1</c:v>
                </c:pt>
                <c:pt idx="701">
                  <c:v>4</c:v>
                </c:pt>
                <c:pt idx="702">
                  <c:v>4</c:v>
                </c:pt>
                <c:pt idx="703">
                  <c:v>-3</c:v>
                </c:pt>
                <c:pt idx="704">
                  <c:v>-2</c:v>
                </c:pt>
                <c:pt idx="705">
                  <c:v>-4</c:v>
                </c:pt>
                <c:pt idx="706">
                  <c:v>-1</c:v>
                </c:pt>
                <c:pt idx="707">
                  <c:v>-2</c:v>
                </c:pt>
                <c:pt idx="708">
                  <c:v>-1</c:v>
                </c:pt>
                <c:pt idx="709">
                  <c:v>-6</c:v>
                </c:pt>
                <c:pt idx="710">
                  <c:v>-3</c:v>
                </c:pt>
                <c:pt idx="711">
                  <c:v>3</c:v>
                </c:pt>
                <c:pt idx="712">
                  <c:v>4</c:v>
                </c:pt>
                <c:pt idx="713">
                  <c:v>-3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-1</c:v>
                </c:pt>
                <c:pt idx="718">
                  <c:v>-3</c:v>
                </c:pt>
                <c:pt idx="719">
                  <c:v>2</c:v>
                </c:pt>
                <c:pt idx="720">
                  <c:v>-4</c:v>
                </c:pt>
                <c:pt idx="721">
                  <c:v>-3</c:v>
                </c:pt>
                <c:pt idx="722">
                  <c:v>-3</c:v>
                </c:pt>
                <c:pt idx="723">
                  <c:v>-2</c:v>
                </c:pt>
                <c:pt idx="724">
                  <c:v>-3</c:v>
                </c:pt>
                <c:pt idx="725">
                  <c:v>-2</c:v>
                </c:pt>
                <c:pt idx="726">
                  <c:v>-4</c:v>
                </c:pt>
                <c:pt idx="727">
                  <c:v>-2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3</c:v>
                </c:pt>
                <c:pt idx="734">
                  <c:v>0</c:v>
                </c:pt>
                <c:pt idx="735">
                  <c:v>-3</c:v>
                </c:pt>
                <c:pt idx="736">
                  <c:v>-4</c:v>
                </c:pt>
                <c:pt idx="737">
                  <c:v>-7</c:v>
                </c:pt>
                <c:pt idx="738">
                  <c:v>-6</c:v>
                </c:pt>
                <c:pt idx="739">
                  <c:v>3</c:v>
                </c:pt>
                <c:pt idx="740">
                  <c:v>7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-7</c:v>
                </c:pt>
                <c:pt idx="745">
                  <c:v>-15</c:v>
                </c:pt>
                <c:pt idx="746">
                  <c:v>-3</c:v>
                </c:pt>
                <c:pt idx="747">
                  <c:v>7</c:v>
                </c:pt>
                <c:pt idx="748">
                  <c:v>-2</c:v>
                </c:pt>
                <c:pt idx="749">
                  <c:v>6</c:v>
                </c:pt>
                <c:pt idx="750">
                  <c:v>-2</c:v>
                </c:pt>
                <c:pt idx="751">
                  <c:v>1</c:v>
                </c:pt>
                <c:pt idx="752">
                  <c:v>1</c:v>
                </c:pt>
                <c:pt idx="753">
                  <c:v>-6</c:v>
                </c:pt>
                <c:pt idx="754">
                  <c:v>1</c:v>
                </c:pt>
                <c:pt idx="755">
                  <c:v>1</c:v>
                </c:pt>
                <c:pt idx="756">
                  <c:v>-7</c:v>
                </c:pt>
                <c:pt idx="757">
                  <c:v>-1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-4</c:v>
                </c:pt>
                <c:pt idx="767">
                  <c:v>-5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2</c:v>
                </c:pt>
                <c:pt idx="776">
                  <c:v>-2</c:v>
                </c:pt>
                <c:pt idx="777">
                  <c:v>-3</c:v>
                </c:pt>
                <c:pt idx="778">
                  <c:v>-10</c:v>
                </c:pt>
                <c:pt idx="779">
                  <c:v>2</c:v>
                </c:pt>
                <c:pt idx="780">
                  <c:v>9</c:v>
                </c:pt>
                <c:pt idx="781">
                  <c:v>4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-5</c:v>
                </c:pt>
                <c:pt idx="786">
                  <c:v>-2</c:v>
                </c:pt>
                <c:pt idx="787">
                  <c:v>-10</c:v>
                </c:pt>
                <c:pt idx="788">
                  <c:v>-2</c:v>
                </c:pt>
                <c:pt idx="789">
                  <c:v>4</c:v>
                </c:pt>
                <c:pt idx="790">
                  <c:v>5</c:v>
                </c:pt>
                <c:pt idx="791">
                  <c:v>-1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-8</c:v>
                </c:pt>
                <c:pt idx="797">
                  <c:v>-7</c:v>
                </c:pt>
                <c:pt idx="798">
                  <c:v>-2</c:v>
                </c:pt>
                <c:pt idx="799">
                  <c:v>-2</c:v>
                </c:pt>
                <c:pt idx="800">
                  <c:v>8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-2</c:v>
                </c:pt>
                <c:pt idx="805">
                  <c:v>-4</c:v>
                </c:pt>
                <c:pt idx="806">
                  <c:v>-5</c:v>
                </c:pt>
                <c:pt idx="807">
                  <c:v>1</c:v>
                </c:pt>
                <c:pt idx="808">
                  <c:v>-2</c:v>
                </c:pt>
                <c:pt idx="809">
                  <c:v>-6</c:v>
                </c:pt>
                <c:pt idx="810">
                  <c:v>1</c:v>
                </c:pt>
                <c:pt idx="811">
                  <c:v>2</c:v>
                </c:pt>
                <c:pt idx="812">
                  <c:v>-1</c:v>
                </c:pt>
                <c:pt idx="813">
                  <c:v>0</c:v>
                </c:pt>
                <c:pt idx="814">
                  <c:v>-2</c:v>
                </c:pt>
                <c:pt idx="815">
                  <c:v>-2</c:v>
                </c:pt>
                <c:pt idx="816">
                  <c:v>0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1</c:v>
                </c:pt>
                <c:pt idx="821">
                  <c:v>-6</c:v>
                </c:pt>
                <c:pt idx="822">
                  <c:v>3</c:v>
                </c:pt>
                <c:pt idx="823">
                  <c:v>-4</c:v>
                </c:pt>
                <c:pt idx="824">
                  <c:v>-1</c:v>
                </c:pt>
                <c:pt idx="825">
                  <c:v>3</c:v>
                </c:pt>
                <c:pt idx="826">
                  <c:v>3</c:v>
                </c:pt>
                <c:pt idx="827">
                  <c:v>-4</c:v>
                </c:pt>
                <c:pt idx="828">
                  <c:v>-1</c:v>
                </c:pt>
                <c:pt idx="829">
                  <c:v>1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2</c:v>
                </c:pt>
                <c:pt idx="835">
                  <c:v>-1</c:v>
                </c:pt>
                <c:pt idx="836">
                  <c:v>2</c:v>
                </c:pt>
                <c:pt idx="837">
                  <c:v>-4</c:v>
                </c:pt>
                <c:pt idx="838">
                  <c:v>-3</c:v>
                </c:pt>
                <c:pt idx="839">
                  <c:v>0</c:v>
                </c:pt>
                <c:pt idx="840">
                  <c:v>-4</c:v>
                </c:pt>
                <c:pt idx="841">
                  <c:v>-4</c:v>
                </c:pt>
                <c:pt idx="842">
                  <c:v>-3</c:v>
                </c:pt>
                <c:pt idx="843">
                  <c:v>-2</c:v>
                </c:pt>
                <c:pt idx="844">
                  <c:v>3</c:v>
                </c:pt>
                <c:pt idx="845">
                  <c:v>2</c:v>
                </c:pt>
                <c:pt idx="846">
                  <c:v>-2</c:v>
                </c:pt>
                <c:pt idx="847">
                  <c:v>-1</c:v>
                </c:pt>
                <c:pt idx="848">
                  <c:v>3</c:v>
                </c:pt>
                <c:pt idx="849">
                  <c:v>-2</c:v>
                </c:pt>
                <c:pt idx="850">
                  <c:v>-5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-1</c:v>
                </c:pt>
                <c:pt idx="856">
                  <c:v>-4</c:v>
                </c:pt>
                <c:pt idx="857">
                  <c:v>-5</c:v>
                </c:pt>
                <c:pt idx="858">
                  <c:v>-2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0</c:v>
                </c:pt>
                <c:pt idx="863">
                  <c:v>-5</c:v>
                </c:pt>
                <c:pt idx="864">
                  <c:v>-1</c:v>
                </c:pt>
                <c:pt idx="865">
                  <c:v>-5</c:v>
                </c:pt>
                <c:pt idx="866">
                  <c:v>-4</c:v>
                </c:pt>
                <c:pt idx="867">
                  <c:v>2</c:v>
                </c:pt>
                <c:pt idx="868">
                  <c:v>1</c:v>
                </c:pt>
                <c:pt idx="869">
                  <c:v>4</c:v>
                </c:pt>
                <c:pt idx="870">
                  <c:v>2</c:v>
                </c:pt>
                <c:pt idx="871">
                  <c:v>-3</c:v>
                </c:pt>
                <c:pt idx="872">
                  <c:v>0</c:v>
                </c:pt>
                <c:pt idx="873">
                  <c:v>-1</c:v>
                </c:pt>
                <c:pt idx="874">
                  <c:v>-7</c:v>
                </c:pt>
                <c:pt idx="875">
                  <c:v>-3</c:v>
                </c:pt>
                <c:pt idx="876">
                  <c:v>-3</c:v>
                </c:pt>
                <c:pt idx="877">
                  <c:v>2</c:v>
                </c:pt>
                <c:pt idx="878">
                  <c:v>-3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-2</c:v>
                </c:pt>
                <c:pt idx="883">
                  <c:v>0</c:v>
                </c:pt>
                <c:pt idx="884">
                  <c:v>-6</c:v>
                </c:pt>
                <c:pt idx="885">
                  <c:v>-13</c:v>
                </c:pt>
                <c:pt idx="886">
                  <c:v>8</c:v>
                </c:pt>
                <c:pt idx="887">
                  <c:v>-2</c:v>
                </c:pt>
                <c:pt idx="888">
                  <c:v>1</c:v>
                </c:pt>
                <c:pt idx="889">
                  <c:v>-5</c:v>
                </c:pt>
                <c:pt idx="890">
                  <c:v>-2</c:v>
                </c:pt>
                <c:pt idx="891">
                  <c:v>1</c:v>
                </c:pt>
                <c:pt idx="892">
                  <c:v>5</c:v>
                </c:pt>
                <c:pt idx="893">
                  <c:v>-3</c:v>
                </c:pt>
                <c:pt idx="894">
                  <c:v>-9</c:v>
                </c:pt>
                <c:pt idx="895">
                  <c:v>2</c:v>
                </c:pt>
                <c:pt idx="896">
                  <c:v>1</c:v>
                </c:pt>
                <c:pt idx="897">
                  <c:v>-6</c:v>
                </c:pt>
                <c:pt idx="898">
                  <c:v>-4</c:v>
                </c:pt>
                <c:pt idx="899">
                  <c:v>0</c:v>
                </c:pt>
                <c:pt idx="900">
                  <c:v>-2</c:v>
                </c:pt>
                <c:pt idx="901">
                  <c:v>4</c:v>
                </c:pt>
                <c:pt idx="902">
                  <c:v>-5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-2</c:v>
                </c:pt>
                <c:pt idx="907">
                  <c:v>-1</c:v>
                </c:pt>
                <c:pt idx="90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4B5-9D70-2C5413A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185392"/>
        <c:axId val="1327183312"/>
      </c:lineChart>
      <c:catAx>
        <c:axId val="13271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3312"/>
        <c:crosses val="autoZero"/>
        <c:auto val="1"/>
        <c:lblAlgn val="ctr"/>
        <c:lblOffset val="100"/>
        <c:noMultiLvlLbl val="0"/>
      </c:catAx>
      <c:valAx>
        <c:axId val="1327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'!$D$1</c:f>
              <c:strCache>
                <c:ptCount val="1"/>
                <c:pt idx="0">
                  <c:v>t_(1-exp)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062292213473315"/>
                  <c:y val="-6.4158646835812185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'!$D$2:$D$30</c:f>
              <c:numCache>
                <c:formatCode>General</c:formatCode>
                <c:ptCount val="29"/>
                <c:pt idx="0">
                  <c:v>1.0195468261236238</c:v>
                </c:pt>
                <c:pt idx="1">
                  <c:v>1.0330599887735732</c:v>
                </c:pt>
                <c:pt idx="2">
                  <c:v>1.0474249840260983</c:v>
                </c:pt>
                <c:pt idx="3">
                  <c:v>1.0602605525603626</c:v>
                </c:pt>
                <c:pt idx="4">
                  <c:v>1.0732122800858872</c:v>
                </c:pt>
                <c:pt idx="5">
                  <c:v>1.08540897416822</c:v>
                </c:pt>
                <c:pt idx="6">
                  <c:v>1.0969667937986209</c:v>
                </c:pt>
                <c:pt idx="7">
                  <c:v>1.10788573897709</c:v>
                </c:pt>
                <c:pt idx="8">
                  <c:v>1.1191144414655869</c:v>
                </c:pt>
                <c:pt idx="9">
                  <c:v>1.1303625037859601</c:v>
                </c:pt>
                <c:pt idx="10">
                  <c:v>1.1420364824076215</c:v>
                </c:pt>
                <c:pt idx="11">
                  <c:v>1.1543493354812144</c:v>
                </c:pt>
                <c:pt idx="12">
                  <c:v>1.1675333809892596</c:v>
                </c:pt>
                <c:pt idx="13">
                  <c:v>1.1785297654952358</c:v>
                </c:pt>
                <c:pt idx="14">
                  <c:v>1.1895067901693352</c:v>
                </c:pt>
                <c:pt idx="15">
                  <c:v>1.1998062207277493</c:v>
                </c:pt>
                <c:pt idx="16">
                  <c:v>1.2092925383473414</c:v>
                </c:pt>
                <c:pt idx="17">
                  <c:v>1.2194564500826184</c:v>
                </c:pt>
                <c:pt idx="18">
                  <c:v>1.2291557258528545</c:v>
                </c:pt>
                <c:pt idx="19">
                  <c:v>1.2376353322148572</c:v>
                </c:pt>
                <c:pt idx="20">
                  <c:v>1.2458632607624625</c:v>
                </c:pt>
                <c:pt idx="21">
                  <c:v>1.2547107039301226</c:v>
                </c:pt>
                <c:pt idx="22">
                  <c:v>1.2628805529820979</c:v>
                </c:pt>
                <c:pt idx="23">
                  <c:v>1.2707793643877991</c:v>
                </c:pt>
                <c:pt idx="24">
                  <c:v>1.2784458578109796</c:v>
                </c:pt>
                <c:pt idx="25">
                  <c:v>1.2861510708979136</c:v>
                </c:pt>
                <c:pt idx="26">
                  <c:v>1.2953857107031082</c:v>
                </c:pt>
                <c:pt idx="27">
                  <c:v>1.30351684009133</c:v>
                </c:pt>
                <c:pt idx="28">
                  <c:v>1.3119577267895792</c:v>
                </c:pt>
              </c:numCache>
            </c:numRef>
          </c:xVal>
          <c:yVal>
            <c:numRef>
              <c:f>'Начало '!$B$2:$B$30</c:f>
              <c:numCache>
                <c:formatCode>General</c:formatCode>
                <c:ptCount val="2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E-4759-83E2-DFEE7805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4640"/>
        <c:axId val="1335615472"/>
      </c:scatterChart>
      <c:valAx>
        <c:axId val="1335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5472"/>
        <c:crosses val="autoZero"/>
        <c:crossBetween val="midCat"/>
      </c:valAx>
      <c:valAx>
        <c:axId val="13356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6168085304592"/>
                  <c:y val="-8.0099883347914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'!$A$101:$A$910</c:f>
              <c:numCache>
                <c:formatCode>General</c:formatCode>
                <c:ptCount val="810"/>
                <c:pt idx="0">
                  <c:v>52.944666666666663</c:v>
                </c:pt>
                <c:pt idx="1">
                  <c:v>52.988666666666667</c:v>
                </c:pt>
                <c:pt idx="2">
                  <c:v>53.033333333333331</c:v>
                </c:pt>
                <c:pt idx="3">
                  <c:v>53.067999999999998</c:v>
                </c:pt>
                <c:pt idx="4">
                  <c:v>53.101333333333329</c:v>
                </c:pt>
                <c:pt idx="5">
                  <c:v>53.143333333333331</c:v>
                </c:pt>
                <c:pt idx="6">
                  <c:v>53.171333333333337</c:v>
                </c:pt>
                <c:pt idx="7">
                  <c:v>53.195999999999998</c:v>
                </c:pt>
                <c:pt idx="8">
                  <c:v>53.225999999999999</c:v>
                </c:pt>
                <c:pt idx="9">
                  <c:v>53.275999999999996</c:v>
                </c:pt>
                <c:pt idx="10">
                  <c:v>53.296666666666667</c:v>
                </c:pt>
                <c:pt idx="11">
                  <c:v>53.355333333333334</c:v>
                </c:pt>
                <c:pt idx="12">
                  <c:v>53.385333333333335</c:v>
                </c:pt>
                <c:pt idx="13">
                  <c:v>53.409333333333336</c:v>
                </c:pt>
                <c:pt idx="14">
                  <c:v>53.432000000000002</c:v>
                </c:pt>
                <c:pt idx="15">
                  <c:v>53.459333333333333</c:v>
                </c:pt>
                <c:pt idx="16">
                  <c:v>53.506666666666668</c:v>
                </c:pt>
                <c:pt idx="17">
                  <c:v>53.525999999999996</c:v>
                </c:pt>
                <c:pt idx="18">
                  <c:v>53.556666666666672</c:v>
                </c:pt>
                <c:pt idx="19">
                  <c:v>53.566666666666663</c:v>
                </c:pt>
                <c:pt idx="20">
                  <c:v>53.626000000000005</c:v>
                </c:pt>
                <c:pt idx="21">
                  <c:v>53.616666666666667</c:v>
                </c:pt>
                <c:pt idx="22">
                  <c:v>53.653999999999996</c:v>
                </c:pt>
                <c:pt idx="23">
                  <c:v>53.688666666666663</c:v>
                </c:pt>
                <c:pt idx="24">
                  <c:v>53.695333333333338</c:v>
                </c:pt>
                <c:pt idx="25">
                  <c:v>53.739999999999995</c:v>
                </c:pt>
                <c:pt idx="26">
                  <c:v>53.778666666666666</c:v>
                </c:pt>
                <c:pt idx="27">
                  <c:v>53.795333333333332</c:v>
                </c:pt>
                <c:pt idx="28">
                  <c:v>53.814</c:v>
                </c:pt>
                <c:pt idx="29">
                  <c:v>53.856666666666669</c:v>
                </c:pt>
                <c:pt idx="30">
                  <c:v>53.867333333333335</c:v>
                </c:pt>
                <c:pt idx="31">
                  <c:v>53.897333333333336</c:v>
                </c:pt>
                <c:pt idx="32">
                  <c:v>53.91</c:v>
                </c:pt>
                <c:pt idx="33">
                  <c:v>53.961333333333329</c:v>
                </c:pt>
                <c:pt idx="34">
                  <c:v>53.959333333333333</c:v>
                </c:pt>
                <c:pt idx="35">
                  <c:v>53.989999999999995</c:v>
                </c:pt>
                <c:pt idx="36">
                  <c:v>54</c:v>
                </c:pt>
                <c:pt idx="37">
                  <c:v>54.031999999999996</c:v>
                </c:pt>
                <c:pt idx="38">
                  <c:v>54.048666666666662</c:v>
                </c:pt>
                <c:pt idx="39">
                  <c:v>54.084000000000003</c:v>
                </c:pt>
                <c:pt idx="40">
                  <c:v>54.098666666666666</c:v>
                </c:pt>
                <c:pt idx="41">
                  <c:v>54.114666666666665</c:v>
                </c:pt>
                <c:pt idx="42">
                  <c:v>54.15</c:v>
                </c:pt>
                <c:pt idx="43">
                  <c:v>54.153999999999996</c:v>
                </c:pt>
                <c:pt idx="44">
                  <c:v>54.186</c:v>
                </c:pt>
                <c:pt idx="45">
                  <c:v>54.212000000000003</c:v>
                </c:pt>
                <c:pt idx="46">
                  <c:v>54.229333333333329</c:v>
                </c:pt>
                <c:pt idx="47">
                  <c:v>54.24666666666667</c:v>
                </c:pt>
                <c:pt idx="48">
                  <c:v>54.271999999999998</c:v>
                </c:pt>
                <c:pt idx="49">
                  <c:v>54.272666666666666</c:v>
                </c:pt>
                <c:pt idx="50">
                  <c:v>54.3</c:v>
                </c:pt>
                <c:pt idx="51">
                  <c:v>54.316000000000003</c:v>
                </c:pt>
                <c:pt idx="52">
                  <c:v>54.328000000000003</c:v>
                </c:pt>
                <c:pt idx="53">
                  <c:v>54.333333333333329</c:v>
                </c:pt>
                <c:pt idx="54">
                  <c:v>54.350666666666669</c:v>
                </c:pt>
                <c:pt idx="55">
                  <c:v>54.37533333333333</c:v>
                </c:pt>
                <c:pt idx="56">
                  <c:v>54.395333333333333</c:v>
                </c:pt>
                <c:pt idx="57">
                  <c:v>54.377333333333333</c:v>
                </c:pt>
                <c:pt idx="58">
                  <c:v>54.4</c:v>
                </c:pt>
                <c:pt idx="59">
                  <c:v>54.406666666666666</c:v>
                </c:pt>
                <c:pt idx="60">
                  <c:v>54.408000000000001</c:v>
                </c:pt>
                <c:pt idx="61">
                  <c:v>54.424666666666667</c:v>
                </c:pt>
                <c:pt idx="62">
                  <c:v>54.424666666666667</c:v>
                </c:pt>
                <c:pt idx="63">
                  <c:v>54.426000000000002</c:v>
                </c:pt>
                <c:pt idx="64">
                  <c:v>54.405333333333331</c:v>
                </c:pt>
                <c:pt idx="65">
                  <c:v>54.433333333333337</c:v>
                </c:pt>
                <c:pt idx="66">
                  <c:v>54.433333333333337</c:v>
                </c:pt>
                <c:pt idx="67">
                  <c:v>54.441333333333333</c:v>
                </c:pt>
                <c:pt idx="68">
                  <c:v>54.428666666666672</c:v>
                </c:pt>
                <c:pt idx="69">
                  <c:v>54.429333333333332</c:v>
                </c:pt>
                <c:pt idx="70">
                  <c:v>54.42</c:v>
                </c:pt>
                <c:pt idx="71">
                  <c:v>54.417333333333332</c:v>
                </c:pt>
                <c:pt idx="72">
                  <c:v>54.405999999999999</c:v>
                </c:pt>
                <c:pt idx="73">
                  <c:v>54.396000000000001</c:v>
                </c:pt>
                <c:pt idx="74">
                  <c:v>54.399333333333331</c:v>
                </c:pt>
                <c:pt idx="75">
                  <c:v>54.37533333333333</c:v>
                </c:pt>
                <c:pt idx="76">
                  <c:v>54.36866666666667</c:v>
                </c:pt>
                <c:pt idx="77">
                  <c:v>54.366</c:v>
                </c:pt>
                <c:pt idx="78">
                  <c:v>54.332000000000001</c:v>
                </c:pt>
                <c:pt idx="79">
                  <c:v>54.326000000000001</c:v>
                </c:pt>
                <c:pt idx="80">
                  <c:v>54.324666666666666</c:v>
                </c:pt>
                <c:pt idx="81">
                  <c:v>54.295333333333332</c:v>
                </c:pt>
                <c:pt idx="82">
                  <c:v>54.289333333333332</c:v>
                </c:pt>
                <c:pt idx="83">
                  <c:v>54.271333333333331</c:v>
                </c:pt>
                <c:pt idx="84">
                  <c:v>54.223333333333329</c:v>
                </c:pt>
                <c:pt idx="85">
                  <c:v>54.195999999999998</c:v>
                </c:pt>
                <c:pt idx="86">
                  <c:v>54.178666666666672</c:v>
                </c:pt>
                <c:pt idx="87">
                  <c:v>54.168666666666667</c:v>
                </c:pt>
                <c:pt idx="88">
                  <c:v>54.134</c:v>
                </c:pt>
                <c:pt idx="89">
                  <c:v>54.100666666666669</c:v>
                </c:pt>
                <c:pt idx="90">
                  <c:v>54.094666666666669</c:v>
                </c:pt>
                <c:pt idx="91">
                  <c:v>54.050666666666672</c:v>
                </c:pt>
                <c:pt idx="92">
                  <c:v>54.032666666666671</c:v>
                </c:pt>
                <c:pt idx="93">
                  <c:v>54.012666666666668</c:v>
                </c:pt>
                <c:pt idx="94">
                  <c:v>53.973333333333329</c:v>
                </c:pt>
                <c:pt idx="95">
                  <c:v>53.957999999999998</c:v>
                </c:pt>
                <c:pt idx="96">
                  <c:v>53.911999999999999</c:v>
                </c:pt>
                <c:pt idx="97">
                  <c:v>53.912666666666667</c:v>
                </c:pt>
                <c:pt idx="98">
                  <c:v>53.853333333333332</c:v>
                </c:pt>
                <c:pt idx="99">
                  <c:v>53.829333333333338</c:v>
                </c:pt>
                <c:pt idx="100">
                  <c:v>53.789333333333332</c:v>
                </c:pt>
                <c:pt idx="101">
                  <c:v>53.762</c:v>
                </c:pt>
                <c:pt idx="102">
                  <c:v>53.730000000000004</c:v>
                </c:pt>
                <c:pt idx="103">
                  <c:v>53.689333333333337</c:v>
                </c:pt>
                <c:pt idx="104">
                  <c:v>53.667333333333332</c:v>
                </c:pt>
                <c:pt idx="105">
                  <c:v>53.629333333333335</c:v>
                </c:pt>
                <c:pt idx="106">
                  <c:v>53.597999999999999</c:v>
                </c:pt>
                <c:pt idx="107">
                  <c:v>53.561333333333337</c:v>
                </c:pt>
                <c:pt idx="108">
                  <c:v>53.530666666666662</c:v>
                </c:pt>
                <c:pt idx="109">
                  <c:v>53.501999999999995</c:v>
                </c:pt>
                <c:pt idx="110">
                  <c:v>53.448666666666668</c:v>
                </c:pt>
                <c:pt idx="111">
                  <c:v>53.413333333333334</c:v>
                </c:pt>
                <c:pt idx="112">
                  <c:v>53.389333333333333</c:v>
                </c:pt>
                <c:pt idx="113">
                  <c:v>53.338666666666668</c:v>
                </c:pt>
                <c:pt idx="114">
                  <c:v>53.311999999999998</c:v>
                </c:pt>
                <c:pt idx="115">
                  <c:v>53.270666666666671</c:v>
                </c:pt>
                <c:pt idx="116">
                  <c:v>53.219333333333338</c:v>
                </c:pt>
                <c:pt idx="117">
                  <c:v>53.192</c:v>
                </c:pt>
                <c:pt idx="118">
                  <c:v>53.160666666666671</c:v>
                </c:pt>
                <c:pt idx="119">
                  <c:v>53.103999999999999</c:v>
                </c:pt>
                <c:pt idx="120">
                  <c:v>53.076000000000001</c:v>
                </c:pt>
                <c:pt idx="121">
                  <c:v>53.025999999999996</c:v>
                </c:pt>
                <c:pt idx="122">
                  <c:v>52.981999999999999</c:v>
                </c:pt>
                <c:pt idx="123">
                  <c:v>52.948</c:v>
                </c:pt>
                <c:pt idx="124">
                  <c:v>52.905333333333331</c:v>
                </c:pt>
                <c:pt idx="125">
                  <c:v>52.86</c:v>
                </c:pt>
                <c:pt idx="126">
                  <c:v>52.832666666666668</c:v>
                </c:pt>
                <c:pt idx="127">
                  <c:v>52.779333333333334</c:v>
                </c:pt>
                <c:pt idx="128">
                  <c:v>52.74133333333333</c:v>
                </c:pt>
                <c:pt idx="129">
                  <c:v>52.681333333333335</c:v>
                </c:pt>
                <c:pt idx="130">
                  <c:v>52.654666666666671</c:v>
                </c:pt>
                <c:pt idx="131">
                  <c:v>52.609333333333332</c:v>
                </c:pt>
                <c:pt idx="132">
                  <c:v>52.556666666666672</c:v>
                </c:pt>
                <c:pt idx="133">
                  <c:v>52.50333333333333</c:v>
                </c:pt>
                <c:pt idx="134">
                  <c:v>52.462666666666664</c:v>
                </c:pt>
                <c:pt idx="135">
                  <c:v>52.418666666666667</c:v>
                </c:pt>
                <c:pt idx="136">
                  <c:v>52.354666666666667</c:v>
                </c:pt>
                <c:pt idx="137">
                  <c:v>52.309333333333335</c:v>
                </c:pt>
                <c:pt idx="138">
                  <c:v>52.257999999999996</c:v>
                </c:pt>
                <c:pt idx="139">
                  <c:v>52.214666666666666</c:v>
                </c:pt>
                <c:pt idx="140">
                  <c:v>52.162666666666667</c:v>
                </c:pt>
                <c:pt idx="141">
                  <c:v>52.096000000000004</c:v>
                </c:pt>
                <c:pt idx="142">
                  <c:v>52.052666666666667</c:v>
                </c:pt>
                <c:pt idx="143">
                  <c:v>52.012</c:v>
                </c:pt>
                <c:pt idx="144">
                  <c:v>51.951333333333338</c:v>
                </c:pt>
                <c:pt idx="145">
                  <c:v>51.89266666666667</c:v>
                </c:pt>
                <c:pt idx="146">
                  <c:v>51.856666666666669</c:v>
                </c:pt>
                <c:pt idx="147">
                  <c:v>51.811333333333337</c:v>
                </c:pt>
                <c:pt idx="148">
                  <c:v>51.762</c:v>
                </c:pt>
                <c:pt idx="149">
                  <c:v>51.712666666666664</c:v>
                </c:pt>
                <c:pt idx="150">
                  <c:v>51.665999999999997</c:v>
                </c:pt>
                <c:pt idx="151">
                  <c:v>51.633333333333333</c:v>
                </c:pt>
                <c:pt idx="152">
                  <c:v>51.584666666666664</c:v>
                </c:pt>
                <c:pt idx="153">
                  <c:v>51.535333333333334</c:v>
                </c:pt>
                <c:pt idx="154">
                  <c:v>51.492666666666665</c:v>
                </c:pt>
                <c:pt idx="155">
                  <c:v>51.448</c:v>
                </c:pt>
                <c:pt idx="156">
                  <c:v>51.390666666666668</c:v>
                </c:pt>
                <c:pt idx="157">
                  <c:v>51.349333333333334</c:v>
                </c:pt>
                <c:pt idx="158">
                  <c:v>51.3</c:v>
                </c:pt>
                <c:pt idx="159">
                  <c:v>51.245333333333335</c:v>
                </c:pt>
                <c:pt idx="160">
                  <c:v>51.221333333333334</c:v>
                </c:pt>
                <c:pt idx="161">
                  <c:v>51.162666666666667</c:v>
                </c:pt>
                <c:pt idx="162">
                  <c:v>51.111999999999995</c:v>
                </c:pt>
                <c:pt idx="163">
                  <c:v>51.064</c:v>
                </c:pt>
                <c:pt idx="164">
                  <c:v>51.018666666666668</c:v>
                </c:pt>
                <c:pt idx="165">
                  <c:v>50.963333333333331</c:v>
                </c:pt>
                <c:pt idx="166">
                  <c:v>50.908000000000001</c:v>
                </c:pt>
                <c:pt idx="167">
                  <c:v>50.887999999999998</c:v>
                </c:pt>
                <c:pt idx="168">
                  <c:v>50.819333333333333</c:v>
                </c:pt>
                <c:pt idx="169">
                  <c:v>50.778666666666666</c:v>
                </c:pt>
                <c:pt idx="170">
                  <c:v>50.732666666666667</c:v>
                </c:pt>
                <c:pt idx="171">
                  <c:v>50.664666666666669</c:v>
                </c:pt>
                <c:pt idx="172">
                  <c:v>50.61333333333333</c:v>
                </c:pt>
                <c:pt idx="173">
                  <c:v>50.576000000000001</c:v>
                </c:pt>
                <c:pt idx="174">
                  <c:v>50.531999999999996</c:v>
                </c:pt>
                <c:pt idx="175">
                  <c:v>50.496000000000002</c:v>
                </c:pt>
                <c:pt idx="176">
                  <c:v>50.443333333333335</c:v>
                </c:pt>
                <c:pt idx="177">
                  <c:v>50.385999999999996</c:v>
                </c:pt>
                <c:pt idx="178">
                  <c:v>50.323333333333338</c:v>
                </c:pt>
                <c:pt idx="179">
                  <c:v>50.277333333333331</c:v>
                </c:pt>
                <c:pt idx="180">
                  <c:v>50.222000000000001</c:v>
                </c:pt>
                <c:pt idx="181">
                  <c:v>50.160666666666664</c:v>
                </c:pt>
                <c:pt idx="182">
                  <c:v>50.112000000000002</c:v>
                </c:pt>
                <c:pt idx="183">
                  <c:v>50.048000000000002</c:v>
                </c:pt>
                <c:pt idx="184">
                  <c:v>50.012</c:v>
                </c:pt>
                <c:pt idx="185">
                  <c:v>49.946666666666665</c:v>
                </c:pt>
                <c:pt idx="186">
                  <c:v>49.906666666666666</c:v>
                </c:pt>
                <c:pt idx="187">
                  <c:v>49.887333333333331</c:v>
                </c:pt>
                <c:pt idx="188">
                  <c:v>49.800666666666665</c:v>
                </c:pt>
                <c:pt idx="189">
                  <c:v>49.750666666666667</c:v>
                </c:pt>
                <c:pt idx="190">
                  <c:v>49.699333333333335</c:v>
                </c:pt>
                <c:pt idx="191">
                  <c:v>49.655333333333331</c:v>
                </c:pt>
                <c:pt idx="192">
                  <c:v>49.617333333333335</c:v>
                </c:pt>
                <c:pt idx="193">
                  <c:v>49.553333333333335</c:v>
                </c:pt>
                <c:pt idx="194">
                  <c:v>49.505333333333333</c:v>
                </c:pt>
                <c:pt idx="195">
                  <c:v>49.462666666666664</c:v>
                </c:pt>
                <c:pt idx="196">
                  <c:v>49.408666666666669</c:v>
                </c:pt>
                <c:pt idx="197">
                  <c:v>49.367333333333335</c:v>
                </c:pt>
                <c:pt idx="198">
                  <c:v>49.305999999999997</c:v>
                </c:pt>
                <c:pt idx="199">
                  <c:v>49.257333333333335</c:v>
                </c:pt>
                <c:pt idx="200">
                  <c:v>49.230666666666664</c:v>
                </c:pt>
                <c:pt idx="201">
                  <c:v>49.164000000000001</c:v>
                </c:pt>
                <c:pt idx="202">
                  <c:v>49.105333333333334</c:v>
                </c:pt>
                <c:pt idx="203">
                  <c:v>49.06</c:v>
                </c:pt>
                <c:pt idx="204">
                  <c:v>49.016666666666666</c:v>
                </c:pt>
                <c:pt idx="205">
                  <c:v>48.945333333333338</c:v>
                </c:pt>
                <c:pt idx="206">
                  <c:v>48.898666666666671</c:v>
                </c:pt>
                <c:pt idx="207">
                  <c:v>48.832000000000001</c:v>
                </c:pt>
                <c:pt idx="208">
                  <c:v>48.792000000000002</c:v>
                </c:pt>
                <c:pt idx="209">
                  <c:v>48.74</c:v>
                </c:pt>
                <c:pt idx="210">
                  <c:v>48.668666666666667</c:v>
                </c:pt>
                <c:pt idx="211">
                  <c:v>48.650666666666666</c:v>
                </c:pt>
                <c:pt idx="212">
                  <c:v>48.564666666666668</c:v>
                </c:pt>
                <c:pt idx="213">
                  <c:v>48.494</c:v>
                </c:pt>
                <c:pt idx="214">
                  <c:v>48.440666666666665</c:v>
                </c:pt>
                <c:pt idx="215">
                  <c:v>48.378</c:v>
                </c:pt>
                <c:pt idx="216">
                  <c:v>48.326666666666668</c:v>
                </c:pt>
                <c:pt idx="217">
                  <c:v>48.283999999999999</c:v>
                </c:pt>
                <c:pt idx="218">
                  <c:v>48.24666666666667</c:v>
                </c:pt>
                <c:pt idx="219">
                  <c:v>48.179333333333332</c:v>
                </c:pt>
                <c:pt idx="220">
                  <c:v>48.12466666666667</c:v>
                </c:pt>
                <c:pt idx="221">
                  <c:v>48.074666666666666</c:v>
                </c:pt>
                <c:pt idx="222">
                  <c:v>48.018000000000001</c:v>
                </c:pt>
                <c:pt idx="223">
                  <c:v>47.977333333333334</c:v>
                </c:pt>
                <c:pt idx="224">
                  <c:v>47.919333333333334</c:v>
                </c:pt>
                <c:pt idx="225">
                  <c:v>47.861333333333334</c:v>
                </c:pt>
                <c:pt idx="226">
                  <c:v>47.836666666666666</c:v>
                </c:pt>
                <c:pt idx="227">
                  <c:v>47.774666666666668</c:v>
                </c:pt>
                <c:pt idx="228">
                  <c:v>47.725999999999999</c:v>
                </c:pt>
                <c:pt idx="229">
                  <c:v>47.672666666666665</c:v>
                </c:pt>
                <c:pt idx="230">
                  <c:v>47.640666666666668</c:v>
                </c:pt>
                <c:pt idx="231">
                  <c:v>47.591333333333331</c:v>
                </c:pt>
                <c:pt idx="232">
                  <c:v>47.545333333333332</c:v>
                </c:pt>
                <c:pt idx="233">
                  <c:v>47.475999999999999</c:v>
                </c:pt>
                <c:pt idx="234">
                  <c:v>47.433999999999997</c:v>
                </c:pt>
                <c:pt idx="235">
                  <c:v>47.410666666666664</c:v>
                </c:pt>
                <c:pt idx="236">
                  <c:v>47.345333333333329</c:v>
                </c:pt>
                <c:pt idx="237">
                  <c:v>47.311333333333337</c:v>
                </c:pt>
                <c:pt idx="238">
                  <c:v>47.266666666666666</c:v>
                </c:pt>
                <c:pt idx="239">
                  <c:v>47.208666666666666</c:v>
                </c:pt>
                <c:pt idx="240">
                  <c:v>47.167999999999999</c:v>
                </c:pt>
                <c:pt idx="241">
                  <c:v>47.108000000000004</c:v>
                </c:pt>
                <c:pt idx="242">
                  <c:v>47.055999999999997</c:v>
                </c:pt>
                <c:pt idx="243">
                  <c:v>47.01</c:v>
                </c:pt>
                <c:pt idx="244">
                  <c:v>46.957999999999998</c:v>
                </c:pt>
                <c:pt idx="245">
                  <c:v>46.921999999999997</c:v>
                </c:pt>
                <c:pt idx="246">
                  <c:v>46.866666666666667</c:v>
                </c:pt>
                <c:pt idx="247">
                  <c:v>46.827333333333335</c:v>
                </c:pt>
                <c:pt idx="248">
                  <c:v>46.785333333333334</c:v>
                </c:pt>
                <c:pt idx="249">
                  <c:v>46.746000000000002</c:v>
                </c:pt>
                <c:pt idx="250">
                  <c:v>46.69</c:v>
                </c:pt>
                <c:pt idx="251">
                  <c:v>46.640666666666668</c:v>
                </c:pt>
                <c:pt idx="252">
                  <c:v>46.594000000000001</c:v>
                </c:pt>
                <c:pt idx="253">
                  <c:v>46.560666666666663</c:v>
                </c:pt>
                <c:pt idx="254">
                  <c:v>46.506</c:v>
                </c:pt>
                <c:pt idx="255">
                  <c:v>46.457999999999998</c:v>
                </c:pt>
                <c:pt idx="256">
                  <c:v>46.406666666666666</c:v>
                </c:pt>
                <c:pt idx="257">
                  <c:v>46.381999999999998</c:v>
                </c:pt>
                <c:pt idx="258">
                  <c:v>46.316000000000003</c:v>
                </c:pt>
                <c:pt idx="259">
                  <c:v>46.270666666666671</c:v>
                </c:pt>
                <c:pt idx="260">
                  <c:v>46.231333333333332</c:v>
                </c:pt>
                <c:pt idx="261">
                  <c:v>46.175333333333334</c:v>
                </c:pt>
                <c:pt idx="262">
                  <c:v>46.125999999999998</c:v>
                </c:pt>
                <c:pt idx="263">
                  <c:v>46.084666666666664</c:v>
                </c:pt>
                <c:pt idx="264">
                  <c:v>46.045999999999999</c:v>
                </c:pt>
                <c:pt idx="265">
                  <c:v>45.987333333333332</c:v>
                </c:pt>
                <c:pt idx="266">
                  <c:v>45.941333333333333</c:v>
                </c:pt>
                <c:pt idx="267">
                  <c:v>45.88</c:v>
                </c:pt>
                <c:pt idx="268">
                  <c:v>45.844000000000001</c:v>
                </c:pt>
                <c:pt idx="269">
                  <c:v>45.803333333333335</c:v>
                </c:pt>
                <c:pt idx="270">
                  <c:v>45.761333333333333</c:v>
                </c:pt>
                <c:pt idx="271">
                  <c:v>45.734000000000002</c:v>
                </c:pt>
                <c:pt idx="272">
                  <c:v>45.681333333333335</c:v>
                </c:pt>
                <c:pt idx="273">
                  <c:v>45.622</c:v>
                </c:pt>
                <c:pt idx="274">
                  <c:v>45.572000000000003</c:v>
                </c:pt>
                <c:pt idx="275">
                  <c:v>45.525333333333336</c:v>
                </c:pt>
                <c:pt idx="276">
                  <c:v>45.494</c:v>
                </c:pt>
                <c:pt idx="277">
                  <c:v>45.436666666666667</c:v>
                </c:pt>
                <c:pt idx="278">
                  <c:v>45.393333333333331</c:v>
                </c:pt>
                <c:pt idx="279">
                  <c:v>45.366</c:v>
                </c:pt>
                <c:pt idx="280">
                  <c:v>45.323999999999998</c:v>
                </c:pt>
                <c:pt idx="281">
                  <c:v>45.261333333333333</c:v>
                </c:pt>
                <c:pt idx="282">
                  <c:v>45.221333333333334</c:v>
                </c:pt>
                <c:pt idx="283">
                  <c:v>45.165999999999997</c:v>
                </c:pt>
                <c:pt idx="284">
                  <c:v>45.094000000000001</c:v>
                </c:pt>
                <c:pt idx="285">
                  <c:v>45.065333333333335</c:v>
                </c:pt>
                <c:pt idx="286">
                  <c:v>45.011333333333333</c:v>
                </c:pt>
                <c:pt idx="287">
                  <c:v>44.969333333333331</c:v>
                </c:pt>
                <c:pt idx="288">
                  <c:v>44.906666666666666</c:v>
                </c:pt>
                <c:pt idx="289">
                  <c:v>44.858666666666664</c:v>
                </c:pt>
                <c:pt idx="290">
                  <c:v>44.797333333333334</c:v>
                </c:pt>
                <c:pt idx="291">
                  <c:v>44.768666666666668</c:v>
                </c:pt>
                <c:pt idx="292">
                  <c:v>44.719333333333331</c:v>
                </c:pt>
                <c:pt idx="293">
                  <c:v>44.662666666666667</c:v>
                </c:pt>
                <c:pt idx="294">
                  <c:v>44.6</c:v>
                </c:pt>
                <c:pt idx="295">
                  <c:v>44.546666666666667</c:v>
                </c:pt>
                <c:pt idx="296">
                  <c:v>44.502000000000002</c:v>
                </c:pt>
                <c:pt idx="297">
                  <c:v>44.470666666666666</c:v>
                </c:pt>
                <c:pt idx="298">
                  <c:v>44.405333333333331</c:v>
                </c:pt>
                <c:pt idx="299">
                  <c:v>44.401333333333334</c:v>
                </c:pt>
                <c:pt idx="300">
                  <c:v>44.314666666666668</c:v>
                </c:pt>
                <c:pt idx="301">
                  <c:v>44.289333333333332</c:v>
                </c:pt>
                <c:pt idx="302">
                  <c:v>44.230000000000004</c:v>
                </c:pt>
                <c:pt idx="303">
                  <c:v>44.194000000000003</c:v>
                </c:pt>
                <c:pt idx="304">
                  <c:v>44.146666666666668</c:v>
                </c:pt>
                <c:pt idx="305">
                  <c:v>44.088000000000001</c:v>
                </c:pt>
                <c:pt idx="306">
                  <c:v>44.058666666666667</c:v>
                </c:pt>
                <c:pt idx="307">
                  <c:v>44.015333333333331</c:v>
                </c:pt>
                <c:pt idx="308">
                  <c:v>43.980666666666664</c:v>
                </c:pt>
                <c:pt idx="309">
                  <c:v>43.931333333333335</c:v>
                </c:pt>
                <c:pt idx="310">
                  <c:v>43.879333333333335</c:v>
                </c:pt>
                <c:pt idx="311">
                  <c:v>43.858000000000004</c:v>
                </c:pt>
                <c:pt idx="312">
                  <c:v>43.814</c:v>
                </c:pt>
                <c:pt idx="313">
                  <c:v>43.783999999999999</c:v>
                </c:pt>
                <c:pt idx="314">
                  <c:v>43.74733333333333</c:v>
                </c:pt>
                <c:pt idx="315">
                  <c:v>43.706666666666663</c:v>
                </c:pt>
                <c:pt idx="316">
                  <c:v>43.656666666666666</c:v>
                </c:pt>
                <c:pt idx="317">
                  <c:v>43.623333333333335</c:v>
                </c:pt>
                <c:pt idx="318">
                  <c:v>43.61333333333333</c:v>
                </c:pt>
                <c:pt idx="319">
                  <c:v>43.557333333333332</c:v>
                </c:pt>
                <c:pt idx="320">
                  <c:v>43.527333333333331</c:v>
                </c:pt>
                <c:pt idx="321">
                  <c:v>43.474666666666664</c:v>
                </c:pt>
                <c:pt idx="322">
                  <c:v>43.431333333333335</c:v>
                </c:pt>
                <c:pt idx="323">
                  <c:v>43.396000000000001</c:v>
                </c:pt>
                <c:pt idx="324">
                  <c:v>43.366</c:v>
                </c:pt>
                <c:pt idx="325">
                  <c:v>43.315333333333335</c:v>
                </c:pt>
                <c:pt idx="326">
                  <c:v>43.286000000000001</c:v>
                </c:pt>
                <c:pt idx="327">
                  <c:v>43.231333333333332</c:v>
                </c:pt>
                <c:pt idx="328">
                  <c:v>43.201999999999998</c:v>
                </c:pt>
                <c:pt idx="329">
                  <c:v>43.155999999999999</c:v>
                </c:pt>
                <c:pt idx="330">
                  <c:v>43.12466666666667</c:v>
                </c:pt>
                <c:pt idx="331">
                  <c:v>43.088000000000001</c:v>
                </c:pt>
                <c:pt idx="332">
                  <c:v>43.047333333333334</c:v>
                </c:pt>
                <c:pt idx="333">
                  <c:v>43.003999999999998</c:v>
                </c:pt>
                <c:pt idx="334">
                  <c:v>42.959333333333333</c:v>
                </c:pt>
                <c:pt idx="335">
                  <c:v>42.938000000000002</c:v>
                </c:pt>
                <c:pt idx="336">
                  <c:v>42.912666666666667</c:v>
                </c:pt>
                <c:pt idx="337">
                  <c:v>42.848666666666666</c:v>
                </c:pt>
                <c:pt idx="338">
                  <c:v>42.820666666666668</c:v>
                </c:pt>
                <c:pt idx="339">
                  <c:v>42.780666666666669</c:v>
                </c:pt>
                <c:pt idx="340">
                  <c:v>42.738</c:v>
                </c:pt>
                <c:pt idx="341">
                  <c:v>42.709333333333333</c:v>
                </c:pt>
                <c:pt idx="342">
                  <c:v>42.671333333333337</c:v>
                </c:pt>
                <c:pt idx="343">
                  <c:v>42.63666666666667</c:v>
                </c:pt>
                <c:pt idx="344">
                  <c:v>42.596666666666664</c:v>
                </c:pt>
                <c:pt idx="345">
                  <c:v>42.553333333333335</c:v>
                </c:pt>
                <c:pt idx="346">
                  <c:v>42.533333333333331</c:v>
                </c:pt>
                <c:pt idx="347">
                  <c:v>42.487333333333332</c:v>
                </c:pt>
                <c:pt idx="348">
                  <c:v>42.464666666666666</c:v>
                </c:pt>
                <c:pt idx="349">
                  <c:v>42.415333333333336</c:v>
                </c:pt>
                <c:pt idx="350">
                  <c:v>42.368000000000002</c:v>
                </c:pt>
                <c:pt idx="351">
                  <c:v>42.344666666666669</c:v>
                </c:pt>
                <c:pt idx="352">
                  <c:v>42.304000000000002</c:v>
                </c:pt>
                <c:pt idx="353">
                  <c:v>42.252000000000002</c:v>
                </c:pt>
                <c:pt idx="354">
                  <c:v>42.225333333333332</c:v>
                </c:pt>
                <c:pt idx="355">
                  <c:v>42.18933333333333</c:v>
                </c:pt>
                <c:pt idx="356">
                  <c:v>42.143333333333331</c:v>
                </c:pt>
                <c:pt idx="357">
                  <c:v>42.113999999999997</c:v>
                </c:pt>
                <c:pt idx="358">
                  <c:v>42.068666666666665</c:v>
                </c:pt>
                <c:pt idx="359">
                  <c:v>42.033333333333331</c:v>
                </c:pt>
                <c:pt idx="360">
                  <c:v>42.025999999999996</c:v>
                </c:pt>
                <c:pt idx="361">
                  <c:v>41.968000000000004</c:v>
                </c:pt>
                <c:pt idx="362">
                  <c:v>41.931333333333335</c:v>
                </c:pt>
                <c:pt idx="363">
                  <c:v>41.887999999999998</c:v>
                </c:pt>
                <c:pt idx="364">
                  <c:v>41.844666666666669</c:v>
                </c:pt>
                <c:pt idx="365">
                  <c:v>41.787999999999997</c:v>
                </c:pt>
                <c:pt idx="366">
                  <c:v>41.76</c:v>
                </c:pt>
                <c:pt idx="367">
                  <c:v>41.74133333333333</c:v>
                </c:pt>
                <c:pt idx="368">
                  <c:v>41.692</c:v>
                </c:pt>
                <c:pt idx="369">
                  <c:v>41.661999999999999</c:v>
                </c:pt>
                <c:pt idx="370">
                  <c:v>41.63066666666667</c:v>
                </c:pt>
                <c:pt idx="371">
                  <c:v>41.593333333333334</c:v>
                </c:pt>
                <c:pt idx="372">
                  <c:v>41.551333333333332</c:v>
                </c:pt>
                <c:pt idx="373">
                  <c:v>41.527999999999999</c:v>
                </c:pt>
                <c:pt idx="374">
                  <c:v>41.474666666666664</c:v>
                </c:pt>
                <c:pt idx="375">
                  <c:v>41.44</c:v>
                </c:pt>
                <c:pt idx="376">
                  <c:v>41.413333333333334</c:v>
                </c:pt>
                <c:pt idx="377">
                  <c:v>41.37533333333333</c:v>
                </c:pt>
                <c:pt idx="378">
                  <c:v>41.347333333333331</c:v>
                </c:pt>
                <c:pt idx="379">
                  <c:v>41.287999999999997</c:v>
                </c:pt>
                <c:pt idx="380">
                  <c:v>41.261333333333333</c:v>
                </c:pt>
                <c:pt idx="381">
                  <c:v>41.24133333333333</c:v>
                </c:pt>
                <c:pt idx="382">
                  <c:v>41.200666666666663</c:v>
                </c:pt>
                <c:pt idx="383">
                  <c:v>41.163333333333334</c:v>
                </c:pt>
                <c:pt idx="384">
                  <c:v>41.145333333333333</c:v>
                </c:pt>
                <c:pt idx="385">
                  <c:v>41.091333333333331</c:v>
                </c:pt>
                <c:pt idx="386">
                  <c:v>41.065333333333335</c:v>
                </c:pt>
                <c:pt idx="387">
                  <c:v>41.016666666666666</c:v>
                </c:pt>
                <c:pt idx="388">
                  <c:v>41.007333333333335</c:v>
                </c:pt>
                <c:pt idx="389">
                  <c:v>40.957333333333331</c:v>
                </c:pt>
                <c:pt idx="390">
                  <c:v>40.934666666666665</c:v>
                </c:pt>
                <c:pt idx="391">
                  <c:v>40.866666666666667</c:v>
                </c:pt>
                <c:pt idx="392">
                  <c:v>40.816666666666663</c:v>
                </c:pt>
                <c:pt idx="393">
                  <c:v>40.790666666666667</c:v>
                </c:pt>
                <c:pt idx="394">
                  <c:v>40.762666666666668</c:v>
                </c:pt>
                <c:pt idx="395">
                  <c:v>40.702666666666666</c:v>
                </c:pt>
                <c:pt idx="396">
                  <c:v>40.690666666666665</c:v>
                </c:pt>
                <c:pt idx="397">
                  <c:v>40.648666666666664</c:v>
                </c:pt>
                <c:pt idx="398">
                  <c:v>40.600666666666669</c:v>
                </c:pt>
                <c:pt idx="399">
                  <c:v>40.588000000000001</c:v>
                </c:pt>
                <c:pt idx="400">
                  <c:v>40.558666666666667</c:v>
                </c:pt>
                <c:pt idx="401">
                  <c:v>40.504666666666665</c:v>
                </c:pt>
                <c:pt idx="402">
                  <c:v>40.468000000000004</c:v>
                </c:pt>
                <c:pt idx="403">
                  <c:v>40.42</c:v>
                </c:pt>
                <c:pt idx="404">
                  <c:v>40.408666666666669</c:v>
                </c:pt>
                <c:pt idx="405">
                  <c:v>40.345333333333336</c:v>
                </c:pt>
                <c:pt idx="406">
                  <c:v>40.31733333333333</c:v>
                </c:pt>
                <c:pt idx="407">
                  <c:v>40.28</c:v>
                </c:pt>
                <c:pt idx="408">
                  <c:v>40.236666666666665</c:v>
                </c:pt>
                <c:pt idx="409">
                  <c:v>40.213333333333331</c:v>
                </c:pt>
                <c:pt idx="410">
                  <c:v>40.173999999999999</c:v>
                </c:pt>
                <c:pt idx="411">
                  <c:v>40.122</c:v>
                </c:pt>
                <c:pt idx="412">
                  <c:v>40.080666666666666</c:v>
                </c:pt>
                <c:pt idx="413">
                  <c:v>40.055333333333337</c:v>
                </c:pt>
                <c:pt idx="414">
                  <c:v>40.00866666666667</c:v>
                </c:pt>
                <c:pt idx="415">
                  <c:v>39.988</c:v>
                </c:pt>
                <c:pt idx="416">
                  <c:v>39.934666666666665</c:v>
                </c:pt>
                <c:pt idx="417">
                  <c:v>39.920666666666669</c:v>
                </c:pt>
                <c:pt idx="418">
                  <c:v>39.868000000000002</c:v>
                </c:pt>
                <c:pt idx="419">
                  <c:v>39.840000000000003</c:v>
                </c:pt>
                <c:pt idx="420">
                  <c:v>39.800666666666665</c:v>
                </c:pt>
                <c:pt idx="421">
                  <c:v>39.785333333333334</c:v>
                </c:pt>
                <c:pt idx="422">
                  <c:v>39.743333333333332</c:v>
                </c:pt>
                <c:pt idx="423">
                  <c:v>39.707999999999998</c:v>
                </c:pt>
                <c:pt idx="424">
                  <c:v>39.668666666666667</c:v>
                </c:pt>
                <c:pt idx="425">
                  <c:v>39.640666666666668</c:v>
                </c:pt>
                <c:pt idx="426">
                  <c:v>39.61933333333333</c:v>
                </c:pt>
                <c:pt idx="427">
                  <c:v>39.555999999999997</c:v>
                </c:pt>
                <c:pt idx="428">
                  <c:v>39.535333333333334</c:v>
                </c:pt>
                <c:pt idx="429">
                  <c:v>39.49666666666667</c:v>
                </c:pt>
                <c:pt idx="430">
                  <c:v>39.480666666666664</c:v>
                </c:pt>
                <c:pt idx="431">
                  <c:v>39.417333333333332</c:v>
                </c:pt>
                <c:pt idx="432">
                  <c:v>39.404666666666664</c:v>
                </c:pt>
                <c:pt idx="433">
                  <c:v>39.372</c:v>
                </c:pt>
                <c:pt idx="434">
                  <c:v>39.323333333333331</c:v>
                </c:pt>
                <c:pt idx="435">
                  <c:v>39.301333333333332</c:v>
                </c:pt>
                <c:pt idx="436">
                  <c:v>39.260666666666665</c:v>
                </c:pt>
                <c:pt idx="437">
                  <c:v>39.239333333333335</c:v>
                </c:pt>
                <c:pt idx="438">
                  <c:v>39.211333333333336</c:v>
                </c:pt>
                <c:pt idx="439">
                  <c:v>39.171999999999997</c:v>
                </c:pt>
                <c:pt idx="440">
                  <c:v>39.13066666666667</c:v>
                </c:pt>
                <c:pt idx="441">
                  <c:v>39.116</c:v>
                </c:pt>
                <c:pt idx="442">
                  <c:v>39.076666666666668</c:v>
                </c:pt>
                <c:pt idx="443">
                  <c:v>39.042666666666669</c:v>
                </c:pt>
                <c:pt idx="444">
                  <c:v>39.017333333333333</c:v>
                </c:pt>
                <c:pt idx="445">
                  <c:v>38.99</c:v>
                </c:pt>
                <c:pt idx="446">
                  <c:v>38.952666666666666</c:v>
                </c:pt>
                <c:pt idx="447">
                  <c:v>38.944000000000003</c:v>
                </c:pt>
                <c:pt idx="448">
                  <c:v>38.883333333333333</c:v>
                </c:pt>
                <c:pt idx="449">
                  <c:v>38.856000000000002</c:v>
                </c:pt>
                <c:pt idx="450">
                  <c:v>38.839333333333336</c:v>
                </c:pt>
                <c:pt idx="451">
                  <c:v>38.798666666666669</c:v>
                </c:pt>
                <c:pt idx="452">
                  <c:v>38.774000000000001</c:v>
                </c:pt>
                <c:pt idx="453">
                  <c:v>38.761333333333333</c:v>
                </c:pt>
                <c:pt idx="454">
                  <c:v>38.716666666666669</c:v>
                </c:pt>
                <c:pt idx="455">
                  <c:v>38.694000000000003</c:v>
                </c:pt>
                <c:pt idx="456">
                  <c:v>38.659333333333336</c:v>
                </c:pt>
                <c:pt idx="457">
                  <c:v>38.626666666666665</c:v>
                </c:pt>
                <c:pt idx="458">
                  <c:v>38.615333333333332</c:v>
                </c:pt>
                <c:pt idx="459">
                  <c:v>38.559333333333335</c:v>
                </c:pt>
                <c:pt idx="460">
                  <c:v>38.549333333333337</c:v>
                </c:pt>
                <c:pt idx="461">
                  <c:v>38.516666666666666</c:v>
                </c:pt>
                <c:pt idx="462">
                  <c:v>38.488</c:v>
                </c:pt>
                <c:pt idx="463">
                  <c:v>38.457333333333331</c:v>
                </c:pt>
                <c:pt idx="464">
                  <c:v>38.444000000000003</c:v>
                </c:pt>
                <c:pt idx="465">
                  <c:v>38.411333333333332</c:v>
                </c:pt>
                <c:pt idx="466">
                  <c:v>38.371333333333332</c:v>
                </c:pt>
                <c:pt idx="467">
                  <c:v>38.362000000000002</c:v>
                </c:pt>
                <c:pt idx="468">
                  <c:v>38.336666666666666</c:v>
                </c:pt>
                <c:pt idx="469">
                  <c:v>38.317999999999998</c:v>
                </c:pt>
                <c:pt idx="470">
                  <c:v>38.28</c:v>
                </c:pt>
                <c:pt idx="471">
                  <c:v>38.262666666666668</c:v>
                </c:pt>
                <c:pt idx="472">
                  <c:v>38.229999999999997</c:v>
                </c:pt>
                <c:pt idx="473">
                  <c:v>38.204666666666668</c:v>
                </c:pt>
                <c:pt idx="474">
                  <c:v>38.18333333333333</c:v>
                </c:pt>
                <c:pt idx="475">
                  <c:v>38.152000000000001</c:v>
                </c:pt>
                <c:pt idx="476">
                  <c:v>38.133333333333333</c:v>
                </c:pt>
                <c:pt idx="477">
                  <c:v>38.107333333333337</c:v>
                </c:pt>
                <c:pt idx="478">
                  <c:v>38.088000000000001</c:v>
                </c:pt>
                <c:pt idx="479">
                  <c:v>38.06133333333333</c:v>
                </c:pt>
                <c:pt idx="480">
                  <c:v>38.033333333333331</c:v>
                </c:pt>
                <c:pt idx="481">
                  <c:v>38.007333333333335</c:v>
                </c:pt>
                <c:pt idx="482">
                  <c:v>37.99133333333333</c:v>
                </c:pt>
                <c:pt idx="483">
                  <c:v>37.952666666666666</c:v>
                </c:pt>
                <c:pt idx="484">
                  <c:v>37.946666666666665</c:v>
                </c:pt>
                <c:pt idx="485">
                  <c:v>37.912666666666667</c:v>
                </c:pt>
                <c:pt idx="486">
                  <c:v>37.885333333333335</c:v>
                </c:pt>
                <c:pt idx="487">
                  <c:v>37.864666666666665</c:v>
                </c:pt>
                <c:pt idx="488">
                  <c:v>37.826000000000001</c:v>
                </c:pt>
                <c:pt idx="489">
                  <c:v>37.825333333333333</c:v>
                </c:pt>
                <c:pt idx="490">
                  <c:v>37.777333333333331</c:v>
                </c:pt>
                <c:pt idx="491">
                  <c:v>37.769333333333336</c:v>
                </c:pt>
                <c:pt idx="492">
                  <c:v>37.718000000000004</c:v>
                </c:pt>
                <c:pt idx="493">
                  <c:v>37.706666666666663</c:v>
                </c:pt>
                <c:pt idx="494">
                  <c:v>37.677999999999997</c:v>
                </c:pt>
                <c:pt idx="495">
                  <c:v>37.661999999999999</c:v>
                </c:pt>
                <c:pt idx="496">
                  <c:v>37.62466666666667</c:v>
                </c:pt>
                <c:pt idx="497">
                  <c:v>37.609333333333332</c:v>
                </c:pt>
                <c:pt idx="498">
                  <c:v>37.567999999999998</c:v>
                </c:pt>
                <c:pt idx="499">
                  <c:v>37.553333333333335</c:v>
                </c:pt>
                <c:pt idx="500">
                  <c:v>37.527999999999999</c:v>
                </c:pt>
                <c:pt idx="501">
                  <c:v>37.50266666666667</c:v>
                </c:pt>
                <c:pt idx="502">
                  <c:v>37.471333333333334</c:v>
                </c:pt>
                <c:pt idx="503">
                  <c:v>37.455333333333336</c:v>
                </c:pt>
                <c:pt idx="504">
                  <c:v>37.422666666666665</c:v>
                </c:pt>
                <c:pt idx="505">
                  <c:v>37.399333333333331</c:v>
                </c:pt>
                <c:pt idx="506">
                  <c:v>37.37533333333333</c:v>
                </c:pt>
                <c:pt idx="507">
                  <c:v>37.35</c:v>
                </c:pt>
                <c:pt idx="508">
                  <c:v>37.322000000000003</c:v>
                </c:pt>
                <c:pt idx="509">
                  <c:v>37.291333333333334</c:v>
                </c:pt>
                <c:pt idx="510">
                  <c:v>37.273333333333333</c:v>
                </c:pt>
                <c:pt idx="511">
                  <c:v>37.229999999999997</c:v>
                </c:pt>
                <c:pt idx="512">
                  <c:v>37.223333333333336</c:v>
                </c:pt>
                <c:pt idx="513">
                  <c:v>37.196666666666665</c:v>
                </c:pt>
                <c:pt idx="514">
                  <c:v>37.183999999999997</c:v>
                </c:pt>
                <c:pt idx="515">
                  <c:v>37.145333333333333</c:v>
                </c:pt>
                <c:pt idx="516">
                  <c:v>37.116666666666667</c:v>
                </c:pt>
                <c:pt idx="517">
                  <c:v>37.086666666666666</c:v>
                </c:pt>
                <c:pt idx="518">
                  <c:v>37.06133333333333</c:v>
                </c:pt>
                <c:pt idx="519">
                  <c:v>37.045999999999999</c:v>
                </c:pt>
                <c:pt idx="520">
                  <c:v>37.026666666666664</c:v>
                </c:pt>
                <c:pt idx="521">
                  <c:v>36.998666666666665</c:v>
                </c:pt>
                <c:pt idx="522">
                  <c:v>36.960666666666668</c:v>
                </c:pt>
                <c:pt idx="523">
                  <c:v>36.952666666666666</c:v>
                </c:pt>
                <c:pt idx="524">
                  <c:v>36.932000000000002</c:v>
                </c:pt>
                <c:pt idx="525">
                  <c:v>36.906666666666666</c:v>
                </c:pt>
                <c:pt idx="526">
                  <c:v>36.88133333333333</c:v>
                </c:pt>
                <c:pt idx="527">
                  <c:v>36.848666666666666</c:v>
                </c:pt>
                <c:pt idx="528">
                  <c:v>36.821333333333335</c:v>
                </c:pt>
                <c:pt idx="529">
                  <c:v>36.80466666666667</c:v>
                </c:pt>
                <c:pt idx="530">
                  <c:v>36.776666666666664</c:v>
                </c:pt>
                <c:pt idx="531">
                  <c:v>36.762</c:v>
                </c:pt>
                <c:pt idx="532">
                  <c:v>36.74133333333333</c:v>
                </c:pt>
                <c:pt idx="533">
                  <c:v>36.718666666666664</c:v>
                </c:pt>
                <c:pt idx="534">
                  <c:v>36.68933333333333</c:v>
                </c:pt>
                <c:pt idx="535">
                  <c:v>36.673999999999999</c:v>
                </c:pt>
                <c:pt idx="536">
                  <c:v>36.642666666666663</c:v>
                </c:pt>
                <c:pt idx="537">
                  <c:v>36.61933333333333</c:v>
                </c:pt>
                <c:pt idx="538">
                  <c:v>36.593333333333334</c:v>
                </c:pt>
                <c:pt idx="539">
                  <c:v>36.579333333333331</c:v>
                </c:pt>
                <c:pt idx="540">
                  <c:v>36.551333333333332</c:v>
                </c:pt>
                <c:pt idx="541">
                  <c:v>36.527999999999999</c:v>
                </c:pt>
                <c:pt idx="542">
                  <c:v>36.510666666666665</c:v>
                </c:pt>
                <c:pt idx="543">
                  <c:v>36.490666666666669</c:v>
                </c:pt>
                <c:pt idx="544">
                  <c:v>36.466000000000001</c:v>
                </c:pt>
                <c:pt idx="545">
                  <c:v>36.445999999999998</c:v>
                </c:pt>
                <c:pt idx="546">
                  <c:v>36.421999999999997</c:v>
                </c:pt>
                <c:pt idx="547">
                  <c:v>36.401333333333334</c:v>
                </c:pt>
                <c:pt idx="548">
                  <c:v>36.38066666666667</c:v>
                </c:pt>
                <c:pt idx="549">
                  <c:v>36.357333333333337</c:v>
                </c:pt>
                <c:pt idx="550">
                  <c:v>36.337333333333333</c:v>
                </c:pt>
                <c:pt idx="551">
                  <c:v>36.31733333333333</c:v>
                </c:pt>
                <c:pt idx="552">
                  <c:v>36.285333333333334</c:v>
                </c:pt>
                <c:pt idx="553">
                  <c:v>36.265333333333331</c:v>
                </c:pt>
                <c:pt idx="554">
                  <c:v>36.252000000000002</c:v>
                </c:pt>
                <c:pt idx="555">
                  <c:v>36.211333333333336</c:v>
                </c:pt>
                <c:pt idx="556">
                  <c:v>36.204000000000001</c:v>
                </c:pt>
                <c:pt idx="557">
                  <c:v>36.177333333333337</c:v>
                </c:pt>
                <c:pt idx="558">
                  <c:v>36.165999999999997</c:v>
                </c:pt>
                <c:pt idx="559">
                  <c:v>36.128</c:v>
                </c:pt>
                <c:pt idx="560">
                  <c:v>36.101999999999997</c:v>
                </c:pt>
                <c:pt idx="561">
                  <c:v>36.085333333333331</c:v>
                </c:pt>
                <c:pt idx="562">
                  <c:v>36.049333333333337</c:v>
                </c:pt>
                <c:pt idx="563">
                  <c:v>36.015333333333331</c:v>
                </c:pt>
                <c:pt idx="564">
                  <c:v>36.006</c:v>
                </c:pt>
                <c:pt idx="565">
                  <c:v>35.988666666666667</c:v>
                </c:pt>
                <c:pt idx="566">
                  <c:v>35.949333333333335</c:v>
                </c:pt>
                <c:pt idx="567">
                  <c:v>35.908666666666669</c:v>
                </c:pt>
                <c:pt idx="568">
                  <c:v>35.887333333333331</c:v>
                </c:pt>
                <c:pt idx="569">
                  <c:v>35.880000000000003</c:v>
                </c:pt>
                <c:pt idx="570">
                  <c:v>35.847333333333331</c:v>
                </c:pt>
                <c:pt idx="571">
                  <c:v>35.825333333333333</c:v>
                </c:pt>
                <c:pt idx="572">
                  <c:v>35.793333333333337</c:v>
                </c:pt>
                <c:pt idx="573">
                  <c:v>35.78</c:v>
                </c:pt>
                <c:pt idx="574">
                  <c:v>35.762</c:v>
                </c:pt>
                <c:pt idx="575">
                  <c:v>35.723333333333336</c:v>
                </c:pt>
                <c:pt idx="576">
                  <c:v>35.706000000000003</c:v>
                </c:pt>
                <c:pt idx="577">
                  <c:v>35.693333333333335</c:v>
                </c:pt>
                <c:pt idx="578">
                  <c:v>35.671999999999997</c:v>
                </c:pt>
                <c:pt idx="579">
                  <c:v>35.639333333333333</c:v>
                </c:pt>
                <c:pt idx="580">
                  <c:v>35.616</c:v>
                </c:pt>
                <c:pt idx="581">
                  <c:v>35.602666666666664</c:v>
                </c:pt>
                <c:pt idx="582">
                  <c:v>35.582000000000001</c:v>
                </c:pt>
                <c:pt idx="583">
                  <c:v>35.56066666666667</c:v>
                </c:pt>
                <c:pt idx="584">
                  <c:v>35.509333333333331</c:v>
                </c:pt>
                <c:pt idx="585">
                  <c:v>35.491999999999997</c:v>
                </c:pt>
                <c:pt idx="586">
                  <c:v>35.480666666666664</c:v>
                </c:pt>
                <c:pt idx="587">
                  <c:v>35.46</c:v>
                </c:pt>
                <c:pt idx="588">
                  <c:v>35.444000000000003</c:v>
                </c:pt>
                <c:pt idx="589">
                  <c:v>35.408666666666669</c:v>
                </c:pt>
                <c:pt idx="590">
                  <c:v>35.388666666666666</c:v>
                </c:pt>
                <c:pt idx="591">
                  <c:v>35.372666666666667</c:v>
                </c:pt>
                <c:pt idx="592">
                  <c:v>35.351999999999997</c:v>
                </c:pt>
                <c:pt idx="593">
                  <c:v>35.314666666666668</c:v>
                </c:pt>
                <c:pt idx="594">
                  <c:v>35.302</c:v>
                </c:pt>
                <c:pt idx="595">
                  <c:v>35.271999999999998</c:v>
                </c:pt>
                <c:pt idx="596">
                  <c:v>35.268000000000001</c:v>
                </c:pt>
                <c:pt idx="597">
                  <c:v>35.245333333333335</c:v>
                </c:pt>
                <c:pt idx="598">
                  <c:v>35.203333333333333</c:v>
                </c:pt>
                <c:pt idx="599">
                  <c:v>35.195999999999998</c:v>
                </c:pt>
                <c:pt idx="600">
                  <c:v>35.166666666666664</c:v>
                </c:pt>
                <c:pt idx="601">
                  <c:v>35.150666666666666</c:v>
                </c:pt>
                <c:pt idx="602">
                  <c:v>35.126666666666665</c:v>
                </c:pt>
                <c:pt idx="603">
                  <c:v>35.11933333333333</c:v>
                </c:pt>
                <c:pt idx="604">
                  <c:v>35.088666666666668</c:v>
                </c:pt>
                <c:pt idx="605">
                  <c:v>35.068666666666665</c:v>
                </c:pt>
                <c:pt idx="606">
                  <c:v>35.045333333333332</c:v>
                </c:pt>
                <c:pt idx="607">
                  <c:v>35.018666666666668</c:v>
                </c:pt>
                <c:pt idx="608">
                  <c:v>34.99733333333333</c:v>
                </c:pt>
                <c:pt idx="609">
                  <c:v>35.008000000000003</c:v>
                </c:pt>
                <c:pt idx="610">
                  <c:v>34.972000000000001</c:v>
                </c:pt>
                <c:pt idx="611">
                  <c:v>34.963333333333331</c:v>
                </c:pt>
                <c:pt idx="612">
                  <c:v>34.93866666666667</c:v>
                </c:pt>
                <c:pt idx="613">
                  <c:v>34.887999999999998</c:v>
                </c:pt>
                <c:pt idx="614">
                  <c:v>34.882666666666665</c:v>
                </c:pt>
                <c:pt idx="615">
                  <c:v>34.875999999999998</c:v>
                </c:pt>
                <c:pt idx="616">
                  <c:v>34.846666666666664</c:v>
                </c:pt>
                <c:pt idx="617">
                  <c:v>34.828666666666663</c:v>
                </c:pt>
                <c:pt idx="618">
                  <c:v>34.802666666666667</c:v>
                </c:pt>
                <c:pt idx="619">
                  <c:v>34.796666666666667</c:v>
                </c:pt>
                <c:pt idx="620">
                  <c:v>34.776666666666664</c:v>
                </c:pt>
                <c:pt idx="621">
                  <c:v>34.758000000000003</c:v>
                </c:pt>
                <c:pt idx="622">
                  <c:v>34.735999999999997</c:v>
                </c:pt>
                <c:pt idx="623">
                  <c:v>34.706666666666663</c:v>
                </c:pt>
                <c:pt idx="624">
                  <c:v>34.701999999999998</c:v>
                </c:pt>
                <c:pt idx="625">
                  <c:v>34.678666666666665</c:v>
                </c:pt>
                <c:pt idx="626">
                  <c:v>34.652666666666669</c:v>
                </c:pt>
                <c:pt idx="627">
                  <c:v>34.653333333333336</c:v>
                </c:pt>
                <c:pt idx="628">
                  <c:v>34.624000000000002</c:v>
                </c:pt>
                <c:pt idx="629">
                  <c:v>34.610666666666667</c:v>
                </c:pt>
                <c:pt idx="630">
                  <c:v>34.579333333333331</c:v>
                </c:pt>
                <c:pt idx="631">
                  <c:v>34.569333333333333</c:v>
                </c:pt>
                <c:pt idx="632">
                  <c:v>34.536000000000001</c:v>
                </c:pt>
                <c:pt idx="633">
                  <c:v>34.521333333333331</c:v>
                </c:pt>
                <c:pt idx="634">
                  <c:v>34.514000000000003</c:v>
                </c:pt>
                <c:pt idx="635">
                  <c:v>34.494</c:v>
                </c:pt>
                <c:pt idx="636">
                  <c:v>34.462666666666664</c:v>
                </c:pt>
                <c:pt idx="637">
                  <c:v>34.457999999999998</c:v>
                </c:pt>
                <c:pt idx="638">
                  <c:v>34.420666666666669</c:v>
                </c:pt>
                <c:pt idx="639">
                  <c:v>34.424666666666667</c:v>
                </c:pt>
                <c:pt idx="640">
                  <c:v>34.394666666666666</c:v>
                </c:pt>
                <c:pt idx="641">
                  <c:v>34.36333333333333</c:v>
                </c:pt>
                <c:pt idx="642">
                  <c:v>34.338000000000001</c:v>
                </c:pt>
                <c:pt idx="643">
                  <c:v>34.345333333333336</c:v>
                </c:pt>
                <c:pt idx="644">
                  <c:v>34.313333333333333</c:v>
                </c:pt>
                <c:pt idx="645">
                  <c:v>34.294666666666664</c:v>
                </c:pt>
                <c:pt idx="646">
                  <c:v>34.275333333333336</c:v>
                </c:pt>
                <c:pt idx="647">
                  <c:v>34.262666666666668</c:v>
                </c:pt>
                <c:pt idx="648">
                  <c:v>34.240666666666669</c:v>
                </c:pt>
                <c:pt idx="649">
                  <c:v>34.200000000000003</c:v>
                </c:pt>
                <c:pt idx="650">
                  <c:v>34.197333333333333</c:v>
                </c:pt>
                <c:pt idx="651">
                  <c:v>34.168666666666667</c:v>
                </c:pt>
                <c:pt idx="652">
                  <c:v>34.153333333333336</c:v>
                </c:pt>
                <c:pt idx="653">
                  <c:v>34.134666666666668</c:v>
                </c:pt>
                <c:pt idx="654">
                  <c:v>34.105333333333334</c:v>
                </c:pt>
                <c:pt idx="655">
                  <c:v>34.082000000000001</c:v>
                </c:pt>
                <c:pt idx="656">
                  <c:v>34.064666666666668</c:v>
                </c:pt>
                <c:pt idx="657">
                  <c:v>34.048000000000002</c:v>
                </c:pt>
                <c:pt idx="658">
                  <c:v>34.014666666666663</c:v>
                </c:pt>
                <c:pt idx="659">
                  <c:v>33.988666666666667</c:v>
                </c:pt>
                <c:pt idx="660">
                  <c:v>33.986666666666665</c:v>
                </c:pt>
                <c:pt idx="661">
                  <c:v>33.952666666666666</c:v>
                </c:pt>
                <c:pt idx="662">
                  <c:v>33.934666666666665</c:v>
                </c:pt>
                <c:pt idx="663">
                  <c:v>33.917999999999999</c:v>
                </c:pt>
                <c:pt idx="664">
                  <c:v>33.905333333333331</c:v>
                </c:pt>
                <c:pt idx="665">
                  <c:v>33.87533333333333</c:v>
                </c:pt>
                <c:pt idx="666">
                  <c:v>33.846000000000004</c:v>
                </c:pt>
                <c:pt idx="667">
                  <c:v>33.833333333333336</c:v>
                </c:pt>
                <c:pt idx="668">
                  <c:v>33.81066666666667</c:v>
                </c:pt>
                <c:pt idx="669">
                  <c:v>33.813333333333333</c:v>
                </c:pt>
                <c:pt idx="670">
                  <c:v>33.781333333333336</c:v>
                </c:pt>
                <c:pt idx="671">
                  <c:v>33.765333333333331</c:v>
                </c:pt>
                <c:pt idx="672">
                  <c:v>33.743333333333332</c:v>
                </c:pt>
                <c:pt idx="673">
                  <c:v>33.714666666666666</c:v>
                </c:pt>
                <c:pt idx="674">
                  <c:v>33.68933333333333</c:v>
                </c:pt>
                <c:pt idx="675">
                  <c:v>33.676000000000002</c:v>
                </c:pt>
                <c:pt idx="676">
                  <c:v>33.651333333333334</c:v>
                </c:pt>
                <c:pt idx="677">
                  <c:v>33.649333333333331</c:v>
                </c:pt>
                <c:pt idx="678">
                  <c:v>33.62533333333333</c:v>
                </c:pt>
                <c:pt idx="679">
                  <c:v>33.601333333333336</c:v>
                </c:pt>
                <c:pt idx="680">
                  <c:v>33.572666666666663</c:v>
                </c:pt>
                <c:pt idx="681">
                  <c:v>33.579333333333331</c:v>
                </c:pt>
                <c:pt idx="682">
                  <c:v>33.551333333333332</c:v>
                </c:pt>
                <c:pt idx="683">
                  <c:v>33.535333333333334</c:v>
                </c:pt>
                <c:pt idx="684">
                  <c:v>33.519333333333336</c:v>
                </c:pt>
                <c:pt idx="685">
                  <c:v>33.512666666666668</c:v>
                </c:pt>
                <c:pt idx="686">
                  <c:v>33.492666666666665</c:v>
                </c:pt>
                <c:pt idx="687">
                  <c:v>33.475999999999999</c:v>
                </c:pt>
                <c:pt idx="688">
                  <c:v>33.450666666666663</c:v>
                </c:pt>
                <c:pt idx="689">
                  <c:v>33.434666666666665</c:v>
                </c:pt>
                <c:pt idx="690">
                  <c:v>33.427333333333337</c:v>
                </c:pt>
                <c:pt idx="691">
                  <c:v>33.414000000000001</c:v>
                </c:pt>
                <c:pt idx="692">
                  <c:v>33.387333333333331</c:v>
                </c:pt>
                <c:pt idx="693">
                  <c:v>33.36933333333333</c:v>
                </c:pt>
                <c:pt idx="694">
                  <c:v>33.355333333333334</c:v>
                </c:pt>
                <c:pt idx="695">
                  <c:v>33.348666666666666</c:v>
                </c:pt>
                <c:pt idx="696">
                  <c:v>33.346000000000004</c:v>
                </c:pt>
                <c:pt idx="697">
                  <c:v>33.309333333333335</c:v>
                </c:pt>
                <c:pt idx="698">
                  <c:v>33.305999999999997</c:v>
                </c:pt>
                <c:pt idx="699">
                  <c:v>33.288666666666664</c:v>
                </c:pt>
                <c:pt idx="700">
                  <c:v>33.273333333333333</c:v>
                </c:pt>
                <c:pt idx="701">
                  <c:v>33.254666666666665</c:v>
                </c:pt>
                <c:pt idx="702">
                  <c:v>33.231333333333332</c:v>
                </c:pt>
                <c:pt idx="703">
                  <c:v>33.219333333333331</c:v>
                </c:pt>
                <c:pt idx="704">
                  <c:v>33.204666666666668</c:v>
                </c:pt>
                <c:pt idx="705">
                  <c:v>33.194000000000003</c:v>
                </c:pt>
                <c:pt idx="706">
                  <c:v>33.173333333333332</c:v>
                </c:pt>
                <c:pt idx="707">
                  <c:v>33.166666666666664</c:v>
                </c:pt>
                <c:pt idx="708">
                  <c:v>33.149333333333331</c:v>
                </c:pt>
                <c:pt idx="709">
                  <c:v>33.120666666666665</c:v>
                </c:pt>
                <c:pt idx="710">
                  <c:v>33.120666666666665</c:v>
                </c:pt>
                <c:pt idx="711">
                  <c:v>33.091999999999999</c:v>
                </c:pt>
                <c:pt idx="712">
                  <c:v>33.082000000000001</c:v>
                </c:pt>
                <c:pt idx="713">
                  <c:v>33.074666666666666</c:v>
                </c:pt>
                <c:pt idx="714">
                  <c:v>33.048000000000002</c:v>
                </c:pt>
                <c:pt idx="715">
                  <c:v>33.038666666666664</c:v>
                </c:pt>
                <c:pt idx="716">
                  <c:v>33.022666666666666</c:v>
                </c:pt>
                <c:pt idx="717">
                  <c:v>33.000666666666667</c:v>
                </c:pt>
                <c:pt idx="718">
                  <c:v>32.995333333333335</c:v>
                </c:pt>
                <c:pt idx="719">
                  <c:v>32.967333333333336</c:v>
                </c:pt>
                <c:pt idx="720">
                  <c:v>32.963999999999999</c:v>
                </c:pt>
                <c:pt idx="721">
                  <c:v>32.949333333333335</c:v>
                </c:pt>
                <c:pt idx="722">
                  <c:v>32.925333333333334</c:v>
                </c:pt>
                <c:pt idx="723">
                  <c:v>32.910666666666664</c:v>
                </c:pt>
                <c:pt idx="724">
                  <c:v>32.897333333333336</c:v>
                </c:pt>
                <c:pt idx="725">
                  <c:v>32.873333333333335</c:v>
                </c:pt>
                <c:pt idx="726">
                  <c:v>32.853333333333332</c:v>
                </c:pt>
                <c:pt idx="727">
                  <c:v>32.847333333333331</c:v>
                </c:pt>
                <c:pt idx="728">
                  <c:v>32.833333333333336</c:v>
                </c:pt>
                <c:pt idx="729">
                  <c:v>32.814666666666668</c:v>
                </c:pt>
                <c:pt idx="730">
                  <c:v>32.795333333333332</c:v>
                </c:pt>
                <c:pt idx="731">
                  <c:v>32.774666666666668</c:v>
                </c:pt>
                <c:pt idx="732">
                  <c:v>32.778666666666666</c:v>
                </c:pt>
                <c:pt idx="733">
                  <c:v>32.759333333333331</c:v>
                </c:pt>
                <c:pt idx="734">
                  <c:v>32.734000000000002</c:v>
                </c:pt>
                <c:pt idx="735">
                  <c:v>32.724666666666664</c:v>
                </c:pt>
                <c:pt idx="736">
                  <c:v>32.711333333333336</c:v>
                </c:pt>
                <c:pt idx="737">
                  <c:v>32.697333333333333</c:v>
                </c:pt>
                <c:pt idx="738">
                  <c:v>32.677333333333337</c:v>
                </c:pt>
                <c:pt idx="739">
                  <c:v>32.656666666666666</c:v>
                </c:pt>
                <c:pt idx="740">
                  <c:v>32.653999999999996</c:v>
                </c:pt>
                <c:pt idx="741">
                  <c:v>32.62533333333333</c:v>
                </c:pt>
                <c:pt idx="742">
                  <c:v>32.612666666666669</c:v>
                </c:pt>
                <c:pt idx="743">
                  <c:v>32.6</c:v>
                </c:pt>
                <c:pt idx="744">
                  <c:v>32.594666666666669</c:v>
                </c:pt>
                <c:pt idx="745">
                  <c:v>32.570666666666668</c:v>
                </c:pt>
                <c:pt idx="746">
                  <c:v>32.56066666666667</c:v>
                </c:pt>
                <c:pt idx="747">
                  <c:v>32.555999999999997</c:v>
                </c:pt>
                <c:pt idx="748">
                  <c:v>32.526666666666664</c:v>
                </c:pt>
                <c:pt idx="749">
                  <c:v>32.517333333333333</c:v>
                </c:pt>
                <c:pt idx="750">
                  <c:v>32.506</c:v>
                </c:pt>
                <c:pt idx="751">
                  <c:v>32.49733333333333</c:v>
                </c:pt>
                <c:pt idx="752">
                  <c:v>32.478000000000002</c:v>
                </c:pt>
                <c:pt idx="753">
                  <c:v>32.467333333333336</c:v>
                </c:pt>
                <c:pt idx="754">
                  <c:v>32.44533333333333</c:v>
                </c:pt>
                <c:pt idx="755">
                  <c:v>32.429333333333332</c:v>
                </c:pt>
                <c:pt idx="756">
                  <c:v>32.417999999999999</c:v>
                </c:pt>
                <c:pt idx="757">
                  <c:v>32.400666666666666</c:v>
                </c:pt>
                <c:pt idx="758">
                  <c:v>32.401333333333334</c:v>
                </c:pt>
                <c:pt idx="759">
                  <c:v>32.37466666666667</c:v>
                </c:pt>
                <c:pt idx="760">
                  <c:v>32.374000000000002</c:v>
                </c:pt>
                <c:pt idx="761">
                  <c:v>32.357999999999997</c:v>
                </c:pt>
                <c:pt idx="762">
                  <c:v>32.347333333333331</c:v>
                </c:pt>
                <c:pt idx="763">
                  <c:v>32.323333333333331</c:v>
                </c:pt>
                <c:pt idx="764">
                  <c:v>32.31666666666667</c:v>
                </c:pt>
                <c:pt idx="765">
                  <c:v>32.299333333333337</c:v>
                </c:pt>
                <c:pt idx="766">
                  <c:v>32.301333333333332</c:v>
                </c:pt>
                <c:pt idx="767">
                  <c:v>32.283999999999999</c:v>
                </c:pt>
                <c:pt idx="768">
                  <c:v>32.271999999999998</c:v>
                </c:pt>
                <c:pt idx="769">
                  <c:v>32.251333333333335</c:v>
                </c:pt>
                <c:pt idx="770">
                  <c:v>32.24666666666667</c:v>
                </c:pt>
                <c:pt idx="771">
                  <c:v>32.244666666666667</c:v>
                </c:pt>
                <c:pt idx="772">
                  <c:v>32.216666666666669</c:v>
                </c:pt>
                <c:pt idx="773">
                  <c:v>32.21</c:v>
                </c:pt>
                <c:pt idx="774">
                  <c:v>32.191333333333333</c:v>
                </c:pt>
                <c:pt idx="775">
                  <c:v>32.18</c:v>
                </c:pt>
                <c:pt idx="776">
                  <c:v>32.171999999999997</c:v>
                </c:pt>
                <c:pt idx="777">
                  <c:v>32.152666666666669</c:v>
                </c:pt>
                <c:pt idx="778">
                  <c:v>32.150666666666666</c:v>
                </c:pt>
                <c:pt idx="779">
                  <c:v>32.130000000000003</c:v>
                </c:pt>
                <c:pt idx="780">
                  <c:v>32.116</c:v>
                </c:pt>
                <c:pt idx="781">
                  <c:v>32.106666666666669</c:v>
                </c:pt>
                <c:pt idx="782">
                  <c:v>32.093333333333334</c:v>
                </c:pt>
                <c:pt idx="783">
                  <c:v>32.090000000000003</c:v>
                </c:pt>
                <c:pt idx="784">
                  <c:v>32.074666666666666</c:v>
                </c:pt>
                <c:pt idx="785">
                  <c:v>32.056666666666665</c:v>
                </c:pt>
                <c:pt idx="786">
                  <c:v>32.049333333333337</c:v>
                </c:pt>
                <c:pt idx="787">
                  <c:v>32.03</c:v>
                </c:pt>
                <c:pt idx="788">
                  <c:v>32.00333333333333</c:v>
                </c:pt>
                <c:pt idx="789">
                  <c:v>31.997333333333334</c:v>
                </c:pt>
                <c:pt idx="790">
                  <c:v>31.994</c:v>
                </c:pt>
                <c:pt idx="791">
                  <c:v>31.974</c:v>
                </c:pt>
                <c:pt idx="792">
                  <c:v>31.968666666666667</c:v>
                </c:pt>
                <c:pt idx="793">
                  <c:v>31.963999999999999</c:v>
                </c:pt>
                <c:pt idx="794">
                  <c:v>31.957999999999998</c:v>
                </c:pt>
                <c:pt idx="795">
                  <c:v>31.926666666666666</c:v>
                </c:pt>
                <c:pt idx="796">
                  <c:v>31.916</c:v>
                </c:pt>
                <c:pt idx="797">
                  <c:v>31.893333333333334</c:v>
                </c:pt>
                <c:pt idx="798">
                  <c:v>31.892666666666667</c:v>
                </c:pt>
                <c:pt idx="799">
                  <c:v>31.882666666666665</c:v>
                </c:pt>
                <c:pt idx="800">
                  <c:v>31.862000000000002</c:v>
                </c:pt>
                <c:pt idx="801">
                  <c:v>31.87</c:v>
                </c:pt>
                <c:pt idx="802">
                  <c:v>31.842666666666666</c:v>
                </c:pt>
                <c:pt idx="803">
                  <c:v>31.827333333333332</c:v>
                </c:pt>
                <c:pt idx="804">
                  <c:v>31.815999999999999</c:v>
                </c:pt>
                <c:pt idx="805">
                  <c:v>31.803999999999998</c:v>
                </c:pt>
                <c:pt idx="806">
                  <c:v>31.790666666666667</c:v>
                </c:pt>
                <c:pt idx="807">
                  <c:v>31.777999999999999</c:v>
                </c:pt>
                <c:pt idx="808">
                  <c:v>31.755333333333333</c:v>
                </c:pt>
                <c:pt idx="809">
                  <c:v>31.738</c:v>
                </c:pt>
              </c:numCache>
            </c:numRef>
          </c:xVal>
          <c:yVal>
            <c:numRef>
              <c:f>'Начало '!$B$101:$B$910</c:f>
              <c:numCache>
                <c:formatCode>General</c:formatCode>
                <c:ptCount val="810"/>
                <c:pt idx="0">
                  <c:v>2184534</c:v>
                </c:pt>
                <c:pt idx="1">
                  <c:v>2184525</c:v>
                </c:pt>
                <c:pt idx="2">
                  <c:v>2184521</c:v>
                </c:pt>
                <c:pt idx="3">
                  <c:v>2184534</c:v>
                </c:pt>
                <c:pt idx="4">
                  <c:v>2184531</c:v>
                </c:pt>
                <c:pt idx="5">
                  <c:v>2184550</c:v>
                </c:pt>
                <c:pt idx="6">
                  <c:v>2184524</c:v>
                </c:pt>
                <c:pt idx="7">
                  <c:v>2184550</c:v>
                </c:pt>
                <c:pt idx="8">
                  <c:v>2184569</c:v>
                </c:pt>
                <c:pt idx="9">
                  <c:v>2184569</c:v>
                </c:pt>
                <c:pt idx="10">
                  <c:v>2184571</c:v>
                </c:pt>
                <c:pt idx="11">
                  <c:v>2184578</c:v>
                </c:pt>
                <c:pt idx="12">
                  <c:v>2184588</c:v>
                </c:pt>
                <c:pt idx="13">
                  <c:v>2184582</c:v>
                </c:pt>
                <c:pt idx="14">
                  <c:v>2184570</c:v>
                </c:pt>
                <c:pt idx="15">
                  <c:v>2184593</c:v>
                </c:pt>
                <c:pt idx="16">
                  <c:v>2184590</c:v>
                </c:pt>
                <c:pt idx="17">
                  <c:v>2184582</c:v>
                </c:pt>
                <c:pt idx="18">
                  <c:v>2184589</c:v>
                </c:pt>
                <c:pt idx="19">
                  <c:v>2184605</c:v>
                </c:pt>
                <c:pt idx="20">
                  <c:v>2184623</c:v>
                </c:pt>
                <c:pt idx="21">
                  <c:v>2184630</c:v>
                </c:pt>
                <c:pt idx="22">
                  <c:v>2184647</c:v>
                </c:pt>
                <c:pt idx="23">
                  <c:v>2184634</c:v>
                </c:pt>
                <c:pt idx="24">
                  <c:v>2184623</c:v>
                </c:pt>
                <c:pt idx="25">
                  <c:v>2184624</c:v>
                </c:pt>
                <c:pt idx="26">
                  <c:v>2184631</c:v>
                </c:pt>
                <c:pt idx="27">
                  <c:v>2184627</c:v>
                </c:pt>
                <c:pt idx="28">
                  <c:v>2184626</c:v>
                </c:pt>
                <c:pt idx="29">
                  <c:v>2184651</c:v>
                </c:pt>
                <c:pt idx="30">
                  <c:v>2184644</c:v>
                </c:pt>
                <c:pt idx="31">
                  <c:v>2184667</c:v>
                </c:pt>
                <c:pt idx="32">
                  <c:v>2184677</c:v>
                </c:pt>
                <c:pt idx="33">
                  <c:v>2184677</c:v>
                </c:pt>
                <c:pt idx="34">
                  <c:v>2184668</c:v>
                </c:pt>
                <c:pt idx="35">
                  <c:v>2184659</c:v>
                </c:pt>
                <c:pt idx="36">
                  <c:v>2184658</c:v>
                </c:pt>
                <c:pt idx="37">
                  <c:v>2184673</c:v>
                </c:pt>
                <c:pt idx="38">
                  <c:v>2184674</c:v>
                </c:pt>
                <c:pt idx="39">
                  <c:v>2184691</c:v>
                </c:pt>
                <c:pt idx="40">
                  <c:v>2184689</c:v>
                </c:pt>
                <c:pt idx="41">
                  <c:v>2184674</c:v>
                </c:pt>
                <c:pt idx="42">
                  <c:v>2184684</c:v>
                </c:pt>
                <c:pt idx="43">
                  <c:v>2184687</c:v>
                </c:pt>
                <c:pt idx="44">
                  <c:v>2184661</c:v>
                </c:pt>
                <c:pt idx="45">
                  <c:v>2184672</c:v>
                </c:pt>
                <c:pt idx="46">
                  <c:v>2184691</c:v>
                </c:pt>
                <c:pt idx="47">
                  <c:v>2184705</c:v>
                </c:pt>
                <c:pt idx="48">
                  <c:v>2184719</c:v>
                </c:pt>
                <c:pt idx="49">
                  <c:v>2184707</c:v>
                </c:pt>
                <c:pt idx="50">
                  <c:v>2184694</c:v>
                </c:pt>
                <c:pt idx="51">
                  <c:v>2184709</c:v>
                </c:pt>
                <c:pt idx="52">
                  <c:v>2184699</c:v>
                </c:pt>
                <c:pt idx="53">
                  <c:v>2184703</c:v>
                </c:pt>
                <c:pt idx="54">
                  <c:v>2184703</c:v>
                </c:pt>
                <c:pt idx="55">
                  <c:v>2184711</c:v>
                </c:pt>
                <c:pt idx="56">
                  <c:v>2184712</c:v>
                </c:pt>
                <c:pt idx="57">
                  <c:v>2184713</c:v>
                </c:pt>
                <c:pt idx="58">
                  <c:v>2184724</c:v>
                </c:pt>
                <c:pt idx="59">
                  <c:v>2184724</c:v>
                </c:pt>
                <c:pt idx="60">
                  <c:v>2184723</c:v>
                </c:pt>
                <c:pt idx="61">
                  <c:v>2184733</c:v>
                </c:pt>
                <c:pt idx="62">
                  <c:v>2184737</c:v>
                </c:pt>
                <c:pt idx="63">
                  <c:v>2184748</c:v>
                </c:pt>
                <c:pt idx="64">
                  <c:v>2184753</c:v>
                </c:pt>
                <c:pt idx="65">
                  <c:v>2184753</c:v>
                </c:pt>
                <c:pt idx="66">
                  <c:v>2184754</c:v>
                </c:pt>
                <c:pt idx="67">
                  <c:v>2184761</c:v>
                </c:pt>
                <c:pt idx="68">
                  <c:v>2184767</c:v>
                </c:pt>
                <c:pt idx="69">
                  <c:v>2184768</c:v>
                </c:pt>
                <c:pt idx="70">
                  <c:v>2184770</c:v>
                </c:pt>
                <c:pt idx="71">
                  <c:v>2184768</c:v>
                </c:pt>
                <c:pt idx="72">
                  <c:v>2184770</c:v>
                </c:pt>
                <c:pt idx="73">
                  <c:v>2184774</c:v>
                </c:pt>
                <c:pt idx="74">
                  <c:v>2184777</c:v>
                </c:pt>
                <c:pt idx="75">
                  <c:v>2184782</c:v>
                </c:pt>
                <c:pt idx="76">
                  <c:v>2184782</c:v>
                </c:pt>
                <c:pt idx="77">
                  <c:v>2184784</c:v>
                </c:pt>
                <c:pt idx="78">
                  <c:v>2184790</c:v>
                </c:pt>
                <c:pt idx="79">
                  <c:v>2184786</c:v>
                </c:pt>
                <c:pt idx="80">
                  <c:v>2184785</c:v>
                </c:pt>
                <c:pt idx="81">
                  <c:v>2184792</c:v>
                </c:pt>
                <c:pt idx="82">
                  <c:v>2184797</c:v>
                </c:pt>
                <c:pt idx="83">
                  <c:v>2184794</c:v>
                </c:pt>
                <c:pt idx="84">
                  <c:v>2184796</c:v>
                </c:pt>
                <c:pt idx="85">
                  <c:v>2184794</c:v>
                </c:pt>
                <c:pt idx="86">
                  <c:v>2184799</c:v>
                </c:pt>
                <c:pt idx="87">
                  <c:v>2184803</c:v>
                </c:pt>
                <c:pt idx="88">
                  <c:v>2184806</c:v>
                </c:pt>
                <c:pt idx="89">
                  <c:v>2184810</c:v>
                </c:pt>
                <c:pt idx="90">
                  <c:v>2184810</c:v>
                </c:pt>
                <c:pt idx="91">
                  <c:v>2184814</c:v>
                </c:pt>
                <c:pt idx="92">
                  <c:v>2184815</c:v>
                </c:pt>
                <c:pt idx="93">
                  <c:v>2184814</c:v>
                </c:pt>
                <c:pt idx="94">
                  <c:v>2184814</c:v>
                </c:pt>
                <c:pt idx="95">
                  <c:v>2184813</c:v>
                </c:pt>
                <c:pt idx="96">
                  <c:v>2184817</c:v>
                </c:pt>
                <c:pt idx="97">
                  <c:v>2184820</c:v>
                </c:pt>
                <c:pt idx="98">
                  <c:v>2184819</c:v>
                </c:pt>
                <c:pt idx="99">
                  <c:v>2184817</c:v>
                </c:pt>
                <c:pt idx="100">
                  <c:v>2184819</c:v>
                </c:pt>
                <c:pt idx="101">
                  <c:v>2184813</c:v>
                </c:pt>
                <c:pt idx="102">
                  <c:v>2184818</c:v>
                </c:pt>
                <c:pt idx="103">
                  <c:v>2184818</c:v>
                </c:pt>
                <c:pt idx="104">
                  <c:v>2184817</c:v>
                </c:pt>
                <c:pt idx="105">
                  <c:v>2184816</c:v>
                </c:pt>
                <c:pt idx="106">
                  <c:v>2184818</c:v>
                </c:pt>
                <c:pt idx="107">
                  <c:v>2184815</c:v>
                </c:pt>
                <c:pt idx="108">
                  <c:v>2184814</c:v>
                </c:pt>
                <c:pt idx="109">
                  <c:v>2184816</c:v>
                </c:pt>
                <c:pt idx="110">
                  <c:v>2184816</c:v>
                </c:pt>
                <c:pt idx="111">
                  <c:v>2184815</c:v>
                </c:pt>
                <c:pt idx="112">
                  <c:v>2184813</c:v>
                </c:pt>
                <c:pt idx="113">
                  <c:v>2184811</c:v>
                </c:pt>
                <c:pt idx="114">
                  <c:v>2184808</c:v>
                </c:pt>
                <c:pt idx="115">
                  <c:v>2184812</c:v>
                </c:pt>
                <c:pt idx="116">
                  <c:v>2184813</c:v>
                </c:pt>
                <c:pt idx="117">
                  <c:v>2184810</c:v>
                </c:pt>
                <c:pt idx="118">
                  <c:v>2184808</c:v>
                </c:pt>
                <c:pt idx="119">
                  <c:v>2184807</c:v>
                </c:pt>
                <c:pt idx="120">
                  <c:v>2184806</c:v>
                </c:pt>
                <c:pt idx="121">
                  <c:v>2184813</c:v>
                </c:pt>
                <c:pt idx="122">
                  <c:v>2184815</c:v>
                </c:pt>
                <c:pt idx="123">
                  <c:v>2184816</c:v>
                </c:pt>
                <c:pt idx="124">
                  <c:v>2184814</c:v>
                </c:pt>
                <c:pt idx="125">
                  <c:v>2184808</c:v>
                </c:pt>
                <c:pt idx="126">
                  <c:v>2184804</c:v>
                </c:pt>
                <c:pt idx="127">
                  <c:v>2184804</c:v>
                </c:pt>
                <c:pt idx="128">
                  <c:v>2184804</c:v>
                </c:pt>
                <c:pt idx="129">
                  <c:v>2184795</c:v>
                </c:pt>
                <c:pt idx="130">
                  <c:v>2184802</c:v>
                </c:pt>
                <c:pt idx="131">
                  <c:v>2184799</c:v>
                </c:pt>
                <c:pt idx="132">
                  <c:v>2184796</c:v>
                </c:pt>
                <c:pt idx="133">
                  <c:v>2184797</c:v>
                </c:pt>
                <c:pt idx="134">
                  <c:v>2184799</c:v>
                </c:pt>
                <c:pt idx="135">
                  <c:v>2184798</c:v>
                </c:pt>
                <c:pt idx="136">
                  <c:v>2184798</c:v>
                </c:pt>
                <c:pt idx="137">
                  <c:v>2184798</c:v>
                </c:pt>
                <c:pt idx="138">
                  <c:v>2184799</c:v>
                </c:pt>
                <c:pt idx="139">
                  <c:v>2184800</c:v>
                </c:pt>
                <c:pt idx="140">
                  <c:v>2184798</c:v>
                </c:pt>
                <c:pt idx="141">
                  <c:v>2184800</c:v>
                </c:pt>
                <c:pt idx="142">
                  <c:v>2184801</c:v>
                </c:pt>
                <c:pt idx="143">
                  <c:v>2184801</c:v>
                </c:pt>
                <c:pt idx="144">
                  <c:v>2184796</c:v>
                </c:pt>
                <c:pt idx="145">
                  <c:v>2184796</c:v>
                </c:pt>
                <c:pt idx="146">
                  <c:v>2184797</c:v>
                </c:pt>
                <c:pt idx="147">
                  <c:v>2184797</c:v>
                </c:pt>
                <c:pt idx="148">
                  <c:v>2184793</c:v>
                </c:pt>
                <c:pt idx="149">
                  <c:v>2184791</c:v>
                </c:pt>
                <c:pt idx="150">
                  <c:v>2184792</c:v>
                </c:pt>
                <c:pt idx="151">
                  <c:v>2184789</c:v>
                </c:pt>
                <c:pt idx="152">
                  <c:v>2184788</c:v>
                </c:pt>
                <c:pt idx="153">
                  <c:v>2184786</c:v>
                </c:pt>
                <c:pt idx="154">
                  <c:v>2184788</c:v>
                </c:pt>
                <c:pt idx="155">
                  <c:v>2184785</c:v>
                </c:pt>
                <c:pt idx="156">
                  <c:v>2184786</c:v>
                </c:pt>
                <c:pt idx="157">
                  <c:v>2184790</c:v>
                </c:pt>
                <c:pt idx="158">
                  <c:v>2184784</c:v>
                </c:pt>
                <c:pt idx="159">
                  <c:v>2184778</c:v>
                </c:pt>
                <c:pt idx="160">
                  <c:v>2184779</c:v>
                </c:pt>
                <c:pt idx="161">
                  <c:v>2184774</c:v>
                </c:pt>
                <c:pt idx="162">
                  <c:v>2184769</c:v>
                </c:pt>
                <c:pt idx="163">
                  <c:v>2184769</c:v>
                </c:pt>
                <c:pt idx="164">
                  <c:v>2184766</c:v>
                </c:pt>
                <c:pt idx="165">
                  <c:v>2184765</c:v>
                </c:pt>
                <c:pt idx="166">
                  <c:v>2184763</c:v>
                </c:pt>
                <c:pt idx="167">
                  <c:v>2184767</c:v>
                </c:pt>
                <c:pt idx="168">
                  <c:v>2184764</c:v>
                </c:pt>
                <c:pt idx="169">
                  <c:v>2184761</c:v>
                </c:pt>
                <c:pt idx="170">
                  <c:v>2184758</c:v>
                </c:pt>
                <c:pt idx="171">
                  <c:v>2184758</c:v>
                </c:pt>
                <c:pt idx="172">
                  <c:v>2184758</c:v>
                </c:pt>
                <c:pt idx="173">
                  <c:v>2184753</c:v>
                </c:pt>
                <c:pt idx="174">
                  <c:v>2184753</c:v>
                </c:pt>
                <c:pt idx="175">
                  <c:v>2184756</c:v>
                </c:pt>
                <c:pt idx="176">
                  <c:v>2184757</c:v>
                </c:pt>
                <c:pt idx="177">
                  <c:v>2184753</c:v>
                </c:pt>
                <c:pt idx="178">
                  <c:v>2184751</c:v>
                </c:pt>
                <c:pt idx="179">
                  <c:v>2184751</c:v>
                </c:pt>
                <c:pt idx="180">
                  <c:v>2184749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2184737</c:v>
                </c:pt>
                <c:pt idx="186">
                  <c:v>2184730</c:v>
                </c:pt>
                <c:pt idx="187">
                  <c:v>2184728</c:v>
                </c:pt>
                <c:pt idx="188">
                  <c:v>2184728</c:v>
                </c:pt>
                <c:pt idx="189">
                  <c:v>2184732</c:v>
                </c:pt>
                <c:pt idx="190">
                  <c:v>2184725</c:v>
                </c:pt>
                <c:pt idx="191">
                  <c:v>2184724</c:v>
                </c:pt>
                <c:pt idx="192">
                  <c:v>2184725</c:v>
                </c:pt>
                <c:pt idx="193">
                  <c:v>2184726</c:v>
                </c:pt>
                <c:pt idx="194">
                  <c:v>2184726</c:v>
                </c:pt>
                <c:pt idx="195">
                  <c:v>2184728</c:v>
                </c:pt>
                <c:pt idx="196">
                  <c:v>2184727</c:v>
                </c:pt>
                <c:pt idx="197">
                  <c:v>2184722</c:v>
                </c:pt>
                <c:pt idx="198">
                  <c:v>2184730</c:v>
                </c:pt>
                <c:pt idx="199">
                  <c:v>2184729</c:v>
                </c:pt>
                <c:pt idx="200">
                  <c:v>2184727</c:v>
                </c:pt>
                <c:pt idx="201">
                  <c:v>2184723</c:v>
                </c:pt>
                <c:pt idx="202">
                  <c:v>2184721</c:v>
                </c:pt>
                <c:pt idx="203">
                  <c:v>2184721</c:v>
                </c:pt>
                <c:pt idx="204">
                  <c:v>2184718</c:v>
                </c:pt>
                <c:pt idx="205">
                  <c:v>2184714</c:v>
                </c:pt>
                <c:pt idx="206">
                  <c:v>2184712</c:v>
                </c:pt>
                <c:pt idx="207">
                  <c:v>2184714</c:v>
                </c:pt>
                <c:pt idx="208">
                  <c:v>2184714</c:v>
                </c:pt>
                <c:pt idx="209">
                  <c:v>2184715</c:v>
                </c:pt>
                <c:pt idx="210">
                  <c:v>2184712</c:v>
                </c:pt>
                <c:pt idx="211">
                  <c:v>2184708</c:v>
                </c:pt>
                <c:pt idx="212">
                  <c:v>2184710</c:v>
                </c:pt>
                <c:pt idx="213">
                  <c:v>2184707</c:v>
                </c:pt>
                <c:pt idx="214">
                  <c:v>2184707</c:v>
                </c:pt>
                <c:pt idx="215">
                  <c:v>2184702</c:v>
                </c:pt>
                <c:pt idx="216">
                  <c:v>2184700</c:v>
                </c:pt>
                <c:pt idx="217">
                  <c:v>2184696</c:v>
                </c:pt>
                <c:pt idx="218">
                  <c:v>2184692</c:v>
                </c:pt>
                <c:pt idx="219">
                  <c:v>2184689</c:v>
                </c:pt>
                <c:pt idx="220">
                  <c:v>2184687</c:v>
                </c:pt>
                <c:pt idx="221">
                  <c:v>2184687</c:v>
                </c:pt>
                <c:pt idx="222">
                  <c:v>2184692</c:v>
                </c:pt>
                <c:pt idx="223">
                  <c:v>2184689</c:v>
                </c:pt>
                <c:pt idx="224">
                  <c:v>2184683</c:v>
                </c:pt>
                <c:pt idx="225">
                  <c:v>2184682</c:v>
                </c:pt>
                <c:pt idx="226">
                  <c:v>2184683</c:v>
                </c:pt>
                <c:pt idx="227">
                  <c:v>2184686</c:v>
                </c:pt>
                <c:pt idx="228">
                  <c:v>2184684</c:v>
                </c:pt>
                <c:pt idx="229">
                  <c:v>2184682</c:v>
                </c:pt>
                <c:pt idx="230">
                  <c:v>2184677</c:v>
                </c:pt>
                <c:pt idx="231">
                  <c:v>2184671</c:v>
                </c:pt>
                <c:pt idx="232">
                  <c:v>2184670</c:v>
                </c:pt>
                <c:pt idx="233">
                  <c:v>2184667</c:v>
                </c:pt>
                <c:pt idx="234">
                  <c:v>2184665</c:v>
                </c:pt>
                <c:pt idx="235">
                  <c:v>2184663</c:v>
                </c:pt>
                <c:pt idx="236">
                  <c:v>2184661</c:v>
                </c:pt>
                <c:pt idx="237">
                  <c:v>2184662</c:v>
                </c:pt>
                <c:pt idx="238">
                  <c:v>2184659</c:v>
                </c:pt>
                <c:pt idx="239">
                  <c:v>2184655</c:v>
                </c:pt>
                <c:pt idx="240">
                  <c:v>2184651</c:v>
                </c:pt>
                <c:pt idx="241">
                  <c:v>2184652</c:v>
                </c:pt>
                <c:pt idx="242">
                  <c:v>2184650</c:v>
                </c:pt>
                <c:pt idx="243">
                  <c:v>2184652</c:v>
                </c:pt>
                <c:pt idx="244">
                  <c:v>2184647</c:v>
                </c:pt>
                <c:pt idx="245">
                  <c:v>2184644</c:v>
                </c:pt>
                <c:pt idx="246">
                  <c:v>2184643</c:v>
                </c:pt>
                <c:pt idx="247">
                  <c:v>2184643</c:v>
                </c:pt>
                <c:pt idx="248">
                  <c:v>2184642</c:v>
                </c:pt>
                <c:pt idx="249">
                  <c:v>2184637</c:v>
                </c:pt>
                <c:pt idx="250">
                  <c:v>2184633</c:v>
                </c:pt>
                <c:pt idx="251">
                  <c:v>2184631</c:v>
                </c:pt>
                <c:pt idx="252">
                  <c:v>2184627</c:v>
                </c:pt>
                <c:pt idx="253">
                  <c:v>2184618</c:v>
                </c:pt>
                <c:pt idx="254">
                  <c:v>2184618</c:v>
                </c:pt>
                <c:pt idx="255">
                  <c:v>2184622</c:v>
                </c:pt>
                <c:pt idx="256">
                  <c:v>2184625</c:v>
                </c:pt>
                <c:pt idx="257">
                  <c:v>2184625</c:v>
                </c:pt>
                <c:pt idx="258">
                  <c:v>2184622</c:v>
                </c:pt>
                <c:pt idx="259">
                  <c:v>2184620</c:v>
                </c:pt>
                <c:pt idx="260">
                  <c:v>2184621</c:v>
                </c:pt>
                <c:pt idx="261">
                  <c:v>2184620</c:v>
                </c:pt>
                <c:pt idx="262">
                  <c:v>2184609</c:v>
                </c:pt>
                <c:pt idx="263">
                  <c:v>2184599</c:v>
                </c:pt>
                <c:pt idx="264">
                  <c:v>2184601</c:v>
                </c:pt>
                <c:pt idx="265">
                  <c:v>2184602</c:v>
                </c:pt>
                <c:pt idx="266">
                  <c:v>2184601</c:v>
                </c:pt>
                <c:pt idx="267">
                  <c:v>2184605</c:v>
                </c:pt>
                <c:pt idx="268">
                  <c:v>2184605</c:v>
                </c:pt>
                <c:pt idx="269">
                  <c:v>2184596</c:v>
                </c:pt>
                <c:pt idx="270">
                  <c:v>2184596</c:v>
                </c:pt>
                <c:pt idx="271">
                  <c:v>2184596</c:v>
                </c:pt>
                <c:pt idx="272">
                  <c:v>2184594</c:v>
                </c:pt>
                <c:pt idx="273">
                  <c:v>2184591</c:v>
                </c:pt>
                <c:pt idx="274">
                  <c:v>2184580</c:v>
                </c:pt>
                <c:pt idx="275">
                  <c:v>2184577</c:v>
                </c:pt>
                <c:pt idx="276">
                  <c:v>2184580</c:v>
                </c:pt>
                <c:pt idx="277">
                  <c:v>2184579</c:v>
                </c:pt>
                <c:pt idx="278">
                  <c:v>2184575</c:v>
                </c:pt>
                <c:pt idx="279">
                  <c:v>2184572</c:v>
                </c:pt>
                <c:pt idx="280">
                  <c:v>2184571</c:v>
                </c:pt>
                <c:pt idx="281">
                  <c:v>2184571</c:v>
                </c:pt>
                <c:pt idx="282">
                  <c:v>2184570</c:v>
                </c:pt>
                <c:pt idx="283">
                  <c:v>2184563</c:v>
                </c:pt>
                <c:pt idx="284">
                  <c:v>2184563</c:v>
                </c:pt>
                <c:pt idx="285">
                  <c:v>2184562</c:v>
                </c:pt>
                <c:pt idx="286">
                  <c:v>2184556</c:v>
                </c:pt>
                <c:pt idx="287">
                  <c:v>2184551</c:v>
                </c:pt>
                <c:pt idx="288">
                  <c:v>2184550</c:v>
                </c:pt>
                <c:pt idx="289">
                  <c:v>2184546</c:v>
                </c:pt>
                <c:pt idx="290">
                  <c:v>2184545</c:v>
                </c:pt>
                <c:pt idx="291">
                  <c:v>2184549</c:v>
                </c:pt>
                <c:pt idx="292">
                  <c:v>2184549</c:v>
                </c:pt>
                <c:pt idx="293">
                  <c:v>2184541</c:v>
                </c:pt>
                <c:pt idx="294">
                  <c:v>2184541</c:v>
                </c:pt>
                <c:pt idx="295">
                  <c:v>2184542</c:v>
                </c:pt>
                <c:pt idx="296">
                  <c:v>2184540</c:v>
                </c:pt>
                <c:pt idx="297">
                  <c:v>2184534</c:v>
                </c:pt>
                <c:pt idx="298">
                  <c:v>2184529</c:v>
                </c:pt>
                <c:pt idx="299">
                  <c:v>2184527</c:v>
                </c:pt>
                <c:pt idx="300">
                  <c:v>2184523</c:v>
                </c:pt>
                <c:pt idx="301">
                  <c:v>2184519</c:v>
                </c:pt>
                <c:pt idx="302">
                  <c:v>2184520</c:v>
                </c:pt>
                <c:pt idx="303">
                  <c:v>2184522</c:v>
                </c:pt>
                <c:pt idx="304">
                  <c:v>2184522</c:v>
                </c:pt>
                <c:pt idx="305">
                  <c:v>2184519</c:v>
                </c:pt>
                <c:pt idx="306">
                  <c:v>2184515</c:v>
                </c:pt>
                <c:pt idx="307">
                  <c:v>2184513</c:v>
                </c:pt>
                <c:pt idx="308">
                  <c:v>2184508</c:v>
                </c:pt>
                <c:pt idx="309">
                  <c:v>2184507</c:v>
                </c:pt>
                <c:pt idx="310">
                  <c:v>2184506</c:v>
                </c:pt>
                <c:pt idx="311">
                  <c:v>2184505</c:v>
                </c:pt>
                <c:pt idx="312">
                  <c:v>2184504</c:v>
                </c:pt>
                <c:pt idx="313">
                  <c:v>2184499</c:v>
                </c:pt>
                <c:pt idx="314">
                  <c:v>2184500</c:v>
                </c:pt>
                <c:pt idx="315">
                  <c:v>2184495</c:v>
                </c:pt>
                <c:pt idx="316">
                  <c:v>2184491</c:v>
                </c:pt>
                <c:pt idx="317">
                  <c:v>2184493</c:v>
                </c:pt>
                <c:pt idx="318">
                  <c:v>2184492</c:v>
                </c:pt>
                <c:pt idx="319">
                  <c:v>2184491</c:v>
                </c:pt>
                <c:pt idx="320">
                  <c:v>2184489</c:v>
                </c:pt>
                <c:pt idx="321">
                  <c:v>2184487</c:v>
                </c:pt>
                <c:pt idx="322">
                  <c:v>2184479</c:v>
                </c:pt>
                <c:pt idx="323">
                  <c:v>2184478</c:v>
                </c:pt>
                <c:pt idx="324">
                  <c:v>2184479</c:v>
                </c:pt>
                <c:pt idx="325">
                  <c:v>2184474</c:v>
                </c:pt>
                <c:pt idx="326">
                  <c:v>2184471</c:v>
                </c:pt>
                <c:pt idx="327">
                  <c:v>2184474</c:v>
                </c:pt>
                <c:pt idx="328">
                  <c:v>2184470</c:v>
                </c:pt>
                <c:pt idx="329">
                  <c:v>2184468</c:v>
                </c:pt>
                <c:pt idx="330">
                  <c:v>2184469</c:v>
                </c:pt>
                <c:pt idx="331">
                  <c:v>2184468</c:v>
                </c:pt>
                <c:pt idx="332">
                  <c:v>2184465</c:v>
                </c:pt>
                <c:pt idx="333">
                  <c:v>2184460</c:v>
                </c:pt>
                <c:pt idx="334">
                  <c:v>2184458</c:v>
                </c:pt>
                <c:pt idx="335">
                  <c:v>2184455</c:v>
                </c:pt>
                <c:pt idx="336">
                  <c:v>2184453</c:v>
                </c:pt>
                <c:pt idx="337">
                  <c:v>2184453</c:v>
                </c:pt>
                <c:pt idx="338">
                  <c:v>2184451</c:v>
                </c:pt>
                <c:pt idx="339">
                  <c:v>2184447</c:v>
                </c:pt>
                <c:pt idx="340">
                  <c:v>2184443</c:v>
                </c:pt>
                <c:pt idx="341">
                  <c:v>2184442</c:v>
                </c:pt>
                <c:pt idx="342">
                  <c:v>2184441</c:v>
                </c:pt>
                <c:pt idx="343">
                  <c:v>2184443</c:v>
                </c:pt>
                <c:pt idx="344">
                  <c:v>2184444</c:v>
                </c:pt>
                <c:pt idx="345">
                  <c:v>2184439</c:v>
                </c:pt>
                <c:pt idx="346">
                  <c:v>2184439</c:v>
                </c:pt>
                <c:pt idx="347">
                  <c:v>2184442</c:v>
                </c:pt>
                <c:pt idx="348">
                  <c:v>2184436</c:v>
                </c:pt>
                <c:pt idx="349">
                  <c:v>2184437</c:v>
                </c:pt>
                <c:pt idx="350">
                  <c:v>2184431</c:v>
                </c:pt>
                <c:pt idx="351">
                  <c:v>2184427</c:v>
                </c:pt>
                <c:pt idx="352">
                  <c:v>2184424</c:v>
                </c:pt>
                <c:pt idx="353">
                  <c:v>2184425</c:v>
                </c:pt>
                <c:pt idx="354">
                  <c:v>2184425</c:v>
                </c:pt>
                <c:pt idx="355">
                  <c:v>2184427</c:v>
                </c:pt>
                <c:pt idx="356">
                  <c:v>2184428</c:v>
                </c:pt>
                <c:pt idx="357">
                  <c:v>2184423</c:v>
                </c:pt>
                <c:pt idx="358">
                  <c:v>2184422</c:v>
                </c:pt>
                <c:pt idx="359">
                  <c:v>2184416</c:v>
                </c:pt>
                <c:pt idx="360">
                  <c:v>2184409</c:v>
                </c:pt>
                <c:pt idx="361">
                  <c:v>2184408</c:v>
                </c:pt>
                <c:pt idx="362">
                  <c:v>2184406</c:v>
                </c:pt>
                <c:pt idx="363">
                  <c:v>2184410</c:v>
                </c:pt>
                <c:pt idx="364">
                  <c:v>2184406</c:v>
                </c:pt>
                <c:pt idx="365">
                  <c:v>2184405</c:v>
                </c:pt>
                <c:pt idx="366">
                  <c:v>2184400</c:v>
                </c:pt>
                <c:pt idx="367">
                  <c:v>2184398</c:v>
                </c:pt>
                <c:pt idx="368">
                  <c:v>2184401</c:v>
                </c:pt>
                <c:pt idx="369">
                  <c:v>2184394</c:v>
                </c:pt>
                <c:pt idx="370">
                  <c:v>2184397</c:v>
                </c:pt>
                <c:pt idx="371">
                  <c:v>2184395</c:v>
                </c:pt>
                <c:pt idx="372">
                  <c:v>2184396</c:v>
                </c:pt>
                <c:pt idx="373">
                  <c:v>2184395</c:v>
                </c:pt>
                <c:pt idx="374">
                  <c:v>2184392</c:v>
                </c:pt>
                <c:pt idx="375">
                  <c:v>2184392</c:v>
                </c:pt>
                <c:pt idx="376">
                  <c:v>2184393</c:v>
                </c:pt>
                <c:pt idx="377">
                  <c:v>2184392</c:v>
                </c:pt>
                <c:pt idx="378">
                  <c:v>2184389</c:v>
                </c:pt>
                <c:pt idx="379">
                  <c:v>2184384</c:v>
                </c:pt>
                <c:pt idx="380">
                  <c:v>2184383</c:v>
                </c:pt>
                <c:pt idx="381">
                  <c:v>2184380</c:v>
                </c:pt>
                <c:pt idx="382">
                  <c:v>2184373</c:v>
                </c:pt>
                <c:pt idx="383">
                  <c:v>2184376</c:v>
                </c:pt>
                <c:pt idx="384">
                  <c:v>2184375</c:v>
                </c:pt>
                <c:pt idx="385">
                  <c:v>2184374</c:v>
                </c:pt>
                <c:pt idx="386">
                  <c:v>2184373</c:v>
                </c:pt>
                <c:pt idx="387">
                  <c:v>2184371</c:v>
                </c:pt>
                <c:pt idx="388">
                  <c:v>2184366</c:v>
                </c:pt>
                <c:pt idx="389">
                  <c:v>2184368</c:v>
                </c:pt>
                <c:pt idx="390">
                  <c:v>2184365</c:v>
                </c:pt>
                <c:pt idx="391">
                  <c:v>2184363</c:v>
                </c:pt>
                <c:pt idx="392">
                  <c:v>2184358</c:v>
                </c:pt>
                <c:pt idx="393">
                  <c:v>2184357</c:v>
                </c:pt>
                <c:pt idx="394">
                  <c:v>2184358</c:v>
                </c:pt>
                <c:pt idx="395">
                  <c:v>2184358</c:v>
                </c:pt>
                <c:pt idx="396">
                  <c:v>2184357</c:v>
                </c:pt>
                <c:pt idx="397">
                  <c:v>2184351</c:v>
                </c:pt>
                <c:pt idx="398">
                  <c:v>2184348</c:v>
                </c:pt>
                <c:pt idx="399">
                  <c:v>2184347</c:v>
                </c:pt>
                <c:pt idx="400">
                  <c:v>2184347</c:v>
                </c:pt>
                <c:pt idx="401">
                  <c:v>2184344</c:v>
                </c:pt>
                <c:pt idx="402">
                  <c:v>2184345</c:v>
                </c:pt>
                <c:pt idx="403">
                  <c:v>2184336</c:v>
                </c:pt>
                <c:pt idx="404">
                  <c:v>2184333</c:v>
                </c:pt>
                <c:pt idx="405">
                  <c:v>2184333</c:v>
                </c:pt>
                <c:pt idx="406">
                  <c:v>2184335</c:v>
                </c:pt>
                <c:pt idx="407">
                  <c:v>2184328</c:v>
                </c:pt>
                <c:pt idx="408">
                  <c:v>2184328</c:v>
                </c:pt>
                <c:pt idx="409">
                  <c:v>2184333</c:v>
                </c:pt>
                <c:pt idx="410">
                  <c:v>2184335</c:v>
                </c:pt>
                <c:pt idx="411">
                  <c:v>2184333</c:v>
                </c:pt>
                <c:pt idx="412">
                  <c:v>2184329</c:v>
                </c:pt>
                <c:pt idx="413">
                  <c:v>2184325</c:v>
                </c:pt>
                <c:pt idx="414">
                  <c:v>2184324</c:v>
                </c:pt>
                <c:pt idx="415">
                  <c:v>2184324</c:v>
                </c:pt>
                <c:pt idx="416">
                  <c:v>2184323</c:v>
                </c:pt>
                <c:pt idx="417">
                  <c:v>2184322</c:v>
                </c:pt>
                <c:pt idx="418">
                  <c:v>2184312</c:v>
                </c:pt>
                <c:pt idx="419">
                  <c:v>2184312</c:v>
                </c:pt>
                <c:pt idx="420">
                  <c:v>2184318</c:v>
                </c:pt>
                <c:pt idx="421">
                  <c:v>2184314</c:v>
                </c:pt>
                <c:pt idx="422">
                  <c:v>2184306</c:v>
                </c:pt>
                <c:pt idx="423">
                  <c:v>2184306</c:v>
                </c:pt>
                <c:pt idx="424">
                  <c:v>2184308</c:v>
                </c:pt>
                <c:pt idx="425">
                  <c:v>2184299</c:v>
                </c:pt>
                <c:pt idx="426">
                  <c:v>2184293</c:v>
                </c:pt>
                <c:pt idx="427">
                  <c:v>2184297</c:v>
                </c:pt>
                <c:pt idx="428">
                  <c:v>2184295</c:v>
                </c:pt>
                <c:pt idx="429">
                  <c:v>2184292</c:v>
                </c:pt>
                <c:pt idx="430">
                  <c:v>2184292</c:v>
                </c:pt>
                <c:pt idx="431">
                  <c:v>2184294</c:v>
                </c:pt>
                <c:pt idx="432">
                  <c:v>2184294</c:v>
                </c:pt>
                <c:pt idx="433">
                  <c:v>2184289</c:v>
                </c:pt>
                <c:pt idx="434">
                  <c:v>2184287</c:v>
                </c:pt>
                <c:pt idx="435">
                  <c:v>2184278</c:v>
                </c:pt>
                <c:pt idx="436">
                  <c:v>2184273</c:v>
                </c:pt>
                <c:pt idx="437">
                  <c:v>2184277</c:v>
                </c:pt>
                <c:pt idx="438">
                  <c:v>2184282</c:v>
                </c:pt>
                <c:pt idx="439">
                  <c:v>2184278</c:v>
                </c:pt>
                <c:pt idx="440">
                  <c:v>2184278</c:v>
                </c:pt>
                <c:pt idx="441">
                  <c:v>2184279</c:v>
                </c:pt>
                <c:pt idx="442">
                  <c:v>2184274</c:v>
                </c:pt>
                <c:pt idx="443">
                  <c:v>2184269</c:v>
                </c:pt>
                <c:pt idx="444">
                  <c:v>2184265</c:v>
                </c:pt>
                <c:pt idx="445">
                  <c:v>2184265</c:v>
                </c:pt>
                <c:pt idx="446">
                  <c:v>2184265</c:v>
                </c:pt>
                <c:pt idx="447">
                  <c:v>2184265</c:v>
                </c:pt>
                <c:pt idx="448">
                  <c:v>2184265</c:v>
                </c:pt>
                <c:pt idx="449">
                  <c:v>2184262</c:v>
                </c:pt>
                <c:pt idx="450">
                  <c:v>2184261</c:v>
                </c:pt>
                <c:pt idx="451">
                  <c:v>2184252</c:v>
                </c:pt>
                <c:pt idx="452">
                  <c:v>2184249</c:v>
                </c:pt>
                <c:pt idx="453">
                  <c:v>2184250</c:v>
                </c:pt>
                <c:pt idx="454">
                  <c:v>2184250</c:v>
                </c:pt>
                <c:pt idx="455">
                  <c:v>2184245</c:v>
                </c:pt>
                <c:pt idx="456">
                  <c:v>2184243</c:v>
                </c:pt>
                <c:pt idx="457">
                  <c:v>2184247</c:v>
                </c:pt>
                <c:pt idx="458">
                  <c:v>2184246</c:v>
                </c:pt>
                <c:pt idx="459">
                  <c:v>2184245</c:v>
                </c:pt>
                <c:pt idx="460">
                  <c:v>2184244</c:v>
                </c:pt>
                <c:pt idx="461">
                  <c:v>2184243</c:v>
                </c:pt>
                <c:pt idx="462">
                  <c:v>2184243</c:v>
                </c:pt>
                <c:pt idx="463">
                  <c:v>2184237</c:v>
                </c:pt>
                <c:pt idx="464">
                  <c:v>2184236</c:v>
                </c:pt>
                <c:pt idx="465">
                  <c:v>2184233</c:v>
                </c:pt>
                <c:pt idx="466">
                  <c:v>2184226</c:v>
                </c:pt>
                <c:pt idx="467">
                  <c:v>2184223</c:v>
                </c:pt>
                <c:pt idx="468">
                  <c:v>2184225</c:v>
                </c:pt>
                <c:pt idx="469">
                  <c:v>2184225</c:v>
                </c:pt>
                <c:pt idx="470">
                  <c:v>2184225</c:v>
                </c:pt>
                <c:pt idx="471">
                  <c:v>2184226</c:v>
                </c:pt>
                <c:pt idx="472">
                  <c:v>2184224</c:v>
                </c:pt>
                <c:pt idx="473">
                  <c:v>2184222</c:v>
                </c:pt>
                <c:pt idx="474">
                  <c:v>2184220</c:v>
                </c:pt>
                <c:pt idx="475">
                  <c:v>2184221</c:v>
                </c:pt>
                <c:pt idx="476">
                  <c:v>2184219</c:v>
                </c:pt>
                <c:pt idx="477">
                  <c:v>2184216</c:v>
                </c:pt>
                <c:pt idx="478">
                  <c:v>2184214</c:v>
                </c:pt>
                <c:pt idx="479">
                  <c:v>2184208</c:v>
                </c:pt>
                <c:pt idx="480">
                  <c:v>2184207</c:v>
                </c:pt>
                <c:pt idx="481">
                  <c:v>2184207</c:v>
                </c:pt>
                <c:pt idx="482">
                  <c:v>2184208</c:v>
                </c:pt>
                <c:pt idx="483">
                  <c:v>2184201</c:v>
                </c:pt>
                <c:pt idx="484">
                  <c:v>2184191</c:v>
                </c:pt>
                <c:pt idx="485">
                  <c:v>2184187</c:v>
                </c:pt>
                <c:pt idx="486">
                  <c:v>2184190</c:v>
                </c:pt>
                <c:pt idx="487">
                  <c:v>2184200</c:v>
                </c:pt>
                <c:pt idx="488">
                  <c:v>2184201</c:v>
                </c:pt>
                <c:pt idx="489">
                  <c:v>2184196</c:v>
                </c:pt>
                <c:pt idx="490">
                  <c:v>2184193</c:v>
                </c:pt>
                <c:pt idx="491">
                  <c:v>2184196</c:v>
                </c:pt>
                <c:pt idx="492">
                  <c:v>2184191</c:v>
                </c:pt>
                <c:pt idx="493">
                  <c:v>2184191</c:v>
                </c:pt>
                <c:pt idx="494">
                  <c:v>2184194</c:v>
                </c:pt>
                <c:pt idx="495">
                  <c:v>2184190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2184188</c:v>
                </c:pt>
                <c:pt idx="499">
                  <c:v>2184184</c:v>
                </c:pt>
                <c:pt idx="500">
                  <c:v>2184171</c:v>
                </c:pt>
                <c:pt idx="501">
                  <c:v>2184168</c:v>
                </c:pt>
                <c:pt idx="502">
                  <c:v>2184175</c:v>
                </c:pt>
                <c:pt idx="503">
                  <c:v>2184174</c:v>
                </c:pt>
                <c:pt idx="504">
                  <c:v>2184178</c:v>
                </c:pt>
                <c:pt idx="505">
                  <c:v>2184173</c:v>
                </c:pt>
                <c:pt idx="506">
                  <c:v>2184173</c:v>
                </c:pt>
                <c:pt idx="507">
                  <c:v>2184173</c:v>
                </c:pt>
                <c:pt idx="508">
                  <c:v>2184168</c:v>
                </c:pt>
                <c:pt idx="509">
                  <c:v>2184154</c:v>
                </c:pt>
                <c:pt idx="510">
                  <c:v>2184150</c:v>
                </c:pt>
                <c:pt idx="511">
                  <c:v>2184146</c:v>
                </c:pt>
                <c:pt idx="512">
                  <c:v>2184158</c:v>
                </c:pt>
                <c:pt idx="513">
                  <c:v>2184165</c:v>
                </c:pt>
                <c:pt idx="514">
                  <c:v>2184166</c:v>
                </c:pt>
                <c:pt idx="515">
                  <c:v>2184161</c:v>
                </c:pt>
                <c:pt idx="516">
                  <c:v>2184160</c:v>
                </c:pt>
                <c:pt idx="517">
                  <c:v>2184159</c:v>
                </c:pt>
                <c:pt idx="518">
                  <c:v>2184157</c:v>
                </c:pt>
                <c:pt idx="519">
                  <c:v>2184149</c:v>
                </c:pt>
                <c:pt idx="520">
                  <c:v>2184134</c:v>
                </c:pt>
                <c:pt idx="521">
                  <c:v>2184129</c:v>
                </c:pt>
                <c:pt idx="522">
                  <c:v>2184128</c:v>
                </c:pt>
                <c:pt idx="523">
                  <c:v>2184134</c:v>
                </c:pt>
                <c:pt idx="524">
                  <c:v>2184137</c:v>
                </c:pt>
                <c:pt idx="525">
                  <c:v>2184142</c:v>
                </c:pt>
                <c:pt idx="526">
                  <c:v>2184142</c:v>
                </c:pt>
                <c:pt idx="527">
                  <c:v>2184143</c:v>
                </c:pt>
                <c:pt idx="528">
                  <c:v>2184135</c:v>
                </c:pt>
                <c:pt idx="529">
                  <c:v>2184134</c:v>
                </c:pt>
                <c:pt idx="530">
                  <c:v>2184139</c:v>
                </c:pt>
                <c:pt idx="531">
                  <c:v>2184139</c:v>
                </c:pt>
                <c:pt idx="532">
                  <c:v>2184137</c:v>
                </c:pt>
                <c:pt idx="533">
                  <c:v>2184133</c:v>
                </c:pt>
                <c:pt idx="534">
                  <c:v>2184134</c:v>
                </c:pt>
                <c:pt idx="535">
                  <c:v>2184129</c:v>
                </c:pt>
                <c:pt idx="536">
                  <c:v>2184133</c:v>
                </c:pt>
                <c:pt idx="537">
                  <c:v>2184131</c:v>
                </c:pt>
                <c:pt idx="538">
                  <c:v>2184130</c:v>
                </c:pt>
                <c:pt idx="539">
                  <c:v>2184125</c:v>
                </c:pt>
                <c:pt idx="540">
                  <c:v>2184123</c:v>
                </c:pt>
                <c:pt idx="541">
                  <c:v>2184120</c:v>
                </c:pt>
                <c:pt idx="542">
                  <c:v>2184121</c:v>
                </c:pt>
                <c:pt idx="543">
                  <c:v>2184128</c:v>
                </c:pt>
                <c:pt idx="544">
                  <c:v>2184125</c:v>
                </c:pt>
                <c:pt idx="545">
                  <c:v>2184117</c:v>
                </c:pt>
                <c:pt idx="546">
                  <c:v>2184119</c:v>
                </c:pt>
                <c:pt idx="547">
                  <c:v>2184116</c:v>
                </c:pt>
                <c:pt idx="548">
                  <c:v>2184117</c:v>
                </c:pt>
                <c:pt idx="549">
                  <c:v>2184113</c:v>
                </c:pt>
                <c:pt idx="550">
                  <c:v>2184111</c:v>
                </c:pt>
                <c:pt idx="551">
                  <c:v>2184108</c:v>
                </c:pt>
                <c:pt idx="552">
                  <c:v>2184107</c:v>
                </c:pt>
                <c:pt idx="553">
                  <c:v>2184107</c:v>
                </c:pt>
                <c:pt idx="554">
                  <c:v>2184108</c:v>
                </c:pt>
                <c:pt idx="555">
                  <c:v>2184105</c:v>
                </c:pt>
                <c:pt idx="556">
                  <c:v>2184107</c:v>
                </c:pt>
                <c:pt idx="557">
                  <c:v>2184108</c:v>
                </c:pt>
                <c:pt idx="558">
                  <c:v>2184105</c:v>
                </c:pt>
                <c:pt idx="559">
                  <c:v>2184104</c:v>
                </c:pt>
                <c:pt idx="560">
                  <c:v>2184104</c:v>
                </c:pt>
                <c:pt idx="561">
                  <c:v>2184101</c:v>
                </c:pt>
                <c:pt idx="562">
                  <c:v>2184099</c:v>
                </c:pt>
                <c:pt idx="563">
                  <c:v>2184090</c:v>
                </c:pt>
                <c:pt idx="564">
                  <c:v>2184079</c:v>
                </c:pt>
                <c:pt idx="565">
                  <c:v>2184068</c:v>
                </c:pt>
                <c:pt idx="566">
                  <c:v>2184073</c:v>
                </c:pt>
                <c:pt idx="567">
                  <c:v>2184088</c:v>
                </c:pt>
                <c:pt idx="568">
                  <c:v>2184094</c:v>
                </c:pt>
                <c:pt idx="569">
                  <c:v>2184092</c:v>
                </c:pt>
                <c:pt idx="570">
                  <c:v>2184088</c:v>
                </c:pt>
                <c:pt idx="571">
                  <c:v>2184090</c:v>
                </c:pt>
                <c:pt idx="572">
                  <c:v>2184082</c:v>
                </c:pt>
                <c:pt idx="573">
                  <c:v>2184074</c:v>
                </c:pt>
                <c:pt idx="574">
                  <c:v>2184074</c:v>
                </c:pt>
                <c:pt idx="575">
                  <c:v>2184071</c:v>
                </c:pt>
                <c:pt idx="576">
                  <c:v>2184072</c:v>
                </c:pt>
                <c:pt idx="577">
                  <c:v>2184066</c:v>
                </c:pt>
                <c:pt idx="578">
                  <c:v>2184076</c:v>
                </c:pt>
                <c:pt idx="579">
                  <c:v>2184076</c:v>
                </c:pt>
                <c:pt idx="580">
                  <c:v>2184076</c:v>
                </c:pt>
                <c:pt idx="581">
                  <c:v>2184074</c:v>
                </c:pt>
                <c:pt idx="582">
                  <c:v>2184076</c:v>
                </c:pt>
                <c:pt idx="583">
                  <c:v>2184076</c:v>
                </c:pt>
                <c:pt idx="584">
                  <c:v>2184068</c:v>
                </c:pt>
                <c:pt idx="585">
                  <c:v>2184062</c:v>
                </c:pt>
                <c:pt idx="586">
                  <c:v>2184062</c:v>
                </c:pt>
                <c:pt idx="587">
                  <c:v>2184065</c:v>
                </c:pt>
                <c:pt idx="588">
                  <c:v>2184066</c:v>
                </c:pt>
                <c:pt idx="589">
                  <c:v>2184071</c:v>
                </c:pt>
                <c:pt idx="590">
                  <c:v>2184069</c:v>
                </c:pt>
                <c:pt idx="591">
                  <c:v>2184066</c:v>
                </c:pt>
                <c:pt idx="592">
                  <c:v>2184065</c:v>
                </c:pt>
                <c:pt idx="593">
                  <c:v>2184060</c:v>
                </c:pt>
                <c:pt idx="594">
                  <c:v>2184044</c:v>
                </c:pt>
                <c:pt idx="595">
                  <c:v>2184037</c:v>
                </c:pt>
                <c:pt idx="596">
                  <c:v>2184051</c:v>
                </c:pt>
                <c:pt idx="597">
                  <c:v>2184056</c:v>
                </c:pt>
                <c:pt idx="598">
                  <c:v>2184053</c:v>
                </c:pt>
                <c:pt idx="599">
                  <c:v>2184047</c:v>
                </c:pt>
                <c:pt idx="600">
                  <c:v>2184046</c:v>
                </c:pt>
                <c:pt idx="601">
                  <c:v>2184045</c:v>
                </c:pt>
                <c:pt idx="602">
                  <c:v>2184049</c:v>
                </c:pt>
                <c:pt idx="603">
                  <c:v>2184053</c:v>
                </c:pt>
                <c:pt idx="604">
                  <c:v>2184050</c:v>
                </c:pt>
                <c:pt idx="605">
                  <c:v>2184048</c:v>
                </c:pt>
                <c:pt idx="606">
                  <c:v>2184044</c:v>
                </c:pt>
                <c:pt idx="607">
                  <c:v>2184043</c:v>
                </c:pt>
                <c:pt idx="608">
                  <c:v>2184041</c:v>
                </c:pt>
                <c:pt idx="609">
                  <c:v>2184040</c:v>
                </c:pt>
                <c:pt idx="610">
                  <c:v>2184034</c:v>
                </c:pt>
                <c:pt idx="611">
                  <c:v>2184031</c:v>
                </c:pt>
                <c:pt idx="612">
                  <c:v>2184034</c:v>
                </c:pt>
                <c:pt idx="613">
                  <c:v>2184038</c:v>
                </c:pt>
                <c:pt idx="614">
                  <c:v>2184035</c:v>
                </c:pt>
                <c:pt idx="615">
                  <c:v>2184035</c:v>
                </c:pt>
                <c:pt idx="616">
                  <c:v>2184035</c:v>
                </c:pt>
                <c:pt idx="617">
                  <c:v>2184038</c:v>
                </c:pt>
                <c:pt idx="618">
                  <c:v>2184037</c:v>
                </c:pt>
                <c:pt idx="619">
                  <c:v>2184034</c:v>
                </c:pt>
                <c:pt idx="620">
                  <c:v>2184036</c:v>
                </c:pt>
                <c:pt idx="621">
                  <c:v>2184032</c:v>
                </c:pt>
                <c:pt idx="622">
                  <c:v>2184029</c:v>
                </c:pt>
                <c:pt idx="623">
                  <c:v>2184026</c:v>
                </c:pt>
                <c:pt idx="624">
                  <c:v>2184024</c:v>
                </c:pt>
                <c:pt idx="625">
                  <c:v>2184021</c:v>
                </c:pt>
                <c:pt idx="626">
                  <c:v>2184019</c:v>
                </c:pt>
                <c:pt idx="627">
                  <c:v>2184015</c:v>
                </c:pt>
                <c:pt idx="628">
                  <c:v>2184013</c:v>
                </c:pt>
                <c:pt idx="629">
                  <c:v>2184013</c:v>
                </c:pt>
                <c:pt idx="630">
                  <c:v>2184013</c:v>
                </c:pt>
                <c:pt idx="631">
                  <c:v>2184015</c:v>
                </c:pt>
                <c:pt idx="632">
                  <c:v>2184012</c:v>
                </c:pt>
                <c:pt idx="633">
                  <c:v>2184009</c:v>
                </c:pt>
                <c:pt idx="634">
                  <c:v>2184012</c:v>
                </c:pt>
                <c:pt idx="635">
                  <c:v>2184012</c:v>
                </c:pt>
                <c:pt idx="636">
                  <c:v>2184009</c:v>
                </c:pt>
                <c:pt idx="637">
                  <c:v>2184005</c:v>
                </c:pt>
                <c:pt idx="638">
                  <c:v>2183998</c:v>
                </c:pt>
                <c:pt idx="639">
                  <c:v>2183992</c:v>
                </c:pt>
                <c:pt idx="640">
                  <c:v>2183995</c:v>
                </c:pt>
                <c:pt idx="641">
                  <c:v>2184002</c:v>
                </c:pt>
                <c:pt idx="642">
                  <c:v>2184004</c:v>
                </c:pt>
                <c:pt idx="643">
                  <c:v>2184005</c:v>
                </c:pt>
                <c:pt idx="644">
                  <c:v>2184008</c:v>
                </c:pt>
                <c:pt idx="645">
                  <c:v>2184001</c:v>
                </c:pt>
                <c:pt idx="646">
                  <c:v>2183986</c:v>
                </c:pt>
                <c:pt idx="647">
                  <c:v>2183983</c:v>
                </c:pt>
                <c:pt idx="648">
                  <c:v>2183990</c:v>
                </c:pt>
                <c:pt idx="649">
                  <c:v>2183988</c:v>
                </c:pt>
                <c:pt idx="650">
                  <c:v>2183994</c:v>
                </c:pt>
                <c:pt idx="651">
                  <c:v>2183992</c:v>
                </c:pt>
                <c:pt idx="652">
                  <c:v>2183993</c:v>
                </c:pt>
                <c:pt idx="653">
                  <c:v>2183994</c:v>
                </c:pt>
                <c:pt idx="654">
                  <c:v>2183988</c:v>
                </c:pt>
                <c:pt idx="655">
                  <c:v>2183989</c:v>
                </c:pt>
                <c:pt idx="656">
                  <c:v>2183990</c:v>
                </c:pt>
                <c:pt idx="657">
                  <c:v>2183983</c:v>
                </c:pt>
                <c:pt idx="658">
                  <c:v>2183982</c:v>
                </c:pt>
                <c:pt idx="659">
                  <c:v>2183983</c:v>
                </c:pt>
                <c:pt idx="660">
                  <c:v>2183983</c:v>
                </c:pt>
                <c:pt idx="661">
                  <c:v>2183984</c:v>
                </c:pt>
                <c:pt idx="662">
                  <c:v>2183984</c:v>
                </c:pt>
                <c:pt idx="663">
                  <c:v>2183983</c:v>
                </c:pt>
                <c:pt idx="664">
                  <c:v>2183982</c:v>
                </c:pt>
                <c:pt idx="665">
                  <c:v>2183982</c:v>
                </c:pt>
                <c:pt idx="666">
                  <c:v>2183981</c:v>
                </c:pt>
                <c:pt idx="667">
                  <c:v>2183977</c:v>
                </c:pt>
                <c:pt idx="668">
                  <c:v>2183972</c:v>
                </c:pt>
                <c:pt idx="669">
                  <c:v>2183972</c:v>
                </c:pt>
                <c:pt idx="670">
                  <c:v>2183971</c:v>
                </c:pt>
                <c:pt idx="671">
                  <c:v>2183969</c:v>
                </c:pt>
                <c:pt idx="672">
                  <c:v>2183971</c:v>
                </c:pt>
                <c:pt idx="673">
                  <c:v>2183968</c:v>
                </c:pt>
                <c:pt idx="674">
                  <c:v>2183966</c:v>
                </c:pt>
                <c:pt idx="675">
                  <c:v>2183963</c:v>
                </c:pt>
                <c:pt idx="676">
                  <c:v>2183965</c:v>
                </c:pt>
                <c:pt idx="677">
                  <c:v>2183963</c:v>
                </c:pt>
                <c:pt idx="678">
                  <c:v>2183960</c:v>
                </c:pt>
                <c:pt idx="679">
                  <c:v>2183950</c:v>
                </c:pt>
                <c:pt idx="680">
                  <c:v>2183952</c:v>
                </c:pt>
                <c:pt idx="681">
                  <c:v>2183961</c:v>
                </c:pt>
                <c:pt idx="682">
                  <c:v>2183965</c:v>
                </c:pt>
                <c:pt idx="683">
                  <c:v>2183962</c:v>
                </c:pt>
                <c:pt idx="684">
                  <c:v>2183962</c:v>
                </c:pt>
                <c:pt idx="685">
                  <c:v>2183960</c:v>
                </c:pt>
                <c:pt idx="686">
                  <c:v>2183955</c:v>
                </c:pt>
                <c:pt idx="687">
                  <c:v>2183953</c:v>
                </c:pt>
                <c:pt idx="688">
                  <c:v>2183943</c:v>
                </c:pt>
                <c:pt idx="689">
                  <c:v>2183941</c:v>
                </c:pt>
                <c:pt idx="690">
                  <c:v>2183945</c:v>
                </c:pt>
                <c:pt idx="691">
                  <c:v>2183950</c:v>
                </c:pt>
                <c:pt idx="692">
                  <c:v>2183949</c:v>
                </c:pt>
                <c:pt idx="693">
                  <c:v>2183949</c:v>
                </c:pt>
                <c:pt idx="694">
                  <c:v>2183947</c:v>
                </c:pt>
                <c:pt idx="695">
                  <c:v>2183945</c:v>
                </c:pt>
                <c:pt idx="696">
                  <c:v>2183944</c:v>
                </c:pt>
                <c:pt idx="697">
                  <c:v>2183936</c:v>
                </c:pt>
                <c:pt idx="698">
                  <c:v>2183929</c:v>
                </c:pt>
                <c:pt idx="699">
                  <c:v>2183927</c:v>
                </c:pt>
                <c:pt idx="700">
                  <c:v>2183925</c:v>
                </c:pt>
                <c:pt idx="701">
                  <c:v>2183933</c:v>
                </c:pt>
                <c:pt idx="702">
                  <c:v>2183940</c:v>
                </c:pt>
                <c:pt idx="703">
                  <c:v>2183943</c:v>
                </c:pt>
                <c:pt idx="704">
                  <c:v>2183944</c:v>
                </c:pt>
                <c:pt idx="705">
                  <c:v>2183942</c:v>
                </c:pt>
                <c:pt idx="706">
                  <c:v>2183938</c:v>
                </c:pt>
                <c:pt idx="707">
                  <c:v>2183933</c:v>
                </c:pt>
                <c:pt idx="708">
                  <c:v>2183934</c:v>
                </c:pt>
                <c:pt idx="709">
                  <c:v>2183932</c:v>
                </c:pt>
                <c:pt idx="710">
                  <c:v>2183926</c:v>
                </c:pt>
                <c:pt idx="711">
                  <c:v>2183927</c:v>
                </c:pt>
                <c:pt idx="712">
                  <c:v>2183929</c:v>
                </c:pt>
                <c:pt idx="713">
                  <c:v>2183928</c:v>
                </c:pt>
                <c:pt idx="714">
                  <c:v>2183928</c:v>
                </c:pt>
                <c:pt idx="715">
                  <c:v>2183926</c:v>
                </c:pt>
                <c:pt idx="716">
                  <c:v>2183924</c:v>
                </c:pt>
                <c:pt idx="717">
                  <c:v>2183924</c:v>
                </c:pt>
                <c:pt idx="718">
                  <c:v>2183922</c:v>
                </c:pt>
                <c:pt idx="719">
                  <c:v>2183921</c:v>
                </c:pt>
                <c:pt idx="720">
                  <c:v>2183918</c:v>
                </c:pt>
                <c:pt idx="721">
                  <c:v>2183919</c:v>
                </c:pt>
                <c:pt idx="722">
                  <c:v>2183913</c:v>
                </c:pt>
                <c:pt idx="723">
                  <c:v>2183916</c:v>
                </c:pt>
                <c:pt idx="724">
                  <c:v>2183912</c:v>
                </c:pt>
                <c:pt idx="725">
                  <c:v>2183911</c:v>
                </c:pt>
                <c:pt idx="726">
                  <c:v>2183914</c:v>
                </c:pt>
                <c:pt idx="727">
                  <c:v>2183917</c:v>
                </c:pt>
                <c:pt idx="728">
                  <c:v>2183913</c:v>
                </c:pt>
                <c:pt idx="729">
                  <c:v>2183912</c:v>
                </c:pt>
                <c:pt idx="730">
                  <c:v>2183913</c:v>
                </c:pt>
                <c:pt idx="731">
                  <c:v>2183910</c:v>
                </c:pt>
                <c:pt idx="732">
                  <c:v>2183908</c:v>
                </c:pt>
                <c:pt idx="733">
                  <c:v>2183906</c:v>
                </c:pt>
                <c:pt idx="734">
                  <c:v>2183903</c:v>
                </c:pt>
                <c:pt idx="735">
                  <c:v>2183905</c:v>
                </c:pt>
                <c:pt idx="736">
                  <c:v>2183904</c:v>
                </c:pt>
                <c:pt idx="737">
                  <c:v>2183906</c:v>
                </c:pt>
                <c:pt idx="738">
                  <c:v>2183902</c:v>
                </c:pt>
                <c:pt idx="739">
                  <c:v>2183899</c:v>
                </c:pt>
                <c:pt idx="740">
                  <c:v>2183899</c:v>
                </c:pt>
                <c:pt idx="741">
                  <c:v>2183895</c:v>
                </c:pt>
                <c:pt idx="742">
                  <c:v>2183891</c:v>
                </c:pt>
                <c:pt idx="743">
                  <c:v>2183888</c:v>
                </c:pt>
                <c:pt idx="744">
                  <c:v>2183886</c:v>
                </c:pt>
                <c:pt idx="745">
                  <c:v>2183889</c:v>
                </c:pt>
                <c:pt idx="746">
                  <c:v>2183891</c:v>
                </c:pt>
                <c:pt idx="747">
                  <c:v>2183889</c:v>
                </c:pt>
                <c:pt idx="748">
                  <c:v>2183888</c:v>
                </c:pt>
                <c:pt idx="749">
                  <c:v>2183891</c:v>
                </c:pt>
                <c:pt idx="750">
                  <c:v>2183889</c:v>
                </c:pt>
                <c:pt idx="751">
                  <c:v>2183884</c:v>
                </c:pt>
                <c:pt idx="752">
                  <c:v>2183883</c:v>
                </c:pt>
                <c:pt idx="753">
                  <c:v>2183882</c:v>
                </c:pt>
                <c:pt idx="754">
                  <c:v>2183881</c:v>
                </c:pt>
                <c:pt idx="755">
                  <c:v>2183881</c:v>
                </c:pt>
                <c:pt idx="756">
                  <c:v>2183880</c:v>
                </c:pt>
                <c:pt idx="757">
                  <c:v>2183876</c:v>
                </c:pt>
                <c:pt idx="758">
                  <c:v>2183871</c:v>
                </c:pt>
                <c:pt idx="759">
                  <c:v>2183869</c:v>
                </c:pt>
                <c:pt idx="760">
                  <c:v>2183872</c:v>
                </c:pt>
                <c:pt idx="761">
                  <c:v>2183875</c:v>
                </c:pt>
                <c:pt idx="762">
                  <c:v>2183877</c:v>
                </c:pt>
                <c:pt idx="763">
                  <c:v>2183877</c:v>
                </c:pt>
                <c:pt idx="764">
                  <c:v>2183872</c:v>
                </c:pt>
                <c:pt idx="765">
                  <c:v>2183871</c:v>
                </c:pt>
                <c:pt idx="766">
                  <c:v>2183866</c:v>
                </c:pt>
                <c:pt idx="767">
                  <c:v>2183862</c:v>
                </c:pt>
                <c:pt idx="768">
                  <c:v>2183864</c:v>
                </c:pt>
                <c:pt idx="769">
                  <c:v>2183865</c:v>
                </c:pt>
                <c:pt idx="770">
                  <c:v>2183869</c:v>
                </c:pt>
                <c:pt idx="771">
                  <c:v>2183871</c:v>
                </c:pt>
                <c:pt idx="772">
                  <c:v>2183868</c:v>
                </c:pt>
                <c:pt idx="773">
                  <c:v>2183868</c:v>
                </c:pt>
                <c:pt idx="774">
                  <c:v>2183867</c:v>
                </c:pt>
                <c:pt idx="775">
                  <c:v>2183860</c:v>
                </c:pt>
                <c:pt idx="776">
                  <c:v>2183857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2183853</c:v>
                </c:pt>
                <c:pt idx="780">
                  <c:v>2183853</c:v>
                </c:pt>
                <c:pt idx="781">
                  <c:v>2183855</c:v>
                </c:pt>
                <c:pt idx="782">
                  <c:v>2183856</c:v>
                </c:pt>
                <c:pt idx="783">
                  <c:v>2183854</c:v>
                </c:pt>
                <c:pt idx="784">
                  <c:v>2183854</c:v>
                </c:pt>
                <c:pt idx="785">
                  <c:v>2183848</c:v>
                </c:pt>
                <c:pt idx="786">
                  <c:v>2183835</c:v>
                </c:pt>
                <c:pt idx="787">
                  <c:v>2183843</c:v>
                </c:pt>
                <c:pt idx="788">
                  <c:v>2183841</c:v>
                </c:pt>
                <c:pt idx="789">
                  <c:v>2183842</c:v>
                </c:pt>
                <c:pt idx="790">
                  <c:v>2183837</c:v>
                </c:pt>
                <c:pt idx="791">
                  <c:v>2183835</c:v>
                </c:pt>
                <c:pt idx="792">
                  <c:v>2183836</c:v>
                </c:pt>
                <c:pt idx="793">
                  <c:v>2183841</c:v>
                </c:pt>
                <c:pt idx="794">
                  <c:v>2183838</c:v>
                </c:pt>
                <c:pt idx="795">
                  <c:v>2183829</c:v>
                </c:pt>
                <c:pt idx="796">
                  <c:v>2183831</c:v>
                </c:pt>
                <c:pt idx="797">
                  <c:v>2183832</c:v>
                </c:pt>
                <c:pt idx="798">
                  <c:v>2183826</c:v>
                </c:pt>
                <c:pt idx="799">
                  <c:v>2183822</c:v>
                </c:pt>
                <c:pt idx="800">
                  <c:v>2183822</c:v>
                </c:pt>
                <c:pt idx="801">
                  <c:v>2183820</c:v>
                </c:pt>
                <c:pt idx="802">
                  <c:v>2183824</c:v>
                </c:pt>
                <c:pt idx="803">
                  <c:v>2183819</c:v>
                </c:pt>
                <c:pt idx="804">
                  <c:v>2183819</c:v>
                </c:pt>
                <c:pt idx="805">
                  <c:v>2183820</c:v>
                </c:pt>
                <c:pt idx="806">
                  <c:v>2183821</c:v>
                </c:pt>
                <c:pt idx="807">
                  <c:v>2183819</c:v>
                </c:pt>
                <c:pt idx="808">
                  <c:v>2183818</c:v>
                </c:pt>
                <c:pt idx="809">
                  <c:v>2183814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8-43B3-B8B3-FD8B00CC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6736"/>
        <c:axId val="1170663808"/>
      </c:scatterChart>
      <c:valAx>
        <c:axId val="11706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63808"/>
        <c:crosses val="autoZero"/>
        <c:crossBetween val="midCat"/>
      </c:valAx>
      <c:valAx>
        <c:axId val="1170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4393518518518519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915685146089249"/>
                  <c:y val="6.7901102959914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5760783027121609"/>
                  <c:y val="-0.12147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'!$C$350:$C$910</c:f>
              <c:numCache>
                <c:formatCode>General</c:formatCode>
                <c:ptCount val="561"/>
                <c:pt idx="0">
                  <c:v>-2.968258666026485E-2</c:v>
                </c:pt>
                <c:pt idx="1">
                  <c:v>-4.2259953889195817E-2</c:v>
                </c:pt>
                <c:pt idx="2">
                  <c:v>-3.7229006997619142E-2</c:v>
                </c:pt>
                <c:pt idx="3">
                  <c:v>-3.5216628240993829E-2</c:v>
                </c:pt>
                <c:pt idx="4">
                  <c:v>-2.5154734457856567E-2</c:v>
                </c:pt>
                <c:pt idx="5">
                  <c:v>-4.1253764510875118E-2</c:v>
                </c:pt>
                <c:pt idx="6">
                  <c:v>-3.6222817619309164E-2</c:v>
                </c:pt>
                <c:pt idx="7">
                  <c:v>-3.8738291065092141E-2</c:v>
                </c:pt>
                <c:pt idx="8">
                  <c:v>-1.8614503498812249E-2</c:v>
                </c:pt>
                <c:pt idx="9">
                  <c:v>-4.9806374226544742E-2</c:v>
                </c:pt>
                <c:pt idx="10">
                  <c:v>-3.4210438862678494E-2</c:v>
                </c:pt>
                <c:pt idx="11">
                  <c:v>-2.9682586660270214E-2</c:v>
                </c:pt>
                <c:pt idx="12">
                  <c:v>-4.2259953889190453E-2</c:v>
                </c:pt>
                <c:pt idx="13">
                  <c:v>-3.7229006997624499E-2</c:v>
                </c:pt>
                <c:pt idx="14">
                  <c:v>-3.1191870727737853E-2</c:v>
                </c:pt>
                <c:pt idx="15">
                  <c:v>-2.9179491971107183E-2</c:v>
                </c:pt>
                <c:pt idx="16">
                  <c:v>-4.4272332645821123E-2</c:v>
                </c:pt>
                <c:pt idx="17">
                  <c:v>-3.4713533551836165E-2</c:v>
                </c:pt>
                <c:pt idx="18">
                  <c:v>-4.628471140244643E-2</c:v>
                </c:pt>
                <c:pt idx="19">
                  <c:v>-2.7167113214481876E-2</c:v>
                </c:pt>
                <c:pt idx="20">
                  <c:v>-3.0688776038580185E-2</c:v>
                </c:pt>
                <c:pt idx="21">
                  <c:v>-3.1694965416895524E-2</c:v>
                </c:pt>
                <c:pt idx="22">
                  <c:v>-2.0626882255437559E-2</c:v>
                </c:pt>
                <c:pt idx="23">
                  <c:v>-3.9744480443407476E-2</c:v>
                </c:pt>
                <c:pt idx="24">
                  <c:v>-4.4775427334978787E-2</c:v>
                </c:pt>
                <c:pt idx="25">
                  <c:v>-3.7732101686776806E-2</c:v>
                </c:pt>
                <c:pt idx="26">
                  <c:v>-3.5216628240993829E-2</c:v>
                </c:pt>
                <c:pt idx="27">
                  <c:v>-2.3645450390383564E-2</c:v>
                </c:pt>
                <c:pt idx="28">
                  <c:v>-4.3266143267505788E-2</c:v>
                </c:pt>
                <c:pt idx="29">
                  <c:v>-3.2701154795210859E-2</c:v>
                </c:pt>
                <c:pt idx="30">
                  <c:v>-2.0626882255437559E-2</c:v>
                </c:pt>
                <c:pt idx="31">
                  <c:v>-3.1694965416895524E-2</c:v>
                </c:pt>
                <c:pt idx="32">
                  <c:v>-4.7290900780761765E-2</c:v>
                </c:pt>
                <c:pt idx="33">
                  <c:v>-3.0185681349422518E-2</c:v>
                </c:pt>
                <c:pt idx="34">
                  <c:v>-4.1756859200038146E-2</c:v>
                </c:pt>
                <c:pt idx="35">
                  <c:v>-5.4334226428958389E-2</c:v>
                </c:pt>
                <c:pt idx="36">
                  <c:v>-2.1633071633752894E-2</c:v>
                </c:pt>
                <c:pt idx="37">
                  <c:v>-4.0750669821722811E-2</c:v>
                </c:pt>
                <c:pt idx="38">
                  <c:v>-3.1694965416895524E-2</c:v>
                </c:pt>
                <c:pt idx="39">
                  <c:v>-4.7290900780761765E-2</c:v>
                </c:pt>
                <c:pt idx="40">
                  <c:v>-3.6222817619309164E-2</c:v>
                </c:pt>
                <c:pt idx="41">
                  <c:v>-4.628471140244643E-2</c:v>
                </c:pt>
                <c:pt idx="42">
                  <c:v>-2.1633071633752894E-2</c:v>
                </c:pt>
                <c:pt idx="43">
                  <c:v>-3.7229006997624499E-2</c:v>
                </c:pt>
                <c:pt idx="44">
                  <c:v>-4.2763048578348117E-2</c:v>
                </c:pt>
                <c:pt idx="45">
                  <c:v>-4.7290900780761765E-2</c:v>
                </c:pt>
                <c:pt idx="46">
                  <c:v>-4.0247575132565147E-2</c:v>
                </c:pt>
                <c:pt idx="47">
                  <c:v>-3.370734417352083E-2</c:v>
                </c:pt>
                <c:pt idx="48">
                  <c:v>-2.3645450390383564E-2</c:v>
                </c:pt>
                <c:pt idx="49">
                  <c:v>-4.9303279537392435E-2</c:v>
                </c:pt>
                <c:pt idx="50">
                  <c:v>-3.018568134940643E-3</c:v>
                </c:pt>
                <c:pt idx="51">
                  <c:v>-6.5402309590416347E-2</c:v>
                </c:pt>
                <c:pt idx="52">
                  <c:v>-1.9117598187969917E-2</c:v>
                </c:pt>
                <c:pt idx="53">
                  <c:v>-4.4775427334973431E-2</c:v>
                </c:pt>
                <c:pt idx="54">
                  <c:v>-2.7167113214481876E-2</c:v>
                </c:pt>
                <c:pt idx="55">
                  <c:v>-3.57197229301515E-2</c:v>
                </c:pt>
                <c:pt idx="56">
                  <c:v>-4.4272332645821123E-2</c:v>
                </c:pt>
                <c:pt idx="57">
                  <c:v>-2.2136166322910562E-2</c:v>
                </c:pt>
                <c:pt idx="58">
                  <c:v>-3.2701154795210859E-2</c:v>
                </c:pt>
                <c:pt idx="59">
                  <c:v>-2.6160923836166538E-2</c:v>
                </c:pt>
                <c:pt idx="60">
                  <c:v>-3.7229006997619142E-2</c:v>
                </c:pt>
                <c:pt idx="61">
                  <c:v>-3.9241385754249812E-2</c:v>
                </c:pt>
                <c:pt idx="62">
                  <c:v>-1.6099030053023912E-2</c:v>
                </c:pt>
                <c:pt idx="63">
                  <c:v>-3.3204249484368523E-2</c:v>
                </c:pt>
                <c:pt idx="64">
                  <c:v>-2.2639261012068229E-2</c:v>
                </c:pt>
                <c:pt idx="65">
                  <c:v>-2.7670207903639544E-2</c:v>
                </c:pt>
                <c:pt idx="66">
                  <c:v>-3.0688776038580185E-2</c:v>
                </c:pt>
                <c:pt idx="67">
                  <c:v>-3.7732101686776806E-2</c:v>
                </c:pt>
                <c:pt idx="68">
                  <c:v>-2.5154734457851203E-2</c:v>
                </c:pt>
                <c:pt idx="69">
                  <c:v>-7.5464203373596514E-3</c:v>
                </c:pt>
                <c:pt idx="70">
                  <c:v>-4.2259953889190453E-2</c:v>
                </c:pt>
                <c:pt idx="71">
                  <c:v>-2.2639261012068229E-2</c:v>
                </c:pt>
                <c:pt idx="72">
                  <c:v>-3.9744480443407476E-2</c:v>
                </c:pt>
                <c:pt idx="73">
                  <c:v>-3.2701154795205495E-2</c:v>
                </c:pt>
                <c:pt idx="74">
                  <c:v>-2.6664018525324205E-2</c:v>
                </c:pt>
                <c:pt idx="75">
                  <c:v>-2.2639261012068229E-2</c:v>
                </c:pt>
                <c:pt idx="76">
                  <c:v>-3.8235196375934477E-2</c:v>
                </c:pt>
                <c:pt idx="77">
                  <c:v>-2.2136166322910562E-2</c:v>
                </c:pt>
                <c:pt idx="78">
                  <c:v>-4.1253764510880482E-2</c:v>
                </c:pt>
                <c:pt idx="79">
                  <c:v>-2.2136166322910562E-2</c:v>
                </c:pt>
                <c:pt idx="80">
                  <c:v>-3.4713533551836165E-2</c:v>
                </c:pt>
                <c:pt idx="81">
                  <c:v>-2.36454503903782E-2</c:v>
                </c:pt>
                <c:pt idx="82">
                  <c:v>-2.7670207903639544E-2</c:v>
                </c:pt>
                <c:pt idx="83">
                  <c:v>-3.0688776038580185E-2</c:v>
                </c:pt>
                <c:pt idx="84">
                  <c:v>-3.2701154795210859E-2</c:v>
                </c:pt>
                <c:pt idx="85">
                  <c:v>-3.370734417352083E-2</c:v>
                </c:pt>
                <c:pt idx="86">
                  <c:v>-1.6099030053023912E-2</c:v>
                </c:pt>
                <c:pt idx="87">
                  <c:v>-1.9117598187969917E-2</c:v>
                </c:pt>
                <c:pt idx="88">
                  <c:v>-4.82970901590771E-2</c:v>
                </c:pt>
                <c:pt idx="89">
                  <c:v>-2.1129976944595227E-2</c:v>
                </c:pt>
                <c:pt idx="90">
                  <c:v>-3.0185681349422518E-2</c:v>
                </c:pt>
                <c:pt idx="91">
                  <c:v>-3.2198060106053188E-2</c:v>
                </c:pt>
                <c:pt idx="92">
                  <c:v>-2.1633071633752894E-2</c:v>
                </c:pt>
                <c:pt idx="93">
                  <c:v>-2.8676397281949515E-2</c:v>
                </c:pt>
                <c:pt idx="94">
                  <c:v>-2.6160923836166538E-2</c:v>
                </c:pt>
                <c:pt idx="95">
                  <c:v>-3.0185681349427881E-2</c:v>
                </c:pt>
                <c:pt idx="96">
                  <c:v>-3.2701154795205495E-2</c:v>
                </c:pt>
                <c:pt idx="97">
                  <c:v>-1.5092840674713941E-2</c:v>
                </c:pt>
                <c:pt idx="98">
                  <c:v>-3.4713533551836165E-2</c:v>
                </c:pt>
                <c:pt idx="99">
                  <c:v>-1.7105219431339247E-2</c:v>
                </c:pt>
                <c:pt idx="100">
                  <c:v>-3.7229006997619142E-2</c:v>
                </c:pt>
                <c:pt idx="101">
                  <c:v>-3.57197229301515E-2</c:v>
                </c:pt>
                <c:pt idx="102">
                  <c:v>-1.7608314120496914E-2</c:v>
                </c:pt>
                <c:pt idx="103">
                  <c:v>-3.0688776038580185E-2</c:v>
                </c:pt>
                <c:pt idx="104">
                  <c:v>-3.9241385754249812E-2</c:v>
                </c:pt>
                <c:pt idx="105">
                  <c:v>-2.0123787566285252E-2</c:v>
                </c:pt>
                <c:pt idx="106">
                  <c:v>-2.7167113214481876E-2</c:v>
                </c:pt>
                <c:pt idx="107">
                  <c:v>-3.4713533551836165E-2</c:v>
                </c:pt>
                <c:pt idx="108">
                  <c:v>-2.2136166322910562E-2</c:v>
                </c:pt>
                <c:pt idx="109">
                  <c:v>-3.4210438862678494E-2</c:v>
                </c:pt>
                <c:pt idx="110">
                  <c:v>-2.6664018525324205E-2</c:v>
                </c:pt>
                <c:pt idx="111">
                  <c:v>-5.5340415807289805E-3</c:v>
                </c:pt>
                <c:pt idx="112">
                  <c:v>-4.3769237956658096E-2</c:v>
                </c:pt>
                <c:pt idx="113">
                  <c:v>-2.7670207903639544E-2</c:v>
                </c:pt>
                <c:pt idx="114">
                  <c:v>-3.2701154795210859E-2</c:v>
                </c:pt>
                <c:pt idx="115">
                  <c:v>-3.2701154795205495E-2</c:v>
                </c:pt>
                <c:pt idx="116">
                  <c:v>-4.2763048578353481E-2</c:v>
                </c:pt>
                <c:pt idx="117">
                  <c:v>-2.1129976944595227E-2</c:v>
                </c:pt>
                <c:pt idx="118">
                  <c:v>-1.4086651296398606E-2</c:v>
                </c:pt>
                <c:pt idx="119">
                  <c:v>-3.7229006997619142E-2</c:v>
                </c:pt>
                <c:pt idx="120">
                  <c:v>-2.2639261012068229E-2</c:v>
                </c:pt>
                <c:pt idx="121">
                  <c:v>-2.36454503903782E-2</c:v>
                </c:pt>
                <c:pt idx="122">
                  <c:v>-2.8173302592797211E-2</c:v>
                </c:pt>
                <c:pt idx="123">
                  <c:v>-3.1694965416895524E-2</c:v>
                </c:pt>
                <c:pt idx="124">
                  <c:v>-1.7608314120496914E-2</c:v>
                </c:pt>
                <c:pt idx="125">
                  <c:v>-4.0247575132565147E-2</c:v>
                </c:pt>
                <c:pt idx="126">
                  <c:v>-2.6160923836166538E-2</c:v>
                </c:pt>
                <c:pt idx="127">
                  <c:v>-2.0123787566279892E-2</c:v>
                </c:pt>
                <c:pt idx="128">
                  <c:v>-2.8676397281954879E-2</c:v>
                </c:pt>
                <c:pt idx="129">
                  <c:v>-2.1129976944595227E-2</c:v>
                </c:pt>
                <c:pt idx="130">
                  <c:v>-4.4775427334978787E-2</c:v>
                </c:pt>
                <c:pt idx="131">
                  <c:v>-2.0123787566279892E-2</c:v>
                </c:pt>
                <c:pt idx="132">
                  <c:v>-1.5092840674713941E-2</c:v>
                </c:pt>
                <c:pt idx="133">
                  <c:v>-3.0688776038580185E-2</c:v>
                </c:pt>
                <c:pt idx="134">
                  <c:v>-2.8173302592791848E-2</c:v>
                </c:pt>
                <c:pt idx="135">
                  <c:v>-1.3583556607240938E-2</c:v>
                </c:pt>
                <c:pt idx="136">
                  <c:v>-4.0750669821722811E-2</c:v>
                </c:pt>
                <c:pt idx="137">
                  <c:v>-1.9620692877122224E-2</c:v>
                </c:pt>
                <c:pt idx="138">
                  <c:v>-3.6725912308466835E-2</c:v>
                </c:pt>
                <c:pt idx="139">
                  <c:v>-7.0433256481966218E-3</c:v>
                </c:pt>
                <c:pt idx="140">
                  <c:v>-3.773210168678217E-2</c:v>
                </c:pt>
                <c:pt idx="141">
                  <c:v>-1.7105219431339247E-2</c:v>
                </c:pt>
                <c:pt idx="142">
                  <c:v>-5.1315658294017741E-2</c:v>
                </c:pt>
                <c:pt idx="143">
                  <c:v>-3.773210168678217E-2</c:v>
                </c:pt>
                <c:pt idx="144">
                  <c:v>-1.9620692877122224E-2</c:v>
                </c:pt>
                <c:pt idx="145">
                  <c:v>-2.1129976944595227E-2</c:v>
                </c:pt>
                <c:pt idx="146">
                  <c:v>-4.5278522024136458E-2</c:v>
                </c:pt>
                <c:pt idx="147">
                  <c:v>-9.055704404827291E-3</c:v>
                </c:pt>
                <c:pt idx="148">
                  <c:v>-3.1694965416895524E-2</c:v>
                </c:pt>
                <c:pt idx="149">
                  <c:v>-3.6222817619303807E-2</c:v>
                </c:pt>
                <c:pt idx="150">
                  <c:v>-9.5587990939849585E-3</c:v>
                </c:pt>
                <c:pt idx="151">
                  <c:v>-2.2136166322910562E-2</c:v>
                </c:pt>
                <c:pt idx="152">
                  <c:v>-4.0750669821722811E-2</c:v>
                </c:pt>
                <c:pt idx="153">
                  <c:v>-2.767020790363418E-2</c:v>
                </c:pt>
                <c:pt idx="154">
                  <c:v>-3.6222817619309164E-2</c:v>
                </c:pt>
                <c:pt idx="155">
                  <c:v>-8.5526097156696235E-3</c:v>
                </c:pt>
                <c:pt idx="156">
                  <c:v>-4.7793995469919436E-2</c:v>
                </c:pt>
                <c:pt idx="157">
                  <c:v>-2.1129976944600587E-2</c:v>
                </c:pt>
                <c:pt idx="158">
                  <c:v>-2.8173302592791848E-2</c:v>
                </c:pt>
                <c:pt idx="159">
                  <c:v>-3.2701154795210859E-2</c:v>
                </c:pt>
                <c:pt idx="160">
                  <c:v>-1.7608314120496914E-2</c:v>
                </c:pt>
                <c:pt idx="161">
                  <c:v>-2.968258666026485E-2</c:v>
                </c:pt>
                <c:pt idx="162">
                  <c:v>-3.9241385754249812E-2</c:v>
                </c:pt>
                <c:pt idx="163">
                  <c:v>-3.1191870727737853E-2</c:v>
                </c:pt>
                <c:pt idx="164">
                  <c:v>-1.9117598187964557E-2</c:v>
                </c:pt>
                <c:pt idx="165">
                  <c:v>-3.5216628240993829E-2</c:v>
                </c:pt>
                <c:pt idx="166">
                  <c:v>-1.5595935363871608E-2</c:v>
                </c:pt>
                <c:pt idx="167">
                  <c:v>-4.0247575132565147E-2</c:v>
                </c:pt>
                <c:pt idx="168">
                  <c:v>-1.0564988472294931E-2</c:v>
                </c:pt>
                <c:pt idx="169">
                  <c:v>-3.9744480443407476E-2</c:v>
                </c:pt>
                <c:pt idx="170">
                  <c:v>-2.1129976944595227E-2</c:v>
                </c:pt>
                <c:pt idx="171">
                  <c:v>-2.9682586660270214E-2</c:v>
                </c:pt>
                <c:pt idx="172">
                  <c:v>-1.1571177850610266E-2</c:v>
                </c:pt>
                <c:pt idx="173">
                  <c:v>-3.1694965416895524E-2</c:v>
                </c:pt>
                <c:pt idx="174">
                  <c:v>-2.6664018525324205E-2</c:v>
                </c:pt>
                <c:pt idx="175">
                  <c:v>-2.968258666026485E-2</c:v>
                </c:pt>
                <c:pt idx="176">
                  <c:v>-2.1129976944595227E-2</c:v>
                </c:pt>
                <c:pt idx="177">
                  <c:v>-1.6099030053029276E-2</c:v>
                </c:pt>
                <c:pt idx="178">
                  <c:v>-4.7793995469919436E-2</c:v>
                </c:pt>
                <c:pt idx="179">
                  <c:v>-1.5595935363866246E-2</c:v>
                </c:pt>
                <c:pt idx="180">
                  <c:v>-2.9179491971107183E-2</c:v>
                </c:pt>
                <c:pt idx="181">
                  <c:v>-1.2074272539773296E-2</c:v>
                </c:pt>
                <c:pt idx="182">
                  <c:v>-4.7793995469919436E-2</c:v>
                </c:pt>
                <c:pt idx="183">
                  <c:v>-9.5587990939849585E-3</c:v>
                </c:pt>
                <c:pt idx="184">
                  <c:v>-2.4651639768693535E-2</c:v>
                </c:pt>
                <c:pt idx="185">
                  <c:v>-3.6725912308466835E-2</c:v>
                </c:pt>
                <c:pt idx="186">
                  <c:v>-1.6602124742181579E-2</c:v>
                </c:pt>
                <c:pt idx="187">
                  <c:v>-3.0688776038580185E-2</c:v>
                </c:pt>
                <c:pt idx="188">
                  <c:v>-1.6099030053023912E-2</c:v>
                </c:pt>
                <c:pt idx="189">
                  <c:v>-2.1129976944595227E-2</c:v>
                </c:pt>
                <c:pt idx="190">
                  <c:v>-2.9682586660270214E-2</c:v>
                </c:pt>
                <c:pt idx="191">
                  <c:v>-3.1191870727732492E-2</c:v>
                </c:pt>
                <c:pt idx="192">
                  <c:v>-1.1068083161457961E-2</c:v>
                </c:pt>
                <c:pt idx="193">
                  <c:v>-2.968258666026485E-2</c:v>
                </c:pt>
                <c:pt idx="194">
                  <c:v>-2.565782914700887E-2</c:v>
                </c:pt>
                <c:pt idx="195">
                  <c:v>-1.9117598187969917E-2</c:v>
                </c:pt>
                <c:pt idx="196">
                  <c:v>-2.0626882255437559E-2</c:v>
                </c:pt>
                <c:pt idx="197">
                  <c:v>-2.8173302592797211E-2</c:v>
                </c:pt>
                <c:pt idx="198">
                  <c:v>-6.5402309590389535E-3</c:v>
                </c:pt>
                <c:pt idx="199">
                  <c:v>-4.5781616713294122E-2</c:v>
                </c:pt>
                <c:pt idx="200">
                  <c:v>-2.0626882255437559E-2</c:v>
                </c:pt>
                <c:pt idx="201">
                  <c:v>-1.2577367228925601E-2</c:v>
                </c:pt>
                <c:pt idx="202">
                  <c:v>-3.0688776038580185E-2</c:v>
                </c:pt>
                <c:pt idx="203">
                  <c:v>-1.8614503498812249E-2</c:v>
                </c:pt>
                <c:pt idx="204">
                  <c:v>-9.5587990939849585E-3</c:v>
                </c:pt>
                <c:pt idx="205">
                  <c:v>-3.370734417352083E-2</c:v>
                </c:pt>
                <c:pt idx="206">
                  <c:v>-1.7105219431339247E-2</c:v>
                </c:pt>
                <c:pt idx="207">
                  <c:v>-2.6160923836166538E-2</c:v>
                </c:pt>
                <c:pt idx="208">
                  <c:v>-2.4651639768698899E-2</c:v>
                </c:pt>
                <c:pt idx="209">
                  <c:v>-8.5526097156696235E-3</c:v>
                </c:pt>
                <c:pt idx="210">
                  <c:v>-4.2259953889190453E-2</c:v>
                </c:pt>
                <c:pt idx="211">
                  <c:v>-7.5464203373542893E-3</c:v>
                </c:pt>
                <c:pt idx="212">
                  <c:v>-2.4651639768698899E-2</c:v>
                </c:pt>
                <c:pt idx="213">
                  <c:v>-2.1633071633752894E-2</c:v>
                </c:pt>
                <c:pt idx="214">
                  <c:v>-2.3142355701225897E-2</c:v>
                </c:pt>
                <c:pt idx="215">
                  <c:v>-1.0061893783137264E-2</c:v>
                </c:pt>
                <c:pt idx="216">
                  <c:v>-2.4651639768698899E-2</c:v>
                </c:pt>
                <c:pt idx="217">
                  <c:v>-3.0185681349422518E-2</c:v>
                </c:pt>
                <c:pt idx="218">
                  <c:v>-7.0433256481966218E-3</c:v>
                </c:pt>
                <c:pt idx="219">
                  <c:v>-1.9117598187969917E-2</c:v>
                </c:pt>
                <c:pt idx="220">
                  <c:v>-1.4086651296398606E-2</c:v>
                </c:pt>
                <c:pt idx="221">
                  <c:v>-2.8676397281949515E-2</c:v>
                </c:pt>
                <c:pt idx="222">
                  <c:v>-1.3080461918083269E-2</c:v>
                </c:pt>
                <c:pt idx="223">
                  <c:v>-2.4651639768698899E-2</c:v>
                </c:pt>
                <c:pt idx="224">
                  <c:v>-1.9117598187964557E-2</c:v>
                </c:pt>
                <c:pt idx="225">
                  <c:v>-1.6099030053029276E-2</c:v>
                </c:pt>
                <c:pt idx="226">
                  <c:v>-2.36454503903782E-2</c:v>
                </c:pt>
                <c:pt idx="227">
                  <c:v>-1.4086651296398606E-2</c:v>
                </c:pt>
                <c:pt idx="228">
                  <c:v>-1.9620692877122224E-2</c:v>
                </c:pt>
                <c:pt idx="229">
                  <c:v>-1.4589745985556273E-2</c:v>
                </c:pt>
                <c:pt idx="230">
                  <c:v>-2.0123787566285252E-2</c:v>
                </c:pt>
                <c:pt idx="231">
                  <c:v>-2.1129976944595227E-2</c:v>
                </c:pt>
                <c:pt idx="232">
                  <c:v>-1.9620692877122224E-2</c:v>
                </c:pt>
                <c:pt idx="233">
                  <c:v>-1.2074272539773296E-2</c:v>
                </c:pt>
                <c:pt idx="234">
                  <c:v>-2.9179491971107183E-2</c:v>
                </c:pt>
                <c:pt idx="235">
                  <c:v>-4.5278522024136455E-3</c:v>
                </c:pt>
                <c:pt idx="236">
                  <c:v>-2.565782914700887E-2</c:v>
                </c:pt>
                <c:pt idx="237">
                  <c:v>-2.0626882255437559E-2</c:v>
                </c:pt>
                <c:pt idx="238">
                  <c:v>-1.5595935363871608E-2</c:v>
                </c:pt>
                <c:pt idx="239">
                  <c:v>-2.9179491971107183E-2</c:v>
                </c:pt>
                <c:pt idx="240">
                  <c:v>-5.030946891576675E-4</c:v>
                </c:pt>
                <c:pt idx="241">
                  <c:v>-3.6222817619309164E-2</c:v>
                </c:pt>
                <c:pt idx="242">
                  <c:v>-6.037136269881286E-3</c:v>
                </c:pt>
                <c:pt idx="243">
                  <c:v>-3.8738291065092141E-2</c:v>
                </c:pt>
                <c:pt idx="244">
                  <c:v>-8.5526097156749855E-3</c:v>
                </c:pt>
                <c:pt idx="245">
                  <c:v>-2.1633071633752894E-2</c:v>
                </c:pt>
                <c:pt idx="246">
                  <c:v>-1.2074272539767934E-2</c:v>
                </c:pt>
                <c:pt idx="247">
                  <c:v>-2.8173302592791848E-2</c:v>
                </c:pt>
                <c:pt idx="248">
                  <c:v>-1.1571177850615628E-2</c:v>
                </c:pt>
                <c:pt idx="249">
                  <c:v>-3.1191870727737853E-2</c:v>
                </c:pt>
                <c:pt idx="250">
                  <c:v>-1.1068083161452599E-2</c:v>
                </c:pt>
                <c:pt idx="251">
                  <c:v>-1.9117598187969917E-2</c:v>
                </c:pt>
                <c:pt idx="252">
                  <c:v>-1.9117598187964557E-2</c:v>
                </c:pt>
                <c:pt idx="253">
                  <c:v>-2.3645450390383564E-2</c:v>
                </c:pt>
                <c:pt idx="254">
                  <c:v>-1.2074272539767934E-2</c:v>
                </c:pt>
                <c:pt idx="255">
                  <c:v>-2.4651639768698899E-2</c:v>
                </c:pt>
                <c:pt idx="256">
                  <c:v>-1.7608314120496914E-2</c:v>
                </c:pt>
                <c:pt idx="257">
                  <c:v>-1.8111408809654582E-2</c:v>
                </c:pt>
                <c:pt idx="258">
                  <c:v>-1.9117598187964557E-2</c:v>
                </c:pt>
                <c:pt idx="259">
                  <c:v>-2.1129976944595227E-2</c:v>
                </c:pt>
                <c:pt idx="260">
                  <c:v>-2.3142355701225897E-2</c:v>
                </c:pt>
                <c:pt idx="261">
                  <c:v>-1.3583556607240938E-2</c:v>
                </c:pt>
                <c:pt idx="262">
                  <c:v>-3.2701154795210859E-2</c:v>
                </c:pt>
                <c:pt idx="263">
                  <c:v>-5.030946891565951E-3</c:v>
                </c:pt>
                <c:pt idx="264">
                  <c:v>-2.0123787566285252E-2</c:v>
                </c:pt>
                <c:pt idx="265">
                  <c:v>-9.5587990939849585E-3</c:v>
                </c:pt>
                <c:pt idx="266">
                  <c:v>-2.9179491971107183E-2</c:v>
                </c:pt>
                <c:pt idx="267">
                  <c:v>-2.1633071633752894E-2</c:v>
                </c:pt>
                <c:pt idx="268">
                  <c:v>-2.2639261012068229E-2</c:v>
                </c:pt>
                <c:pt idx="269">
                  <c:v>-1.9117598187969917E-2</c:v>
                </c:pt>
                <c:pt idx="270">
                  <c:v>-1.1571177850610266E-2</c:v>
                </c:pt>
                <c:pt idx="271">
                  <c:v>-1.4589745985556273E-2</c:v>
                </c:pt>
                <c:pt idx="272">
                  <c:v>-2.1129976944595227E-2</c:v>
                </c:pt>
                <c:pt idx="273">
                  <c:v>-2.8676397281949515E-2</c:v>
                </c:pt>
                <c:pt idx="274">
                  <c:v>-6.037136269886648E-3</c:v>
                </c:pt>
                <c:pt idx="275">
                  <c:v>-1.5595935363866246E-2</c:v>
                </c:pt>
                <c:pt idx="276">
                  <c:v>-1.9117598187969917E-2</c:v>
                </c:pt>
                <c:pt idx="277">
                  <c:v>-1.9117598187969917E-2</c:v>
                </c:pt>
                <c:pt idx="278">
                  <c:v>-2.4651639768693535E-2</c:v>
                </c:pt>
                <c:pt idx="279">
                  <c:v>-2.0626882255437559E-2</c:v>
                </c:pt>
                <c:pt idx="280">
                  <c:v>-1.2577367228925601E-2</c:v>
                </c:pt>
                <c:pt idx="281">
                  <c:v>-2.1129976944600587E-2</c:v>
                </c:pt>
                <c:pt idx="282">
                  <c:v>-1.1068083161452599E-2</c:v>
                </c:pt>
                <c:pt idx="283">
                  <c:v>-1.5595935363871608E-2</c:v>
                </c:pt>
                <c:pt idx="284">
                  <c:v>-1.7105219431339247E-2</c:v>
                </c:pt>
                <c:pt idx="285">
                  <c:v>-2.2136166322910562E-2</c:v>
                </c:pt>
                <c:pt idx="286">
                  <c:v>-1.1571177850610266E-2</c:v>
                </c:pt>
                <c:pt idx="287">
                  <c:v>-2.3645450390383564E-2</c:v>
                </c:pt>
                <c:pt idx="288">
                  <c:v>-1.7608314120496914E-2</c:v>
                </c:pt>
                <c:pt idx="289">
                  <c:v>-1.9620692877122224E-2</c:v>
                </c:pt>
                <c:pt idx="290">
                  <c:v>-1.0564988472300293E-2</c:v>
                </c:pt>
                <c:pt idx="291">
                  <c:v>-2.1129976944595227E-2</c:v>
                </c:pt>
                <c:pt idx="292">
                  <c:v>-1.7608314120496914E-2</c:v>
                </c:pt>
                <c:pt idx="293">
                  <c:v>-1.3080461918083269E-2</c:v>
                </c:pt>
                <c:pt idx="294">
                  <c:v>-1.5092840674708579E-2</c:v>
                </c:pt>
                <c:pt idx="295">
                  <c:v>-1.8614503498812249E-2</c:v>
                </c:pt>
                <c:pt idx="296">
                  <c:v>-1.5092840674713941E-2</c:v>
                </c:pt>
                <c:pt idx="297">
                  <c:v>-1.8111408809654582E-2</c:v>
                </c:pt>
                <c:pt idx="298">
                  <c:v>-1.5595935363866246E-2</c:v>
                </c:pt>
                <c:pt idx="299">
                  <c:v>-1.5595935363866246E-2</c:v>
                </c:pt>
                <c:pt idx="300">
                  <c:v>-1.7608314120496914E-2</c:v>
                </c:pt>
                <c:pt idx="301">
                  <c:v>-1.5092840674713941E-2</c:v>
                </c:pt>
                <c:pt idx="302">
                  <c:v>-1.5092840674713941E-2</c:v>
                </c:pt>
                <c:pt idx="303">
                  <c:v>-2.4148545079535868E-2</c:v>
                </c:pt>
                <c:pt idx="304">
                  <c:v>-1.5092840674713941E-2</c:v>
                </c:pt>
                <c:pt idx="305">
                  <c:v>-1.0061893783137264E-2</c:v>
                </c:pt>
                <c:pt idx="306">
                  <c:v>-3.0688776038580185E-2</c:v>
                </c:pt>
                <c:pt idx="307">
                  <c:v>-5.5340415807289805E-3</c:v>
                </c:pt>
                <c:pt idx="308">
                  <c:v>-2.0123787566279892E-2</c:v>
                </c:pt>
                <c:pt idx="309">
                  <c:v>-8.5526097156749855E-3</c:v>
                </c:pt>
                <c:pt idx="310">
                  <c:v>-2.8676397281949515E-2</c:v>
                </c:pt>
                <c:pt idx="311">
                  <c:v>-1.9620692877127584E-2</c:v>
                </c:pt>
                <c:pt idx="312">
                  <c:v>-1.2577367228925601E-2</c:v>
                </c:pt>
                <c:pt idx="313">
                  <c:v>-2.7167113214476513E-2</c:v>
                </c:pt>
                <c:pt idx="314">
                  <c:v>-2.5657829147014234E-2</c:v>
                </c:pt>
                <c:pt idx="315">
                  <c:v>-7.0433256481966218E-3</c:v>
                </c:pt>
                <c:pt idx="316">
                  <c:v>-1.3080461918083269E-2</c:v>
                </c:pt>
                <c:pt idx="317">
                  <c:v>-2.968258666026485E-2</c:v>
                </c:pt>
                <c:pt idx="318">
                  <c:v>-3.0688776038580185E-2</c:v>
                </c:pt>
                <c:pt idx="319">
                  <c:v>-1.6099030053029276E-2</c:v>
                </c:pt>
                <c:pt idx="320">
                  <c:v>-5.5340415807236185E-3</c:v>
                </c:pt>
                <c:pt idx="321">
                  <c:v>-2.4651639768698899E-2</c:v>
                </c:pt>
                <c:pt idx="322">
                  <c:v>-1.6602124742181579E-2</c:v>
                </c:pt>
                <c:pt idx="323">
                  <c:v>-2.4148545079535868E-2</c:v>
                </c:pt>
                <c:pt idx="324">
                  <c:v>-1.0061893783142626E-2</c:v>
                </c:pt>
                <c:pt idx="325">
                  <c:v>-1.3583556607240938E-2</c:v>
                </c:pt>
                <c:pt idx="326">
                  <c:v>-2.9179491971107183E-2</c:v>
                </c:pt>
                <c:pt idx="327">
                  <c:v>-1.3080461918083269E-2</c:v>
                </c:pt>
                <c:pt idx="328">
                  <c:v>-9.5587990939849585E-3</c:v>
                </c:pt>
                <c:pt idx="329">
                  <c:v>-1.6099030053029276E-2</c:v>
                </c:pt>
                <c:pt idx="330">
                  <c:v>-2.4651639768693535E-2</c:v>
                </c:pt>
                <c:pt idx="331">
                  <c:v>-1.7608314120496914E-2</c:v>
                </c:pt>
                <c:pt idx="332">
                  <c:v>-1.0061893783142626E-2</c:v>
                </c:pt>
                <c:pt idx="333">
                  <c:v>-1.5595935363866246E-2</c:v>
                </c:pt>
                <c:pt idx="334">
                  <c:v>-1.6099030053023912E-2</c:v>
                </c:pt>
                <c:pt idx="335">
                  <c:v>-3.8738291065097505E-2</c:v>
                </c:pt>
                <c:pt idx="336">
                  <c:v>-1.3080461918083269E-2</c:v>
                </c:pt>
                <c:pt idx="337">
                  <c:v>-8.5526097156696235E-3</c:v>
                </c:pt>
                <c:pt idx="338">
                  <c:v>-1.5595935363866246E-2</c:v>
                </c:pt>
                <c:pt idx="339">
                  <c:v>-1.2074272539767934E-2</c:v>
                </c:pt>
                <c:pt idx="340">
                  <c:v>-2.6664018525324205E-2</c:v>
                </c:pt>
                <c:pt idx="341">
                  <c:v>-1.5092840674713941E-2</c:v>
                </c:pt>
                <c:pt idx="342">
                  <c:v>-1.2074272539767934E-2</c:v>
                </c:pt>
                <c:pt idx="343">
                  <c:v>-1.5595935363871608E-2</c:v>
                </c:pt>
                <c:pt idx="344">
                  <c:v>-2.8173302592791848E-2</c:v>
                </c:pt>
                <c:pt idx="345">
                  <c:v>-9.5587990939849585E-3</c:v>
                </c:pt>
                <c:pt idx="346">
                  <c:v>-2.2639261012068229E-2</c:v>
                </c:pt>
                <c:pt idx="347">
                  <c:v>-3.018568134940643E-3</c:v>
                </c:pt>
                <c:pt idx="348">
                  <c:v>-1.7105219431339247E-2</c:v>
                </c:pt>
                <c:pt idx="349">
                  <c:v>-3.1694965416895524E-2</c:v>
                </c:pt>
                <c:pt idx="350">
                  <c:v>-5.5340415807289805E-3</c:v>
                </c:pt>
                <c:pt idx="351">
                  <c:v>-2.2136166322910562E-2</c:v>
                </c:pt>
                <c:pt idx="352">
                  <c:v>-1.2074272539767934E-2</c:v>
                </c:pt>
                <c:pt idx="353">
                  <c:v>-1.8111408809654582E-2</c:v>
                </c:pt>
                <c:pt idx="354">
                  <c:v>-5.5340415807289805E-3</c:v>
                </c:pt>
                <c:pt idx="355">
                  <c:v>-2.3142355701220533E-2</c:v>
                </c:pt>
                <c:pt idx="356">
                  <c:v>-1.5092840674713941E-2</c:v>
                </c:pt>
                <c:pt idx="357">
                  <c:v>-1.7608314120496914E-2</c:v>
                </c:pt>
                <c:pt idx="358">
                  <c:v>-2.0123787566279892E-2</c:v>
                </c:pt>
                <c:pt idx="359">
                  <c:v>-1.6099030053029276E-2</c:v>
                </c:pt>
                <c:pt idx="360">
                  <c:v>8.049515026517318E-3</c:v>
                </c:pt>
                <c:pt idx="361">
                  <c:v>-2.7167113214481876E-2</c:v>
                </c:pt>
                <c:pt idx="362">
                  <c:v>-6.5402309590443155E-3</c:v>
                </c:pt>
                <c:pt idx="363">
                  <c:v>-1.8614503498806889E-2</c:v>
                </c:pt>
                <c:pt idx="364">
                  <c:v>-3.8235196375939834E-2</c:v>
                </c:pt>
                <c:pt idx="365">
                  <c:v>-4.024757513255978E-3</c:v>
                </c:pt>
                <c:pt idx="366">
                  <c:v>-5.030946891571313E-3</c:v>
                </c:pt>
                <c:pt idx="367">
                  <c:v>-2.2136166322910562E-2</c:v>
                </c:pt>
                <c:pt idx="368">
                  <c:v>-1.3583556607240938E-2</c:v>
                </c:pt>
                <c:pt idx="369">
                  <c:v>-1.9620692877122224E-2</c:v>
                </c:pt>
                <c:pt idx="370">
                  <c:v>-4.5278522024136455E-3</c:v>
                </c:pt>
                <c:pt idx="371">
                  <c:v>-1.5092840674713941E-2</c:v>
                </c:pt>
                <c:pt idx="372">
                  <c:v>-1.4086651296393244E-2</c:v>
                </c:pt>
                <c:pt idx="373">
                  <c:v>-1.6602124742186943E-2</c:v>
                </c:pt>
                <c:pt idx="374">
                  <c:v>-2.2136166322910562E-2</c:v>
                </c:pt>
                <c:pt idx="375">
                  <c:v>-3.5216628240983109E-3</c:v>
                </c:pt>
                <c:pt idx="376">
                  <c:v>-1.7608314120496914E-2</c:v>
                </c:pt>
                <c:pt idx="377">
                  <c:v>-1.9620692877122224E-2</c:v>
                </c:pt>
                <c:pt idx="378">
                  <c:v>5.030946891576675E-4</c:v>
                </c:pt>
                <c:pt idx="379">
                  <c:v>-2.2136166322910562E-2</c:v>
                </c:pt>
                <c:pt idx="380">
                  <c:v>-1.0061893783142626E-2</c:v>
                </c:pt>
                <c:pt idx="381">
                  <c:v>-2.3645450390383564E-2</c:v>
                </c:pt>
                <c:pt idx="382">
                  <c:v>-7.5464203373542893E-3</c:v>
                </c:pt>
                <c:pt idx="383">
                  <c:v>-2.5154734457851203E-2</c:v>
                </c:pt>
                <c:pt idx="384">
                  <c:v>-1.1068083161457961E-2</c:v>
                </c:pt>
                <c:pt idx="385">
                  <c:v>-5.5340415807236185E-3</c:v>
                </c:pt>
                <c:pt idx="386">
                  <c:v>-1.5092840674713941E-2</c:v>
                </c:pt>
                <c:pt idx="387">
                  <c:v>-2.3645450390383564E-2</c:v>
                </c:pt>
                <c:pt idx="388">
                  <c:v>-3.5216628240983109E-3</c:v>
                </c:pt>
                <c:pt idx="389">
                  <c:v>-2.8173302592791848E-2</c:v>
                </c:pt>
                <c:pt idx="390">
                  <c:v>3.018568134940643E-3</c:v>
                </c:pt>
                <c:pt idx="391">
                  <c:v>-2.2639261012068229E-2</c:v>
                </c:pt>
                <c:pt idx="392">
                  <c:v>-2.3645450390383564E-2</c:v>
                </c:pt>
                <c:pt idx="393">
                  <c:v>-1.9117598187964557E-2</c:v>
                </c:pt>
                <c:pt idx="394">
                  <c:v>5.5340415807289805E-3</c:v>
                </c:pt>
                <c:pt idx="395">
                  <c:v>-2.4148545079541232E-2</c:v>
                </c:pt>
                <c:pt idx="396">
                  <c:v>-1.4086651296398606E-2</c:v>
                </c:pt>
                <c:pt idx="397">
                  <c:v>-1.4589745985550911E-2</c:v>
                </c:pt>
                <c:pt idx="398">
                  <c:v>-9.5587990939849585E-3</c:v>
                </c:pt>
                <c:pt idx="399">
                  <c:v>-1.6602124742181579E-2</c:v>
                </c:pt>
                <c:pt idx="400">
                  <c:v>-3.0688776038580185E-2</c:v>
                </c:pt>
                <c:pt idx="401">
                  <c:v>-2.01237875663067E-3</c:v>
                </c:pt>
                <c:pt idx="402">
                  <c:v>-2.1633071633752894E-2</c:v>
                </c:pt>
                <c:pt idx="403">
                  <c:v>-1.1571177850610266E-2</c:v>
                </c:pt>
                <c:pt idx="404">
                  <c:v>-1.4086651296398606E-2</c:v>
                </c:pt>
                <c:pt idx="405">
                  <c:v>-2.2136166322910562E-2</c:v>
                </c:pt>
                <c:pt idx="406">
                  <c:v>-1.7608314120496914E-2</c:v>
                </c:pt>
                <c:pt idx="407">
                  <c:v>-1.3080461918083269E-2</c:v>
                </c:pt>
                <c:pt idx="408">
                  <c:v>-1.2577367228925601E-2</c:v>
                </c:pt>
                <c:pt idx="409">
                  <c:v>-2.5154734457856567E-2</c:v>
                </c:pt>
                <c:pt idx="410">
                  <c:v>-1.9620692877122224E-2</c:v>
                </c:pt>
                <c:pt idx="411">
                  <c:v>-1.5092840674730025E-3</c:v>
                </c:pt>
                <c:pt idx="412">
                  <c:v>-2.565782914700887E-2</c:v>
                </c:pt>
                <c:pt idx="413">
                  <c:v>-1.3583556607240938E-2</c:v>
                </c:pt>
                <c:pt idx="414">
                  <c:v>-1.2577367228925601E-2</c:v>
                </c:pt>
                <c:pt idx="415">
                  <c:v>-9.5587990939849585E-3</c:v>
                </c:pt>
                <c:pt idx="416">
                  <c:v>-2.2639261012068229E-2</c:v>
                </c:pt>
                <c:pt idx="417">
                  <c:v>-2.2136166322905198E-2</c:v>
                </c:pt>
                <c:pt idx="418">
                  <c:v>-9.5587990939849585E-3</c:v>
                </c:pt>
                <c:pt idx="419">
                  <c:v>-1.7105219431339247E-2</c:v>
                </c:pt>
                <c:pt idx="420">
                  <c:v>2.012378756625308E-3</c:v>
                </c:pt>
                <c:pt idx="421">
                  <c:v>-2.4148545079535868E-2</c:v>
                </c:pt>
                <c:pt idx="422">
                  <c:v>-1.2074272539773296E-2</c:v>
                </c:pt>
                <c:pt idx="423">
                  <c:v>-1.6602124742181579E-2</c:v>
                </c:pt>
                <c:pt idx="424">
                  <c:v>-2.1633071633752894E-2</c:v>
                </c:pt>
                <c:pt idx="425">
                  <c:v>-1.9117598187969917E-2</c:v>
                </c:pt>
                <c:pt idx="426">
                  <c:v>-1.0061893783137264E-2</c:v>
                </c:pt>
                <c:pt idx="427">
                  <c:v>-1.8614503498812249E-2</c:v>
                </c:pt>
                <c:pt idx="428">
                  <c:v>-1.5092840674730025E-3</c:v>
                </c:pt>
                <c:pt idx="429">
                  <c:v>-1.8111408809654582E-2</c:v>
                </c:pt>
                <c:pt idx="430">
                  <c:v>-1.8111408809649222E-2</c:v>
                </c:pt>
                <c:pt idx="431">
                  <c:v>-2.1633071633758254E-2</c:v>
                </c:pt>
                <c:pt idx="432">
                  <c:v>5.030946891571313E-3</c:v>
                </c:pt>
                <c:pt idx="433">
                  <c:v>-2.1129976944595227E-2</c:v>
                </c:pt>
                <c:pt idx="434">
                  <c:v>-1.2074272539767934E-2</c:v>
                </c:pt>
                <c:pt idx="435">
                  <c:v>-1.2074272539767934E-2</c:v>
                </c:pt>
                <c:pt idx="436">
                  <c:v>-5.030946891571313E-3</c:v>
                </c:pt>
                <c:pt idx="437">
                  <c:v>-1.5092840674713941E-2</c:v>
                </c:pt>
                <c:pt idx="438">
                  <c:v>-1.2577367228925601E-2</c:v>
                </c:pt>
                <c:pt idx="439">
                  <c:v>-1.9117598187969917E-2</c:v>
                </c:pt>
                <c:pt idx="440">
                  <c:v>-1.2074272539767934E-2</c:v>
                </c:pt>
                <c:pt idx="441">
                  <c:v>-5.5340415807236185E-3</c:v>
                </c:pt>
                <c:pt idx="442">
                  <c:v>-1.0061893783142626E-2</c:v>
                </c:pt>
                <c:pt idx="443">
                  <c:v>-2.0123787566285252E-2</c:v>
                </c:pt>
                <c:pt idx="444">
                  <c:v>-1.3583556607240938E-2</c:v>
                </c:pt>
                <c:pt idx="445">
                  <c:v>-1.0564988472294931E-2</c:v>
                </c:pt>
                <c:pt idx="446">
                  <c:v>-5.030946891571313E-3</c:v>
                </c:pt>
                <c:pt idx="447">
                  <c:v>-2.012378756625308E-3</c:v>
                </c:pt>
                <c:pt idx="448">
                  <c:v>-2.7670207903639544E-2</c:v>
                </c:pt>
                <c:pt idx="449">
                  <c:v>-2.5154734457883375E-3</c:v>
                </c:pt>
                <c:pt idx="450">
                  <c:v>-1.3080461918083269E-2</c:v>
                </c:pt>
                <c:pt idx="451">
                  <c:v>-1.1571177850610266E-2</c:v>
                </c:pt>
                <c:pt idx="452">
                  <c:v>-1.4086651296398606E-2</c:v>
                </c:pt>
                <c:pt idx="453">
                  <c:v>-1.7608314120496914E-2</c:v>
                </c:pt>
                <c:pt idx="454">
                  <c:v>-9.055704404827291E-3</c:v>
                </c:pt>
                <c:pt idx="455">
                  <c:v>-1.1068083161452599E-2</c:v>
                </c:pt>
                <c:pt idx="456">
                  <c:v>-8.049515026511956E-3</c:v>
                </c:pt>
                <c:pt idx="457">
                  <c:v>-1.5595935363871608E-2</c:v>
                </c:pt>
                <c:pt idx="458">
                  <c:v>-5.030946891571313E-3</c:v>
                </c:pt>
                <c:pt idx="459">
                  <c:v>-1.3080461918083269E-2</c:v>
                </c:pt>
                <c:pt idx="460">
                  <c:v>-2.1633071633752894E-2</c:v>
                </c:pt>
                <c:pt idx="461">
                  <c:v>0</c:v>
                </c:pt>
                <c:pt idx="462">
                  <c:v>-2.1633071633752894E-2</c:v>
                </c:pt>
                <c:pt idx="463">
                  <c:v>-7.5464203373542893E-3</c:v>
                </c:pt>
                <c:pt idx="464">
                  <c:v>-5.5340415807289805E-3</c:v>
                </c:pt>
                <c:pt idx="465">
                  <c:v>-2.0123787566279892E-2</c:v>
                </c:pt>
                <c:pt idx="466">
                  <c:v>-7.0433256482019839E-3</c:v>
                </c:pt>
                <c:pt idx="467">
                  <c:v>-1.2074272539767934E-2</c:v>
                </c:pt>
                <c:pt idx="468">
                  <c:v>-1.6602124742181579E-2</c:v>
                </c:pt>
                <c:pt idx="469">
                  <c:v>-4.024757513255978E-3</c:v>
                </c:pt>
                <c:pt idx="470">
                  <c:v>-2.1129976944595227E-2</c:v>
                </c:pt>
                <c:pt idx="471">
                  <c:v>-2.5154734457883375E-3</c:v>
                </c:pt>
                <c:pt idx="472">
                  <c:v>-1.1068083161452599E-2</c:v>
                </c:pt>
                <c:pt idx="473">
                  <c:v>-1.8111408809654582E-2</c:v>
                </c:pt>
                <c:pt idx="474">
                  <c:v>-1.1068083161457961E-2</c:v>
                </c:pt>
                <c:pt idx="475">
                  <c:v>-1.0061893783137264E-2</c:v>
                </c:pt>
                <c:pt idx="476">
                  <c:v>-1.8111408809654582E-2</c:v>
                </c:pt>
                <c:pt idx="477">
                  <c:v>-1.5092840674713941E-2</c:v>
                </c:pt>
                <c:pt idx="478">
                  <c:v>-4.5278522024136455E-3</c:v>
                </c:pt>
                <c:pt idx="479">
                  <c:v>-1.0564988472294931E-2</c:v>
                </c:pt>
                <c:pt idx="480">
                  <c:v>-1.4086651296398606E-2</c:v>
                </c:pt>
                <c:pt idx="481">
                  <c:v>-1.4589745985556273E-2</c:v>
                </c:pt>
                <c:pt idx="482">
                  <c:v>-1.5595935363866246E-2</c:v>
                </c:pt>
                <c:pt idx="483">
                  <c:v>3.018568134940643E-3</c:v>
                </c:pt>
                <c:pt idx="484">
                  <c:v>-1.4589745985556273E-2</c:v>
                </c:pt>
                <c:pt idx="485">
                  <c:v>-1.9117598187964557E-2</c:v>
                </c:pt>
                <c:pt idx="486">
                  <c:v>-7.0433256482019839E-3</c:v>
                </c:pt>
                <c:pt idx="487">
                  <c:v>-1.0061893783137264E-2</c:v>
                </c:pt>
                <c:pt idx="488">
                  <c:v>-1.0564988472300293E-2</c:v>
                </c:pt>
                <c:pt idx="489">
                  <c:v>-1.5092840674708579E-2</c:v>
                </c:pt>
                <c:pt idx="490">
                  <c:v>-1.5595935363871608E-2</c:v>
                </c:pt>
                <c:pt idx="491">
                  <c:v>-2.01237875663067E-3</c:v>
                </c:pt>
                <c:pt idx="492">
                  <c:v>-2.1633071633752894E-2</c:v>
                </c:pt>
                <c:pt idx="493">
                  <c:v>-9.5587990939795964E-3</c:v>
                </c:pt>
                <c:pt idx="494">
                  <c:v>-9.5587990939849585E-3</c:v>
                </c:pt>
                <c:pt idx="495">
                  <c:v>-4.024757513255978E-3</c:v>
                </c:pt>
                <c:pt idx="496">
                  <c:v>-1.8111408809654582E-2</c:v>
                </c:pt>
                <c:pt idx="497">
                  <c:v>-7.5464203373542893E-3</c:v>
                </c:pt>
                <c:pt idx="498">
                  <c:v>-3.5216628241036729E-3</c:v>
                </c:pt>
                <c:pt idx="499">
                  <c:v>-2.2136166322910562E-2</c:v>
                </c:pt>
                <c:pt idx="500">
                  <c:v>-7.0433256481966218E-3</c:v>
                </c:pt>
                <c:pt idx="501">
                  <c:v>-8.5526097156696235E-3</c:v>
                </c:pt>
                <c:pt idx="502">
                  <c:v>-6.5402309590443155E-3</c:v>
                </c:pt>
                <c:pt idx="503">
                  <c:v>-1.4589745985550911E-2</c:v>
                </c:pt>
                <c:pt idx="504">
                  <c:v>-8.049515026511956E-3</c:v>
                </c:pt>
                <c:pt idx="505">
                  <c:v>-1.6602124742186943E-2</c:v>
                </c:pt>
                <c:pt idx="506">
                  <c:v>-1.2074272539767934E-2</c:v>
                </c:pt>
                <c:pt idx="507">
                  <c:v>-8.5526097156696235E-3</c:v>
                </c:pt>
                <c:pt idx="508">
                  <c:v>-1.3080461918083269E-2</c:v>
                </c:pt>
                <c:pt idx="509">
                  <c:v>5.030946891576675E-4</c:v>
                </c:pt>
                <c:pt idx="510">
                  <c:v>-2.0123787566279892E-2</c:v>
                </c:pt>
                <c:pt idx="511">
                  <c:v>-5.030946891576675E-4</c:v>
                </c:pt>
                <c:pt idx="512">
                  <c:v>-1.2074272539773296E-2</c:v>
                </c:pt>
                <c:pt idx="513">
                  <c:v>-8.049515026511956E-3</c:v>
                </c:pt>
                <c:pt idx="514">
                  <c:v>-1.8111408809654582E-2</c:v>
                </c:pt>
                <c:pt idx="515">
                  <c:v>-5.030946891565951E-3</c:v>
                </c:pt>
                <c:pt idx="516">
                  <c:v>-1.3080461918083269E-2</c:v>
                </c:pt>
                <c:pt idx="517">
                  <c:v>1.5092840674676405E-3</c:v>
                </c:pt>
                <c:pt idx="518">
                  <c:v>-1.3080461918083269E-2</c:v>
                </c:pt>
                <c:pt idx="519">
                  <c:v>-9.055704404827291E-3</c:v>
                </c:pt>
                <c:pt idx="520">
                  <c:v>-1.5595935363866246E-2</c:v>
                </c:pt>
                <c:pt idx="521">
                  <c:v>-3.5216628240983109E-3</c:v>
                </c:pt>
                <c:pt idx="522">
                  <c:v>-1.5092840674730025E-3</c:v>
                </c:pt>
                <c:pt idx="523">
                  <c:v>-2.1129976944595227E-2</c:v>
                </c:pt>
                <c:pt idx="524">
                  <c:v>-5.030946891571313E-3</c:v>
                </c:pt>
                <c:pt idx="525">
                  <c:v>-1.4086651296398606E-2</c:v>
                </c:pt>
                <c:pt idx="526">
                  <c:v>-8.5526097156696235E-3</c:v>
                </c:pt>
                <c:pt idx="527">
                  <c:v>-6.037136269886648E-3</c:v>
                </c:pt>
                <c:pt idx="528">
                  <c:v>-1.4589745985550911E-2</c:v>
                </c:pt>
                <c:pt idx="529">
                  <c:v>-1.5092840674730025E-3</c:v>
                </c:pt>
                <c:pt idx="530">
                  <c:v>-1.5595935363866246E-2</c:v>
                </c:pt>
                <c:pt idx="531">
                  <c:v>-1.0564988472300293E-2</c:v>
                </c:pt>
                <c:pt idx="532">
                  <c:v>-7.0433256481966218E-3</c:v>
                </c:pt>
                <c:pt idx="533">
                  <c:v>-1.0061893783142626E-2</c:v>
                </c:pt>
                <c:pt idx="534">
                  <c:v>-2.5154734457829755E-3</c:v>
                </c:pt>
                <c:pt idx="535">
                  <c:v>-1.1571177850615628E-2</c:v>
                </c:pt>
                <c:pt idx="536">
                  <c:v>-1.3583556607240938E-2</c:v>
                </c:pt>
                <c:pt idx="537">
                  <c:v>-5.5340415807236185E-3</c:v>
                </c:pt>
                <c:pt idx="538">
                  <c:v>-1.4589745985556273E-2</c:v>
                </c:pt>
                <c:pt idx="539">
                  <c:v>-2.0123787566285252E-2</c:v>
                </c:pt>
                <c:pt idx="540">
                  <c:v>-4.5278522024109645E-3</c:v>
                </c:pt>
                <c:pt idx="541">
                  <c:v>-2.5154734457856565E-3</c:v>
                </c:pt>
                <c:pt idx="542">
                  <c:v>-1.5092840674711259E-2</c:v>
                </c:pt>
                <c:pt idx="543">
                  <c:v>-4.024757513255978E-3</c:v>
                </c:pt>
                <c:pt idx="544">
                  <c:v>-3.5216628241009919E-3</c:v>
                </c:pt>
                <c:pt idx="545">
                  <c:v>-4.5278522024136455E-3</c:v>
                </c:pt>
                <c:pt idx="546">
                  <c:v>-2.3645450390380882E-2</c:v>
                </c:pt>
                <c:pt idx="547">
                  <c:v>-8.049515026511956E-3</c:v>
                </c:pt>
                <c:pt idx="548">
                  <c:v>-1.7105219431339247E-2</c:v>
                </c:pt>
                <c:pt idx="549">
                  <c:v>-5.030946891576675E-4</c:v>
                </c:pt>
                <c:pt idx="550">
                  <c:v>-7.5464203373569703E-3</c:v>
                </c:pt>
                <c:pt idx="551">
                  <c:v>-1.5595935363866246E-2</c:v>
                </c:pt>
                <c:pt idx="552">
                  <c:v>6.037136269883967E-3</c:v>
                </c:pt>
                <c:pt idx="553">
                  <c:v>-2.0626882255440241E-2</c:v>
                </c:pt>
                <c:pt idx="554">
                  <c:v>-1.1571177850612948E-2</c:v>
                </c:pt>
                <c:pt idx="555">
                  <c:v>-8.5526097156696235E-3</c:v>
                </c:pt>
                <c:pt idx="556">
                  <c:v>-9.055704404827291E-3</c:v>
                </c:pt>
                <c:pt idx="557">
                  <c:v>-1.0061893783139946E-2</c:v>
                </c:pt>
                <c:pt idx="558">
                  <c:v>-9.5587990939849585E-3</c:v>
                </c:pt>
                <c:pt idx="559">
                  <c:v>-1.7105219431339247E-2</c:v>
                </c:pt>
                <c:pt idx="560">
                  <c:v>-1.3080461918083269E-2</c:v>
                </c:pt>
              </c:numCache>
            </c:numRef>
          </c:xVal>
          <c:yVal>
            <c:numRef>
              <c:f>'Начало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822-B50E-44AD00B7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79023"/>
        <c:axId val="414064463"/>
      </c:scatterChart>
      <c:valAx>
        <c:axId val="4140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64463"/>
        <c:crosses val="autoZero"/>
        <c:crossBetween val="midCat"/>
      </c:valAx>
      <c:valAx>
        <c:axId val="4140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0.35116009303162299</c:v>
                </c:pt>
                <c:pt idx="2">
                  <c:v>0.37329625935453353</c:v>
                </c:pt>
                <c:pt idx="3">
                  <c:v>0.33355177891112608</c:v>
                </c:pt>
                <c:pt idx="4">
                  <c:v>0.3365703470460667</c:v>
                </c:pt>
                <c:pt idx="5">
                  <c:v>0.31694965416894449</c:v>
                </c:pt>
                <c:pt idx="6">
                  <c:v>0.3003475294267629</c:v>
                </c:pt>
                <c:pt idx="7">
                  <c:v>0.28374540468457593</c:v>
                </c:pt>
                <c:pt idx="8">
                  <c:v>0.29179491971109328</c:v>
                </c:pt>
                <c:pt idx="9">
                  <c:v>0.29229801440024555</c:v>
                </c:pt>
                <c:pt idx="10">
                  <c:v>0.30336609756170352</c:v>
                </c:pt>
                <c:pt idx="11">
                  <c:v>0.31996822230388511</c:v>
                </c:pt>
                <c:pt idx="12">
                  <c:v>0.34260748331595337</c:v>
                </c:pt>
                <c:pt idx="13">
                  <c:v>0.28575778344120661</c:v>
                </c:pt>
                <c:pt idx="14">
                  <c:v>0.28525468875204896</c:v>
                </c:pt>
                <c:pt idx="15">
                  <c:v>0.26764637463155205</c:v>
                </c:pt>
                <c:pt idx="16">
                  <c:v>0.24651639768695682</c:v>
                </c:pt>
                <c:pt idx="17">
                  <c:v>0.2641247118074484</c:v>
                </c:pt>
                <c:pt idx="18">
                  <c:v>0.25205043926768578</c:v>
                </c:pt>
                <c:pt idx="19">
                  <c:v>0.22035547385079027</c:v>
                </c:pt>
                <c:pt idx="20">
                  <c:v>0.21381524289174597</c:v>
                </c:pt>
                <c:pt idx="21">
                  <c:v>0.22991427294476988</c:v>
                </c:pt>
                <c:pt idx="22">
                  <c:v>0.21230595882427833</c:v>
                </c:pt>
                <c:pt idx="23">
                  <c:v>0.20526263317607635</c:v>
                </c:pt>
                <c:pt idx="24">
                  <c:v>0.19922549690619507</c:v>
                </c:pt>
                <c:pt idx="25">
                  <c:v>0.20023168628450502</c:v>
                </c:pt>
                <c:pt idx="26">
                  <c:v>0.2399761667279125</c:v>
                </c:pt>
                <c:pt idx="27">
                  <c:v>0.21129976944596299</c:v>
                </c:pt>
                <c:pt idx="28">
                  <c:v>0.21934928447247495</c:v>
                </c:pt>
                <c:pt idx="29">
                  <c:v>0.18765431905557942</c:v>
                </c:pt>
                <c:pt idx="30">
                  <c:v>0.17809551996159984</c:v>
                </c:pt>
                <c:pt idx="31">
                  <c:v>0.15948101646278756</c:v>
                </c:pt>
                <c:pt idx="32">
                  <c:v>0.18564194029894876</c:v>
                </c:pt>
                <c:pt idx="33">
                  <c:v>0.15495316426037392</c:v>
                </c:pt>
                <c:pt idx="34">
                  <c:v>0.16954291024592483</c:v>
                </c:pt>
                <c:pt idx="35">
                  <c:v>0.15344388019290092</c:v>
                </c:pt>
                <c:pt idx="36">
                  <c:v>0.13181080855914803</c:v>
                </c:pt>
                <c:pt idx="37">
                  <c:v>0.15445006957121626</c:v>
                </c:pt>
                <c:pt idx="38">
                  <c:v>0.14841293330132962</c:v>
                </c:pt>
                <c:pt idx="39">
                  <c:v>0.12828914573504971</c:v>
                </c:pt>
                <c:pt idx="40">
                  <c:v>0.12677986166757671</c:v>
                </c:pt>
                <c:pt idx="41">
                  <c:v>0.12074272539769543</c:v>
                </c:pt>
                <c:pt idx="42">
                  <c:v>0.11621487319527643</c:v>
                </c:pt>
                <c:pt idx="43">
                  <c:v>0.13432628200493638</c:v>
                </c:pt>
                <c:pt idx="44">
                  <c:v>0.12225200946516307</c:v>
                </c:pt>
                <c:pt idx="45">
                  <c:v>0.12879224042420739</c:v>
                </c:pt>
                <c:pt idx="46">
                  <c:v>0.13080461918083269</c:v>
                </c:pt>
                <c:pt idx="47">
                  <c:v>0.13030152449167504</c:v>
                </c:pt>
                <c:pt idx="48">
                  <c:v>0.11420249443865112</c:v>
                </c:pt>
                <c:pt idx="49">
                  <c:v>0.10816535816876446</c:v>
                </c:pt>
                <c:pt idx="50">
                  <c:v>0.10162512720972551</c:v>
                </c:pt>
                <c:pt idx="51">
                  <c:v>8.9047759980799918E-2</c:v>
                </c:pt>
                <c:pt idx="52">
                  <c:v>9.9109653763937183E-2</c:v>
                </c:pt>
                <c:pt idx="53">
                  <c:v>9.4581801561523529E-2</c:v>
                </c:pt>
                <c:pt idx="54">
                  <c:v>7.8985866197662652E-2</c:v>
                </c:pt>
                <c:pt idx="55">
                  <c:v>9.1060138737425217E-2</c:v>
                </c:pt>
                <c:pt idx="56">
                  <c:v>8.4016813089228606E-2</c:v>
                </c:pt>
                <c:pt idx="57">
                  <c:v>9.3072517494055887E-2</c:v>
                </c:pt>
                <c:pt idx="58">
                  <c:v>7.7476582130184282E-2</c:v>
                </c:pt>
                <c:pt idx="59">
                  <c:v>8.3513718400070935E-2</c:v>
                </c:pt>
                <c:pt idx="60">
                  <c:v>7.4458013995243641E-2</c:v>
                </c:pt>
                <c:pt idx="61">
                  <c:v>7.3451824616928299E-2</c:v>
                </c:pt>
                <c:pt idx="62">
                  <c:v>8.2004434332597936E-2</c:v>
                </c:pt>
                <c:pt idx="63">
                  <c:v>6.9930161792830001E-2</c:v>
                </c:pt>
                <c:pt idx="64">
                  <c:v>5.5843510496436752E-2</c:v>
                </c:pt>
                <c:pt idx="65">
                  <c:v>4.9806374226544742E-2</c:v>
                </c:pt>
                <c:pt idx="66">
                  <c:v>7.0433256481987658E-2</c:v>
                </c:pt>
                <c:pt idx="67">
                  <c:v>6.7917783036204687E-2</c:v>
                </c:pt>
                <c:pt idx="68">
                  <c:v>5.3328037050648411E-2</c:v>
                </c:pt>
                <c:pt idx="69">
                  <c:v>6.2886836144628006E-2</c:v>
                </c:pt>
                <c:pt idx="70">
                  <c:v>6.3389930833791047E-2</c:v>
                </c:pt>
                <c:pt idx="71">
                  <c:v>4.3769237956663452E-2</c:v>
                </c:pt>
                <c:pt idx="72">
                  <c:v>6.7414688347047017E-2</c:v>
                </c:pt>
                <c:pt idx="73">
                  <c:v>5.0309468915702406E-2</c:v>
                </c:pt>
                <c:pt idx="74">
                  <c:v>4.1253764510875118E-2</c:v>
                </c:pt>
                <c:pt idx="75">
                  <c:v>6.7917783036204687E-2</c:v>
                </c:pt>
                <c:pt idx="76">
                  <c:v>2.6664018525324205E-2</c:v>
                </c:pt>
                <c:pt idx="77">
                  <c:v>7.2445635238612971E-2</c:v>
                </c:pt>
                <c:pt idx="78">
                  <c:v>3.9241385754255169E-2</c:v>
                </c:pt>
                <c:pt idx="79">
                  <c:v>4.4272332645821123E-2</c:v>
                </c:pt>
                <c:pt idx="80">
                  <c:v>5.0309468915702406E-2</c:v>
                </c:pt>
                <c:pt idx="81">
                  <c:v>4.6284711402451793E-2</c:v>
                </c:pt>
                <c:pt idx="82">
                  <c:v>5.93651733205297E-2</c:v>
                </c:pt>
                <c:pt idx="83">
                  <c:v>4.4272332645821123E-2</c:v>
                </c:pt>
                <c:pt idx="84">
                  <c:v>5.4334226428963753E-2</c:v>
                </c:pt>
                <c:pt idx="85">
                  <c:v>4.6787806091604101E-2</c:v>
                </c:pt>
                <c:pt idx="86">
                  <c:v>4.0247575132559783E-2</c:v>
                </c:pt>
                <c:pt idx="87">
                  <c:v>4.4775427334984151E-2</c:v>
                </c:pt>
                <c:pt idx="88">
                  <c:v>4.6787806091604101E-2</c:v>
                </c:pt>
                <c:pt idx="89">
                  <c:v>4.2259953889190453E-2</c:v>
                </c:pt>
                <c:pt idx="90">
                  <c:v>2.7670207903639544E-2</c:v>
                </c:pt>
                <c:pt idx="91">
                  <c:v>4.628471140244643E-2</c:v>
                </c:pt>
                <c:pt idx="92">
                  <c:v>2.1129976944600587E-2</c:v>
                </c:pt>
                <c:pt idx="93">
                  <c:v>3.7229006997619142E-2</c:v>
                </c:pt>
                <c:pt idx="94">
                  <c:v>5.4837321118121417E-2</c:v>
                </c:pt>
                <c:pt idx="95">
                  <c:v>1.9117598187964557E-2</c:v>
                </c:pt>
                <c:pt idx="96">
                  <c:v>4.628471140244643E-2</c:v>
                </c:pt>
                <c:pt idx="97">
                  <c:v>2.5154734457856567E-2</c:v>
                </c:pt>
                <c:pt idx="98">
                  <c:v>2.6664018525324205E-2</c:v>
                </c:pt>
                <c:pt idx="99">
                  <c:v>2.767020790363418E-2</c:v>
                </c:pt>
                <c:pt idx="100">
                  <c:v>3.3204249484368523E-2</c:v>
                </c:pt>
                <c:pt idx="101">
                  <c:v>3.370734417352083E-2</c:v>
                </c:pt>
                <c:pt idx="102">
                  <c:v>2.6160923836166538E-2</c:v>
                </c:pt>
                <c:pt idx="103">
                  <c:v>2.5154734457851203E-2</c:v>
                </c:pt>
                <c:pt idx="104">
                  <c:v>3.1694965416895524E-2</c:v>
                </c:pt>
                <c:pt idx="105">
                  <c:v>2.1129976944600587E-2</c:v>
                </c:pt>
                <c:pt idx="106">
                  <c:v>1.8614503498806889E-2</c:v>
                </c:pt>
                <c:pt idx="107">
                  <c:v>2.2639261012068229E-2</c:v>
                </c:pt>
                <c:pt idx="108">
                  <c:v>3.7732101686776806E-2</c:v>
                </c:pt>
                <c:pt idx="109">
                  <c:v>1.5595935363871608E-2</c:v>
                </c:pt>
                <c:pt idx="110">
                  <c:v>4.4272332645821123E-2</c:v>
                </c:pt>
                <c:pt idx="111">
                  <c:v>2.2639261012068229E-2</c:v>
                </c:pt>
                <c:pt idx="112">
                  <c:v>1.8111408809654582E-2</c:v>
                </c:pt>
                <c:pt idx="113">
                  <c:v>1.7105219431339247E-2</c:v>
                </c:pt>
                <c:pt idx="114">
                  <c:v>2.0626882255437559E-2</c:v>
                </c:pt>
                <c:pt idx="115">
                  <c:v>3.57197229301515E-2</c:v>
                </c:pt>
                <c:pt idx="116">
                  <c:v>1.4589745985550911E-2</c:v>
                </c:pt>
                <c:pt idx="117">
                  <c:v>2.3142355701231257E-2</c:v>
                </c:pt>
                <c:pt idx="118">
                  <c:v>7.5464203373489273E-3</c:v>
                </c:pt>
                <c:pt idx="119">
                  <c:v>4.4775427334984151E-2</c:v>
                </c:pt>
                <c:pt idx="120">
                  <c:v>-7.0433256482019839E-3</c:v>
                </c:pt>
                <c:pt idx="121">
                  <c:v>2.8173302592791848E-2</c:v>
                </c:pt>
                <c:pt idx="122">
                  <c:v>2.6160923836166538E-2</c:v>
                </c:pt>
                <c:pt idx="123">
                  <c:v>5.030946891576675E-3</c:v>
                </c:pt>
                <c:pt idx="124">
                  <c:v>3.3707344173515466E-2</c:v>
                </c:pt>
                <c:pt idx="125">
                  <c:v>2.9179491971112546E-2</c:v>
                </c:pt>
                <c:pt idx="126">
                  <c:v>1.2577367228925601E-2</c:v>
                </c:pt>
                <c:pt idx="127">
                  <c:v>1.4086651296398606E-2</c:v>
                </c:pt>
                <c:pt idx="128">
                  <c:v>3.2198060106053188E-2</c:v>
                </c:pt>
                <c:pt idx="129">
                  <c:v>8.049515026511956E-3</c:v>
                </c:pt>
                <c:pt idx="130">
                  <c:v>2.2639261012068229E-2</c:v>
                </c:pt>
                <c:pt idx="131">
                  <c:v>9.5587990939795964E-3</c:v>
                </c:pt>
                <c:pt idx="132">
                  <c:v>3.8738291065092141E-2</c:v>
                </c:pt>
                <c:pt idx="133">
                  <c:v>-1.5092840674676405E-3</c:v>
                </c:pt>
                <c:pt idx="134">
                  <c:v>2.3142355701220533E-2</c:v>
                </c:pt>
                <c:pt idx="135">
                  <c:v>7.5464203373596514E-3</c:v>
                </c:pt>
                <c:pt idx="136">
                  <c:v>2.4148545079535868E-2</c:v>
                </c:pt>
                <c:pt idx="137">
                  <c:v>1.2577367228925601E-2</c:v>
                </c:pt>
                <c:pt idx="138">
                  <c:v>2.6664018525329569E-2</c:v>
                </c:pt>
                <c:pt idx="139">
                  <c:v>1.1068083161452599E-2</c:v>
                </c:pt>
                <c:pt idx="140">
                  <c:v>1.2074272539767934E-2</c:v>
                </c:pt>
                <c:pt idx="141">
                  <c:v>2.6664018525324205E-2</c:v>
                </c:pt>
                <c:pt idx="142">
                  <c:v>3.018568134940643E-3</c:v>
                </c:pt>
                <c:pt idx="143">
                  <c:v>2.4148545079541232E-2</c:v>
                </c:pt>
                <c:pt idx="144">
                  <c:v>1.9620692877127584E-2</c:v>
                </c:pt>
                <c:pt idx="145">
                  <c:v>1.3080461918077907E-2</c:v>
                </c:pt>
                <c:pt idx="146">
                  <c:v>1.3080461918088631E-2</c:v>
                </c:pt>
                <c:pt idx="147">
                  <c:v>1.9117598187964557E-2</c:v>
                </c:pt>
                <c:pt idx="148">
                  <c:v>5.030946891576675E-4</c:v>
                </c:pt>
                <c:pt idx="149">
                  <c:v>2.0626882255437559E-2</c:v>
                </c:pt>
                <c:pt idx="150">
                  <c:v>1.2074272539773296E-2</c:v>
                </c:pt>
                <c:pt idx="151">
                  <c:v>9.055704404827291E-3</c:v>
                </c:pt>
                <c:pt idx="152">
                  <c:v>4.024757513250616E-3</c:v>
                </c:pt>
                <c:pt idx="153">
                  <c:v>1.3080461918088631E-2</c:v>
                </c:pt>
                <c:pt idx="154">
                  <c:v>1.8614503498806889E-2</c:v>
                </c:pt>
                <c:pt idx="155">
                  <c:v>1.5092840674713941E-2</c:v>
                </c:pt>
                <c:pt idx="156">
                  <c:v>-1.3583556607240938E-2</c:v>
                </c:pt>
                <c:pt idx="157">
                  <c:v>1.7105219431339247E-2</c:v>
                </c:pt>
                <c:pt idx="158">
                  <c:v>5.030946891571313E-3</c:v>
                </c:pt>
                <c:pt idx="159">
                  <c:v>1.006189378315335E-3</c:v>
                </c:pt>
                <c:pt idx="160">
                  <c:v>1.2577367228925601E-2</c:v>
                </c:pt>
                <c:pt idx="161">
                  <c:v>0</c:v>
                </c:pt>
                <c:pt idx="162">
                  <c:v>1.006189378315335E-3</c:v>
                </c:pt>
                <c:pt idx="163">
                  <c:v>-1.5595935363871608E-2</c:v>
                </c:pt>
                <c:pt idx="164">
                  <c:v>2.1129976944600587E-2</c:v>
                </c:pt>
                <c:pt idx="165">
                  <c:v>0</c:v>
                </c:pt>
                <c:pt idx="166">
                  <c:v>6.037136269881286E-3</c:v>
                </c:pt>
                <c:pt idx="167">
                  <c:v>-9.5587990939795964E-3</c:v>
                </c:pt>
                <c:pt idx="168">
                  <c:v>5.0309468915230547E-4</c:v>
                </c:pt>
                <c:pt idx="169">
                  <c:v>-7.0433256481966218E-3</c:v>
                </c:pt>
                <c:pt idx="170">
                  <c:v>-2.01237875663067E-3</c:v>
                </c:pt>
                <c:pt idx="171">
                  <c:v>-8.5526097156696235E-3</c:v>
                </c:pt>
                <c:pt idx="172">
                  <c:v>-7.5464203373542893E-3</c:v>
                </c:pt>
                <c:pt idx="173">
                  <c:v>2.5154734457829755E-3</c:v>
                </c:pt>
                <c:pt idx="174">
                  <c:v>-1.8111408809654582E-2</c:v>
                </c:pt>
                <c:pt idx="175">
                  <c:v>-5.030946891565951E-3</c:v>
                </c:pt>
                <c:pt idx="176">
                  <c:v>-2.01237875663067E-3</c:v>
                </c:pt>
                <c:pt idx="177">
                  <c:v>-2.565782914700887E-2</c:v>
                </c:pt>
                <c:pt idx="178">
                  <c:v>-4.5278522024136455E-3</c:v>
                </c:pt>
                <c:pt idx="179">
                  <c:v>-1.006189378315335E-3</c:v>
                </c:pt>
                <c:pt idx="180">
                  <c:v>-2.2136166322910562E-2</c:v>
                </c:pt>
                <c:pt idx="181">
                  <c:v>-4.5278522024136455E-3</c:v>
                </c:pt>
                <c:pt idx="182">
                  <c:v>-1.3583556607240938E-2</c:v>
                </c:pt>
                <c:pt idx="183">
                  <c:v>-3.6222817619309164E-2</c:v>
                </c:pt>
                <c:pt idx="184">
                  <c:v>-2.0626882255437559E-2</c:v>
                </c:pt>
                <c:pt idx="185">
                  <c:v>-1.3080461918077907E-2</c:v>
                </c:pt>
                <c:pt idx="186">
                  <c:v>-7.5464203373596514E-3</c:v>
                </c:pt>
                <c:pt idx="187">
                  <c:v>-2.6160923836166538E-2</c:v>
                </c:pt>
                <c:pt idx="188">
                  <c:v>-2.5154734457851203E-2</c:v>
                </c:pt>
                <c:pt idx="189">
                  <c:v>-4.5278522024136455E-3</c:v>
                </c:pt>
                <c:pt idx="190">
                  <c:v>-3.3204249484363159E-2</c:v>
                </c:pt>
                <c:pt idx="191">
                  <c:v>-1.3583556607240938E-2</c:v>
                </c:pt>
                <c:pt idx="192">
                  <c:v>-1.5092840674713941E-2</c:v>
                </c:pt>
                <c:pt idx="193">
                  <c:v>-2.9682586660270214E-2</c:v>
                </c:pt>
                <c:pt idx="194">
                  <c:v>-1.1571177850610266E-2</c:v>
                </c:pt>
                <c:pt idx="195">
                  <c:v>-3.4713533551836165E-2</c:v>
                </c:pt>
                <c:pt idx="196">
                  <c:v>5.030946891576675E-4</c:v>
                </c:pt>
                <c:pt idx="197">
                  <c:v>-4.4775427334978787E-2</c:v>
                </c:pt>
                <c:pt idx="198">
                  <c:v>-1.8111408809649222E-2</c:v>
                </c:pt>
                <c:pt idx="199">
                  <c:v>-3.0185681349427881E-2</c:v>
                </c:pt>
                <c:pt idx="200">
                  <c:v>-2.0626882255437559E-2</c:v>
                </c:pt>
                <c:pt idx="201">
                  <c:v>-2.4148545079535868E-2</c:v>
                </c:pt>
                <c:pt idx="202">
                  <c:v>-3.0688776038580185E-2</c:v>
                </c:pt>
                <c:pt idx="203">
                  <c:v>-1.6602124742186943E-2</c:v>
                </c:pt>
                <c:pt idx="204">
                  <c:v>-2.8676397281949515E-2</c:v>
                </c:pt>
                <c:pt idx="205">
                  <c:v>-2.3645450390383564E-2</c:v>
                </c:pt>
                <c:pt idx="206">
                  <c:v>-2.767020790363418E-2</c:v>
                </c:pt>
                <c:pt idx="207">
                  <c:v>-2.3142355701231257E-2</c:v>
                </c:pt>
                <c:pt idx="208">
                  <c:v>-2.1633071633752894E-2</c:v>
                </c:pt>
                <c:pt idx="209">
                  <c:v>-4.0247575132559783E-2</c:v>
                </c:pt>
                <c:pt idx="210">
                  <c:v>-2.6664018525324205E-2</c:v>
                </c:pt>
                <c:pt idx="211">
                  <c:v>-1.8111408809654582E-2</c:v>
                </c:pt>
                <c:pt idx="212">
                  <c:v>-3.8235196375934477E-2</c:v>
                </c:pt>
                <c:pt idx="213">
                  <c:v>-2.0123787566285252E-2</c:v>
                </c:pt>
                <c:pt idx="214">
                  <c:v>-3.1191870727732492E-2</c:v>
                </c:pt>
                <c:pt idx="215">
                  <c:v>-3.8738291065092141E-2</c:v>
                </c:pt>
                <c:pt idx="216">
                  <c:v>-2.0626882255442919E-2</c:v>
                </c:pt>
                <c:pt idx="217">
                  <c:v>-2.36454503903782E-2</c:v>
                </c:pt>
                <c:pt idx="218">
                  <c:v>-4.2763048578353481E-2</c:v>
                </c:pt>
                <c:pt idx="219">
                  <c:v>-2.1129976944595227E-2</c:v>
                </c:pt>
                <c:pt idx="220">
                  <c:v>-3.773210168678217E-2</c:v>
                </c:pt>
                <c:pt idx="221">
                  <c:v>-3.3204249484363159E-2</c:v>
                </c:pt>
                <c:pt idx="222">
                  <c:v>-2.565782914700887E-2</c:v>
                </c:pt>
                <c:pt idx="223">
                  <c:v>-3.2198060106053188E-2</c:v>
                </c:pt>
                <c:pt idx="224">
                  <c:v>-3.4210438862678494E-2</c:v>
                </c:pt>
                <c:pt idx="225">
                  <c:v>-2.0626882255437559E-2</c:v>
                </c:pt>
                <c:pt idx="226">
                  <c:v>-4.0247575132565147E-2</c:v>
                </c:pt>
                <c:pt idx="227">
                  <c:v>-2.8676397281954879E-2</c:v>
                </c:pt>
                <c:pt idx="228">
                  <c:v>-4.5278522024131095E-2</c:v>
                </c:pt>
                <c:pt idx="229">
                  <c:v>-2.0123787566279892E-2</c:v>
                </c:pt>
                <c:pt idx="230">
                  <c:v>-3.4210438862683858E-2</c:v>
                </c:pt>
                <c:pt idx="231">
                  <c:v>-3.9744480443402112E-2</c:v>
                </c:pt>
                <c:pt idx="232">
                  <c:v>-4.0247575132570504E-2</c:v>
                </c:pt>
                <c:pt idx="233">
                  <c:v>-3.0688776038580185E-2</c:v>
                </c:pt>
                <c:pt idx="234">
                  <c:v>-3.3204249484363159E-2</c:v>
                </c:pt>
                <c:pt idx="235">
                  <c:v>-4.82970901590771E-2</c:v>
                </c:pt>
                <c:pt idx="236">
                  <c:v>-3.4210438862678494E-2</c:v>
                </c:pt>
                <c:pt idx="237">
                  <c:v>-3.8738291065097505E-2</c:v>
                </c:pt>
                <c:pt idx="238">
                  <c:v>-3.2701154795205495E-2</c:v>
                </c:pt>
                <c:pt idx="239">
                  <c:v>-3.9241385754249812E-2</c:v>
                </c:pt>
                <c:pt idx="240">
                  <c:v>-5.0309468915702406E-2</c:v>
                </c:pt>
                <c:pt idx="241">
                  <c:v>-3.2701154795210859E-2</c:v>
                </c:pt>
                <c:pt idx="242">
                  <c:v>-3.0688776038580185E-2</c:v>
                </c:pt>
                <c:pt idx="243">
                  <c:v>-4.5781616713288766E-2</c:v>
                </c:pt>
                <c:pt idx="244">
                  <c:v>-4.4272332645821123E-2</c:v>
                </c:pt>
                <c:pt idx="245">
                  <c:v>-2.7167113214481876E-2</c:v>
                </c:pt>
                <c:pt idx="246">
                  <c:v>-3.4210438862678494E-2</c:v>
                </c:pt>
                <c:pt idx="247">
                  <c:v>-3.7229006997624499E-2</c:v>
                </c:pt>
                <c:pt idx="248">
                  <c:v>-3.7229006997624499E-2</c:v>
                </c:pt>
                <c:pt idx="249">
                  <c:v>-3.5216628240993829E-2</c:v>
                </c:pt>
                <c:pt idx="250">
                  <c:v>-2.4651639768693535E-2</c:v>
                </c:pt>
                <c:pt idx="251">
                  <c:v>-3.6725912308466835E-2</c:v>
                </c:pt>
                <c:pt idx="252">
                  <c:v>-3.7229006997619142E-2</c:v>
                </c:pt>
                <c:pt idx="253">
                  <c:v>-3.2198060106053188E-2</c:v>
                </c:pt>
                <c:pt idx="254">
                  <c:v>-3.370734417352083E-2</c:v>
                </c:pt>
                <c:pt idx="255">
                  <c:v>-4.3266143267505788E-2</c:v>
                </c:pt>
                <c:pt idx="256">
                  <c:v>-3.1191870727737853E-2</c:v>
                </c:pt>
                <c:pt idx="257">
                  <c:v>-3.7229006997624499E-2</c:v>
                </c:pt>
                <c:pt idx="258">
                  <c:v>-4.1253764510875118E-2</c:v>
                </c:pt>
                <c:pt idx="259">
                  <c:v>-1.8111408809654582E-2</c:v>
                </c:pt>
                <c:pt idx="260">
                  <c:v>-4.4272332645821123E-2</c:v>
                </c:pt>
                <c:pt idx="261">
                  <c:v>-3.8235196375939834E-2</c:v>
                </c:pt>
                <c:pt idx="262">
                  <c:v>-3.6222817619303807E-2</c:v>
                </c:pt>
                <c:pt idx="263">
                  <c:v>-3.4210438862678494E-2</c:v>
                </c:pt>
                <c:pt idx="264">
                  <c:v>-4.1756859200038146E-2</c:v>
                </c:pt>
                <c:pt idx="265">
                  <c:v>-4.1756859200032782E-2</c:v>
                </c:pt>
                <c:pt idx="266">
                  <c:v>-1.5092840674713941E-2</c:v>
                </c:pt>
                <c:pt idx="267">
                  <c:v>-5.1818752983175412E-2</c:v>
                </c:pt>
                <c:pt idx="268">
                  <c:v>-3.0688776038580185E-2</c:v>
                </c:pt>
                <c:pt idx="269">
                  <c:v>-3.4713533551836165E-2</c:v>
                </c:pt>
                <c:pt idx="270">
                  <c:v>-5.1315658294017741E-2</c:v>
                </c:pt>
                <c:pt idx="271">
                  <c:v>-3.8738291065097505E-2</c:v>
                </c:pt>
                <c:pt idx="272">
                  <c:v>-2.8173302592791848E-2</c:v>
                </c:pt>
                <c:pt idx="273">
                  <c:v>-3.3204249484368523E-2</c:v>
                </c:pt>
                <c:pt idx="274">
                  <c:v>-2.7167113214476513E-2</c:v>
                </c:pt>
                <c:pt idx="275">
                  <c:v>-3.9744480443407476E-2</c:v>
                </c:pt>
                <c:pt idx="276">
                  <c:v>-4.3266143267511152E-2</c:v>
                </c:pt>
                <c:pt idx="277">
                  <c:v>-4.7290900780756401E-2</c:v>
                </c:pt>
                <c:pt idx="278">
                  <c:v>-3.4713533551841529E-2</c:v>
                </c:pt>
                <c:pt idx="279">
                  <c:v>-4.1756859200032782E-2</c:v>
                </c:pt>
                <c:pt idx="280">
                  <c:v>-4.6284711402451793E-2</c:v>
                </c:pt>
                <c:pt idx="281">
                  <c:v>-3.6725912308461471E-2</c:v>
                </c:pt>
                <c:pt idx="282">
                  <c:v>-4.82970901590771E-2</c:v>
                </c:pt>
                <c:pt idx="283">
                  <c:v>-2.7167113214481876E-2</c:v>
                </c:pt>
                <c:pt idx="284">
                  <c:v>-4.9303279537392435E-2</c:v>
                </c:pt>
                <c:pt idx="285">
                  <c:v>-3.0185681349422518E-2</c:v>
                </c:pt>
                <c:pt idx="286">
                  <c:v>-1.4589745985556273E-2</c:v>
                </c:pt>
                <c:pt idx="287">
                  <c:v>-6.5402309590416347E-2</c:v>
                </c:pt>
                <c:pt idx="288">
                  <c:v>-3.7732101686776806E-2</c:v>
                </c:pt>
                <c:pt idx="289">
                  <c:v>-3.8738291065092141E-2</c:v>
                </c:pt>
                <c:pt idx="290">
                  <c:v>-3.3204249484368523E-2</c:v>
                </c:pt>
                <c:pt idx="291">
                  <c:v>-2.8676397281949515E-2</c:v>
                </c:pt>
                <c:pt idx="292">
                  <c:v>-4.82970901590771E-2</c:v>
                </c:pt>
                <c:pt idx="293">
                  <c:v>-3.6222817619309164E-2</c:v>
                </c:pt>
                <c:pt idx="294">
                  <c:v>-3.2198060106053188E-2</c:v>
                </c:pt>
                <c:pt idx="295">
                  <c:v>-4.0750669821717447E-2</c:v>
                </c:pt>
                <c:pt idx="296">
                  <c:v>-3.1191870727737853E-2</c:v>
                </c:pt>
                <c:pt idx="297">
                  <c:v>-4.6284711402451793E-2</c:v>
                </c:pt>
                <c:pt idx="298">
                  <c:v>-3.6725912308461471E-2</c:v>
                </c:pt>
                <c:pt idx="299">
                  <c:v>-2.0123787566285252E-2</c:v>
                </c:pt>
                <c:pt idx="300">
                  <c:v>-5.0309468915702406E-2</c:v>
                </c:pt>
                <c:pt idx="301">
                  <c:v>-4.4272332645821123E-2</c:v>
                </c:pt>
                <c:pt idx="302">
                  <c:v>-3.4210438862678494E-2</c:v>
                </c:pt>
                <c:pt idx="303">
                  <c:v>-3.2701154795210859E-2</c:v>
                </c:pt>
                <c:pt idx="304">
                  <c:v>-5.3831131739800718E-2</c:v>
                </c:pt>
                <c:pt idx="305">
                  <c:v>-3.5216628240993829E-2</c:v>
                </c:pt>
                <c:pt idx="306">
                  <c:v>-5.030946891570777E-2</c:v>
                </c:pt>
                <c:pt idx="307">
                  <c:v>-3.0185681349422518E-2</c:v>
                </c:pt>
                <c:pt idx="308">
                  <c:v>-3.9241385754249812E-2</c:v>
                </c:pt>
                <c:pt idx="309">
                  <c:v>-5.3831131739806082E-2</c:v>
                </c:pt>
                <c:pt idx="310">
                  <c:v>-1.3583556607240938E-2</c:v>
                </c:pt>
                <c:pt idx="311">
                  <c:v>-6.4899214901258676E-2</c:v>
                </c:pt>
                <c:pt idx="312">
                  <c:v>-5.3328037050648411E-2</c:v>
                </c:pt>
                <c:pt idx="313">
                  <c:v>-4.0247575132565147E-2</c:v>
                </c:pt>
                <c:pt idx="314">
                  <c:v>-4.7290900780761765E-2</c:v>
                </c:pt>
                <c:pt idx="315">
                  <c:v>-3.8738291065092141E-2</c:v>
                </c:pt>
                <c:pt idx="316">
                  <c:v>-3.2198060106053188E-2</c:v>
                </c:pt>
                <c:pt idx="317">
                  <c:v>-2.8173302592791848E-2</c:v>
                </c:pt>
                <c:pt idx="318">
                  <c:v>-5.0812563604865441E-2</c:v>
                </c:pt>
                <c:pt idx="319">
                  <c:v>-4.1253764510875118E-2</c:v>
                </c:pt>
                <c:pt idx="320">
                  <c:v>-3.773210168678217E-2</c:v>
                </c:pt>
                <c:pt idx="321">
                  <c:v>-4.2763048578348117E-2</c:v>
                </c:pt>
                <c:pt idx="322">
                  <c:v>-3.0688776038580185E-2</c:v>
                </c:pt>
                <c:pt idx="323">
                  <c:v>-4.3769237956663452E-2</c:v>
                </c:pt>
                <c:pt idx="324">
                  <c:v>-4.3769237956663452E-2</c:v>
                </c:pt>
                <c:pt idx="325">
                  <c:v>-1.8614503498812249E-2</c:v>
                </c:pt>
                <c:pt idx="326">
                  <c:v>-4.6787806091604101E-2</c:v>
                </c:pt>
                <c:pt idx="327">
                  <c:v>-3.6725912308466835E-2</c:v>
                </c:pt>
                <c:pt idx="328">
                  <c:v>-4.0247575132565147E-2</c:v>
                </c:pt>
                <c:pt idx="329">
                  <c:v>-2.4148545079535868E-2</c:v>
                </c:pt>
                <c:pt idx="330">
                  <c:v>-3.7229006997624499E-2</c:v>
                </c:pt>
                <c:pt idx="331">
                  <c:v>-3.4713533551836165E-2</c:v>
                </c:pt>
                <c:pt idx="332">
                  <c:v>-5.2321847672333076E-2</c:v>
                </c:pt>
                <c:pt idx="333">
                  <c:v>-3.1694965416895524E-2</c:v>
                </c:pt>
                <c:pt idx="334">
                  <c:v>-1.7608314120496914E-2</c:v>
                </c:pt>
                <c:pt idx="335">
                  <c:v>-4.9303279537392435E-2</c:v>
                </c:pt>
                <c:pt idx="336">
                  <c:v>-2.565782914700351E-2</c:v>
                </c:pt>
                <c:pt idx="337">
                  <c:v>-3.3707344173526194E-2</c:v>
                </c:pt>
                <c:pt idx="338">
                  <c:v>-4.3769237956663452E-2</c:v>
                </c:pt>
                <c:pt idx="339">
                  <c:v>-3.0688776038580185E-2</c:v>
                </c:pt>
                <c:pt idx="340">
                  <c:v>-4.5278522024131095E-2</c:v>
                </c:pt>
                <c:pt idx="341">
                  <c:v>-3.9241385754255169E-2</c:v>
                </c:pt>
                <c:pt idx="342">
                  <c:v>-3.4713533551836165E-2</c:v>
                </c:pt>
                <c:pt idx="343">
                  <c:v>-3.9241385754249812E-2</c:v>
                </c:pt>
                <c:pt idx="344">
                  <c:v>-2.7167113214481876E-2</c:v>
                </c:pt>
                <c:pt idx="345">
                  <c:v>-4.1756859200032782E-2</c:v>
                </c:pt>
                <c:pt idx="346">
                  <c:v>-2.968258666026485E-2</c:v>
                </c:pt>
                <c:pt idx="347">
                  <c:v>-3.1694965416895524E-2</c:v>
                </c:pt>
                <c:pt idx="348">
                  <c:v>-2.968258666026485E-2</c:v>
                </c:pt>
                <c:pt idx="349">
                  <c:v>-4.2259953889195817E-2</c:v>
                </c:pt>
                <c:pt idx="350">
                  <c:v>-3.7229006997619142E-2</c:v>
                </c:pt>
                <c:pt idx="351">
                  <c:v>-3.5216628240993829E-2</c:v>
                </c:pt>
                <c:pt idx="352">
                  <c:v>-2.5154734457856567E-2</c:v>
                </c:pt>
                <c:pt idx="353">
                  <c:v>-4.1253764510875118E-2</c:v>
                </c:pt>
                <c:pt idx="354">
                  <c:v>-3.6222817619309164E-2</c:v>
                </c:pt>
                <c:pt idx="355">
                  <c:v>-3.8738291065092141E-2</c:v>
                </c:pt>
                <c:pt idx="356">
                  <c:v>-1.8614503498812249E-2</c:v>
                </c:pt>
                <c:pt idx="357">
                  <c:v>-4.9806374226544742E-2</c:v>
                </c:pt>
                <c:pt idx="358">
                  <c:v>-3.4210438862678494E-2</c:v>
                </c:pt>
                <c:pt idx="359">
                  <c:v>-2.9682586660270214E-2</c:v>
                </c:pt>
                <c:pt idx="360">
                  <c:v>-4.2259953889190453E-2</c:v>
                </c:pt>
                <c:pt idx="361">
                  <c:v>-3.7229006997624499E-2</c:v>
                </c:pt>
                <c:pt idx="362">
                  <c:v>-3.1191870727737853E-2</c:v>
                </c:pt>
                <c:pt idx="363">
                  <c:v>-2.9179491971107183E-2</c:v>
                </c:pt>
                <c:pt idx="364">
                  <c:v>-4.4272332645821123E-2</c:v>
                </c:pt>
                <c:pt idx="365">
                  <c:v>-3.4713533551836165E-2</c:v>
                </c:pt>
                <c:pt idx="366">
                  <c:v>-4.628471140244643E-2</c:v>
                </c:pt>
                <c:pt idx="367">
                  <c:v>-2.7167113214481876E-2</c:v>
                </c:pt>
                <c:pt idx="368">
                  <c:v>-3.0688776038580185E-2</c:v>
                </c:pt>
                <c:pt idx="369">
                  <c:v>-3.1694965416895524E-2</c:v>
                </c:pt>
                <c:pt idx="370">
                  <c:v>-2.0626882255437559E-2</c:v>
                </c:pt>
                <c:pt idx="371">
                  <c:v>-3.9744480443407476E-2</c:v>
                </c:pt>
                <c:pt idx="372">
                  <c:v>-4.4775427334978787E-2</c:v>
                </c:pt>
                <c:pt idx="373">
                  <c:v>-3.7732101686776806E-2</c:v>
                </c:pt>
                <c:pt idx="374">
                  <c:v>-3.5216628240993829E-2</c:v>
                </c:pt>
                <c:pt idx="375">
                  <c:v>-2.3645450390383564E-2</c:v>
                </c:pt>
                <c:pt idx="376">
                  <c:v>-4.3266143267505788E-2</c:v>
                </c:pt>
                <c:pt idx="377">
                  <c:v>-3.2701154795210859E-2</c:v>
                </c:pt>
                <c:pt idx="378">
                  <c:v>-2.0626882255437559E-2</c:v>
                </c:pt>
                <c:pt idx="379">
                  <c:v>-3.1694965416895524E-2</c:v>
                </c:pt>
                <c:pt idx="380">
                  <c:v>-4.7290900780761765E-2</c:v>
                </c:pt>
                <c:pt idx="381">
                  <c:v>-3.0185681349422518E-2</c:v>
                </c:pt>
                <c:pt idx="382">
                  <c:v>-4.1756859200038146E-2</c:v>
                </c:pt>
                <c:pt idx="383">
                  <c:v>-5.4334226428958389E-2</c:v>
                </c:pt>
                <c:pt idx="384">
                  <c:v>-2.1633071633752894E-2</c:v>
                </c:pt>
                <c:pt idx="385">
                  <c:v>-4.0750669821722811E-2</c:v>
                </c:pt>
                <c:pt idx="386">
                  <c:v>-3.1694965416895524E-2</c:v>
                </c:pt>
                <c:pt idx="387">
                  <c:v>-4.7290900780761765E-2</c:v>
                </c:pt>
                <c:pt idx="388">
                  <c:v>-3.6222817619309164E-2</c:v>
                </c:pt>
                <c:pt idx="389">
                  <c:v>-4.628471140244643E-2</c:v>
                </c:pt>
                <c:pt idx="390">
                  <c:v>-2.1633071633752894E-2</c:v>
                </c:pt>
                <c:pt idx="391">
                  <c:v>-3.7229006997624499E-2</c:v>
                </c:pt>
                <c:pt idx="392">
                  <c:v>-4.2763048578348117E-2</c:v>
                </c:pt>
                <c:pt idx="393">
                  <c:v>-4.7290900780761765E-2</c:v>
                </c:pt>
                <c:pt idx="394">
                  <c:v>-4.0247575132565147E-2</c:v>
                </c:pt>
                <c:pt idx="395">
                  <c:v>-3.370734417352083E-2</c:v>
                </c:pt>
                <c:pt idx="396">
                  <c:v>-2.3645450390383564E-2</c:v>
                </c:pt>
                <c:pt idx="397">
                  <c:v>-4.9303279537392435E-2</c:v>
                </c:pt>
                <c:pt idx="398">
                  <c:v>-3.018568134940643E-3</c:v>
                </c:pt>
                <c:pt idx="399">
                  <c:v>-6.5402309590416347E-2</c:v>
                </c:pt>
                <c:pt idx="400">
                  <c:v>-1.9117598187969917E-2</c:v>
                </c:pt>
                <c:pt idx="401">
                  <c:v>-4.4775427334973431E-2</c:v>
                </c:pt>
                <c:pt idx="402">
                  <c:v>-2.7167113214481876E-2</c:v>
                </c:pt>
                <c:pt idx="403">
                  <c:v>-3.57197229301515E-2</c:v>
                </c:pt>
                <c:pt idx="404">
                  <c:v>-4.4272332645821123E-2</c:v>
                </c:pt>
                <c:pt idx="405">
                  <c:v>-2.2136166322910562E-2</c:v>
                </c:pt>
                <c:pt idx="406">
                  <c:v>-3.2701154795210859E-2</c:v>
                </c:pt>
                <c:pt idx="407">
                  <c:v>-2.6160923836166538E-2</c:v>
                </c:pt>
                <c:pt idx="408">
                  <c:v>-3.7229006997619142E-2</c:v>
                </c:pt>
                <c:pt idx="409">
                  <c:v>-3.9241385754249812E-2</c:v>
                </c:pt>
                <c:pt idx="410">
                  <c:v>-1.6099030053023912E-2</c:v>
                </c:pt>
                <c:pt idx="411">
                  <c:v>-3.3204249484368523E-2</c:v>
                </c:pt>
                <c:pt idx="412">
                  <c:v>-2.2639261012068229E-2</c:v>
                </c:pt>
                <c:pt idx="413">
                  <c:v>-2.7670207903639544E-2</c:v>
                </c:pt>
                <c:pt idx="414">
                  <c:v>-3.0688776038580185E-2</c:v>
                </c:pt>
                <c:pt idx="415">
                  <c:v>-3.7732101686776806E-2</c:v>
                </c:pt>
                <c:pt idx="416">
                  <c:v>-2.5154734457851203E-2</c:v>
                </c:pt>
                <c:pt idx="417">
                  <c:v>-7.5464203373596514E-3</c:v>
                </c:pt>
                <c:pt idx="418">
                  <c:v>-4.2259953889190453E-2</c:v>
                </c:pt>
                <c:pt idx="419">
                  <c:v>-2.2639261012068229E-2</c:v>
                </c:pt>
                <c:pt idx="420">
                  <c:v>-3.9744480443407476E-2</c:v>
                </c:pt>
                <c:pt idx="421">
                  <c:v>-3.2701154795205495E-2</c:v>
                </c:pt>
                <c:pt idx="422">
                  <c:v>-2.6664018525324205E-2</c:v>
                </c:pt>
                <c:pt idx="423">
                  <c:v>-2.2639261012068229E-2</c:v>
                </c:pt>
                <c:pt idx="424">
                  <c:v>-3.8235196375934477E-2</c:v>
                </c:pt>
                <c:pt idx="425">
                  <c:v>-2.2136166322910562E-2</c:v>
                </c:pt>
                <c:pt idx="426">
                  <c:v>-4.1253764510880482E-2</c:v>
                </c:pt>
                <c:pt idx="427">
                  <c:v>-2.2136166322910562E-2</c:v>
                </c:pt>
                <c:pt idx="428">
                  <c:v>-3.4713533551836165E-2</c:v>
                </c:pt>
                <c:pt idx="429">
                  <c:v>-2.36454503903782E-2</c:v>
                </c:pt>
                <c:pt idx="430">
                  <c:v>-2.7670207903639544E-2</c:v>
                </c:pt>
                <c:pt idx="431">
                  <c:v>-3.0688776038580185E-2</c:v>
                </c:pt>
                <c:pt idx="432">
                  <c:v>-3.2701154795210859E-2</c:v>
                </c:pt>
                <c:pt idx="433">
                  <c:v>-3.370734417352083E-2</c:v>
                </c:pt>
                <c:pt idx="434">
                  <c:v>-1.6099030053023912E-2</c:v>
                </c:pt>
                <c:pt idx="435">
                  <c:v>-1.9117598187969917E-2</c:v>
                </c:pt>
                <c:pt idx="436">
                  <c:v>-4.82970901590771E-2</c:v>
                </c:pt>
                <c:pt idx="437">
                  <c:v>-2.1129976944595227E-2</c:v>
                </c:pt>
                <c:pt idx="438">
                  <c:v>-3.0185681349422518E-2</c:v>
                </c:pt>
                <c:pt idx="439">
                  <c:v>-3.2198060106053188E-2</c:v>
                </c:pt>
                <c:pt idx="440">
                  <c:v>-2.1633071633752894E-2</c:v>
                </c:pt>
                <c:pt idx="441">
                  <c:v>-2.8676397281949515E-2</c:v>
                </c:pt>
                <c:pt idx="442">
                  <c:v>-2.6160923836166538E-2</c:v>
                </c:pt>
                <c:pt idx="443">
                  <c:v>-3.0185681349427881E-2</c:v>
                </c:pt>
                <c:pt idx="444">
                  <c:v>-3.2701154795205495E-2</c:v>
                </c:pt>
                <c:pt idx="445">
                  <c:v>-1.5092840674713941E-2</c:v>
                </c:pt>
                <c:pt idx="446">
                  <c:v>-3.4713533551836165E-2</c:v>
                </c:pt>
                <c:pt idx="447">
                  <c:v>-1.7105219431339247E-2</c:v>
                </c:pt>
                <c:pt idx="448">
                  <c:v>-3.7229006997619142E-2</c:v>
                </c:pt>
                <c:pt idx="449">
                  <c:v>-3.57197229301515E-2</c:v>
                </c:pt>
                <c:pt idx="450">
                  <c:v>-1.7608314120496914E-2</c:v>
                </c:pt>
                <c:pt idx="451">
                  <c:v>-3.0688776038580185E-2</c:v>
                </c:pt>
                <c:pt idx="452">
                  <c:v>-3.9241385754249812E-2</c:v>
                </c:pt>
                <c:pt idx="453">
                  <c:v>-2.0123787566285252E-2</c:v>
                </c:pt>
                <c:pt idx="454">
                  <c:v>-2.7167113214481876E-2</c:v>
                </c:pt>
                <c:pt idx="455">
                  <c:v>-3.4713533551836165E-2</c:v>
                </c:pt>
                <c:pt idx="456">
                  <c:v>-2.2136166322910562E-2</c:v>
                </c:pt>
                <c:pt idx="457">
                  <c:v>-3.4210438862678494E-2</c:v>
                </c:pt>
                <c:pt idx="458">
                  <c:v>-2.6664018525324205E-2</c:v>
                </c:pt>
                <c:pt idx="459">
                  <c:v>-5.5340415807289805E-3</c:v>
                </c:pt>
                <c:pt idx="460">
                  <c:v>-4.3769237956658096E-2</c:v>
                </c:pt>
                <c:pt idx="461">
                  <c:v>-2.7670207903639544E-2</c:v>
                </c:pt>
                <c:pt idx="462">
                  <c:v>-3.2701154795210859E-2</c:v>
                </c:pt>
                <c:pt idx="463">
                  <c:v>-3.2701154795205495E-2</c:v>
                </c:pt>
                <c:pt idx="464">
                  <c:v>-4.2763048578353481E-2</c:v>
                </c:pt>
                <c:pt idx="465">
                  <c:v>-2.1129976944595227E-2</c:v>
                </c:pt>
                <c:pt idx="466">
                  <c:v>-1.4086651296398606E-2</c:v>
                </c:pt>
                <c:pt idx="467">
                  <c:v>-3.7229006997619142E-2</c:v>
                </c:pt>
                <c:pt idx="468">
                  <c:v>-2.2639261012068229E-2</c:v>
                </c:pt>
                <c:pt idx="469">
                  <c:v>-2.36454503903782E-2</c:v>
                </c:pt>
                <c:pt idx="470">
                  <c:v>-2.8173302592797211E-2</c:v>
                </c:pt>
                <c:pt idx="471">
                  <c:v>-3.1694965416895524E-2</c:v>
                </c:pt>
                <c:pt idx="472">
                  <c:v>-1.7608314120496914E-2</c:v>
                </c:pt>
                <c:pt idx="473">
                  <c:v>-4.0247575132565147E-2</c:v>
                </c:pt>
                <c:pt idx="474">
                  <c:v>-2.6160923836166538E-2</c:v>
                </c:pt>
                <c:pt idx="475">
                  <c:v>-2.0123787566279892E-2</c:v>
                </c:pt>
                <c:pt idx="476">
                  <c:v>-2.8676397281954879E-2</c:v>
                </c:pt>
                <c:pt idx="477">
                  <c:v>-2.1129976944595227E-2</c:v>
                </c:pt>
                <c:pt idx="478">
                  <c:v>-4.4775427334978787E-2</c:v>
                </c:pt>
                <c:pt idx="479">
                  <c:v>-2.0123787566279892E-2</c:v>
                </c:pt>
                <c:pt idx="480">
                  <c:v>-1.5092840674713941E-2</c:v>
                </c:pt>
                <c:pt idx="481">
                  <c:v>-3.0688776038580185E-2</c:v>
                </c:pt>
                <c:pt idx="482">
                  <c:v>-2.8173302592791848E-2</c:v>
                </c:pt>
                <c:pt idx="483">
                  <c:v>-1.3583556607240938E-2</c:v>
                </c:pt>
                <c:pt idx="484">
                  <c:v>-4.0750669821722811E-2</c:v>
                </c:pt>
                <c:pt idx="485">
                  <c:v>-1.9620692877122224E-2</c:v>
                </c:pt>
                <c:pt idx="486">
                  <c:v>-3.6725912308466835E-2</c:v>
                </c:pt>
                <c:pt idx="487">
                  <c:v>-7.0433256481966218E-3</c:v>
                </c:pt>
                <c:pt idx="488">
                  <c:v>-3.773210168678217E-2</c:v>
                </c:pt>
                <c:pt idx="489">
                  <c:v>-1.7105219431339247E-2</c:v>
                </c:pt>
                <c:pt idx="490">
                  <c:v>-5.1315658294017741E-2</c:v>
                </c:pt>
                <c:pt idx="491">
                  <c:v>-3.773210168678217E-2</c:v>
                </c:pt>
                <c:pt idx="492">
                  <c:v>-1.9620692877122224E-2</c:v>
                </c:pt>
                <c:pt idx="493">
                  <c:v>-2.1129976944595227E-2</c:v>
                </c:pt>
                <c:pt idx="494">
                  <c:v>-4.5278522024136458E-2</c:v>
                </c:pt>
                <c:pt idx="495">
                  <c:v>-9.055704404827291E-3</c:v>
                </c:pt>
                <c:pt idx="496">
                  <c:v>-3.1694965416895524E-2</c:v>
                </c:pt>
                <c:pt idx="497">
                  <c:v>-3.6222817619303807E-2</c:v>
                </c:pt>
                <c:pt idx="498">
                  <c:v>-9.5587990939849585E-3</c:v>
                </c:pt>
                <c:pt idx="499">
                  <c:v>-2.2136166322910562E-2</c:v>
                </c:pt>
                <c:pt idx="500">
                  <c:v>-4.0750669821722811E-2</c:v>
                </c:pt>
                <c:pt idx="501">
                  <c:v>-2.767020790363418E-2</c:v>
                </c:pt>
                <c:pt idx="502">
                  <c:v>-3.6222817619309164E-2</c:v>
                </c:pt>
                <c:pt idx="503">
                  <c:v>-8.5526097156696235E-3</c:v>
                </c:pt>
                <c:pt idx="504">
                  <c:v>-4.7793995469919436E-2</c:v>
                </c:pt>
                <c:pt idx="505">
                  <c:v>-2.1129976944600587E-2</c:v>
                </c:pt>
                <c:pt idx="506">
                  <c:v>-2.8173302592791848E-2</c:v>
                </c:pt>
                <c:pt idx="507">
                  <c:v>-3.2701154795210859E-2</c:v>
                </c:pt>
                <c:pt idx="508">
                  <c:v>-1.7608314120496914E-2</c:v>
                </c:pt>
                <c:pt idx="509">
                  <c:v>-2.968258666026485E-2</c:v>
                </c:pt>
                <c:pt idx="510">
                  <c:v>-3.9241385754249812E-2</c:v>
                </c:pt>
                <c:pt idx="511">
                  <c:v>-3.1191870727737853E-2</c:v>
                </c:pt>
                <c:pt idx="512">
                  <c:v>-1.9117598187964557E-2</c:v>
                </c:pt>
                <c:pt idx="513">
                  <c:v>-3.5216628240993829E-2</c:v>
                </c:pt>
                <c:pt idx="514">
                  <c:v>-1.5595935363871608E-2</c:v>
                </c:pt>
                <c:pt idx="515">
                  <c:v>-4.0247575132565147E-2</c:v>
                </c:pt>
                <c:pt idx="516">
                  <c:v>-1.0564988472294931E-2</c:v>
                </c:pt>
                <c:pt idx="517">
                  <c:v>-3.9744480443407476E-2</c:v>
                </c:pt>
                <c:pt idx="518">
                  <c:v>-2.1129976944595227E-2</c:v>
                </c:pt>
                <c:pt idx="519">
                  <c:v>-2.9682586660270214E-2</c:v>
                </c:pt>
                <c:pt idx="520">
                  <c:v>-1.1571177850610266E-2</c:v>
                </c:pt>
                <c:pt idx="521">
                  <c:v>-3.1694965416895524E-2</c:v>
                </c:pt>
                <c:pt idx="522">
                  <c:v>-2.6664018525324205E-2</c:v>
                </c:pt>
                <c:pt idx="523">
                  <c:v>-2.968258666026485E-2</c:v>
                </c:pt>
                <c:pt idx="524">
                  <c:v>-2.1129976944595227E-2</c:v>
                </c:pt>
                <c:pt idx="525">
                  <c:v>-1.6099030053029276E-2</c:v>
                </c:pt>
                <c:pt idx="526">
                  <c:v>-4.7793995469919436E-2</c:v>
                </c:pt>
                <c:pt idx="527">
                  <c:v>-1.5595935363866246E-2</c:v>
                </c:pt>
                <c:pt idx="528">
                  <c:v>-2.9179491971107183E-2</c:v>
                </c:pt>
                <c:pt idx="529">
                  <c:v>-1.2074272539773296E-2</c:v>
                </c:pt>
                <c:pt idx="530">
                  <c:v>-4.7793995469919436E-2</c:v>
                </c:pt>
                <c:pt idx="531">
                  <c:v>-9.5587990939849585E-3</c:v>
                </c:pt>
                <c:pt idx="532">
                  <c:v>-2.4651639768693535E-2</c:v>
                </c:pt>
                <c:pt idx="533">
                  <c:v>-3.6725912308466835E-2</c:v>
                </c:pt>
                <c:pt idx="534">
                  <c:v>-1.6602124742181579E-2</c:v>
                </c:pt>
                <c:pt idx="535">
                  <c:v>-3.0688776038580185E-2</c:v>
                </c:pt>
                <c:pt idx="536">
                  <c:v>-1.6099030053023912E-2</c:v>
                </c:pt>
                <c:pt idx="537">
                  <c:v>-2.1129976944595227E-2</c:v>
                </c:pt>
                <c:pt idx="538">
                  <c:v>-2.9682586660270214E-2</c:v>
                </c:pt>
                <c:pt idx="539">
                  <c:v>-3.1191870727732492E-2</c:v>
                </c:pt>
                <c:pt idx="540">
                  <c:v>-1.1068083161457961E-2</c:v>
                </c:pt>
                <c:pt idx="541">
                  <c:v>-2.968258666026485E-2</c:v>
                </c:pt>
                <c:pt idx="542">
                  <c:v>-2.565782914700887E-2</c:v>
                </c:pt>
                <c:pt idx="543">
                  <c:v>-1.9117598187969917E-2</c:v>
                </c:pt>
                <c:pt idx="544">
                  <c:v>-2.0626882255437559E-2</c:v>
                </c:pt>
                <c:pt idx="545">
                  <c:v>-2.8173302592797211E-2</c:v>
                </c:pt>
                <c:pt idx="546">
                  <c:v>-6.5402309590389535E-3</c:v>
                </c:pt>
                <c:pt idx="547">
                  <c:v>-4.5781616713294122E-2</c:v>
                </c:pt>
                <c:pt idx="548">
                  <c:v>-2.0626882255437559E-2</c:v>
                </c:pt>
                <c:pt idx="549">
                  <c:v>-1.2577367228925601E-2</c:v>
                </c:pt>
                <c:pt idx="550">
                  <c:v>-3.0688776038580185E-2</c:v>
                </c:pt>
                <c:pt idx="551">
                  <c:v>-1.8614503498812249E-2</c:v>
                </c:pt>
                <c:pt idx="552">
                  <c:v>-9.5587990939849585E-3</c:v>
                </c:pt>
                <c:pt idx="553">
                  <c:v>-3.370734417352083E-2</c:v>
                </c:pt>
                <c:pt idx="554">
                  <c:v>-1.7105219431339247E-2</c:v>
                </c:pt>
                <c:pt idx="555">
                  <c:v>-2.6160923836166538E-2</c:v>
                </c:pt>
                <c:pt idx="556">
                  <c:v>-2.4651639768698899E-2</c:v>
                </c:pt>
                <c:pt idx="557">
                  <c:v>-8.5526097156696235E-3</c:v>
                </c:pt>
                <c:pt idx="558">
                  <c:v>-4.2259953889190453E-2</c:v>
                </c:pt>
                <c:pt idx="559">
                  <c:v>-7.5464203373542893E-3</c:v>
                </c:pt>
                <c:pt idx="560">
                  <c:v>-2.4651639768698899E-2</c:v>
                </c:pt>
                <c:pt idx="561">
                  <c:v>-2.1633071633752894E-2</c:v>
                </c:pt>
                <c:pt idx="562">
                  <c:v>-2.3142355701225897E-2</c:v>
                </c:pt>
                <c:pt idx="563">
                  <c:v>-1.0061893783137264E-2</c:v>
                </c:pt>
                <c:pt idx="564">
                  <c:v>-2.4651639768698899E-2</c:v>
                </c:pt>
                <c:pt idx="565">
                  <c:v>-3.0185681349422518E-2</c:v>
                </c:pt>
                <c:pt idx="566">
                  <c:v>-7.0433256481966218E-3</c:v>
                </c:pt>
                <c:pt idx="567">
                  <c:v>-1.9117598187969917E-2</c:v>
                </c:pt>
                <c:pt idx="568">
                  <c:v>-1.4086651296398606E-2</c:v>
                </c:pt>
                <c:pt idx="569">
                  <c:v>-2.8676397281949515E-2</c:v>
                </c:pt>
                <c:pt idx="570">
                  <c:v>-1.3080461918083269E-2</c:v>
                </c:pt>
                <c:pt idx="571">
                  <c:v>-2.4651639768698899E-2</c:v>
                </c:pt>
                <c:pt idx="572">
                  <c:v>-1.9117598187964557E-2</c:v>
                </c:pt>
                <c:pt idx="573">
                  <c:v>-1.6099030053029276E-2</c:v>
                </c:pt>
                <c:pt idx="574">
                  <c:v>-2.36454503903782E-2</c:v>
                </c:pt>
                <c:pt idx="575">
                  <c:v>-1.4086651296398606E-2</c:v>
                </c:pt>
                <c:pt idx="576">
                  <c:v>-1.9620692877122224E-2</c:v>
                </c:pt>
                <c:pt idx="577">
                  <c:v>-1.4589745985556273E-2</c:v>
                </c:pt>
                <c:pt idx="578">
                  <c:v>-2.0123787566285252E-2</c:v>
                </c:pt>
                <c:pt idx="579">
                  <c:v>-2.1129976944595227E-2</c:v>
                </c:pt>
                <c:pt idx="580">
                  <c:v>-1.9620692877122224E-2</c:v>
                </c:pt>
                <c:pt idx="581">
                  <c:v>-1.2074272539773296E-2</c:v>
                </c:pt>
                <c:pt idx="582">
                  <c:v>-2.9179491971107183E-2</c:v>
                </c:pt>
                <c:pt idx="583">
                  <c:v>-4.5278522024136455E-3</c:v>
                </c:pt>
                <c:pt idx="584">
                  <c:v>-2.565782914700887E-2</c:v>
                </c:pt>
                <c:pt idx="585">
                  <c:v>-2.0626882255437559E-2</c:v>
                </c:pt>
                <c:pt idx="586">
                  <c:v>-1.5595935363871608E-2</c:v>
                </c:pt>
                <c:pt idx="587">
                  <c:v>-2.9179491971107183E-2</c:v>
                </c:pt>
                <c:pt idx="588">
                  <c:v>-5.030946891576675E-4</c:v>
                </c:pt>
                <c:pt idx="589">
                  <c:v>-3.6222817619309164E-2</c:v>
                </c:pt>
                <c:pt idx="590">
                  <c:v>-6.037136269881286E-3</c:v>
                </c:pt>
                <c:pt idx="591">
                  <c:v>-3.8738291065092141E-2</c:v>
                </c:pt>
                <c:pt idx="592">
                  <c:v>-8.5526097156749855E-3</c:v>
                </c:pt>
                <c:pt idx="593">
                  <c:v>-2.1633071633752894E-2</c:v>
                </c:pt>
                <c:pt idx="594">
                  <c:v>-1.2074272539767934E-2</c:v>
                </c:pt>
                <c:pt idx="595">
                  <c:v>-2.8173302592791848E-2</c:v>
                </c:pt>
                <c:pt idx="596">
                  <c:v>-1.1571177850615628E-2</c:v>
                </c:pt>
                <c:pt idx="597">
                  <c:v>-3.1191870727737853E-2</c:v>
                </c:pt>
                <c:pt idx="598">
                  <c:v>-1.1068083161452599E-2</c:v>
                </c:pt>
                <c:pt idx="599">
                  <c:v>-1.9117598187969917E-2</c:v>
                </c:pt>
                <c:pt idx="600">
                  <c:v>-1.9117598187964557E-2</c:v>
                </c:pt>
                <c:pt idx="601">
                  <c:v>-2.3645450390383564E-2</c:v>
                </c:pt>
                <c:pt idx="602">
                  <c:v>-1.2074272539767934E-2</c:v>
                </c:pt>
                <c:pt idx="603">
                  <c:v>-2.4651639768698899E-2</c:v>
                </c:pt>
                <c:pt idx="604">
                  <c:v>-1.7608314120496914E-2</c:v>
                </c:pt>
                <c:pt idx="605">
                  <c:v>-1.8111408809654582E-2</c:v>
                </c:pt>
                <c:pt idx="606">
                  <c:v>-1.9117598187964557E-2</c:v>
                </c:pt>
                <c:pt idx="607">
                  <c:v>-2.1129976944595227E-2</c:v>
                </c:pt>
                <c:pt idx="608">
                  <c:v>-2.3142355701225897E-2</c:v>
                </c:pt>
                <c:pt idx="609">
                  <c:v>-1.3583556607240938E-2</c:v>
                </c:pt>
                <c:pt idx="610">
                  <c:v>-3.2701154795210859E-2</c:v>
                </c:pt>
                <c:pt idx="611">
                  <c:v>-5.030946891565951E-3</c:v>
                </c:pt>
                <c:pt idx="612">
                  <c:v>-2.0123787566285252E-2</c:v>
                </c:pt>
                <c:pt idx="613">
                  <c:v>-9.5587990939849585E-3</c:v>
                </c:pt>
                <c:pt idx="614">
                  <c:v>-2.9179491971107183E-2</c:v>
                </c:pt>
                <c:pt idx="615">
                  <c:v>-2.1633071633752894E-2</c:v>
                </c:pt>
                <c:pt idx="616">
                  <c:v>-2.2639261012068229E-2</c:v>
                </c:pt>
                <c:pt idx="617">
                  <c:v>-1.9117598187969917E-2</c:v>
                </c:pt>
                <c:pt idx="618">
                  <c:v>-1.1571177850610266E-2</c:v>
                </c:pt>
                <c:pt idx="619">
                  <c:v>-1.4589745985556273E-2</c:v>
                </c:pt>
                <c:pt idx="620">
                  <c:v>-2.1129976944595227E-2</c:v>
                </c:pt>
                <c:pt idx="621">
                  <c:v>-2.8676397281949515E-2</c:v>
                </c:pt>
                <c:pt idx="622">
                  <c:v>-6.037136269886648E-3</c:v>
                </c:pt>
                <c:pt idx="623">
                  <c:v>-1.5595935363866246E-2</c:v>
                </c:pt>
                <c:pt idx="624">
                  <c:v>-1.9117598187969917E-2</c:v>
                </c:pt>
                <c:pt idx="625">
                  <c:v>-1.9117598187969917E-2</c:v>
                </c:pt>
                <c:pt idx="626">
                  <c:v>-2.4651639768693535E-2</c:v>
                </c:pt>
                <c:pt idx="627">
                  <c:v>-2.0626882255437559E-2</c:v>
                </c:pt>
                <c:pt idx="628">
                  <c:v>-1.2577367228925601E-2</c:v>
                </c:pt>
                <c:pt idx="629">
                  <c:v>-2.1129976944600587E-2</c:v>
                </c:pt>
                <c:pt idx="630">
                  <c:v>-1.1068083161452599E-2</c:v>
                </c:pt>
                <c:pt idx="631">
                  <c:v>-1.5595935363871608E-2</c:v>
                </c:pt>
                <c:pt idx="632">
                  <c:v>-1.7105219431339247E-2</c:v>
                </c:pt>
                <c:pt idx="633">
                  <c:v>-2.2136166322910562E-2</c:v>
                </c:pt>
                <c:pt idx="634">
                  <c:v>-1.1571177850610266E-2</c:v>
                </c:pt>
                <c:pt idx="635">
                  <c:v>-2.3645450390383564E-2</c:v>
                </c:pt>
                <c:pt idx="636">
                  <c:v>-1.7608314120496914E-2</c:v>
                </c:pt>
                <c:pt idx="637">
                  <c:v>-1.9620692877122224E-2</c:v>
                </c:pt>
                <c:pt idx="638">
                  <c:v>-1.0564988472300293E-2</c:v>
                </c:pt>
                <c:pt idx="639">
                  <c:v>-2.1129976944595227E-2</c:v>
                </c:pt>
                <c:pt idx="640">
                  <c:v>-1.7608314120496914E-2</c:v>
                </c:pt>
                <c:pt idx="641">
                  <c:v>-1.3080461918083269E-2</c:v>
                </c:pt>
                <c:pt idx="642">
                  <c:v>-1.5092840674708579E-2</c:v>
                </c:pt>
                <c:pt idx="643">
                  <c:v>-1.8614503498812249E-2</c:v>
                </c:pt>
                <c:pt idx="644">
                  <c:v>-1.5092840674713941E-2</c:v>
                </c:pt>
                <c:pt idx="645">
                  <c:v>-1.8111408809654582E-2</c:v>
                </c:pt>
                <c:pt idx="646">
                  <c:v>-1.5595935363866246E-2</c:v>
                </c:pt>
                <c:pt idx="647">
                  <c:v>-1.5595935363866246E-2</c:v>
                </c:pt>
                <c:pt idx="648">
                  <c:v>-1.7608314120496914E-2</c:v>
                </c:pt>
                <c:pt idx="649">
                  <c:v>-1.5092840674713941E-2</c:v>
                </c:pt>
                <c:pt idx="650">
                  <c:v>-1.5092840674713941E-2</c:v>
                </c:pt>
                <c:pt idx="651">
                  <c:v>-2.4148545079535868E-2</c:v>
                </c:pt>
                <c:pt idx="652">
                  <c:v>-1.5092840674713941E-2</c:v>
                </c:pt>
                <c:pt idx="653">
                  <c:v>-1.0061893783137264E-2</c:v>
                </c:pt>
                <c:pt idx="654">
                  <c:v>-3.0688776038580185E-2</c:v>
                </c:pt>
                <c:pt idx="655">
                  <c:v>-5.5340415807289805E-3</c:v>
                </c:pt>
                <c:pt idx="656">
                  <c:v>-2.0123787566279892E-2</c:v>
                </c:pt>
                <c:pt idx="657">
                  <c:v>-8.5526097156749855E-3</c:v>
                </c:pt>
                <c:pt idx="658">
                  <c:v>-2.8676397281949515E-2</c:v>
                </c:pt>
                <c:pt idx="659">
                  <c:v>-1.9620692877127584E-2</c:v>
                </c:pt>
                <c:pt idx="660">
                  <c:v>-1.2577367228925601E-2</c:v>
                </c:pt>
                <c:pt idx="661">
                  <c:v>-2.7167113214476513E-2</c:v>
                </c:pt>
                <c:pt idx="662">
                  <c:v>-2.5657829147014234E-2</c:v>
                </c:pt>
                <c:pt idx="663">
                  <c:v>-7.0433256481966218E-3</c:v>
                </c:pt>
                <c:pt idx="664">
                  <c:v>-1.3080461918083269E-2</c:v>
                </c:pt>
                <c:pt idx="665">
                  <c:v>-2.968258666026485E-2</c:v>
                </c:pt>
                <c:pt idx="666">
                  <c:v>-3.0688776038580185E-2</c:v>
                </c:pt>
                <c:pt idx="667">
                  <c:v>-1.6099030053029276E-2</c:v>
                </c:pt>
                <c:pt idx="668">
                  <c:v>-5.5340415807236185E-3</c:v>
                </c:pt>
                <c:pt idx="669">
                  <c:v>-2.4651639768698899E-2</c:v>
                </c:pt>
                <c:pt idx="670">
                  <c:v>-1.6602124742181579E-2</c:v>
                </c:pt>
                <c:pt idx="671">
                  <c:v>-2.4148545079535868E-2</c:v>
                </c:pt>
                <c:pt idx="672">
                  <c:v>-1.0061893783142626E-2</c:v>
                </c:pt>
                <c:pt idx="673">
                  <c:v>-1.3583556607240938E-2</c:v>
                </c:pt>
                <c:pt idx="674">
                  <c:v>-2.9179491971107183E-2</c:v>
                </c:pt>
                <c:pt idx="675">
                  <c:v>-1.3080461918083269E-2</c:v>
                </c:pt>
                <c:pt idx="676">
                  <c:v>-9.5587990939849585E-3</c:v>
                </c:pt>
                <c:pt idx="677">
                  <c:v>-1.6099030053029276E-2</c:v>
                </c:pt>
                <c:pt idx="678">
                  <c:v>-2.4651639768693535E-2</c:v>
                </c:pt>
                <c:pt idx="679">
                  <c:v>-1.7608314120496914E-2</c:v>
                </c:pt>
                <c:pt idx="680">
                  <c:v>-1.0061893783142626E-2</c:v>
                </c:pt>
                <c:pt idx="681">
                  <c:v>-1.5595935363866246E-2</c:v>
                </c:pt>
                <c:pt idx="682">
                  <c:v>-1.6099030053023912E-2</c:v>
                </c:pt>
                <c:pt idx="683">
                  <c:v>-3.8738291065097505E-2</c:v>
                </c:pt>
                <c:pt idx="684">
                  <c:v>-1.3080461918083269E-2</c:v>
                </c:pt>
                <c:pt idx="685">
                  <c:v>-8.5526097156696235E-3</c:v>
                </c:pt>
                <c:pt idx="686">
                  <c:v>-1.5595935363866246E-2</c:v>
                </c:pt>
                <c:pt idx="687">
                  <c:v>-1.2074272539767934E-2</c:v>
                </c:pt>
                <c:pt idx="688">
                  <c:v>-2.6664018525324205E-2</c:v>
                </c:pt>
                <c:pt idx="689">
                  <c:v>-1.5092840674713941E-2</c:v>
                </c:pt>
                <c:pt idx="690">
                  <c:v>-1.2074272539767934E-2</c:v>
                </c:pt>
                <c:pt idx="691">
                  <c:v>-1.5595935363871608E-2</c:v>
                </c:pt>
                <c:pt idx="692">
                  <c:v>-2.8173302592791848E-2</c:v>
                </c:pt>
                <c:pt idx="693">
                  <c:v>-9.5587990939849585E-3</c:v>
                </c:pt>
                <c:pt idx="694">
                  <c:v>-2.2639261012068229E-2</c:v>
                </c:pt>
                <c:pt idx="695">
                  <c:v>-3.018568134940643E-3</c:v>
                </c:pt>
                <c:pt idx="696">
                  <c:v>-1.7105219431339247E-2</c:v>
                </c:pt>
                <c:pt idx="697">
                  <c:v>-3.1694965416895524E-2</c:v>
                </c:pt>
                <c:pt idx="698">
                  <c:v>-5.5340415807289805E-3</c:v>
                </c:pt>
                <c:pt idx="699">
                  <c:v>-2.2136166322910562E-2</c:v>
                </c:pt>
                <c:pt idx="700">
                  <c:v>-1.2074272539767934E-2</c:v>
                </c:pt>
                <c:pt idx="701">
                  <c:v>-1.8111408809654582E-2</c:v>
                </c:pt>
                <c:pt idx="702">
                  <c:v>-5.5340415807289805E-3</c:v>
                </c:pt>
                <c:pt idx="703">
                  <c:v>-2.3142355701220533E-2</c:v>
                </c:pt>
                <c:pt idx="704">
                  <c:v>-1.5092840674713941E-2</c:v>
                </c:pt>
                <c:pt idx="705">
                  <c:v>-1.7608314120496914E-2</c:v>
                </c:pt>
                <c:pt idx="706">
                  <c:v>-2.0123787566279892E-2</c:v>
                </c:pt>
                <c:pt idx="707">
                  <c:v>-1.6099030053029276E-2</c:v>
                </c:pt>
                <c:pt idx="708">
                  <c:v>8.049515026517318E-3</c:v>
                </c:pt>
                <c:pt idx="709">
                  <c:v>-2.7167113214481876E-2</c:v>
                </c:pt>
                <c:pt idx="710">
                  <c:v>-6.5402309590443155E-3</c:v>
                </c:pt>
                <c:pt idx="711">
                  <c:v>-1.8614503498806889E-2</c:v>
                </c:pt>
                <c:pt idx="712">
                  <c:v>-3.8235196375939834E-2</c:v>
                </c:pt>
                <c:pt idx="713">
                  <c:v>-4.024757513255978E-3</c:v>
                </c:pt>
                <c:pt idx="714">
                  <c:v>-5.030946891571313E-3</c:v>
                </c:pt>
                <c:pt idx="715">
                  <c:v>-2.2136166322910562E-2</c:v>
                </c:pt>
                <c:pt idx="716">
                  <c:v>-1.3583556607240938E-2</c:v>
                </c:pt>
                <c:pt idx="717">
                  <c:v>-1.9620692877122224E-2</c:v>
                </c:pt>
                <c:pt idx="718">
                  <c:v>-4.5278522024136455E-3</c:v>
                </c:pt>
                <c:pt idx="719">
                  <c:v>-1.5092840674713941E-2</c:v>
                </c:pt>
                <c:pt idx="720">
                  <c:v>-1.4086651296393244E-2</c:v>
                </c:pt>
                <c:pt idx="721">
                  <c:v>-1.6602124742186943E-2</c:v>
                </c:pt>
                <c:pt idx="722">
                  <c:v>-2.2136166322910562E-2</c:v>
                </c:pt>
                <c:pt idx="723">
                  <c:v>-3.5216628240983109E-3</c:v>
                </c:pt>
                <c:pt idx="724">
                  <c:v>-1.7608314120496914E-2</c:v>
                </c:pt>
                <c:pt idx="725">
                  <c:v>-1.9620692877122224E-2</c:v>
                </c:pt>
                <c:pt idx="726">
                  <c:v>5.030946891576675E-4</c:v>
                </c:pt>
                <c:pt idx="727">
                  <c:v>-2.2136166322910562E-2</c:v>
                </c:pt>
                <c:pt idx="728">
                  <c:v>-1.0061893783142626E-2</c:v>
                </c:pt>
                <c:pt idx="729">
                  <c:v>-2.3645450390383564E-2</c:v>
                </c:pt>
                <c:pt idx="730">
                  <c:v>-7.5464203373542893E-3</c:v>
                </c:pt>
                <c:pt idx="731">
                  <c:v>-2.5154734457851203E-2</c:v>
                </c:pt>
                <c:pt idx="732">
                  <c:v>-1.1068083161457961E-2</c:v>
                </c:pt>
                <c:pt idx="733">
                  <c:v>-5.5340415807236185E-3</c:v>
                </c:pt>
                <c:pt idx="734">
                  <c:v>-1.5092840674713941E-2</c:v>
                </c:pt>
                <c:pt idx="735">
                  <c:v>-2.3645450390383564E-2</c:v>
                </c:pt>
                <c:pt idx="736">
                  <c:v>-3.5216628240983109E-3</c:v>
                </c:pt>
                <c:pt idx="737">
                  <c:v>-2.8173302592791848E-2</c:v>
                </c:pt>
                <c:pt idx="738">
                  <c:v>3.018568134940643E-3</c:v>
                </c:pt>
                <c:pt idx="739">
                  <c:v>-2.2639261012068229E-2</c:v>
                </c:pt>
                <c:pt idx="740">
                  <c:v>-2.3645450390383564E-2</c:v>
                </c:pt>
                <c:pt idx="741">
                  <c:v>-1.9117598187964557E-2</c:v>
                </c:pt>
                <c:pt idx="742">
                  <c:v>5.5340415807289805E-3</c:v>
                </c:pt>
                <c:pt idx="743">
                  <c:v>-2.4148545079541232E-2</c:v>
                </c:pt>
                <c:pt idx="744">
                  <c:v>-1.4086651296398606E-2</c:v>
                </c:pt>
                <c:pt idx="745">
                  <c:v>-1.4589745985550911E-2</c:v>
                </c:pt>
                <c:pt idx="746">
                  <c:v>-9.5587990939849585E-3</c:v>
                </c:pt>
                <c:pt idx="747">
                  <c:v>-1.6602124742181579E-2</c:v>
                </c:pt>
                <c:pt idx="748">
                  <c:v>-3.0688776038580185E-2</c:v>
                </c:pt>
                <c:pt idx="749">
                  <c:v>-2.01237875663067E-3</c:v>
                </c:pt>
                <c:pt idx="750">
                  <c:v>-2.1633071633752894E-2</c:v>
                </c:pt>
                <c:pt idx="751">
                  <c:v>-1.1571177850610266E-2</c:v>
                </c:pt>
                <c:pt idx="752">
                  <c:v>-1.4086651296398606E-2</c:v>
                </c:pt>
                <c:pt idx="753">
                  <c:v>-2.2136166322910562E-2</c:v>
                </c:pt>
                <c:pt idx="754">
                  <c:v>-1.7608314120496914E-2</c:v>
                </c:pt>
                <c:pt idx="755">
                  <c:v>-1.3080461918083269E-2</c:v>
                </c:pt>
                <c:pt idx="756">
                  <c:v>-1.2577367228925601E-2</c:v>
                </c:pt>
                <c:pt idx="757">
                  <c:v>-2.5154734457856567E-2</c:v>
                </c:pt>
                <c:pt idx="758">
                  <c:v>-1.9620692877122224E-2</c:v>
                </c:pt>
                <c:pt idx="759">
                  <c:v>-1.5092840674730025E-3</c:v>
                </c:pt>
                <c:pt idx="760">
                  <c:v>-2.565782914700887E-2</c:v>
                </c:pt>
                <c:pt idx="761">
                  <c:v>-1.3583556607240938E-2</c:v>
                </c:pt>
                <c:pt idx="762">
                  <c:v>-1.2577367228925601E-2</c:v>
                </c:pt>
                <c:pt idx="763">
                  <c:v>-9.5587990939849585E-3</c:v>
                </c:pt>
                <c:pt idx="764">
                  <c:v>-2.2639261012068229E-2</c:v>
                </c:pt>
                <c:pt idx="765">
                  <c:v>-2.2136166322905198E-2</c:v>
                </c:pt>
                <c:pt idx="766">
                  <c:v>-9.5587990939849585E-3</c:v>
                </c:pt>
                <c:pt idx="767">
                  <c:v>-1.7105219431339247E-2</c:v>
                </c:pt>
                <c:pt idx="768">
                  <c:v>2.012378756625308E-3</c:v>
                </c:pt>
                <c:pt idx="769">
                  <c:v>-2.4148545079535868E-2</c:v>
                </c:pt>
                <c:pt idx="770">
                  <c:v>-1.2074272539773296E-2</c:v>
                </c:pt>
                <c:pt idx="771">
                  <c:v>-1.6602124742181579E-2</c:v>
                </c:pt>
                <c:pt idx="772">
                  <c:v>-2.1633071633752894E-2</c:v>
                </c:pt>
                <c:pt idx="773">
                  <c:v>-1.9117598187969917E-2</c:v>
                </c:pt>
                <c:pt idx="774">
                  <c:v>-1.0061893783137264E-2</c:v>
                </c:pt>
                <c:pt idx="775">
                  <c:v>-1.8614503498812249E-2</c:v>
                </c:pt>
                <c:pt idx="776">
                  <c:v>-1.5092840674730025E-3</c:v>
                </c:pt>
                <c:pt idx="777">
                  <c:v>-1.8111408809654582E-2</c:v>
                </c:pt>
                <c:pt idx="778">
                  <c:v>-1.8111408809649222E-2</c:v>
                </c:pt>
                <c:pt idx="779">
                  <c:v>-2.1633071633758254E-2</c:v>
                </c:pt>
                <c:pt idx="780">
                  <c:v>5.030946891571313E-3</c:v>
                </c:pt>
                <c:pt idx="781">
                  <c:v>-2.1129976944595227E-2</c:v>
                </c:pt>
                <c:pt idx="782">
                  <c:v>-1.2074272539767934E-2</c:v>
                </c:pt>
                <c:pt idx="783">
                  <c:v>-1.2074272539767934E-2</c:v>
                </c:pt>
                <c:pt idx="784">
                  <c:v>-5.030946891571313E-3</c:v>
                </c:pt>
                <c:pt idx="785">
                  <c:v>-1.5092840674713941E-2</c:v>
                </c:pt>
                <c:pt idx="786">
                  <c:v>-1.2577367228925601E-2</c:v>
                </c:pt>
                <c:pt idx="787">
                  <c:v>-1.9117598187969917E-2</c:v>
                </c:pt>
                <c:pt idx="788">
                  <c:v>-1.2074272539767934E-2</c:v>
                </c:pt>
                <c:pt idx="789">
                  <c:v>-5.5340415807236185E-3</c:v>
                </c:pt>
                <c:pt idx="790">
                  <c:v>-1.0061893783142626E-2</c:v>
                </c:pt>
                <c:pt idx="791">
                  <c:v>-2.0123787566285252E-2</c:v>
                </c:pt>
                <c:pt idx="792">
                  <c:v>-1.3583556607240938E-2</c:v>
                </c:pt>
                <c:pt idx="793">
                  <c:v>-1.0564988472294931E-2</c:v>
                </c:pt>
                <c:pt idx="794">
                  <c:v>-5.030946891571313E-3</c:v>
                </c:pt>
                <c:pt idx="795">
                  <c:v>-2.012378756625308E-3</c:v>
                </c:pt>
                <c:pt idx="796">
                  <c:v>-2.7670207903639544E-2</c:v>
                </c:pt>
                <c:pt idx="797">
                  <c:v>-2.5154734457883375E-3</c:v>
                </c:pt>
                <c:pt idx="798">
                  <c:v>-1.3080461918083269E-2</c:v>
                </c:pt>
                <c:pt idx="799">
                  <c:v>-1.1571177850610266E-2</c:v>
                </c:pt>
                <c:pt idx="800">
                  <c:v>-1.4086651296398606E-2</c:v>
                </c:pt>
                <c:pt idx="801">
                  <c:v>-1.7608314120496914E-2</c:v>
                </c:pt>
                <c:pt idx="802">
                  <c:v>-9.055704404827291E-3</c:v>
                </c:pt>
                <c:pt idx="803">
                  <c:v>-1.1068083161452599E-2</c:v>
                </c:pt>
                <c:pt idx="804">
                  <c:v>-8.049515026511956E-3</c:v>
                </c:pt>
                <c:pt idx="805">
                  <c:v>-1.5595935363871608E-2</c:v>
                </c:pt>
                <c:pt idx="806">
                  <c:v>-5.030946891571313E-3</c:v>
                </c:pt>
                <c:pt idx="807">
                  <c:v>-1.3080461918083269E-2</c:v>
                </c:pt>
                <c:pt idx="808">
                  <c:v>-2.1633071633752894E-2</c:v>
                </c:pt>
                <c:pt idx="809">
                  <c:v>0</c:v>
                </c:pt>
                <c:pt idx="810">
                  <c:v>-2.1633071633752894E-2</c:v>
                </c:pt>
                <c:pt idx="811">
                  <c:v>-7.5464203373542893E-3</c:v>
                </c:pt>
                <c:pt idx="812">
                  <c:v>-5.5340415807289805E-3</c:v>
                </c:pt>
                <c:pt idx="813">
                  <c:v>-2.0123787566279892E-2</c:v>
                </c:pt>
                <c:pt idx="814">
                  <c:v>-7.0433256482019839E-3</c:v>
                </c:pt>
                <c:pt idx="815">
                  <c:v>-1.2074272539767934E-2</c:v>
                </c:pt>
                <c:pt idx="816">
                  <c:v>-1.6602124742181579E-2</c:v>
                </c:pt>
                <c:pt idx="817">
                  <c:v>-4.024757513255978E-3</c:v>
                </c:pt>
                <c:pt idx="818">
                  <c:v>-2.1129976944595227E-2</c:v>
                </c:pt>
                <c:pt idx="819">
                  <c:v>-2.5154734457883375E-3</c:v>
                </c:pt>
                <c:pt idx="820">
                  <c:v>-1.1068083161452599E-2</c:v>
                </c:pt>
                <c:pt idx="821">
                  <c:v>-1.8111408809654582E-2</c:v>
                </c:pt>
                <c:pt idx="822">
                  <c:v>-1.1068083161457961E-2</c:v>
                </c:pt>
                <c:pt idx="823">
                  <c:v>-1.0061893783137264E-2</c:v>
                </c:pt>
                <c:pt idx="824">
                  <c:v>-1.8111408809654582E-2</c:v>
                </c:pt>
                <c:pt idx="825">
                  <c:v>-1.5092840674713941E-2</c:v>
                </c:pt>
                <c:pt idx="826">
                  <c:v>-4.5278522024136455E-3</c:v>
                </c:pt>
                <c:pt idx="827">
                  <c:v>-1.0564988472294931E-2</c:v>
                </c:pt>
                <c:pt idx="828">
                  <c:v>-1.4086651296398606E-2</c:v>
                </c:pt>
                <c:pt idx="829">
                  <c:v>-1.4589745985556273E-2</c:v>
                </c:pt>
                <c:pt idx="830">
                  <c:v>-1.5595935363866246E-2</c:v>
                </c:pt>
                <c:pt idx="831">
                  <c:v>3.018568134940643E-3</c:v>
                </c:pt>
                <c:pt idx="832">
                  <c:v>-1.4589745985556273E-2</c:v>
                </c:pt>
                <c:pt idx="833">
                  <c:v>-1.9117598187964557E-2</c:v>
                </c:pt>
                <c:pt idx="834">
                  <c:v>-7.0433256482019839E-3</c:v>
                </c:pt>
                <c:pt idx="835">
                  <c:v>-1.0061893783137264E-2</c:v>
                </c:pt>
                <c:pt idx="836">
                  <c:v>-1.0564988472300293E-2</c:v>
                </c:pt>
                <c:pt idx="837">
                  <c:v>-1.5092840674708579E-2</c:v>
                </c:pt>
                <c:pt idx="838">
                  <c:v>-1.5595935363871608E-2</c:v>
                </c:pt>
                <c:pt idx="839">
                  <c:v>-2.01237875663067E-3</c:v>
                </c:pt>
                <c:pt idx="840">
                  <c:v>-2.1633071633752894E-2</c:v>
                </c:pt>
                <c:pt idx="841">
                  <c:v>-9.5587990939795964E-3</c:v>
                </c:pt>
                <c:pt idx="842">
                  <c:v>-9.5587990939849585E-3</c:v>
                </c:pt>
                <c:pt idx="843">
                  <c:v>-4.024757513255978E-3</c:v>
                </c:pt>
                <c:pt idx="844">
                  <c:v>-1.8111408809654582E-2</c:v>
                </c:pt>
                <c:pt idx="845">
                  <c:v>-7.5464203373542893E-3</c:v>
                </c:pt>
                <c:pt idx="846">
                  <c:v>-3.5216628241036729E-3</c:v>
                </c:pt>
                <c:pt idx="847">
                  <c:v>-2.2136166322910562E-2</c:v>
                </c:pt>
                <c:pt idx="848">
                  <c:v>-7.0433256481966218E-3</c:v>
                </c:pt>
                <c:pt idx="849">
                  <c:v>-8.5526097156696235E-3</c:v>
                </c:pt>
                <c:pt idx="850">
                  <c:v>-6.5402309590443155E-3</c:v>
                </c:pt>
                <c:pt idx="851">
                  <c:v>-1.4589745985550911E-2</c:v>
                </c:pt>
                <c:pt idx="852">
                  <c:v>-8.049515026511956E-3</c:v>
                </c:pt>
                <c:pt idx="853">
                  <c:v>-1.6602124742186943E-2</c:v>
                </c:pt>
                <c:pt idx="854">
                  <c:v>-1.2074272539767934E-2</c:v>
                </c:pt>
                <c:pt idx="855">
                  <c:v>-8.5526097156696235E-3</c:v>
                </c:pt>
                <c:pt idx="856">
                  <c:v>-1.3080461918083269E-2</c:v>
                </c:pt>
                <c:pt idx="857">
                  <c:v>5.030946891576675E-4</c:v>
                </c:pt>
                <c:pt idx="858">
                  <c:v>-2.0123787566279892E-2</c:v>
                </c:pt>
                <c:pt idx="859">
                  <c:v>-5.030946891576675E-4</c:v>
                </c:pt>
                <c:pt idx="860">
                  <c:v>-1.2074272539773296E-2</c:v>
                </c:pt>
                <c:pt idx="861">
                  <c:v>-8.049515026511956E-3</c:v>
                </c:pt>
                <c:pt idx="862">
                  <c:v>-1.8111408809654582E-2</c:v>
                </c:pt>
                <c:pt idx="863">
                  <c:v>-5.030946891565951E-3</c:v>
                </c:pt>
                <c:pt idx="864">
                  <c:v>-1.3080461918083269E-2</c:v>
                </c:pt>
                <c:pt idx="865">
                  <c:v>1.5092840674676405E-3</c:v>
                </c:pt>
                <c:pt idx="866">
                  <c:v>-1.3080461918083269E-2</c:v>
                </c:pt>
                <c:pt idx="867">
                  <c:v>-9.055704404827291E-3</c:v>
                </c:pt>
                <c:pt idx="868">
                  <c:v>-1.5595935363866246E-2</c:v>
                </c:pt>
                <c:pt idx="869">
                  <c:v>-3.5216628240983109E-3</c:v>
                </c:pt>
                <c:pt idx="870">
                  <c:v>-1.5092840674730025E-3</c:v>
                </c:pt>
                <c:pt idx="871">
                  <c:v>-2.1129976944595227E-2</c:v>
                </c:pt>
                <c:pt idx="872">
                  <c:v>-5.030946891571313E-3</c:v>
                </c:pt>
                <c:pt idx="873">
                  <c:v>-1.4086651296398606E-2</c:v>
                </c:pt>
                <c:pt idx="874">
                  <c:v>-8.5526097156696235E-3</c:v>
                </c:pt>
                <c:pt idx="875">
                  <c:v>-6.037136269886648E-3</c:v>
                </c:pt>
                <c:pt idx="876">
                  <c:v>-1.4589745985550911E-2</c:v>
                </c:pt>
                <c:pt idx="877">
                  <c:v>-1.5092840674730025E-3</c:v>
                </c:pt>
                <c:pt idx="878">
                  <c:v>-1.5595935363866246E-2</c:v>
                </c:pt>
                <c:pt idx="879">
                  <c:v>-1.0564988472300293E-2</c:v>
                </c:pt>
                <c:pt idx="880">
                  <c:v>-7.0433256481966218E-3</c:v>
                </c:pt>
                <c:pt idx="881">
                  <c:v>-1.0061893783142626E-2</c:v>
                </c:pt>
                <c:pt idx="882">
                  <c:v>-2.5154734457829755E-3</c:v>
                </c:pt>
                <c:pt idx="883">
                  <c:v>-1.1571177850615628E-2</c:v>
                </c:pt>
                <c:pt idx="884">
                  <c:v>-1.3583556607240938E-2</c:v>
                </c:pt>
                <c:pt idx="885">
                  <c:v>-5.5340415807236185E-3</c:v>
                </c:pt>
                <c:pt idx="886">
                  <c:v>-1.4589745985556273E-2</c:v>
                </c:pt>
                <c:pt idx="887">
                  <c:v>-2.0123787566285252E-2</c:v>
                </c:pt>
                <c:pt idx="888">
                  <c:v>-4.5278522024109645E-3</c:v>
                </c:pt>
                <c:pt idx="889">
                  <c:v>-2.5154734457856565E-3</c:v>
                </c:pt>
                <c:pt idx="890">
                  <c:v>-1.5092840674711259E-2</c:v>
                </c:pt>
                <c:pt idx="891">
                  <c:v>-4.024757513255978E-3</c:v>
                </c:pt>
                <c:pt idx="892">
                  <c:v>-3.5216628241009919E-3</c:v>
                </c:pt>
                <c:pt idx="893">
                  <c:v>-4.5278522024136455E-3</c:v>
                </c:pt>
                <c:pt idx="894">
                  <c:v>-2.3645450390380882E-2</c:v>
                </c:pt>
                <c:pt idx="895">
                  <c:v>-8.049515026511956E-3</c:v>
                </c:pt>
                <c:pt idx="896">
                  <c:v>-1.7105219431339247E-2</c:v>
                </c:pt>
                <c:pt idx="897">
                  <c:v>-5.030946891576675E-4</c:v>
                </c:pt>
                <c:pt idx="898">
                  <c:v>-7.5464203373569703E-3</c:v>
                </c:pt>
                <c:pt idx="899">
                  <c:v>-1.5595935363866246E-2</c:v>
                </c:pt>
                <c:pt idx="900">
                  <c:v>6.037136269883967E-3</c:v>
                </c:pt>
                <c:pt idx="901">
                  <c:v>-2.0626882255440241E-2</c:v>
                </c:pt>
                <c:pt idx="902">
                  <c:v>-1.1571177850612948E-2</c:v>
                </c:pt>
                <c:pt idx="903">
                  <c:v>-8.5526097156696235E-3</c:v>
                </c:pt>
                <c:pt idx="904">
                  <c:v>-9.055704404827291E-3</c:v>
                </c:pt>
                <c:pt idx="905">
                  <c:v>-1.0061893783139946E-2</c:v>
                </c:pt>
                <c:pt idx="906">
                  <c:v>-9.5587990939849585E-3</c:v>
                </c:pt>
                <c:pt idx="907">
                  <c:v>-1.7105219431339247E-2</c:v>
                </c:pt>
                <c:pt idx="908">
                  <c:v>-1.3080461918083269E-2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2-4B98-928A-73DA3508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56975"/>
        <c:axId val="414074447"/>
      </c:lineChart>
      <c:catAx>
        <c:axId val="4140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4447"/>
        <c:crosses val="autoZero"/>
        <c:auto val="1"/>
        <c:lblAlgn val="ctr"/>
        <c:lblOffset val="100"/>
        <c:noMultiLvlLbl val="0"/>
      </c:catAx>
      <c:valAx>
        <c:axId val="4140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753131024912758E-2"/>
          <c:y val="0.10094070293833099"/>
          <c:w val="0.80596893631808308"/>
          <c:h val="0.78631408647626722"/>
        </c:manualLayout>
      </c:layout>
      <c:lineChart>
        <c:grouping val="standard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2184709</c:v>
                </c:pt>
                <c:pt idx="151">
                  <c:v>2184699</c:v>
                </c:pt>
                <c:pt idx="152">
                  <c:v>2184703</c:v>
                </c:pt>
                <c:pt idx="153">
                  <c:v>2184703</c:v>
                </c:pt>
                <c:pt idx="154">
                  <c:v>2184711</c:v>
                </c:pt>
                <c:pt idx="155">
                  <c:v>2184712</c:v>
                </c:pt>
                <c:pt idx="156">
                  <c:v>2184713</c:v>
                </c:pt>
                <c:pt idx="157">
                  <c:v>2184724</c:v>
                </c:pt>
                <c:pt idx="158">
                  <c:v>2184724</c:v>
                </c:pt>
                <c:pt idx="159">
                  <c:v>2184723</c:v>
                </c:pt>
                <c:pt idx="160">
                  <c:v>2184733</c:v>
                </c:pt>
                <c:pt idx="161">
                  <c:v>2184737</c:v>
                </c:pt>
                <c:pt idx="162">
                  <c:v>2184748</c:v>
                </c:pt>
                <c:pt idx="163">
                  <c:v>2184753</c:v>
                </c:pt>
                <c:pt idx="164">
                  <c:v>2184753</c:v>
                </c:pt>
                <c:pt idx="165">
                  <c:v>2184754</c:v>
                </c:pt>
                <c:pt idx="166">
                  <c:v>2184761</c:v>
                </c:pt>
                <c:pt idx="167">
                  <c:v>2184767</c:v>
                </c:pt>
                <c:pt idx="168">
                  <c:v>2184768</c:v>
                </c:pt>
                <c:pt idx="169">
                  <c:v>2184770</c:v>
                </c:pt>
                <c:pt idx="170">
                  <c:v>2184768</c:v>
                </c:pt>
                <c:pt idx="171">
                  <c:v>2184770</c:v>
                </c:pt>
                <c:pt idx="172">
                  <c:v>2184774</c:v>
                </c:pt>
                <c:pt idx="173">
                  <c:v>2184777</c:v>
                </c:pt>
                <c:pt idx="174">
                  <c:v>2184782</c:v>
                </c:pt>
                <c:pt idx="175">
                  <c:v>2184782</c:v>
                </c:pt>
                <c:pt idx="176">
                  <c:v>2184784</c:v>
                </c:pt>
                <c:pt idx="177">
                  <c:v>2184790</c:v>
                </c:pt>
                <c:pt idx="178">
                  <c:v>2184786</c:v>
                </c:pt>
                <c:pt idx="179">
                  <c:v>2184785</c:v>
                </c:pt>
                <c:pt idx="180">
                  <c:v>2184792</c:v>
                </c:pt>
                <c:pt idx="181">
                  <c:v>2184797</c:v>
                </c:pt>
                <c:pt idx="182">
                  <c:v>2184794</c:v>
                </c:pt>
                <c:pt idx="183">
                  <c:v>2184796</c:v>
                </c:pt>
                <c:pt idx="184">
                  <c:v>2184794</c:v>
                </c:pt>
                <c:pt idx="185">
                  <c:v>2184799</c:v>
                </c:pt>
                <c:pt idx="186">
                  <c:v>2184803</c:v>
                </c:pt>
                <c:pt idx="187">
                  <c:v>2184806</c:v>
                </c:pt>
                <c:pt idx="188">
                  <c:v>2184810</c:v>
                </c:pt>
                <c:pt idx="189">
                  <c:v>2184810</c:v>
                </c:pt>
                <c:pt idx="190">
                  <c:v>2184814</c:v>
                </c:pt>
                <c:pt idx="191">
                  <c:v>2184815</c:v>
                </c:pt>
                <c:pt idx="192">
                  <c:v>2184814</c:v>
                </c:pt>
                <c:pt idx="193">
                  <c:v>2184814</c:v>
                </c:pt>
                <c:pt idx="194">
                  <c:v>2184813</c:v>
                </c:pt>
                <c:pt idx="195">
                  <c:v>2184817</c:v>
                </c:pt>
                <c:pt idx="196">
                  <c:v>2184820</c:v>
                </c:pt>
                <c:pt idx="197">
                  <c:v>2184819</c:v>
                </c:pt>
                <c:pt idx="198">
                  <c:v>2184817</c:v>
                </c:pt>
                <c:pt idx="199">
                  <c:v>2184819</c:v>
                </c:pt>
                <c:pt idx="200">
                  <c:v>2184813</c:v>
                </c:pt>
                <c:pt idx="201">
                  <c:v>2184818</c:v>
                </c:pt>
                <c:pt idx="202">
                  <c:v>2184818</c:v>
                </c:pt>
                <c:pt idx="203">
                  <c:v>2184817</c:v>
                </c:pt>
                <c:pt idx="204">
                  <c:v>2184816</c:v>
                </c:pt>
                <c:pt idx="205">
                  <c:v>2184818</c:v>
                </c:pt>
                <c:pt idx="206">
                  <c:v>2184815</c:v>
                </c:pt>
                <c:pt idx="207">
                  <c:v>2184814</c:v>
                </c:pt>
                <c:pt idx="208">
                  <c:v>2184816</c:v>
                </c:pt>
                <c:pt idx="209">
                  <c:v>2184816</c:v>
                </c:pt>
                <c:pt idx="210">
                  <c:v>2184815</c:v>
                </c:pt>
                <c:pt idx="211">
                  <c:v>2184813</c:v>
                </c:pt>
                <c:pt idx="212">
                  <c:v>2184811</c:v>
                </c:pt>
                <c:pt idx="213">
                  <c:v>2184808</c:v>
                </c:pt>
                <c:pt idx="214">
                  <c:v>2184812</c:v>
                </c:pt>
                <c:pt idx="215">
                  <c:v>2184813</c:v>
                </c:pt>
                <c:pt idx="216">
                  <c:v>2184810</c:v>
                </c:pt>
                <c:pt idx="217">
                  <c:v>2184808</c:v>
                </c:pt>
                <c:pt idx="218">
                  <c:v>2184807</c:v>
                </c:pt>
                <c:pt idx="219">
                  <c:v>2184806</c:v>
                </c:pt>
                <c:pt idx="220">
                  <c:v>2184813</c:v>
                </c:pt>
                <c:pt idx="221">
                  <c:v>2184815</c:v>
                </c:pt>
                <c:pt idx="222">
                  <c:v>2184816</c:v>
                </c:pt>
                <c:pt idx="223">
                  <c:v>2184814</c:v>
                </c:pt>
                <c:pt idx="224">
                  <c:v>2184808</c:v>
                </c:pt>
                <c:pt idx="225">
                  <c:v>2184804</c:v>
                </c:pt>
                <c:pt idx="226">
                  <c:v>2184804</c:v>
                </c:pt>
                <c:pt idx="227">
                  <c:v>2184804</c:v>
                </c:pt>
                <c:pt idx="228">
                  <c:v>2184795</c:v>
                </c:pt>
                <c:pt idx="229">
                  <c:v>2184802</c:v>
                </c:pt>
                <c:pt idx="230">
                  <c:v>2184799</c:v>
                </c:pt>
                <c:pt idx="231">
                  <c:v>2184796</c:v>
                </c:pt>
                <c:pt idx="232">
                  <c:v>2184797</c:v>
                </c:pt>
                <c:pt idx="233">
                  <c:v>2184799</c:v>
                </c:pt>
                <c:pt idx="234">
                  <c:v>2184798</c:v>
                </c:pt>
                <c:pt idx="235">
                  <c:v>2184798</c:v>
                </c:pt>
                <c:pt idx="236">
                  <c:v>2184798</c:v>
                </c:pt>
                <c:pt idx="237">
                  <c:v>2184799</c:v>
                </c:pt>
                <c:pt idx="238">
                  <c:v>2184800</c:v>
                </c:pt>
                <c:pt idx="239">
                  <c:v>2184798</c:v>
                </c:pt>
                <c:pt idx="240">
                  <c:v>2184800</c:v>
                </c:pt>
                <c:pt idx="241">
                  <c:v>2184801</c:v>
                </c:pt>
                <c:pt idx="242">
                  <c:v>2184801</c:v>
                </c:pt>
                <c:pt idx="243">
                  <c:v>2184796</c:v>
                </c:pt>
                <c:pt idx="244">
                  <c:v>2184796</c:v>
                </c:pt>
                <c:pt idx="245">
                  <c:v>2184797</c:v>
                </c:pt>
                <c:pt idx="246">
                  <c:v>2184797</c:v>
                </c:pt>
                <c:pt idx="247">
                  <c:v>2184793</c:v>
                </c:pt>
                <c:pt idx="248">
                  <c:v>2184791</c:v>
                </c:pt>
                <c:pt idx="249">
                  <c:v>2184792</c:v>
                </c:pt>
                <c:pt idx="250">
                  <c:v>2184789</c:v>
                </c:pt>
                <c:pt idx="251">
                  <c:v>2184788</c:v>
                </c:pt>
                <c:pt idx="252">
                  <c:v>2184786</c:v>
                </c:pt>
                <c:pt idx="253">
                  <c:v>2184788</c:v>
                </c:pt>
                <c:pt idx="254">
                  <c:v>2184785</c:v>
                </c:pt>
                <c:pt idx="255">
                  <c:v>2184786</c:v>
                </c:pt>
                <c:pt idx="256">
                  <c:v>2184790</c:v>
                </c:pt>
                <c:pt idx="257">
                  <c:v>2184784</c:v>
                </c:pt>
                <c:pt idx="258">
                  <c:v>2184778</c:v>
                </c:pt>
                <c:pt idx="259">
                  <c:v>2184779</c:v>
                </c:pt>
                <c:pt idx="260">
                  <c:v>2184774</c:v>
                </c:pt>
                <c:pt idx="261">
                  <c:v>2184769</c:v>
                </c:pt>
                <c:pt idx="262">
                  <c:v>2184769</c:v>
                </c:pt>
                <c:pt idx="263">
                  <c:v>2184766</c:v>
                </c:pt>
                <c:pt idx="264">
                  <c:v>2184765</c:v>
                </c:pt>
                <c:pt idx="265">
                  <c:v>2184763</c:v>
                </c:pt>
                <c:pt idx="266">
                  <c:v>2184767</c:v>
                </c:pt>
                <c:pt idx="267">
                  <c:v>2184764</c:v>
                </c:pt>
                <c:pt idx="268">
                  <c:v>2184761</c:v>
                </c:pt>
                <c:pt idx="269">
                  <c:v>2184758</c:v>
                </c:pt>
                <c:pt idx="270">
                  <c:v>2184758</c:v>
                </c:pt>
                <c:pt idx="271">
                  <c:v>2184758</c:v>
                </c:pt>
                <c:pt idx="272">
                  <c:v>2184753</c:v>
                </c:pt>
                <c:pt idx="273">
                  <c:v>2184753</c:v>
                </c:pt>
                <c:pt idx="274">
                  <c:v>2184756</c:v>
                </c:pt>
                <c:pt idx="275">
                  <c:v>2184757</c:v>
                </c:pt>
                <c:pt idx="276">
                  <c:v>2184753</c:v>
                </c:pt>
                <c:pt idx="277">
                  <c:v>2184751</c:v>
                </c:pt>
                <c:pt idx="278">
                  <c:v>2184751</c:v>
                </c:pt>
                <c:pt idx="279">
                  <c:v>2184749</c:v>
                </c:pt>
                <c:pt idx="280">
                  <c:v>2184747</c:v>
                </c:pt>
                <c:pt idx="281">
                  <c:v>2184744</c:v>
                </c:pt>
                <c:pt idx="282">
                  <c:v>2184746</c:v>
                </c:pt>
                <c:pt idx="283">
                  <c:v>2184744</c:v>
                </c:pt>
                <c:pt idx="284">
                  <c:v>2184737</c:v>
                </c:pt>
                <c:pt idx="285">
                  <c:v>2184730</c:v>
                </c:pt>
                <c:pt idx="286">
                  <c:v>2184728</c:v>
                </c:pt>
                <c:pt idx="287">
                  <c:v>2184728</c:v>
                </c:pt>
                <c:pt idx="288">
                  <c:v>2184732</c:v>
                </c:pt>
                <c:pt idx="289">
                  <c:v>2184725</c:v>
                </c:pt>
                <c:pt idx="290">
                  <c:v>2184724</c:v>
                </c:pt>
                <c:pt idx="291">
                  <c:v>2184725</c:v>
                </c:pt>
                <c:pt idx="292">
                  <c:v>2184726</c:v>
                </c:pt>
                <c:pt idx="293">
                  <c:v>2184726</c:v>
                </c:pt>
                <c:pt idx="294">
                  <c:v>2184728</c:v>
                </c:pt>
                <c:pt idx="295">
                  <c:v>2184727</c:v>
                </c:pt>
                <c:pt idx="296">
                  <c:v>2184722</c:v>
                </c:pt>
                <c:pt idx="297">
                  <c:v>2184730</c:v>
                </c:pt>
                <c:pt idx="298">
                  <c:v>2184729</c:v>
                </c:pt>
                <c:pt idx="299">
                  <c:v>2184727</c:v>
                </c:pt>
                <c:pt idx="300">
                  <c:v>2184723</c:v>
                </c:pt>
                <c:pt idx="301">
                  <c:v>2184721</c:v>
                </c:pt>
                <c:pt idx="302">
                  <c:v>2184721</c:v>
                </c:pt>
                <c:pt idx="303">
                  <c:v>2184718</c:v>
                </c:pt>
                <c:pt idx="304">
                  <c:v>2184714</c:v>
                </c:pt>
                <c:pt idx="305">
                  <c:v>2184712</c:v>
                </c:pt>
                <c:pt idx="306">
                  <c:v>2184714</c:v>
                </c:pt>
                <c:pt idx="307">
                  <c:v>2184714</c:v>
                </c:pt>
                <c:pt idx="308">
                  <c:v>2184715</c:v>
                </c:pt>
                <c:pt idx="309">
                  <c:v>2184712</c:v>
                </c:pt>
                <c:pt idx="310">
                  <c:v>2184708</c:v>
                </c:pt>
                <c:pt idx="311">
                  <c:v>2184710</c:v>
                </c:pt>
                <c:pt idx="312">
                  <c:v>2184707</c:v>
                </c:pt>
                <c:pt idx="313">
                  <c:v>2184707</c:v>
                </c:pt>
                <c:pt idx="314">
                  <c:v>2184702</c:v>
                </c:pt>
                <c:pt idx="315">
                  <c:v>2184700</c:v>
                </c:pt>
                <c:pt idx="316">
                  <c:v>2184696</c:v>
                </c:pt>
                <c:pt idx="317">
                  <c:v>2184692</c:v>
                </c:pt>
                <c:pt idx="318">
                  <c:v>2184689</c:v>
                </c:pt>
                <c:pt idx="319">
                  <c:v>2184687</c:v>
                </c:pt>
                <c:pt idx="320">
                  <c:v>2184687</c:v>
                </c:pt>
                <c:pt idx="321">
                  <c:v>2184692</c:v>
                </c:pt>
                <c:pt idx="322">
                  <c:v>2184689</c:v>
                </c:pt>
                <c:pt idx="323">
                  <c:v>2184683</c:v>
                </c:pt>
                <c:pt idx="324">
                  <c:v>2184682</c:v>
                </c:pt>
                <c:pt idx="325">
                  <c:v>2184683</c:v>
                </c:pt>
                <c:pt idx="326">
                  <c:v>2184686</c:v>
                </c:pt>
                <c:pt idx="327">
                  <c:v>2184684</c:v>
                </c:pt>
                <c:pt idx="328">
                  <c:v>2184682</c:v>
                </c:pt>
                <c:pt idx="329">
                  <c:v>2184677</c:v>
                </c:pt>
                <c:pt idx="330">
                  <c:v>2184671</c:v>
                </c:pt>
                <c:pt idx="331">
                  <c:v>2184670</c:v>
                </c:pt>
                <c:pt idx="332">
                  <c:v>2184667</c:v>
                </c:pt>
                <c:pt idx="333">
                  <c:v>2184665</c:v>
                </c:pt>
                <c:pt idx="334">
                  <c:v>2184663</c:v>
                </c:pt>
                <c:pt idx="335">
                  <c:v>2184661</c:v>
                </c:pt>
                <c:pt idx="336">
                  <c:v>2184662</c:v>
                </c:pt>
                <c:pt idx="337">
                  <c:v>2184659</c:v>
                </c:pt>
                <c:pt idx="338">
                  <c:v>2184655</c:v>
                </c:pt>
                <c:pt idx="339">
                  <c:v>2184651</c:v>
                </c:pt>
                <c:pt idx="340">
                  <c:v>2184652</c:v>
                </c:pt>
                <c:pt idx="341">
                  <c:v>2184650</c:v>
                </c:pt>
                <c:pt idx="342">
                  <c:v>2184652</c:v>
                </c:pt>
                <c:pt idx="343">
                  <c:v>2184647</c:v>
                </c:pt>
                <c:pt idx="344">
                  <c:v>2184644</c:v>
                </c:pt>
                <c:pt idx="345">
                  <c:v>2184643</c:v>
                </c:pt>
                <c:pt idx="346">
                  <c:v>2184643</c:v>
                </c:pt>
                <c:pt idx="347">
                  <c:v>2184642</c:v>
                </c:pt>
                <c:pt idx="348">
                  <c:v>2184637</c:v>
                </c:pt>
                <c:pt idx="349">
                  <c:v>2184633</c:v>
                </c:pt>
                <c:pt idx="350">
                  <c:v>2184631</c:v>
                </c:pt>
                <c:pt idx="351">
                  <c:v>2184627</c:v>
                </c:pt>
                <c:pt idx="352">
                  <c:v>2184618</c:v>
                </c:pt>
                <c:pt idx="353">
                  <c:v>2184618</c:v>
                </c:pt>
                <c:pt idx="354">
                  <c:v>2184622</c:v>
                </c:pt>
                <c:pt idx="355">
                  <c:v>2184625</c:v>
                </c:pt>
                <c:pt idx="356">
                  <c:v>2184625</c:v>
                </c:pt>
                <c:pt idx="357">
                  <c:v>2184622</c:v>
                </c:pt>
                <c:pt idx="358">
                  <c:v>2184620</c:v>
                </c:pt>
                <c:pt idx="359">
                  <c:v>2184621</c:v>
                </c:pt>
                <c:pt idx="360">
                  <c:v>2184620</c:v>
                </c:pt>
                <c:pt idx="361">
                  <c:v>2184609</c:v>
                </c:pt>
                <c:pt idx="362">
                  <c:v>2184599</c:v>
                </c:pt>
                <c:pt idx="363">
                  <c:v>2184601</c:v>
                </c:pt>
                <c:pt idx="364">
                  <c:v>2184602</c:v>
                </c:pt>
                <c:pt idx="365">
                  <c:v>2184601</c:v>
                </c:pt>
                <c:pt idx="366">
                  <c:v>2184605</c:v>
                </c:pt>
                <c:pt idx="367">
                  <c:v>2184605</c:v>
                </c:pt>
                <c:pt idx="368">
                  <c:v>2184596</c:v>
                </c:pt>
                <c:pt idx="369">
                  <c:v>2184596</c:v>
                </c:pt>
                <c:pt idx="370">
                  <c:v>2184596</c:v>
                </c:pt>
                <c:pt idx="371">
                  <c:v>2184594</c:v>
                </c:pt>
                <c:pt idx="372">
                  <c:v>2184591</c:v>
                </c:pt>
                <c:pt idx="373">
                  <c:v>2184580</c:v>
                </c:pt>
                <c:pt idx="374">
                  <c:v>2184577</c:v>
                </c:pt>
                <c:pt idx="375">
                  <c:v>2184580</c:v>
                </c:pt>
                <c:pt idx="376">
                  <c:v>2184579</c:v>
                </c:pt>
                <c:pt idx="377">
                  <c:v>2184575</c:v>
                </c:pt>
                <c:pt idx="378">
                  <c:v>2184572</c:v>
                </c:pt>
                <c:pt idx="379">
                  <c:v>2184571</c:v>
                </c:pt>
                <c:pt idx="380">
                  <c:v>2184571</c:v>
                </c:pt>
                <c:pt idx="381">
                  <c:v>2184570</c:v>
                </c:pt>
                <c:pt idx="382">
                  <c:v>2184563</c:v>
                </c:pt>
                <c:pt idx="383">
                  <c:v>2184563</c:v>
                </c:pt>
                <c:pt idx="384">
                  <c:v>2184562</c:v>
                </c:pt>
                <c:pt idx="385">
                  <c:v>2184556</c:v>
                </c:pt>
                <c:pt idx="386">
                  <c:v>2184551</c:v>
                </c:pt>
                <c:pt idx="387">
                  <c:v>2184550</c:v>
                </c:pt>
                <c:pt idx="388">
                  <c:v>2184546</c:v>
                </c:pt>
                <c:pt idx="389">
                  <c:v>2184545</c:v>
                </c:pt>
                <c:pt idx="390">
                  <c:v>2184549</c:v>
                </c:pt>
                <c:pt idx="391">
                  <c:v>2184549</c:v>
                </c:pt>
                <c:pt idx="392">
                  <c:v>2184541</c:v>
                </c:pt>
                <c:pt idx="393">
                  <c:v>2184541</c:v>
                </c:pt>
                <c:pt idx="394">
                  <c:v>2184542</c:v>
                </c:pt>
                <c:pt idx="395">
                  <c:v>2184540</c:v>
                </c:pt>
                <c:pt idx="396">
                  <c:v>2184534</c:v>
                </c:pt>
                <c:pt idx="397">
                  <c:v>2184529</c:v>
                </c:pt>
                <c:pt idx="398">
                  <c:v>2184527</c:v>
                </c:pt>
                <c:pt idx="399">
                  <c:v>2184523</c:v>
                </c:pt>
                <c:pt idx="400">
                  <c:v>2184519</c:v>
                </c:pt>
                <c:pt idx="401">
                  <c:v>2184520</c:v>
                </c:pt>
                <c:pt idx="402">
                  <c:v>2184522</c:v>
                </c:pt>
                <c:pt idx="403">
                  <c:v>2184522</c:v>
                </c:pt>
                <c:pt idx="404">
                  <c:v>2184519</c:v>
                </c:pt>
                <c:pt idx="405">
                  <c:v>2184515</c:v>
                </c:pt>
                <c:pt idx="406">
                  <c:v>2184513</c:v>
                </c:pt>
                <c:pt idx="407">
                  <c:v>2184508</c:v>
                </c:pt>
                <c:pt idx="408">
                  <c:v>2184507</c:v>
                </c:pt>
                <c:pt idx="409">
                  <c:v>2184506</c:v>
                </c:pt>
                <c:pt idx="410">
                  <c:v>2184505</c:v>
                </c:pt>
                <c:pt idx="411">
                  <c:v>2184504</c:v>
                </c:pt>
                <c:pt idx="412">
                  <c:v>2184499</c:v>
                </c:pt>
                <c:pt idx="413">
                  <c:v>2184500</c:v>
                </c:pt>
                <c:pt idx="414">
                  <c:v>2184495</c:v>
                </c:pt>
                <c:pt idx="415">
                  <c:v>2184491</c:v>
                </c:pt>
                <c:pt idx="416">
                  <c:v>2184493</c:v>
                </c:pt>
                <c:pt idx="417">
                  <c:v>2184492</c:v>
                </c:pt>
                <c:pt idx="418">
                  <c:v>2184491</c:v>
                </c:pt>
                <c:pt idx="419">
                  <c:v>2184489</c:v>
                </c:pt>
                <c:pt idx="420">
                  <c:v>2184487</c:v>
                </c:pt>
                <c:pt idx="421">
                  <c:v>2184479</c:v>
                </c:pt>
                <c:pt idx="422">
                  <c:v>2184478</c:v>
                </c:pt>
                <c:pt idx="423">
                  <c:v>2184479</c:v>
                </c:pt>
                <c:pt idx="424">
                  <c:v>2184474</c:v>
                </c:pt>
                <c:pt idx="425">
                  <c:v>2184471</c:v>
                </c:pt>
                <c:pt idx="426">
                  <c:v>2184474</c:v>
                </c:pt>
                <c:pt idx="427">
                  <c:v>2184470</c:v>
                </c:pt>
                <c:pt idx="428">
                  <c:v>2184468</c:v>
                </c:pt>
                <c:pt idx="429">
                  <c:v>2184469</c:v>
                </c:pt>
                <c:pt idx="430">
                  <c:v>2184468</c:v>
                </c:pt>
                <c:pt idx="431">
                  <c:v>2184465</c:v>
                </c:pt>
                <c:pt idx="432">
                  <c:v>2184460</c:v>
                </c:pt>
                <c:pt idx="433">
                  <c:v>2184458</c:v>
                </c:pt>
                <c:pt idx="434">
                  <c:v>2184455</c:v>
                </c:pt>
                <c:pt idx="435">
                  <c:v>2184453</c:v>
                </c:pt>
                <c:pt idx="436">
                  <c:v>2184453</c:v>
                </c:pt>
                <c:pt idx="437">
                  <c:v>2184451</c:v>
                </c:pt>
                <c:pt idx="438">
                  <c:v>2184447</c:v>
                </c:pt>
                <c:pt idx="439">
                  <c:v>2184443</c:v>
                </c:pt>
                <c:pt idx="440">
                  <c:v>2184442</c:v>
                </c:pt>
                <c:pt idx="441">
                  <c:v>2184441</c:v>
                </c:pt>
                <c:pt idx="442">
                  <c:v>2184443</c:v>
                </c:pt>
                <c:pt idx="443">
                  <c:v>2184444</c:v>
                </c:pt>
                <c:pt idx="444">
                  <c:v>2184439</c:v>
                </c:pt>
                <c:pt idx="445">
                  <c:v>2184439</c:v>
                </c:pt>
                <c:pt idx="446">
                  <c:v>2184442</c:v>
                </c:pt>
                <c:pt idx="447">
                  <c:v>2184436</c:v>
                </c:pt>
                <c:pt idx="448">
                  <c:v>2184437</c:v>
                </c:pt>
                <c:pt idx="449">
                  <c:v>2184431</c:v>
                </c:pt>
                <c:pt idx="450">
                  <c:v>2184427</c:v>
                </c:pt>
                <c:pt idx="451">
                  <c:v>2184424</c:v>
                </c:pt>
                <c:pt idx="452">
                  <c:v>2184425</c:v>
                </c:pt>
                <c:pt idx="453">
                  <c:v>2184425</c:v>
                </c:pt>
                <c:pt idx="454">
                  <c:v>2184427</c:v>
                </c:pt>
                <c:pt idx="455">
                  <c:v>2184428</c:v>
                </c:pt>
                <c:pt idx="456">
                  <c:v>2184423</c:v>
                </c:pt>
                <c:pt idx="457">
                  <c:v>2184422</c:v>
                </c:pt>
                <c:pt idx="458">
                  <c:v>2184416</c:v>
                </c:pt>
                <c:pt idx="459">
                  <c:v>2184409</c:v>
                </c:pt>
                <c:pt idx="460">
                  <c:v>2184408</c:v>
                </c:pt>
                <c:pt idx="461">
                  <c:v>2184406</c:v>
                </c:pt>
                <c:pt idx="462">
                  <c:v>2184410</c:v>
                </c:pt>
                <c:pt idx="463">
                  <c:v>2184406</c:v>
                </c:pt>
                <c:pt idx="464">
                  <c:v>2184405</c:v>
                </c:pt>
                <c:pt idx="465">
                  <c:v>2184400</c:v>
                </c:pt>
                <c:pt idx="466">
                  <c:v>2184398</c:v>
                </c:pt>
                <c:pt idx="467">
                  <c:v>2184401</c:v>
                </c:pt>
                <c:pt idx="468">
                  <c:v>2184394</c:v>
                </c:pt>
                <c:pt idx="469">
                  <c:v>2184397</c:v>
                </c:pt>
                <c:pt idx="470">
                  <c:v>2184395</c:v>
                </c:pt>
                <c:pt idx="471">
                  <c:v>2184396</c:v>
                </c:pt>
                <c:pt idx="472">
                  <c:v>2184395</c:v>
                </c:pt>
                <c:pt idx="473">
                  <c:v>2184392</c:v>
                </c:pt>
                <c:pt idx="474">
                  <c:v>2184392</c:v>
                </c:pt>
                <c:pt idx="475">
                  <c:v>2184393</c:v>
                </c:pt>
                <c:pt idx="476">
                  <c:v>2184392</c:v>
                </c:pt>
                <c:pt idx="477">
                  <c:v>2184389</c:v>
                </c:pt>
                <c:pt idx="478">
                  <c:v>2184384</c:v>
                </c:pt>
                <c:pt idx="479">
                  <c:v>2184383</c:v>
                </c:pt>
                <c:pt idx="480">
                  <c:v>2184380</c:v>
                </c:pt>
                <c:pt idx="481">
                  <c:v>2184373</c:v>
                </c:pt>
                <c:pt idx="482">
                  <c:v>2184376</c:v>
                </c:pt>
                <c:pt idx="483">
                  <c:v>2184375</c:v>
                </c:pt>
                <c:pt idx="484">
                  <c:v>2184374</c:v>
                </c:pt>
                <c:pt idx="485">
                  <c:v>2184373</c:v>
                </c:pt>
                <c:pt idx="486">
                  <c:v>2184371</c:v>
                </c:pt>
                <c:pt idx="487">
                  <c:v>2184366</c:v>
                </c:pt>
                <c:pt idx="488">
                  <c:v>2184368</c:v>
                </c:pt>
                <c:pt idx="489">
                  <c:v>2184365</c:v>
                </c:pt>
                <c:pt idx="490">
                  <c:v>2184363</c:v>
                </c:pt>
                <c:pt idx="491">
                  <c:v>2184358</c:v>
                </c:pt>
                <c:pt idx="492">
                  <c:v>2184357</c:v>
                </c:pt>
                <c:pt idx="493">
                  <c:v>2184358</c:v>
                </c:pt>
                <c:pt idx="494">
                  <c:v>2184358</c:v>
                </c:pt>
                <c:pt idx="495">
                  <c:v>2184357</c:v>
                </c:pt>
                <c:pt idx="496">
                  <c:v>2184351</c:v>
                </c:pt>
                <c:pt idx="497">
                  <c:v>2184348</c:v>
                </c:pt>
                <c:pt idx="498">
                  <c:v>2184347</c:v>
                </c:pt>
                <c:pt idx="499">
                  <c:v>2184347</c:v>
                </c:pt>
                <c:pt idx="500">
                  <c:v>2184344</c:v>
                </c:pt>
                <c:pt idx="501">
                  <c:v>2184345</c:v>
                </c:pt>
                <c:pt idx="502">
                  <c:v>2184336</c:v>
                </c:pt>
                <c:pt idx="503">
                  <c:v>2184333</c:v>
                </c:pt>
                <c:pt idx="504">
                  <c:v>2184333</c:v>
                </c:pt>
                <c:pt idx="505">
                  <c:v>2184335</c:v>
                </c:pt>
                <c:pt idx="506">
                  <c:v>2184328</c:v>
                </c:pt>
                <c:pt idx="507">
                  <c:v>2184328</c:v>
                </c:pt>
                <c:pt idx="508">
                  <c:v>2184333</c:v>
                </c:pt>
                <c:pt idx="509">
                  <c:v>2184335</c:v>
                </c:pt>
                <c:pt idx="510">
                  <c:v>2184333</c:v>
                </c:pt>
                <c:pt idx="511">
                  <c:v>2184329</c:v>
                </c:pt>
                <c:pt idx="512">
                  <c:v>2184325</c:v>
                </c:pt>
                <c:pt idx="513">
                  <c:v>2184324</c:v>
                </c:pt>
                <c:pt idx="514">
                  <c:v>2184324</c:v>
                </c:pt>
                <c:pt idx="515">
                  <c:v>2184323</c:v>
                </c:pt>
                <c:pt idx="516">
                  <c:v>2184322</c:v>
                </c:pt>
                <c:pt idx="517">
                  <c:v>2184312</c:v>
                </c:pt>
                <c:pt idx="518">
                  <c:v>2184312</c:v>
                </c:pt>
                <c:pt idx="519">
                  <c:v>2184318</c:v>
                </c:pt>
                <c:pt idx="520">
                  <c:v>2184314</c:v>
                </c:pt>
                <c:pt idx="521">
                  <c:v>2184306</c:v>
                </c:pt>
                <c:pt idx="522">
                  <c:v>2184306</c:v>
                </c:pt>
                <c:pt idx="523">
                  <c:v>2184308</c:v>
                </c:pt>
                <c:pt idx="524">
                  <c:v>2184299</c:v>
                </c:pt>
                <c:pt idx="525">
                  <c:v>2184293</c:v>
                </c:pt>
                <c:pt idx="526">
                  <c:v>2184297</c:v>
                </c:pt>
                <c:pt idx="527">
                  <c:v>2184295</c:v>
                </c:pt>
                <c:pt idx="528">
                  <c:v>2184292</c:v>
                </c:pt>
                <c:pt idx="529">
                  <c:v>2184292</c:v>
                </c:pt>
                <c:pt idx="530">
                  <c:v>2184294</c:v>
                </c:pt>
                <c:pt idx="531">
                  <c:v>2184294</c:v>
                </c:pt>
                <c:pt idx="532">
                  <c:v>2184289</c:v>
                </c:pt>
                <c:pt idx="533">
                  <c:v>2184287</c:v>
                </c:pt>
                <c:pt idx="534">
                  <c:v>2184278</c:v>
                </c:pt>
                <c:pt idx="535">
                  <c:v>2184273</c:v>
                </c:pt>
                <c:pt idx="536">
                  <c:v>2184277</c:v>
                </c:pt>
                <c:pt idx="537">
                  <c:v>2184282</c:v>
                </c:pt>
                <c:pt idx="538">
                  <c:v>2184278</c:v>
                </c:pt>
                <c:pt idx="539">
                  <c:v>2184278</c:v>
                </c:pt>
                <c:pt idx="540">
                  <c:v>2184279</c:v>
                </c:pt>
                <c:pt idx="541">
                  <c:v>2184274</c:v>
                </c:pt>
                <c:pt idx="542">
                  <c:v>2184269</c:v>
                </c:pt>
                <c:pt idx="543">
                  <c:v>2184265</c:v>
                </c:pt>
                <c:pt idx="544">
                  <c:v>2184265</c:v>
                </c:pt>
                <c:pt idx="545">
                  <c:v>2184265</c:v>
                </c:pt>
                <c:pt idx="546">
                  <c:v>2184265</c:v>
                </c:pt>
                <c:pt idx="547">
                  <c:v>2184265</c:v>
                </c:pt>
                <c:pt idx="548">
                  <c:v>2184262</c:v>
                </c:pt>
                <c:pt idx="549">
                  <c:v>2184261</c:v>
                </c:pt>
                <c:pt idx="550">
                  <c:v>2184252</c:v>
                </c:pt>
                <c:pt idx="551">
                  <c:v>2184249</c:v>
                </c:pt>
                <c:pt idx="552">
                  <c:v>2184250</c:v>
                </c:pt>
                <c:pt idx="553">
                  <c:v>2184250</c:v>
                </c:pt>
                <c:pt idx="554">
                  <c:v>2184245</c:v>
                </c:pt>
                <c:pt idx="555">
                  <c:v>2184243</c:v>
                </c:pt>
                <c:pt idx="556">
                  <c:v>2184247</c:v>
                </c:pt>
                <c:pt idx="557">
                  <c:v>2184246</c:v>
                </c:pt>
                <c:pt idx="558">
                  <c:v>2184245</c:v>
                </c:pt>
                <c:pt idx="559">
                  <c:v>2184244</c:v>
                </c:pt>
                <c:pt idx="560">
                  <c:v>2184243</c:v>
                </c:pt>
                <c:pt idx="561">
                  <c:v>2184243</c:v>
                </c:pt>
                <c:pt idx="562">
                  <c:v>2184237</c:v>
                </c:pt>
                <c:pt idx="563">
                  <c:v>2184236</c:v>
                </c:pt>
                <c:pt idx="564">
                  <c:v>2184233</c:v>
                </c:pt>
                <c:pt idx="565">
                  <c:v>2184226</c:v>
                </c:pt>
                <c:pt idx="566">
                  <c:v>2184223</c:v>
                </c:pt>
                <c:pt idx="567">
                  <c:v>2184225</c:v>
                </c:pt>
                <c:pt idx="568">
                  <c:v>2184225</c:v>
                </c:pt>
                <c:pt idx="569">
                  <c:v>2184225</c:v>
                </c:pt>
                <c:pt idx="570">
                  <c:v>2184226</c:v>
                </c:pt>
                <c:pt idx="571">
                  <c:v>2184224</c:v>
                </c:pt>
                <c:pt idx="572">
                  <c:v>2184222</c:v>
                </c:pt>
                <c:pt idx="573">
                  <c:v>2184220</c:v>
                </c:pt>
                <c:pt idx="574">
                  <c:v>2184221</c:v>
                </c:pt>
                <c:pt idx="575">
                  <c:v>2184219</c:v>
                </c:pt>
                <c:pt idx="576">
                  <c:v>2184216</c:v>
                </c:pt>
                <c:pt idx="577">
                  <c:v>2184214</c:v>
                </c:pt>
                <c:pt idx="578">
                  <c:v>2184208</c:v>
                </c:pt>
                <c:pt idx="579">
                  <c:v>2184207</c:v>
                </c:pt>
                <c:pt idx="580">
                  <c:v>2184207</c:v>
                </c:pt>
                <c:pt idx="581">
                  <c:v>2184208</c:v>
                </c:pt>
                <c:pt idx="582">
                  <c:v>2184201</c:v>
                </c:pt>
                <c:pt idx="583">
                  <c:v>2184191</c:v>
                </c:pt>
                <c:pt idx="584">
                  <c:v>2184187</c:v>
                </c:pt>
                <c:pt idx="585">
                  <c:v>2184190</c:v>
                </c:pt>
                <c:pt idx="586">
                  <c:v>2184200</c:v>
                </c:pt>
                <c:pt idx="587">
                  <c:v>2184201</c:v>
                </c:pt>
                <c:pt idx="588">
                  <c:v>2184196</c:v>
                </c:pt>
                <c:pt idx="589">
                  <c:v>2184193</c:v>
                </c:pt>
                <c:pt idx="590">
                  <c:v>2184196</c:v>
                </c:pt>
                <c:pt idx="591">
                  <c:v>2184191</c:v>
                </c:pt>
                <c:pt idx="592">
                  <c:v>2184191</c:v>
                </c:pt>
                <c:pt idx="593">
                  <c:v>2184194</c:v>
                </c:pt>
                <c:pt idx="594">
                  <c:v>2184190</c:v>
                </c:pt>
                <c:pt idx="595">
                  <c:v>2184195</c:v>
                </c:pt>
                <c:pt idx="596">
                  <c:v>2184193</c:v>
                </c:pt>
                <c:pt idx="597">
                  <c:v>2184188</c:v>
                </c:pt>
                <c:pt idx="598">
                  <c:v>2184184</c:v>
                </c:pt>
                <c:pt idx="599">
                  <c:v>2184171</c:v>
                </c:pt>
                <c:pt idx="600">
                  <c:v>2184168</c:v>
                </c:pt>
                <c:pt idx="601">
                  <c:v>2184175</c:v>
                </c:pt>
                <c:pt idx="602">
                  <c:v>2184174</c:v>
                </c:pt>
                <c:pt idx="603">
                  <c:v>2184178</c:v>
                </c:pt>
                <c:pt idx="604">
                  <c:v>2184173</c:v>
                </c:pt>
                <c:pt idx="605">
                  <c:v>2184173</c:v>
                </c:pt>
                <c:pt idx="606">
                  <c:v>2184173</c:v>
                </c:pt>
                <c:pt idx="607">
                  <c:v>2184168</c:v>
                </c:pt>
                <c:pt idx="608">
                  <c:v>2184154</c:v>
                </c:pt>
                <c:pt idx="609">
                  <c:v>2184150</c:v>
                </c:pt>
                <c:pt idx="610">
                  <c:v>2184146</c:v>
                </c:pt>
                <c:pt idx="611">
                  <c:v>2184158</c:v>
                </c:pt>
                <c:pt idx="612">
                  <c:v>2184165</c:v>
                </c:pt>
                <c:pt idx="613">
                  <c:v>2184166</c:v>
                </c:pt>
                <c:pt idx="614">
                  <c:v>2184161</c:v>
                </c:pt>
                <c:pt idx="615">
                  <c:v>2184160</c:v>
                </c:pt>
                <c:pt idx="616">
                  <c:v>2184159</c:v>
                </c:pt>
                <c:pt idx="617">
                  <c:v>2184157</c:v>
                </c:pt>
                <c:pt idx="618">
                  <c:v>2184149</c:v>
                </c:pt>
                <c:pt idx="619">
                  <c:v>2184134</c:v>
                </c:pt>
                <c:pt idx="620">
                  <c:v>2184129</c:v>
                </c:pt>
                <c:pt idx="621">
                  <c:v>2184128</c:v>
                </c:pt>
                <c:pt idx="622">
                  <c:v>2184134</c:v>
                </c:pt>
                <c:pt idx="623">
                  <c:v>2184137</c:v>
                </c:pt>
                <c:pt idx="624">
                  <c:v>2184142</c:v>
                </c:pt>
                <c:pt idx="625">
                  <c:v>2184142</c:v>
                </c:pt>
                <c:pt idx="626">
                  <c:v>2184143</c:v>
                </c:pt>
                <c:pt idx="627">
                  <c:v>2184135</c:v>
                </c:pt>
                <c:pt idx="628">
                  <c:v>2184134</c:v>
                </c:pt>
                <c:pt idx="629">
                  <c:v>2184139</c:v>
                </c:pt>
                <c:pt idx="630">
                  <c:v>2184139</c:v>
                </c:pt>
                <c:pt idx="631">
                  <c:v>2184137</c:v>
                </c:pt>
                <c:pt idx="632">
                  <c:v>2184133</c:v>
                </c:pt>
                <c:pt idx="633">
                  <c:v>2184134</c:v>
                </c:pt>
                <c:pt idx="634">
                  <c:v>2184129</c:v>
                </c:pt>
                <c:pt idx="635">
                  <c:v>2184133</c:v>
                </c:pt>
                <c:pt idx="636">
                  <c:v>2184131</c:v>
                </c:pt>
                <c:pt idx="637">
                  <c:v>2184130</c:v>
                </c:pt>
                <c:pt idx="638">
                  <c:v>2184125</c:v>
                </c:pt>
                <c:pt idx="639">
                  <c:v>2184123</c:v>
                </c:pt>
                <c:pt idx="640">
                  <c:v>2184120</c:v>
                </c:pt>
                <c:pt idx="641">
                  <c:v>2184121</c:v>
                </c:pt>
                <c:pt idx="642">
                  <c:v>2184128</c:v>
                </c:pt>
                <c:pt idx="643">
                  <c:v>2184125</c:v>
                </c:pt>
                <c:pt idx="644">
                  <c:v>2184117</c:v>
                </c:pt>
                <c:pt idx="645">
                  <c:v>2184119</c:v>
                </c:pt>
                <c:pt idx="646">
                  <c:v>2184116</c:v>
                </c:pt>
                <c:pt idx="647">
                  <c:v>2184117</c:v>
                </c:pt>
                <c:pt idx="648">
                  <c:v>2184113</c:v>
                </c:pt>
                <c:pt idx="649">
                  <c:v>2184111</c:v>
                </c:pt>
                <c:pt idx="650">
                  <c:v>2184108</c:v>
                </c:pt>
                <c:pt idx="651">
                  <c:v>2184107</c:v>
                </c:pt>
                <c:pt idx="652">
                  <c:v>2184107</c:v>
                </c:pt>
                <c:pt idx="653">
                  <c:v>2184108</c:v>
                </c:pt>
                <c:pt idx="654">
                  <c:v>2184105</c:v>
                </c:pt>
                <c:pt idx="655">
                  <c:v>2184107</c:v>
                </c:pt>
                <c:pt idx="656">
                  <c:v>2184108</c:v>
                </c:pt>
                <c:pt idx="657">
                  <c:v>2184105</c:v>
                </c:pt>
                <c:pt idx="658">
                  <c:v>2184104</c:v>
                </c:pt>
                <c:pt idx="659">
                  <c:v>2184104</c:v>
                </c:pt>
                <c:pt idx="660">
                  <c:v>2184101</c:v>
                </c:pt>
                <c:pt idx="661">
                  <c:v>2184099</c:v>
                </c:pt>
                <c:pt idx="662">
                  <c:v>2184090</c:v>
                </c:pt>
                <c:pt idx="663">
                  <c:v>2184079</c:v>
                </c:pt>
                <c:pt idx="664">
                  <c:v>2184068</c:v>
                </c:pt>
                <c:pt idx="665">
                  <c:v>2184073</c:v>
                </c:pt>
                <c:pt idx="666">
                  <c:v>2184088</c:v>
                </c:pt>
                <c:pt idx="667">
                  <c:v>2184094</c:v>
                </c:pt>
                <c:pt idx="668">
                  <c:v>2184092</c:v>
                </c:pt>
                <c:pt idx="669">
                  <c:v>2184088</c:v>
                </c:pt>
                <c:pt idx="670">
                  <c:v>2184090</c:v>
                </c:pt>
                <c:pt idx="671">
                  <c:v>2184082</c:v>
                </c:pt>
                <c:pt idx="672">
                  <c:v>2184074</c:v>
                </c:pt>
                <c:pt idx="673">
                  <c:v>2184074</c:v>
                </c:pt>
                <c:pt idx="674">
                  <c:v>2184071</c:v>
                </c:pt>
                <c:pt idx="675">
                  <c:v>2184072</c:v>
                </c:pt>
                <c:pt idx="676">
                  <c:v>2184066</c:v>
                </c:pt>
                <c:pt idx="677">
                  <c:v>2184076</c:v>
                </c:pt>
                <c:pt idx="678">
                  <c:v>2184076</c:v>
                </c:pt>
                <c:pt idx="679">
                  <c:v>2184076</c:v>
                </c:pt>
                <c:pt idx="680">
                  <c:v>2184074</c:v>
                </c:pt>
                <c:pt idx="681">
                  <c:v>2184076</c:v>
                </c:pt>
                <c:pt idx="682">
                  <c:v>2184076</c:v>
                </c:pt>
                <c:pt idx="683">
                  <c:v>2184068</c:v>
                </c:pt>
                <c:pt idx="684">
                  <c:v>2184062</c:v>
                </c:pt>
                <c:pt idx="685">
                  <c:v>2184062</c:v>
                </c:pt>
                <c:pt idx="686">
                  <c:v>2184065</c:v>
                </c:pt>
                <c:pt idx="687">
                  <c:v>2184066</c:v>
                </c:pt>
                <c:pt idx="688">
                  <c:v>2184071</c:v>
                </c:pt>
                <c:pt idx="689">
                  <c:v>2184069</c:v>
                </c:pt>
                <c:pt idx="690">
                  <c:v>2184066</c:v>
                </c:pt>
                <c:pt idx="691">
                  <c:v>2184065</c:v>
                </c:pt>
                <c:pt idx="692">
                  <c:v>2184060</c:v>
                </c:pt>
                <c:pt idx="693">
                  <c:v>2184044</c:v>
                </c:pt>
                <c:pt idx="694">
                  <c:v>2184037</c:v>
                </c:pt>
                <c:pt idx="695">
                  <c:v>2184051</c:v>
                </c:pt>
                <c:pt idx="696">
                  <c:v>2184056</c:v>
                </c:pt>
                <c:pt idx="697">
                  <c:v>2184053</c:v>
                </c:pt>
                <c:pt idx="698">
                  <c:v>2184047</c:v>
                </c:pt>
                <c:pt idx="699">
                  <c:v>2184046</c:v>
                </c:pt>
                <c:pt idx="700">
                  <c:v>2184045</c:v>
                </c:pt>
                <c:pt idx="701">
                  <c:v>2184049</c:v>
                </c:pt>
                <c:pt idx="702">
                  <c:v>2184053</c:v>
                </c:pt>
                <c:pt idx="703">
                  <c:v>2184050</c:v>
                </c:pt>
                <c:pt idx="704">
                  <c:v>2184048</c:v>
                </c:pt>
                <c:pt idx="705">
                  <c:v>2184044</c:v>
                </c:pt>
                <c:pt idx="706">
                  <c:v>2184043</c:v>
                </c:pt>
                <c:pt idx="707">
                  <c:v>2184041</c:v>
                </c:pt>
                <c:pt idx="708">
                  <c:v>2184040</c:v>
                </c:pt>
                <c:pt idx="709">
                  <c:v>2184034</c:v>
                </c:pt>
                <c:pt idx="710">
                  <c:v>2184031</c:v>
                </c:pt>
                <c:pt idx="711">
                  <c:v>2184034</c:v>
                </c:pt>
                <c:pt idx="712">
                  <c:v>2184038</c:v>
                </c:pt>
                <c:pt idx="713">
                  <c:v>2184035</c:v>
                </c:pt>
                <c:pt idx="714">
                  <c:v>2184035</c:v>
                </c:pt>
                <c:pt idx="715">
                  <c:v>2184035</c:v>
                </c:pt>
                <c:pt idx="716">
                  <c:v>2184038</c:v>
                </c:pt>
                <c:pt idx="717">
                  <c:v>2184037</c:v>
                </c:pt>
                <c:pt idx="718">
                  <c:v>2184034</c:v>
                </c:pt>
                <c:pt idx="719">
                  <c:v>2184036</c:v>
                </c:pt>
                <c:pt idx="720">
                  <c:v>2184032</c:v>
                </c:pt>
                <c:pt idx="721">
                  <c:v>2184029</c:v>
                </c:pt>
                <c:pt idx="722">
                  <c:v>2184026</c:v>
                </c:pt>
                <c:pt idx="723">
                  <c:v>2184024</c:v>
                </c:pt>
                <c:pt idx="724">
                  <c:v>2184021</c:v>
                </c:pt>
                <c:pt idx="725">
                  <c:v>2184019</c:v>
                </c:pt>
                <c:pt idx="726">
                  <c:v>2184015</c:v>
                </c:pt>
                <c:pt idx="727">
                  <c:v>2184013</c:v>
                </c:pt>
                <c:pt idx="728">
                  <c:v>2184013</c:v>
                </c:pt>
                <c:pt idx="729">
                  <c:v>2184013</c:v>
                </c:pt>
                <c:pt idx="730">
                  <c:v>2184015</c:v>
                </c:pt>
                <c:pt idx="731">
                  <c:v>2184012</c:v>
                </c:pt>
                <c:pt idx="732">
                  <c:v>2184009</c:v>
                </c:pt>
                <c:pt idx="733">
                  <c:v>2184012</c:v>
                </c:pt>
                <c:pt idx="734">
                  <c:v>2184012</c:v>
                </c:pt>
                <c:pt idx="735">
                  <c:v>2184009</c:v>
                </c:pt>
                <c:pt idx="736">
                  <c:v>2184005</c:v>
                </c:pt>
                <c:pt idx="737">
                  <c:v>2183998</c:v>
                </c:pt>
                <c:pt idx="738">
                  <c:v>2183992</c:v>
                </c:pt>
                <c:pt idx="739">
                  <c:v>2183995</c:v>
                </c:pt>
                <c:pt idx="740">
                  <c:v>2184002</c:v>
                </c:pt>
                <c:pt idx="741">
                  <c:v>2184004</c:v>
                </c:pt>
                <c:pt idx="742">
                  <c:v>2184005</c:v>
                </c:pt>
                <c:pt idx="743">
                  <c:v>2184008</c:v>
                </c:pt>
                <c:pt idx="744">
                  <c:v>2184001</c:v>
                </c:pt>
                <c:pt idx="745">
                  <c:v>2183986</c:v>
                </c:pt>
                <c:pt idx="746">
                  <c:v>2183983</c:v>
                </c:pt>
                <c:pt idx="747">
                  <c:v>2183990</c:v>
                </c:pt>
                <c:pt idx="748">
                  <c:v>2183988</c:v>
                </c:pt>
                <c:pt idx="749">
                  <c:v>2183994</c:v>
                </c:pt>
                <c:pt idx="750">
                  <c:v>2183992</c:v>
                </c:pt>
                <c:pt idx="751">
                  <c:v>2183993</c:v>
                </c:pt>
                <c:pt idx="752">
                  <c:v>2183994</c:v>
                </c:pt>
                <c:pt idx="753">
                  <c:v>2183988</c:v>
                </c:pt>
                <c:pt idx="754">
                  <c:v>2183989</c:v>
                </c:pt>
                <c:pt idx="755">
                  <c:v>2183990</c:v>
                </c:pt>
                <c:pt idx="756">
                  <c:v>2183983</c:v>
                </c:pt>
                <c:pt idx="757">
                  <c:v>2183982</c:v>
                </c:pt>
                <c:pt idx="758">
                  <c:v>2183983</c:v>
                </c:pt>
                <c:pt idx="759">
                  <c:v>2183983</c:v>
                </c:pt>
                <c:pt idx="760">
                  <c:v>2183984</c:v>
                </c:pt>
                <c:pt idx="761">
                  <c:v>2183984</c:v>
                </c:pt>
                <c:pt idx="762">
                  <c:v>2183983</c:v>
                </c:pt>
                <c:pt idx="763">
                  <c:v>2183982</c:v>
                </c:pt>
                <c:pt idx="764">
                  <c:v>2183982</c:v>
                </c:pt>
                <c:pt idx="765">
                  <c:v>2183981</c:v>
                </c:pt>
                <c:pt idx="766">
                  <c:v>2183977</c:v>
                </c:pt>
                <c:pt idx="767">
                  <c:v>2183972</c:v>
                </c:pt>
                <c:pt idx="768">
                  <c:v>2183972</c:v>
                </c:pt>
                <c:pt idx="769">
                  <c:v>2183971</c:v>
                </c:pt>
                <c:pt idx="770">
                  <c:v>2183969</c:v>
                </c:pt>
                <c:pt idx="771">
                  <c:v>2183971</c:v>
                </c:pt>
                <c:pt idx="772">
                  <c:v>2183968</c:v>
                </c:pt>
                <c:pt idx="773">
                  <c:v>2183966</c:v>
                </c:pt>
                <c:pt idx="774">
                  <c:v>2183963</c:v>
                </c:pt>
                <c:pt idx="775">
                  <c:v>2183965</c:v>
                </c:pt>
                <c:pt idx="776">
                  <c:v>2183963</c:v>
                </c:pt>
                <c:pt idx="777">
                  <c:v>2183960</c:v>
                </c:pt>
                <c:pt idx="778">
                  <c:v>2183950</c:v>
                </c:pt>
                <c:pt idx="779">
                  <c:v>2183952</c:v>
                </c:pt>
                <c:pt idx="780">
                  <c:v>2183961</c:v>
                </c:pt>
                <c:pt idx="781">
                  <c:v>2183965</c:v>
                </c:pt>
                <c:pt idx="782">
                  <c:v>2183962</c:v>
                </c:pt>
                <c:pt idx="783">
                  <c:v>2183962</c:v>
                </c:pt>
                <c:pt idx="784">
                  <c:v>2183960</c:v>
                </c:pt>
                <c:pt idx="785">
                  <c:v>2183955</c:v>
                </c:pt>
                <c:pt idx="786">
                  <c:v>2183953</c:v>
                </c:pt>
                <c:pt idx="787">
                  <c:v>2183943</c:v>
                </c:pt>
                <c:pt idx="788">
                  <c:v>2183941</c:v>
                </c:pt>
                <c:pt idx="789">
                  <c:v>2183945</c:v>
                </c:pt>
                <c:pt idx="790">
                  <c:v>2183950</c:v>
                </c:pt>
                <c:pt idx="791">
                  <c:v>2183949</c:v>
                </c:pt>
                <c:pt idx="792">
                  <c:v>2183949</c:v>
                </c:pt>
                <c:pt idx="793">
                  <c:v>2183947</c:v>
                </c:pt>
                <c:pt idx="794">
                  <c:v>2183945</c:v>
                </c:pt>
                <c:pt idx="795">
                  <c:v>2183944</c:v>
                </c:pt>
                <c:pt idx="796">
                  <c:v>2183936</c:v>
                </c:pt>
                <c:pt idx="797">
                  <c:v>2183929</c:v>
                </c:pt>
                <c:pt idx="798">
                  <c:v>2183927</c:v>
                </c:pt>
                <c:pt idx="799">
                  <c:v>2183925</c:v>
                </c:pt>
                <c:pt idx="800">
                  <c:v>2183933</c:v>
                </c:pt>
                <c:pt idx="801">
                  <c:v>2183940</c:v>
                </c:pt>
                <c:pt idx="802">
                  <c:v>2183943</c:v>
                </c:pt>
                <c:pt idx="803">
                  <c:v>2183944</c:v>
                </c:pt>
                <c:pt idx="804">
                  <c:v>2183942</c:v>
                </c:pt>
                <c:pt idx="805">
                  <c:v>2183938</c:v>
                </c:pt>
                <c:pt idx="806">
                  <c:v>2183933</c:v>
                </c:pt>
                <c:pt idx="807">
                  <c:v>2183934</c:v>
                </c:pt>
                <c:pt idx="808">
                  <c:v>2183932</c:v>
                </c:pt>
                <c:pt idx="809">
                  <c:v>2183926</c:v>
                </c:pt>
                <c:pt idx="810">
                  <c:v>2183927</c:v>
                </c:pt>
                <c:pt idx="811">
                  <c:v>2183929</c:v>
                </c:pt>
                <c:pt idx="812">
                  <c:v>2183928</c:v>
                </c:pt>
                <c:pt idx="813">
                  <c:v>2183928</c:v>
                </c:pt>
                <c:pt idx="814">
                  <c:v>2183926</c:v>
                </c:pt>
                <c:pt idx="815">
                  <c:v>2183924</c:v>
                </c:pt>
                <c:pt idx="816">
                  <c:v>2183924</c:v>
                </c:pt>
                <c:pt idx="817">
                  <c:v>2183922</c:v>
                </c:pt>
                <c:pt idx="818">
                  <c:v>2183921</c:v>
                </c:pt>
                <c:pt idx="819">
                  <c:v>2183918</c:v>
                </c:pt>
                <c:pt idx="820">
                  <c:v>2183919</c:v>
                </c:pt>
                <c:pt idx="821">
                  <c:v>2183913</c:v>
                </c:pt>
                <c:pt idx="822">
                  <c:v>2183916</c:v>
                </c:pt>
                <c:pt idx="823">
                  <c:v>2183912</c:v>
                </c:pt>
                <c:pt idx="824">
                  <c:v>2183911</c:v>
                </c:pt>
                <c:pt idx="825">
                  <c:v>2183914</c:v>
                </c:pt>
                <c:pt idx="826">
                  <c:v>2183917</c:v>
                </c:pt>
                <c:pt idx="827">
                  <c:v>2183913</c:v>
                </c:pt>
                <c:pt idx="828">
                  <c:v>2183912</c:v>
                </c:pt>
                <c:pt idx="829">
                  <c:v>2183913</c:v>
                </c:pt>
                <c:pt idx="830">
                  <c:v>2183910</c:v>
                </c:pt>
                <c:pt idx="831">
                  <c:v>2183908</c:v>
                </c:pt>
                <c:pt idx="832">
                  <c:v>2183906</c:v>
                </c:pt>
                <c:pt idx="833">
                  <c:v>2183903</c:v>
                </c:pt>
                <c:pt idx="834">
                  <c:v>2183905</c:v>
                </c:pt>
                <c:pt idx="835">
                  <c:v>2183904</c:v>
                </c:pt>
                <c:pt idx="836">
                  <c:v>2183906</c:v>
                </c:pt>
                <c:pt idx="837">
                  <c:v>2183902</c:v>
                </c:pt>
                <c:pt idx="838">
                  <c:v>2183899</c:v>
                </c:pt>
                <c:pt idx="839">
                  <c:v>2183899</c:v>
                </c:pt>
                <c:pt idx="840">
                  <c:v>2183895</c:v>
                </c:pt>
                <c:pt idx="841">
                  <c:v>2183891</c:v>
                </c:pt>
                <c:pt idx="842">
                  <c:v>2183888</c:v>
                </c:pt>
                <c:pt idx="843">
                  <c:v>2183886</c:v>
                </c:pt>
                <c:pt idx="844">
                  <c:v>2183889</c:v>
                </c:pt>
                <c:pt idx="845">
                  <c:v>2183891</c:v>
                </c:pt>
                <c:pt idx="846">
                  <c:v>2183889</c:v>
                </c:pt>
                <c:pt idx="847">
                  <c:v>2183888</c:v>
                </c:pt>
                <c:pt idx="848">
                  <c:v>2183891</c:v>
                </c:pt>
                <c:pt idx="849">
                  <c:v>2183889</c:v>
                </c:pt>
                <c:pt idx="850">
                  <c:v>2183884</c:v>
                </c:pt>
                <c:pt idx="851">
                  <c:v>2183883</c:v>
                </c:pt>
                <c:pt idx="852">
                  <c:v>2183882</c:v>
                </c:pt>
                <c:pt idx="853">
                  <c:v>2183881</c:v>
                </c:pt>
                <c:pt idx="854">
                  <c:v>2183881</c:v>
                </c:pt>
                <c:pt idx="855">
                  <c:v>2183880</c:v>
                </c:pt>
                <c:pt idx="856">
                  <c:v>2183876</c:v>
                </c:pt>
                <c:pt idx="857">
                  <c:v>2183871</c:v>
                </c:pt>
                <c:pt idx="858">
                  <c:v>2183869</c:v>
                </c:pt>
                <c:pt idx="859">
                  <c:v>2183872</c:v>
                </c:pt>
                <c:pt idx="860">
                  <c:v>2183875</c:v>
                </c:pt>
                <c:pt idx="861">
                  <c:v>2183877</c:v>
                </c:pt>
                <c:pt idx="862">
                  <c:v>2183877</c:v>
                </c:pt>
                <c:pt idx="863">
                  <c:v>2183872</c:v>
                </c:pt>
                <c:pt idx="864">
                  <c:v>2183871</c:v>
                </c:pt>
                <c:pt idx="865">
                  <c:v>2183866</c:v>
                </c:pt>
                <c:pt idx="866">
                  <c:v>2183862</c:v>
                </c:pt>
                <c:pt idx="867">
                  <c:v>2183864</c:v>
                </c:pt>
                <c:pt idx="868">
                  <c:v>2183865</c:v>
                </c:pt>
                <c:pt idx="869">
                  <c:v>2183869</c:v>
                </c:pt>
                <c:pt idx="870">
                  <c:v>2183871</c:v>
                </c:pt>
                <c:pt idx="871">
                  <c:v>2183868</c:v>
                </c:pt>
                <c:pt idx="872">
                  <c:v>2183868</c:v>
                </c:pt>
                <c:pt idx="873">
                  <c:v>2183867</c:v>
                </c:pt>
                <c:pt idx="874">
                  <c:v>2183860</c:v>
                </c:pt>
                <c:pt idx="875">
                  <c:v>2183857</c:v>
                </c:pt>
                <c:pt idx="876">
                  <c:v>2183854</c:v>
                </c:pt>
                <c:pt idx="877">
                  <c:v>2183856</c:v>
                </c:pt>
                <c:pt idx="878">
                  <c:v>2183853</c:v>
                </c:pt>
                <c:pt idx="879">
                  <c:v>2183853</c:v>
                </c:pt>
                <c:pt idx="880">
                  <c:v>2183855</c:v>
                </c:pt>
                <c:pt idx="881">
                  <c:v>2183856</c:v>
                </c:pt>
                <c:pt idx="882">
                  <c:v>2183854</c:v>
                </c:pt>
                <c:pt idx="883">
                  <c:v>2183854</c:v>
                </c:pt>
                <c:pt idx="884">
                  <c:v>2183848</c:v>
                </c:pt>
                <c:pt idx="885">
                  <c:v>2183835</c:v>
                </c:pt>
                <c:pt idx="886">
                  <c:v>2183843</c:v>
                </c:pt>
                <c:pt idx="887">
                  <c:v>2183841</c:v>
                </c:pt>
                <c:pt idx="888">
                  <c:v>2183842</c:v>
                </c:pt>
                <c:pt idx="889">
                  <c:v>2183837</c:v>
                </c:pt>
                <c:pt idx="890">
                  <c:v>2183835</c:v>
                </c:pt>
                <c:pt idx="891">
                  <c:v>2183836</c:v>
                </c:pt>
                <c:pt idx="892">
                  <c:v>2183841</c:v>
                </c:pt>
                <c:pt idx="893">
                  <c:v>2183838</c:v>
                </c:pt>
                <c:pt idx="894">
                  <c:v>2183829</c:v>
                </c:pt>
                <c:pt idx="895">
                  <c:v>2183831</c:v>
                </c:pt>
                <c:pt idx="896">
                  <c:v>2183832</c:v>
                </c:pt>
                <c:pt idx="897">
                  <c:v>2183826</c:v>
                </c:pt>
                <c:pt idx="898">
                  <c:v>2183822</c:v>
                </c:pt>
                <c:pt idx="899">
                  <c:v>2183822</c:v>
                </c:pt>
                <c:pt idx="900">
                  <c:v>2183820</c:v>
                </c:pt>
                <c:pt idx="901">
                  <c:v>2183824</c:v>
                </c:pt>
                <c:pt idx="902">
                  <c:v>2183819</c:v>
                </c:pt>
                <c:pt idx="903">
                  <c:v>2183819</c:v>
                </c:pt>
                <c:pt idx="904">
                  <c:v>2183820</c:v>
                </c:pt>
                <c:pt idx="905">
                  <c:v>2183821</c:v>
                </c:pt>
                <c:pt idx="906">
                  <c:v>2183819</c:v>
                </c:pt>
                <c:pt idx="907">
                  <c:v>2183818</c:v>
                </c:pt>
                <c:pt idx="908">
                  <c:v>2183814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4C8D-8B04-C5658E9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03872"/>
        <c:axId val="1156538144"/>
      </c:lineChart>
      <c:lineChart>
        <c:grouping val="standard"/>
        <c:varyColors val="0"/>
        <c:ser>
          <c:idx val="1"/>
          <c:order val="1"/>
          <c:tx>
            <c:strRef>
              <c:f>'Начало '!$M$1</c:f>
              <c:strCache>
                <c:ptCount val="1"/>
                <c:pt idx="0">
                  <c:v>tenzo(ln(time))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'!$M$2:$M$909</c:f>
              <c:numCache>
                <c:formatCode>0.00</c:formatCode>
                <c:ptCount val="908"/>
                <c:pt idx="0">
                  <c:v>2182819.3418087475</c:v>
                </c:pt>
                <c:pt idx="1">
                  <c:v>2182847.6689618737</c:v>
                </c:pt>
                <c:pt idx="2">
                  <c:v>2182777.3852828788</c:v>
                </c:pt>
                <c:pt idx="3">
                  <c:v>2182729.4747139206</c:v>
                </c:pt>
                <c:pt idx="4">
                  <c:v>2182783.9555044286</c:v>
                </c:pt>
                <c:pt idx="5">
                  <c:v>2182771.2735925559</c:v>
                </c:pt>
                <c:pt idx="6">
                  <c:v>2182665.5364947612</c:v>
                </c:pt>
                <c:pt idx="7">
                  <c:v>2182711.4237306821</c:v>
                </c:pt>
                <c:pt idx="8">
                  <c:v>2182691.9096346176</c:v>
                </c:pt>
                <c:pt idx="9">
                  <c:v>2182688.7266115271</c:v>
                </c:pt>
                <c:pt idx="10">
                  <c:v>2182722.3366329973</c:v>
                </c:pt>
                <c:pt idx="11">
                  <c:v>2182740.9591977266</c:v>
                </c:pt>
                <c:pt idx="12">
                  <c:v>2182743.0854008077</c:v>
                </c:pt>
                <c:pt idx="13">
                  <c:v>2182683.5330296443</c:v>
                </c:pt>
                <c:pt idx="14">
                  <c:v>2182671.5757422848</c:v>
                </c:pt>
                <c:pt idx="15">
                  <c:v>2182668.5250928956</c:v>
                </c:pt>
                <c:pt idx="16">
                  <c:v>2182661.7198390211</c:v>
                </c:pt>
                <c:pt idx="17">
                  <c:v>2182655.7605202417</c:v>
                </c:pt>
                <c:pt idx="18">
                  <c:v>2182707.4480230003</c:v>
                </c:pt>
                <c:pt idx="19">
                  <c:v>2182677.7813754678</c:v>
                </c:pt>
                <c:pt idx="20">
                  <c:v>2182704.4220469682</c:v>
                </c:pt>
                <c:pt idx="21">
                  <c:v>2182675.3372206665</c:v>
                </c:pt>
                <c:pt idx="22">
                  <c:v>2182702.1987866201</c:v>
                </c:pt>
                <c:pt idx="23">
                  <c:v>2182654.5682418752</c:v>
                </c:pt>
                <c:pt idx="24">
                  <c:v>2182705.9079706799</c:v>
                </c:pt>
                <c:pt idx="25">
                  <c:v>2182695.7333378163</c:v>
                </c:pt>
                <c:pt idx="26">
                  <c:v>2182695.499972994</c:v>
                </c:pt>
                <c:pt idx="27">
                  <c:v>2182667.4545624466</c:v>
                </c:pt>
                <c:pt idx="28">
                  <c:v>2182728.9280821867</c:v>
                </c:pt>
                <c:pt idx="29">
                  <c:v>2182683.7769399406</c:v>
                </c:pt>
                <c:pt idx="30">
                  <c:v>2182673.7674050233</c:v>
                </c:pt>
                <c:pt idx="31">
                  <c:v>2182629.6154193762</c:v>
                </c:pt>
                <c:pt idx="32">
                  <c:v>2182606.9503679262</c:v>
                </c:pt>
                <c:pt idx="33">
                  <c:v>2182661.381875569</c:v>
                </c:pt>
                <c:pt idx="34">
                  <c:v>2182672.0929486165</c:v>
                </c:pt>
                <c:pt idx="35">
                  <c:v>2182661.8186748275</c:v>
                </c:pt>
                <c:pt idx="36">
                  <c:v>2182657.105225137</c:v>
                </c:pt>
                <c:pt idx="37">
                  <c:v>2182625.5533518991</c:v>
                </c:pt>
                <c:pt idx="38">
                  <c:v>2182695.7561366209</c:v>
                </c:pt>
                <c:pt idx="39">
                  <c:v>2182685.5794196445</c:v>
                </c:pt>
                <c:pt idx="40">
                  <c:v>2182662.7747158357</c:v>
                </c:pt>
                <c:pt idx="41">
                  <c:v>2182655.4856451061</c:v>
                </c:pt>
                <c:pt idx="42">
                  <c:v>2182675.2443582104</c:v>
                </c:pt>
                <c:pt idx="43">
                  <c:v>2182649.4304732657</c:v>
                </c:pt>
                <c:pt idx="44">
                  <c:v>2182656.3484696732</c:v>
                </c:pt>
                <c:pt idx="45">
                  <c:v>2182621.705486719</c:v>
                </c:pt>
                <c:pt idx="46">
                  <c:v>2182736.1477636448</c:v>
                </c:pt>
                <c:pt idx="47">
                  <c:v>2182657.507475066</c:v>
                </c:pt>
                <c:pt idx="48">
                  <c:v>2182628.9071645336</c:v>
                </c:pt>
                <c:pt idx="49">
                  <c:v>2182640.0038822624</c:v>
                </c:pt>
                <c:pt idx="50">
                  <c:v>2182703.7179492475</c:v>
                </c:pt>
                <c:pt idx="51">
                  <c:v>2182683.696856882</c:v>
                </c:pt>
                <c:pt idx="52">
                  <c:v>2182683.4621337792</c:v>
                </c:pt>
                <c:pt idx="53">
                  <c:v>2182640.3680423722</c:v>
                </c:pt>
                <c:pt idx="54">
                  <c:v>2182655.0742672156</c:v>
                </c:pt>
                <c:pt idx="55">
                  <c:v>2182634.9361416367</c:v>
                </c:pt>
                <c:pt idx="56">
                  <c:v>2182644.891916418</c:v>
                </c:pt>
                <c:pt idx="57">
                  <c:v>2182616.0930089201</c:v>
                </c:pt>
                <c:pt idx="58">
                  <c:v>2182641.4187432486</c:v>
                </c:pt>
                <c:pt idx="59">
                  <c:v>2182599.9342055349</c:v>
                </c:pt>
                <c:pt idx="60">
                  <c:v>2182611.119637026</c:v>
                </c:pt>
                <c:pt idx="61">
                  <c:v>2182668.8647623379</c:v>
                </c:pt>
                <c:pt idx="62">
                  <c:v>2182690.1375836856</c:v>
                </c:pt>
                <c:pt idx="63">
                  <c:v>2182679.167554528</c:v>
                </c:pt>
                <c:pt idx="64">
                  <c:v>2182693.6918033352</c:v>
                </c:pt>
                <c:pt idx="65">
                  <c:v>2182633.6918086228</c:v>
                </c:pt>
                <c:pt idx="66">
                  <c:v>2182648.6245636488</c:v>
                </c:pt>
                <c:pt idx="67">
                  <c:v>2182686.2658917815</c:v>
                </c:pt>
                <c:pt idx="68">
                  <c:v>2182694.2687797812</c:v>
                </c:pt>
                <c:pt idx="69">
                  <c:v>2182619.0062612281</c:v>
                </c:pt>
                <c:pt idx="70">
                  <c:v>2182620.5474708262</c:v>
                </c:pt>
                <c:pt idx="71">
                  <c:v>2182666.8629440428</c:v>
                </c:pt>
                <c:pt idx="72">
                  <c:v>2182690.0469008288</c:v>
                </c:pt>
                <c:pt idx="73">
                  <c:v>2182625.7436056044</c:v>
                </c:pt>
                <c:pt idx="74">
                  <c:v>2182658.8331384221</c:v>
                </c:pt>
                <c:pt idx="75">
                  <c:v>2182663.8180034477</c:v>
                </c:pt>
                <c:pt idx="76">
                  <c:v>2182717.9761828915</c:v>
                </c:pt>
                <c:pt idx="77">
                  <c:v>2182656.091390097</c:v>
                </c:pt>
                <c:pt idx="78">
                  <c:v>2182659.1639603716</c:v>
                </c:pt>
                <c:pt idx="79">
                  <c:v>2182741.3603276447</c:v>
                </c:pt>
                <c:pt idx="80">
                  <c:v>2182689.072337979</c:v>
                </c:pt>
                <c:pt idx="81">
                  <c:v>2182657.8683175836</c:v>
                </c:pt>
                <c:pt idx="82">
                  <c:v>2182633.3525153673</c:v>
                </c:pt>
                <c:pt idx="83">
                  <c:v>2182628.0581012932</c:v>
                </c:pt>
                <c:pt idx="84">
                  <c:v>2182642.5041834493</c:v>
                </c:pt>
                <c:pt idx="85">
                  <c:v>2182651.502540987</c:v>
                </c:pt>
                <c:pt idx="86">
                  <c:v>2182634.7238044078</c:v>
                </c:pt>
                <c:pt idx="87">
                  <c:v>2182572.790848156</c:v>
                </c:pt>
                <c:pt idx="88">
                  <c:v>2182653.7321712491</c:v>
                </c:pt>
                <c:pt idx="89">
                  <c:v>2182696.9099902492</c:v>
                </c:pt>
                <c:pt idx="90">
                  <c:v>2182630.1962565151</c:v>
                </c:pt>
                <c:pt idx="91">
                  <c:v>2182636.9355268874</c:v>
                </c:pt>
                <c:pt idx="92">
                  <c:v>2182644.9628067412</c:v>
                </c:pt>
                <c:pt idx="93">
                  <c:v>2182668.1038396014</c:v>
                </c:pt>
                <c:pt idx="94">
                  <c:v>2182666.4281512094</c:v>
                </c:pt>
                <c:pt idx="95">
                  <c:v>2182586.7875846922</c:v>
                </c:pt>
                <c:pt idx="96">
                  <c:v>2182635.4607874481</c:v>
                </c:pt>
                <c:pt idx="97">
                  <c:v>2182649.03369</c:v>
                </c:pt>
                <c:pt idx="98">
                  <c:v>2182591.5225643609</c:v>
                </c:pt>
                <c:pt idx="99">
                  <c:v>2182598.0461996477</c:v>
                </c:pt>
                <c:pt idx="100">
                  <c:v>2182611.3366644788</c:v>
                </c:pt>
                <c:pt idx="101">
                  <c:v>2182650.9736124184</c:v>
                </c:pt>
                <c:pt idx="102">
                  <c:v>2182681.6603643182</c:v>
                </c:pt>
                <c:pt idx="103">
                  <c:v>2182681.6513919369</c:v>
                </c:pt>
                <c:pt idx="104">
                  <c:v>2182681.4594402318</c:v>
                </c:pt>
                <c:pt idx="105">
                  <c:v>2182596.4978393428</c:v>
                </c:pt>
                <c:pt idx="106">
                  <c:v>2182665.7150218589</c:v>
                </c:pt>
                <c:pt idx="107">
                  <c:v>2182647.7236688635</c:v>
                </c:pt>
                <c:pt idx="108">
                  <c:v>2182609.6222651917</c:v>
                </c:pt>
                <c:pt idx="109">
                  <c:v>2182600.137977479</c:v>
                </c:pt>
                <c:pt idx="110">
                  <c:v>2182654.5983321881</c:v>
                </c:pt>
                <c:pt idx="111">
                  <c:v>2182630.9393610121</c:v>
                </c:pt>
                <c:pt idx="112">
                  <c:v>2182643.4920098493</c:v>
                </c:pt>
                <c:pt idx="113">
                  <c:v>2182658.1442960687</c:v>
                </c:pt>
                <c:pt idx="114">
                  <c:v>2182698.9008021425</c:v>
                </c:pt>
                <c:pt idx="115">
                  <c:v>2182643.1609647418</c:v>
                </c:pt>
                <c:pt idx="116">
                  <c:v>2182613.9682509345</c:v>
                </c:pt>
                <c:pt idx="117">
                  <c:v>2182634.939780165</c:v>
                </c:pt>
                <c:pt idx="118">
                  <c:v>2182656.4281561975</c:v>
                </c:pt>
                <c:pt idx="119">
                  <c:v>2182658.3530733557</c:v>
                </c:pt>
                <c:pt idx="120">
                  <c:v>2182642.0811990122</c:v>
                </c:pt>
                <c:pt idx="121">
                  <c:v>2182652.4947804334</c:v>
                </c:pt>
                <c:pt idx="122">
                  <c:v>2182579.4345887168</c:v>
                </c:pt>
                <c:pt idx="123">
                  <c:v>2182598.8752813712</c:v>
                </c:pt>
                <c:pt idx="124">
                  <c:v>2182634.063101803</c:v>
                </c:pt>
                <c:pt idx="125">
                  <c:v>2182588.0263661249</c:v>
                </c:pt>
                <c:pt idx="126">
                  <c:v>2182582.8068032982</c:v>
                </c:pt>
                <c:pt idx="127">
                  <c:v>2182621.5100118103</c:v>
                </c:pt>
                <c:pt idx="128">
                  <c:v>2182678.0063531897</c:v>
                </c:pt>
                <c:pt idx="129">
                  <c:v>2182640.1640187725</c:v>
                </c:pt>
                <c:pt idx="130">
                  <c:v>2182658.2799326116</c:v>
                </c:pt>
                <c:pt idx="131">
                  <c:v>2182595.7193948543</c:v>
                </c:pt>
                <c:pt idx="132">
                  <c:v>2182613.1510295537</c:v>
                </c:pt>
                <c:pt idx="133">
                  <c:v>2182570.6697905115</c:v>
                </c:pt>
                <c:pt idx="134">
                  <c:v>2182592.1619198276</c:v>
                </c:pt>
                <c:pt idx="135">
                  <c:v>2182599.9455931722</c:v>
                </c:pt>
                <c:pt idx="136">
                  <c:v>2182634.1515798722</c:v>
                </c:pt>
                <c:pt idx="137">
                  <c:v>2182603.6948620579</c:v>
                </c:pt>
                <c:pt idx="138">
                  <c:v>2182626.5384293571</c:v>
                </c:pt>
                <c:pt idx="139">
                  <c:v>2182605.8973294385</c:v>
                </c:pt>
                <c:pt idx="140">
                  <c:v>2182593.4437857009</c:v>
                </c:pt>
                <c:pt idx="141">
                  <c:v>2182633.2012661574</c:v>
                </c:pt>
                <c:pt idx="142">
                  <c:v>2182625.9837377029</c:v>
                </c:pt>
                <c:pt idx="143">
                  <c:v>2182608.3147938587</c:v>
                </c:pt>
                <c:pt idx="144">
                  <c:v>2182684.2259051567</c:v>
                </c:pt>
                <c:pt idx="145">
                  <c:v>2182691.2353143725</c:v>
                </c:pt>
                <c:pt idx="146">
                  <c:v>2182667.7915901607</c:v>
                </c:pt>
                <c:pt idx="147">
                  <c:v>2182659.8679617024</c:v>
                </c:pt>
                <c:pt idx="148">
                  <c:v>2182627.2334775175</c:v>
                </c:pt>
                <c:pt idx="149">
                  <c:v>2182653.9086689046</c:v>
                </c:pt>
                <c:pt idx="150">
                  <c:v>2182690.6834696103</c:v>
                </c:pt>
                <c:pt idx="151">
                  <c:v>2182656.0868151323</c:v>
                </c:pt>
                <c:pt idx="152">
                  <c:v>2182672.0132022956</c:v>
                </c:pt>
                <c:pt idx="153">
                  <c:v>2182671.5716894669</c:v>
                </c:pt>
                <c:pt idx="154">
                  <c:v>2182689.0173180741</c:v>
                </c:pt>
                <c:pt idx="155">
                  <c:v>2182679.0058634584</c:v>
                </c:pt>
                <c:pt idx="156">
                  <c:v>2182678.0763775581</c:v>
                </c:pt>
                <c:pt idx="157">
                  <c:v>2182697.1498168712</c:v>
                </c:pt>
                <c:pt idx="158">
                  <c:v>2182676.2884851568</c:v>
                </c:pt>
                <c:pt idx="159">
                  <c:v>2182686.4093003152</c:v>
                </c:pt>
                <c:pt idx="160">
                  <c:v>2182694.5158501714</c:v>
                </c:pt>
                <c:pt idx="161">
                  <c:v>2182673.4984533382</c:v>
                </c:pt>
                <c:pt idx="162">
                  <c:v>2182691.4688591124</c:v>
                </c:pt>
                <c:pt idx="163">
                  <c:v>2182678.7696583099</c:v>
                </c:pt>
                <c:pt idx="164">
                  <c:v>2182677.3982773293</c:v>
                </c:pt>
                <c:pt idx="165">
                  <c:v>2182678.0706603024</c:v>
                </c:pt>
                <c:pt idx="166">
                  <c:v>2182682.8260545996</c:v>
                </c:pt>
                <c:pt idx="167">
                  <c:v>2182680.0067130914</c:v>
                </c:pt>
                <c:pt idx="168">
                  <c:v>2182680.2498512571</c:v>
                </c:pt>
                <c:pt idx="169">
                  <c:v>2182684.8369505769</c:v>
                </c:pt>
                <c:pt idx="170">
                  <c:v>2182689.5088868192</c:v>
                </c:pt>
                <c:pt idx="171">
                  <c:v>2182691.9214314981</c:v>
                </c:pt>
                <c:pt idx="172">
                  <c:v>2182702.0090082339</c:v>
                </c:pt>
                <c:pt idx="173">
                  <c:v>2182703.232304716</c:v>
                </c:pt>
                <c:pt idx="174">
                  <c:v>2182694.0383457453</c:v>
                </c:pt>
                <c:pt idx="175">
                  <c:v>2182691.0482516824</c:v>
                </c:pt>
                <c:pt idx="176">
                  <c:v>2182692.2518110778</c:v>
                </c:pt>
                <c:pt idx="177">
                  <c:v>2182695.7488508993</c:v>
                </c:pt>
                <c:pt idx="178">
                  <c:v>2182691.6011842354</c:v>
                </c:pt>
                <c:pt idx="179">
                  <c:v>2182701.0629778556</c:v>
                </c:pt>
                <c:pt idx="180">
                  <c:v>2182699.1875605178</c:v>
                </c:pt>
                <c:pt idx="181">
                  <c:v>2182702.8090325608</c:v>
                </c:pt>
                <c:pt idx="182">
                  <c:v>2182677.563880227</c:v>
                </c:pt>
                <c:pt idx="183">
                  <c:v>2182686.5404895772</c:v>
                </c:pt>
                <c:pt idx="184">
                  <c:v>2182687.2014998533</c:v>
                </c:pt>
                <c:pt idx="185">
                  <c:v>2182696.5657954267</c:v>
                </c:pt>
                <c:pt idx="186">
                  <c:v>2182693.2484963629</c:v>
                </c:pt>
                <c:pt idx="187">
                  <c:v>2182686.9154131333</c:v>
                </c:pt>
                <c:pt idx="188">
                  <c:v>2182681.1381022264</c:v>
                </c:pt>
                <c:pt idx="189">
                  <c:v>2182680.0088951392</c:v>
                </c:pt>
                <c:pt idx="190">
                  <c:v>2182678.1837745085</c:v>
                </c:pt>
                <c:pt idx="191">
                  <c:v>2182680.9540894032</c:v>
                </c:pt>
                <c:pt idx="192">
                  <c:v>2182677.0627193302</c:v>
                </c:pt>
                <c:pt idx="193">
                  <c:v>2182670.0809305222</c:v>
                </c:pt>
                <c:pt idx="194">
                  <c:v>2182673.9311077539</c:v>
                </c:pt>
                <c:pt idx="195">
                  <c:v>2182666.4163105199</c:v>
                </c:pt>
                <c:pt idx="196">
                  <c:v>2182683.1450482677</c:v>
                </c:pt>
                <c:pt idx="197">
                  <c:v>2182665.2160095922</c:v>
                </c:pt>
                <c:pt idx="198">
                  <c:v>2182668.3990435549</c:v>
                </c:pt>
                <c:pt idx="199">
                  <c:v>2182666.7900326266</c:v>
                </c:pt>
                <c:pt idx="200">
                  <c:v>2182661.1617385861</c:v>
                </c:pt>
                <c:pt idx="201">
                  <c:v>2182674.2309709997</c:v>
                </c:pt>
                <c:pt idx="202">
                  <c:v>2182677.49728361</c:v>
                </c:pt>
                <c:pt idx="203">
                  <c:v>2182686.5014703022</c:v>
                </c:pt>
                <c:pt idx="204">
                  <c:v>2182685.7593752197</c:v>
                </c:pt>
                <c:pt idx="205">
                  <c:v>2182689.0083875428</c:v>
                </c:pt>
                <c:pt idx="206">
                  <c:v>2182671.7829144136</c:v>
                </c:pt>
                <c:pt idx="207">
                  <c:v>2182670.5972269555</c:v>
                </c:pt>
                <c:pt idx="208">
                  <c:v>2182677.4258938194</c:v>
                </c:pt>
                <c:pt idx="209">
                  <c:v>2182668.1093513644</c:v>
                </c:pt>
                <c:pt idx="210">
                  <c:v>2182658.0076755695</c:v>
                </c:pt>
                <c:pt idx="211">
                  <c:v>2182673.6101971399</c:v>
                </c:pt>
                <c:pt idx="212">
                  <c:v>2182664.439770842</c:v>
                </c:pt>
                <c:pt idx="213">
                  <c:v>2182667.9115808015</c:v>
                </c:pt>
                <c:pt idx="214">
                  <c:v>2182677.7202052413</c:v>
                </c:pt>
                <c:pt idx="215">
                  <c:v>2182673.2676498624</c:v>
                </c:pt>
                <c:pt idx="216">
                  <c:v>2182674.2435660544</c:v>
                </c:pt>
                <c:pt idx="217">
                  <c:v>2182680.1307697925</c:v>
                </c:pt>
                <c:pt idx="218">
                  <c:v>2182677.4344902816</c:v>
                </c:pt>
                <c:pt idx="219">
                  <c:v>2182689.3633441492</c:v>
                </c:pt>
                <c:pt idx="220">
                  <c:v>2182695.6576703968</c:v>
                </c:pt>
                <c:pt idx="221">
                  <c:v>2182684.7013112153</c:v>
                </c:pt>
                <c:pt idx="222">
                  <c:v>2182691.6821649186</c:v>
                </c:pt>
                <c:pt idx="223">
                  <c:v>2182688.7998970663</c:v>
                </c:pt>
                <c:pt idx="224">
                  <c:v>2182686.6665972266</c:v>
                </c:pt>
                <c:pt idx="225">
                  <c:v>2182692.123672633</c:v>
                </c:pt>
                <c:pt idx="226">
                  <c:v>2182695.2840627567</c:v>
                </c:pt>
                <c:pt idx="227">
                  <c:v>2182701.4950060211</c:v>
                </c:pt>
                <c:pt idx="228">
                  <c:v>2182688.0495692077</c:v>
                </c:pt>
                <c:pt idx="229">
                  <c:v>2182714.4163527009</c:v>
                </c:pt>
                <c:pt idx="230">
                  <c:v>2182692.4153456748</c:v>
                </c:pt>
                <c:pt idx="231">
                  <c:v>2182696.016001109</c:v>
                </c:pt>
                <c:pt idx="232">
                  <c:v>2182696.7931630635</c:v>
                </c:pt>
                <c:pt idx="233">
                  <c:v>2182700.0575926728</c:v>
                </c:pt>
                <c:pt idx="234">
                  <c:v>2182692.7919177879</c:v>
                </c:pt>
                <c:pt idx="235">
                  <c:v>2182693.8279695972</c:v>
                </c:pt>
                <c:pt idx="236">
                  <c:v>2182694.165546109</c:v>
                </c:pt>
                <c:pt idx="237">
                  <c:v>2182697.7767091505</c:v>
                </c:pt>
                <c:pt idx="238">
                  <c:v>2182707.1730236849</c:v>
                </c:pt>
                <c:pt idx="239">
                  <c:v>2182691.9649246419</c:v>
                </c:pt>
                <c:pt idx="240">
                  <c:v>2182684.6065146574</c:v>
                </c:pt>
                <c:pt idx="241">
                  <c:v>2182688.9324574079</c:v>
                </c:pt>
                <c:pt idx="242">
                  <c:v>2182681.5643480043</c:v>
                </c:pt>
                <c:pt idx="243">
                  <c:v>2182663.9963687095</c:v>
                </c:pt>
                <c:pt idx="244">
                  <c:v>2182674.6206825078</c:v>
                </c:pt>
                <c:pt idx="245">
                  <c:v>2182677.3965452616</c:v>
                </c:pt>
                <c:pt idx="246">
                  <c:v>2182673.8973280829</c:v>
                </c:pt>
                <c:pt idx="247">
                  <c:v>2182667.4511439078</c:v>
                </c:pt>
                <c:pt idx="248">
                  <c:v>2182678.9268165994</c:v>
                </c:pt>
                <c:pt idx="249">
                  <c:v>2182682.2700631628</c:v>
                </c:pt>
                <c:pt idx="250">
                  <c:v>2182676.8406606414</c:v>
                </c:pt>
                <c:pt idx="251">
                  <c:v>2182673.4541594102</c:v>
                </c:pt>
                <c:pt idx="252">
                  <c:v>2182676.3957354878</c:v>
                </c:pt>
                <c:pt idx="253">
                  <c:v>2182685.6754291551</c:v>
                </c:pt>
                <c:pt idx="254">
                  <c:v>2182670.3438784326</c:v>
                </c:pt>
                <c:pt idx="255">
                  <c:v>2182674.6514667794</c:v>
                </c:pt>
                <c:pt idx="256">
                  <c:v>2182686.8439260442</c:v>
                </c:pt>
                <c:pt idx="257">
                  <c:v>2182675.5493735629</c:v>
                </c:pt>
                <c:pt idx="258">
                  <c:v>2182674.0603075274</c:v>
                </c:pt>
                <c:pt idx="259">
                  <c:v>2182693.4384215623</c:v>
                </c:pt>
                <c:pt idx="260">
                  <c:v>2182679.470797895</c:v>
                </c:pt>
                <c:pt idx="261">
                  <c:v>2182683.9356737649</c:v>
                </c:pt>
                <c:pt idx="262">
                  <c:v>2182692.8614536207</c:v>
                </c:pt>
                <c:pt idx="263">
                  <c:v>2182686.8704194673</c:v>
                </c:pt>
                <c:pt idx="264">
                  <c:v>2182695.3650922892</c:v>
                </c:pt>
                <c:pt idx="265">
                  <c:v>2182691.8084980506</c:v>
                </c:pt>
                <c:pt idx="266">
                  <c:v>2182699.513263016</c:v>
                </c:pt>
                <c:pt idx="267">
                  <c:v>2182665.2611787692</c:v>
                </c:pt>
                <c:pt idx="268">
                  <c:v>2182669.9956009286</c:v>
                </c:pt>
                <c:pt idx="269">
                  <c:v>2182676.5399741209</c:v>
                </c:pt>
                <c:pt idx="270">
                  <c:v>2182684.9652651544</c:v>
                </c:pt>
                <c:pt idx="271">
                  <c:v>2182678.1247344143</c:v>
                </c:pt>
                <c:pt idx="272">
                  <c:v>2182676.4133907743</c:v>
                </c:pt>
                <c:pt idx="273">
                  <c:v>2182686.6448061885</c:v>
                </c:pt>
                <c:pt idx="274">
                  <c:v>2182696.980815033</c:v>
                </c:pt>
                <c:pt idx="275">
                  <c:v>2182690.1409085039</c:v>
                </c:pt>
                <c:pt idx="276">
                  <c:v>2182687.6964792213</c:v>
                </c:pt>
                <c:pt idx="277">
                  <c:v>2182691.5693052574</c:v>
                </c:pt>
                <c:pt idx="278">
                  <c:v>2182691.2580713029</c:v>
                </c:pt>
                <c:pt idx="279">
                  <c:v>2182704.2230063998</c:v>
                </c:pt>
                <c:pt idx="280">
                  <c:v>2182703.8396290974</c:v>
                </c:pt>
                <c:pt idx="281">
                  <c:v>2182703.5857610293</c:v>
                </c:pt>
                <c:pt idx="282">
                  <c:v>2182703.0531234932</c:v>
                </c:pt>
                <c:pt idx="283">
                  <c:v>2182703.5553374519</c:v>
                </c:pt>
                <c:pt idx="284">
                  <c:v>2182694.1376397368</c:v>
                </c:pt>
                <c:pt idx="285">
                  <c:v>2182701.9297753023</c:v>
                </c:pt>
                <c:pt idx="286">
                  <c:v>2182715.3413757244</c:v>
                </c:pt>
                <c:pt idx="287">
                  <c:v>2182699.5978136417</c:v>
                </c:pt>
                <c:pt idx="288">
                  <c:v>2182719.1767430413</c:v>
                </c:pt>
                <c:pt idx="289">
                  <c:v>2182705.6114294189</c:v>
                </c:pt>
                <c:pt idx="290">
                  <c:v>2182723.1098026545</c:v>
                </c:pt>
                <c:pt idx="291">
                  <c:v>2182726.2709068432</c:v>
                </c:pt>
                <c:pt idx="292">
                  <c:v>2182710.4759192569</c:v>
                </c:pt>
                <c:pt idx="293">
                  <c:v>2182721.4086503144</c:v>
                </c:pt>
                <c:pt idx="294">
                  <c:v>2182723.3407791667</c:v>
                </c:pt>
                <c:pt idx="295">
                  <c:v>2182718.1393852108</c:v>
                </c:pt>
                <c:pt idx="296">
                  <c:v>2182712.3360979357</c:v>
                </c:pt>
                <c:pt idx="297">
                  <c:v>2182722.6894726972</c:v>
                </c:pt>
                <c:pt idx="298">
                  <c:v>2182704.2488749744</c:v>
                </c:pt>
                <c:pt idx="299">
                  <c:v>2182703.7171494607</c:v>
                </c:pt>
                <c:pt idx="300">
                  <c:v>2182691.4971238482</c:v>
                </c:pt>
                <c:pt idx="301">
                  <c:v>2182696.9246404194</c:v>
                </c:pt>
                <c:pt idx="302">
                  <c:v>2182705.850452303</c:v>
                </c:pt>
                <c:pt idx="303">
                  <c:v>2182715.2345179496</c:v>
                </c:pt>
                <c:pt idx="304">
                  <c:v>2182704.9072116306</c:v>
                </c:pt>
                <c:pt idx="305">
                  <c:v>2182707.8985134321</c:v>
                </c:pt>
                <c:pt idx="306">
                  <c:v>2182709.1339207464</c:v>
                </c:pt>
                <c:pt idx="307">
                  <c:v>2182713.4888096559</c:v>
                </c:pt>
                <c:pt idx="308">
                  <c:v>2182720.2534490558</c:v>
                </c:pt>
                <c:pt idx="309">
                  <c:v>2182708.2552740262</c:v>
                </c:pt>
                <c:pt idx="310">
                  <c:v>2182722.1001298358</c:v>
                </c:pt>
                <c:pt idx="311">
                  <c:v>2182705.3656536052</c:v>
                </c:pt>
                <c:pt idx="312">
                  <c:v>2182692.4778552628</c:v>
                </c:pt>
                <c:pt idx="313">
                  <c:v>2182701.6707278276</c:v>
                </c:pt>
                <c:pt idx="314">
                  <c:v>2182692.4348540022</c:v>
                </c:pt>
                <c:pt idx="315">
                  <c:v>2182699.6346035851</c:v>
                </c:pt>
                <c:pt idx="316">
                  <c:v>2182697.475529952</c:v>
                </c:pt>
                <c:pt idx="317">
                  <c:v>2182702.3837968963</c:v>
                </c:pt>
                <c:pt idx="318">
                  <c:v>2182701.2078930461</c:v>
                </c:pt>
                <c:pt idx="319">
                  <c:v>2182703.4744138788</c:v>
                </c:pt>
                <c:pt idx="320">
                  <c:v>2182703.7856114763</c:v>
                </c:pt>
                <c:pt idx="321">
                  <c:v>2182700.8692924264</c:v>
                </c:pt>
                <c:pt idx="322">
                  <c:v>2182697.7545810696</c:v>
                </c:pt>
                <c:pt idx="323">
                  <c:v>2182691.4723166926</c:v>
                </c:pt>
                <c:pt idx="324">
                  <c:v>2182706.2460565432</c:v>
                </c:pt>
                <c:pt idx="325">
                  <c:v>2182711.0604260801</c:v>
                </c:pt>
                <c:pt idx="326">
                  <c:v>2182698.461730455</c:v>
                </c:pt>
                <c:pt idx="327">
                  <c:v>2182694.9134520269</c:v>
                </c:pt>
                <c:pt idx="328">
                  <c:v>2182696.3869350632</c:v>
                </c:pt>
                <c:pt idx="329">
                  <c:v>2182700.1870148778</c:v>
                </c:pt>
                <c:pt idx="330">
                  <c:v>2182691.3073410038</c:v>
                </c:pt>
                <c:pt idx="331">
                  <c:v>2182697.5076930039</c:v>
                </c:pt>
                <c:pt idx="332">
                  <c:v>2182688.5453895046</c:v>
                </c:pt>
                <c:pt idx="333">
                  <c:v>2182693.1262240279</c:v>
                </c:pt>
                <c:pt idx="334">
                  <c:v>2182684.440378835</c:v>
                </c:pt>
                <c:pt idx="335">
                  <c:v>2182678.3318700078</c:v>
                </c:pt>
                <c:pt idx="336">
                  <c:v>2182699.8979730587</c:v>
                </c:pt>
                <c:pt idx="337">
                  <c:v>2182700.6126760463</c:v>
                </c:pt>
                <c:pt idx="338">
                  <c:v>2182698.244235347</c:v>
                </c:pt>
                <c:pt idx="339">
                  <c:v>2182704.154823259</c:v>
                </c:pt>
                <c:pt idx="340">
                  <c:v>2182705.5708943205</c:v>
                </c:pt>
                <c:pt idx="341">
                  <c:v>2182706.4012153489</c:v>
                </c:pt>
                <c:pt idx="342">
                  <c:v>2182714.5237522316</c:v>
                </c:pt>
                <c:pt idx="343">
                  <c:v>2182686.6370361457</c:v>
                </c:pt>
                <c:pt idx="344">
                  <c:v>2182680.161959277</c:v>
                </c:pt>
                <c:pt idx="345">
                  <c:v>2182684.618848714</c:v>
                </c:pt>
                <c:pt idx="346">
                  <c:v>2182695.343815688</c:v>
                </c:pt>
                <c:pt idx="347">
                  <c:v>2182694.0526295924</c:v>
                </c:pt>
                <c:pt idx="348">
                  <c:v>2182702.4423178304</c:v>
                </c:pt>
                <c:pt idx="349">
                  <c:v>2182704.1878959327</c:v>
                </c:pt>
                <c:pt idx="350">
                  <c:v>2182695.9726283969</c:v>
                </c:pt>
                <c:pt idx="351">
                  <c:v>2182697.7570955083</c:v>
                </c:pt>
                <c:pt idx="352">
                  <c:v>2182699.6958217979</c:v>
                </c:pt>
                <c:pt idx="353">
                  <c:v>2182709.7702193861</c:v>
                </c:pt>
                <c:pt idx="354">
                  <c:v>2182713.0235372325</c:v>
                </c:pt>
                <c:pt idx="355">
                  <c:v>2182690.312953637</c:v>
                </c:pt>
                <c:pt idx="356">
                  <c:v>2182688.5196200483</c:v>
                </c:pt>
                <c:pt idx="357">
                  <c:v>2182681.2182176565</c:v>
                </c:pt>
                <c:pt idx="358">
                  <c:v>2182690.6473654928</c:v>
                </c:pt>
                <c:pt idx="359">
                  <c:v>2182691.4471446597</c:v>
                </c:pt>
                <c:pt idx="360">
                  <c:v>2182679.1324019055</c:v>
                </c:pt>
                <c:pt idx="361">
                  <c:v>2182671.1118102274</c:v>
                </c:pt>
                <c:pt idx="362">
                  <c:v>2182686.6991344811</c:v>
                </c:pt>
                <c:pt idx="363">
                  <c:v>2182707.2765233857</c:v>
                </c:pt>
                <c:pt idx="364">
                  <c:v>2182689.8860201747</c:v>
                </c:pt>
                <c:pt idx="365">
                  <c:v>2182694.5441583814</c:v>
                </c:pt>
                <c:pt idx="366">
                  <c:v>2182694.6784001803</c:v>
                </c:pt>
                <c:pt idx="367">
                  <c:v>2182685.6476407885</c:v>
                </c:pt>
                <c:pt idx="368">
                  <c:v>2182668.434716404</c:v>
                </c:pt>
                <c:pt idx="369">
                  <c:v>2182686.4706158545</c:v>
                </c:pt>
                <c:pt idx="370">
                  <c:v>2182685.6050059749</c:v>
                </c:pt>
                <c:pt idx="371">
                  <c:v>2182679.3911756491</c:v>
                </c:pt>
                <c:pt idx="372">
                  <c:v>2182685.3802175443</c:v>
                </c:pt>
                <c:pt idx="373">
                  <c:v>2182684.1851022905</c:v>
                </c:pt>
                <c:pt idx="374">
                  <c:v>2182690.472967647</c:v>
                </c:pt>
                <c:pt idx="375">
                  <c:v>2182706.7500754637</c:v>
                </c:pt>
                <c:pt idx="376">
                  <c:v>2182698.5743801412</c:v>
                </c:pt>
                <c:pt idx="377">
                  <c:v>2182697.9519076603</c:v>
                </c:pt>
                <c:pt idx="378">
                  <c:v>2182696.4093276574</c:v>
                </c:pt>
                <c:pt idx="379">
                  <c:v>2182692.7442210764</c:v>
                </c:pt>
                <c:pt idx="380">
                  <c:v>2182683.2737526675</c:v>
                </c:pt>
                <c:pt idx="381">
                  <c:v>2182686.7349936548</c:v>
                </c:pt>
                <c:pt idx="382">
                  <c:v>2182670.3780827103</c:v>
                </c:pt>
                <c:pt idx="383">
                  <c:v>2182683.4196004639</c:v>
                </c:pt>
                <c:pt idx="384">
                  <c:v>2182697.6053500362</c:v>
                </c:pt>
                <c:pt idx="385">
                  <c:v>2182689.6871836456</c:v>
                </c:pt>
                <c:pt idx="386">
                  <c:v>2182696.3297390565</c:v>
                </c:pt>
                <c:pt idx="387">
                  <c:v>2182692.1673338986</c:v>
                </c:pt>
                <c:pt idx="388">
                  <c:v>2182691.4186487719</c:v>
                </c:pt>
                <c:pt idx="389">
                  <c:v>2182685.9138231133</c:v>
                </c:pt>
                <c:pt idx="390">
                  <c:v>2182700.4860088364</c:v>
                </c:pt>
                <c:pt idx="391">
                  <c:v>2182689.4464308601</c:v>
                </c:pt>
                <c:pt idx="392">
                  <c:v>2182677.0513245719</c:v>
                </c:pt>
                <c:pt idx="393">
                  <c:v>2182689.5899173864</c:v>
                </c:pt>
                <c:pt idx="394">
                  <c:v>2182683.7885100022</c:v>
                </c:pt>
                <c:pt idx="395">
                  <c:v>2182685.0067314743</c:v>
                </c:pt>
                <c:pt idx="396">
                  <c:v>2182678.8305348423</c:v>
                </c:pt>
                <c:pt idx="397">
                  <c:v>2182671.5379611016</c:v>
                </c:pt>
                <c:pt idx="398">
                  <c:v>2182698.5855681482</c:v>
                </c:pt>
                <c:pt idx="399">
                  <c:v>2182674.6082685818</c:v>
                </c:pt>
                <c:pt idx="400">
                  <c:v>2182693.7741839271</c:v>
                </c:pt>
                <c:pt idx="401">
                  <c:v>2182690.7798861577</c:v>
                </c:pt>
                <c:pt idx="402">
                  <c:v>2182695.8275069245</c:v>
                </c:pt>
                <c:pt idx="403">
                  <c:v>2182677.0891134264</c:v>
                </c:pt>
                <c:pt idx="404">
                  <c:v>2182670.2187968339</c:v>
                </c:pt>
                <c:pt idx="405">
                  <c:v>2182681.2626175517</c:v>
                </c:pt>
                <c:pt idx="406">
                  <c:v>2182677.181852628</c:v>
                </c:pt>
                <c:pt idx="407">
                  <c:v>2182673.2050021039</c:v>
                </c:pt>
                <c:pt idx="408">
                  <c:v>2182686.3871347932</c:v>
                </c:pt>
                <c:pt idx="409">
                  <c:v>2182679.4952431191</c:v>
                </c:pt>
                <c:pt idx="410">
                  <c:v>2182686.8722476284</c:v>
                </c:pt>
                <c:pt idx="411">
                  <c:v>2182685.2203017068</c:v>
                </c:pt>
                <c:pt idx="412">
                  <c:v>2182685.2584623056</c:v>
                </c:pt>
                <c:pt idx="413">
                  <c:v>2182690.4989822716</c:v>
                </c:pt>
                <c:pt idx="414">
                  <c:v>2182675.9227844421</c:v>
                </c:pt>
                <c:pt idx="415">
                  <c:v>2182677.161534335</c:v>
                </c:pt>
                <c:pt idx="416">
                  <c:v>2182684.8591042259</c:v>
                </c:pt>
                <c:pt idx="417">
                  <c:v>2182683.56394494</c:v>
                </c:pt>
                <c:pt idx="418">
                  <c:v>2182677.8558635218</c:v>
                </c:pt>
                <c:pt idx="419">
                  <c:v>2182680.761780737</c:v>
                </c:pt>
                <c:pt idx="420">
                  <c:v>2182671.5190954721</c:v>
                </c:pt>
                <c:pt idx="421">
                  <c:v>2182663.9267425556</c:v>
                </c:pt>
                <c:pt idx="422">
                  <c:v>2182678.2704418153</c:v>
                </c:pt>
                <c:pt idx="423">
                  <c:v>2182682.6078602071</c:v>
                </c:pt>
                <c:pt idx="424">
                  <c:v>2182675.6668104194</c:v>
                </c:pt>
                <c:pt idx="425">
                  <c:v>2182690.5920093367</c:v>
                </c:pt>
                <c:pt idx="426">
                  <c:v>2182685.9847173993</c:v>
                </c:pt>
                <c:pt idx="427">
                  <c:v>2182682.3759776196</c:v>
                </c:pt>
                <c:pt idx="428">
                  <c:v>2182691.6874285564</c:v>
                </c:pt>
                <c:pt idx="429">
                  <c:v>2182689.0935259718</c:v>
                </c:pt>
                <c:pt idx="430">
                  <c:v>2182690.0336673376</c:v>
                </c:pt>
                <c:pt idx="431">
                  <c:v>2182679.733502273</c:v>
                </c:pt>
                <c:pt idx="432">
                  <c:v>2182672.3121716799</c:v>
                </c:pt>
                <c:pt idx="433">
                  <c:v>2182675.4340167865</c:v>
                </c:pt>
                <c:pt idx="434">
                  <c:v>2182687.0580808246</c:v>
                </c:pt>
                <c:pt idx="435">
                  <c:v>2182690.7888479652</c:v>
                </c:pt>
                <c:pt idx="436">
                  <c:v>2182689.8884275858</c:v>
                </c:pt>
                <c:pt idx="437">
                  <c:v>2182700.7072222913</c:v>
                </c:pt>
                <c:pt idx="438">
                  <c:v>2182689.4933045916</c:v>
                </c:pt>
                <c:pt idx="439">
                  <c:v>2182692.6927313255</c:v>
                </c:pt>
                <c:pt idx="440">
                  <c:v>2182693.1141195353</c:v>
                </c:pt>
                <c:pt idx="441">
                  <c:v>2182677.769003001</c:v>
                </c:pt>
                <c:pt idx="442">
                  <c:v>2182684.6594780367</c:v>
                </c:pt>
                <c:pt idx="443">
                  <c:v>2182678.8080924847</c:v>
                </c:pt>
                <c:pt idx="444">
                  <c:v>2182680.6634003809</c:v>
                </c:pt>
                <c:pt idx="445">
                  <c:v>2182690.8381186165</c:v>
                </c:pt>
                <c:pt idx="446">
                  <c:v>2182689.8388053412</c:v>
                </c:pt>
                <c:pt idx="447">
                  <c:v>2182675.90634079</c:v>
                </c:pt>
                <c:pt idx="448">
                  <c:v>2182677.5847846405</c:v>
                </c:pt>
                <c:pt idx="449">
                  <c:v>2182678.2469018577</c:v>
                </c:pt>
                <c:pt idx="450">
                  <c:v>2182679.3594870381</c:v>
                </c:pt>
                <c:pt idx="451">
                  <c:v>2182686.2675934434</c:v>
                </c:pt>
                <c:pt idx="452">
                  <c:v>2182687.683180612</c:v>
                </c:pt>
                <c:pt idx="453">
                  <c:v>2182696.048733166</c:v>
                </c:pt>
                <c:pt idx="454">
                  <c:v>2182694.593600207</c:v>
                </c:pt>
                <c:pt idx="455">
                  <c:v>2182687.5262680557</c:v>
                </c:pt>
                <c:pt idx="456">
                  <c:v>2182686.2357306303</c:v>
                </c:pt>
                <c:pt idx="457">
                  <c:v>2182692.9160387893</c:v>
                </c:pt>
                <c:pt idx="458">
                  <c:v>2182691.0815565116</c:v>
                </c:pt>
                <c:pt idx="459">
                  <c:v>2182697.8670890168</c:v>
                </c:pt>
                <c:pt idx="460">
                  <c:v>2182692.7413732293</c:v>
                </c:pt>
                <c:pt idx="461">
                  <c:v>2182695.9750426584</c:v>
                </c:pt>
                <c:pt idx="462">
                  <c:v>2182696.4707392529</c:v>
                </c:pt>
                <c:pt idx="463">
                  <c:v>2182674.5132658365</c:v>
                </c:pt>
                <c:pt idx="464">
                  <c:v>2182684.1753617818</c:v>
                </c:pt>
                <c:pt idx="465">
                  <c:v>2182685.5691094277</c:v>
                </c:pt>
                <c:pt idx="466">
                  <c:v>2182697.482901298</c:v>
                </c:pt>
                <c:pt idx="467">
                  <c:v>2182695.6111874054</c:v>
                </c:pt>
                <c:pt idx="468">
                  <c:v>2182687.2240210441</c:v>
                </c:pt>
                <c:pt idx="469">
                  <c:v>2182692.6328105591</c:v>
                </c:pt>
                <c:pt idx="470">
                  <c:v>2182690.8232362228</c:v>
                </c:pt>
                <c:pt idx="471">
                  <c:v>2182688.981841451</c:v>
                </c:pt>
                <c:pt idx="472">
                  <c:v>2182692.5779880928</c:v>
                </c:pt>
                <c:pt idx="473">
                  <c:v>2182678.3259924818</c:v>
                </c:pt>
                <c:pt idx="474">
                  <c:v>2182686.6922891699</c:v>
                </c:pt>
                <c:pt idx="475">
                  <c:v>2182692.6664878773</c:v>
                </c:pt>
                <c:pt idx="476">
                  <c:v>2182691.7797743217</c:v>
                </c:pt>
                <c:pt idx="477">
                  <c:v>2182690.4083749857</c:v>
                </c:pt>
                <c:pt idx="478">
                  <c:v>2182674.6340916599</c:v>
                </c:pt>
                <c:pt idx="479">
                  <c:v>2182687.8389363559</c:v>
                </c:pt>
                <c:pt idx="480">
                  <c:v>2182686.319720326</c:v>
                </c:pt>
                <c:pt idx="481">
                  <c:v>2182681.1529810205</c:v>
                </c:pt>
                <c:pt idx="482">
                  <c:v>2182695.8292533979</c:v>
                </c:pt>
                <c:pt idx="483">
                  <c:v>2182698.1487098453</c:v>
                </c:pt>
                <c:pt idx="484">
                  <c:v>2182677.2539782338</c:v>
                </c:pt>
                <c:pt idx="485">
                  <c:v>2182678.1590592782</c:v>
                </c:pt>
                <c:pt idx="486">
                  <c:v>2182677.4667919707</c:v>
                </c:pt>
                <c:pt idx="487">
                  <c:v>2182690.3013780219</c:v>
                </c:pt>
                <c:pt idx="488">
                  <c:v>2182681.3332394161</c:v>
                </c:pt>
                <c:pt idx="489">
                  <c:v>2182683.8359319973</c:v>
                </c:pt>
                <c:pt idx="490">
                  <c:v>2182685.4501463468</c:v>
                </c:pt>
                <c:pt idx="491">
                  <c:v>2182693.0387433297</c:v>
                </c:pt>
                <c:pt idx="492">
                  <c:v>2182706.8025278249</c:v>
                </c:pt>
                <c:pt idx="493">
                  <c:v>2182704.7940353248</c:v>
                </c:pt>
                <c:pt idx="494">
                  <c:v>2182688.3474666118</c:v>
                </c:pt>
                <c:pt idx="495">
                  <c:v>2182700.0701913675</c:v>
                </c:pt>
                <c:pt idx="496">
                  <c:v>2182689.3338250034</c:v>
                </c:pt>
                <c:pt idx="497">
                  <c:v>2182697.2807441643</c:v>
                </c:pt>
                <c:pt idx="498">
                  <c:v>2182707.971589643</c:v>
                </c:pt>
                <c:pt idx="499">
                  <c:v>2182692.3208135758</c:v>
                </c:pt>
                <c:pt idx="500">
                  <c:v>2182684.0299195335</c:v>
                </c:pt>
                <c:pt idx="501">
                  <c:v>2182707.2366478597</c:v>
                </c:pt>
                <c:pt idx="502">
                  <c:v>2182685.7425326747</c:v>
                </c:pt>
                <c:pt idx="503">
                  <c:v>2182696.1820555995</c:v>
                </c:pt>
                <c:pt idx="504">
                  <c:v>2182690.9727796461</c:v>
                </c:pt>
                <c:pt idx="505">
                  <c:v>2182706.7158155134</c:v>
                </c:pt>
                <c:pt idx="506">
                  <c:v>2182678.8325087875</c:v>
                </c:pt>
                <c:pt idx="507">
                  <c:v>2182679.1904529934</c:v>
                </c:pt>
                <c:pt idx="508">
                  <c:v>2182701.3494691476</c:v>
                </c:pt>
                <c:pt idx="509">
                  <c:v>2182687.2438747087</c:v>
                </c:pt>
                <c:pt idx="510">
                  <c:v>2182674.929269331</c:v>
                </c:pt>
                <c:pt idx="511">
                  <c:v>2182676.1438181908</c:v>
                </c:pt>
                <c:pt idx="512">
                  <c:v>2182692.0193590522</c:v>
                </c:pt>
                <c:pt idx="513">
                  <c:v>2182692.3620544556</c:v>
                </c:pt>
                <c:pt idx="514">
                  <c:v>2182692.9766702722</c:v>
                </c:pt>
                <c:pt idx="515">
                  <c:v>2182683.9558544396</c:v>
                </c:pt>
                <c:pt idx="516">
                  <c:v>2182678.1843237835</c:v>
                </c:pt>
                <c:pt idx="517">
                  <c:v>2182654.4680191064</c:v>
                </c:pt>
                <c:pt idx="518">
                  <c:v>2182685.5442973161</c:v>
                </c:pt>
                <c:pt idx="519">
                  <c:v>2182699.0939386496</c:v>
                </c:pt>
                <c:pt idx="520">
                  <c:v>2182685.4315050635</c:v>
                </c:pt>
                <c:pt idx="521">
                  <c:v>2182681.2774757943</c:v>
                </c:pt>
                <c:pt idx="522">
                  <c:v>2182698.3993289312</c:v>
                </c:pt>
                <c:pt idx="523">
                  <c:v>2182692.7333183219</c:v>
                </c:pt>
                <c:pt idx="524">
                  <c:v>2182675.5609142077</c:v>
                </c:pt>
                <c:pt idx="525">
                  <c:v>2182681.4737963108</c:v>
                </c:pt>
                <c:pt idx="526">
                  <c:v>2182687.0036251084</c:v>
                </c:pt>
                <c:pt idx="527">
                  <c:v>2182689.6195130725</c:v>
                </c:pt>
                <c:pt idx="528">
                  <c:v>2182685.1415395243</c:v>
                </c:pt>
                <c:pt idx="529">
                  <c:v>2182701.1676261979</c:v>
                </c:pt>
                <c:pt idx="530">
                  <c:v>2182687.2947902731</c:v>
                </c:pt>
                <c:pt idx="531">
                  <c:v>2182693.4103884446</c:v>
                </c:pt>
                <c:pt idx="532">
                  <c:v>2182670.716294813</c:v>
                </c:pt>
                <c:pt idx="533">
                  <c:v>2182668.8677268131</c:v>
                </c:pt>
                <c:pt idx="534">
                  <c:v>2182670.8757255399</c:v>
                </c:pt>
                <c:pt idx="535">
                  <c:v>2182681.0154865631</c:v>
                </c:pt>
                <c:pt idx="536">
                  <c:v>2182690.1671437351</c:v>
                </c:pt>
                <c:pt idx="537">
                  <c:v>2182685.2052779682</c:v>
                </c:pt>
                <c:pt idx="538">
                  <c:v>2182678.3940267805</c:v>
                </c:pt>
                <c:pt idx="539">
                  <c:v>2182682.2023393642</c:v>
                </c:pt>
                <c:pt idx="540">
                  <c:v>2182692.4495155336</c:v>
                </c:pt>
                <c:pt idx="541">
                  <c:v>2182677.3954144707</c:v>
                </c:pt>
                <c:pt idx="542">
                  <c:v>2182682.4397119745</c:v>
                </c:pt>
                <c:pt idx="543">
                  <c:v>2182690.9717474463</c:v>
                </c:pt>
                <c:pt idx="544">
                  <c:v>2182688.7547392775</c:v>
                </c:pt>
                <c:pt idx="545">
                  <c:v>2182684.0961547554</c:v>
                </c:pt>
                <c:pt idx="546">
                  <c:v>2182687.7036182303</c:v>
                </c:pt>
                <c:pt idx="547">
                  <c:v>2182665.3816799107</c:v>
                </c:pt>
                <c:pt idx="548">
                  <c:v>2182663.1453722422</c:v>
                </c:pt>
                <c:pt idx="549">
                  <c:v>2182675.2679949393</c:v>
                </c:pt>
                <c:pt idx="550">
                  <c:v>2182662.7466907557</c:v>
                </c:pt>
                <c:pt idx="551">
                  <c:v>2182682.15763635</c:v>
                </c:pt>
                <c:pt idx="552">
                  <c:v>2182693.9153398583</c:v>
                </c:pt>
                <c:pt idx="553">
                  <c:v>2182682.9988307585</c:v>
                </c:pt>
                <c:pt idx="554">
                  <c:v>2182680.3567185705</c:v>
                </c:pt>
                <c:pt idx="555">
                  <c:v>2182681.6757327048</c:v>
                </c:pt>
                <c:pt idx="556">
                  <c:v>2182693.1264694054</c:v>
                </c:pt>
                <c:pt idx="557">
                  <c:v>2182686.9761179392</c:v>
                </c:pt>
                <c:pt idx="558">
                  <c:v>2182672.8826627266</c:v>
                </c:pt>
                <c:pt idx="559">
                  <c:v>2182680.9828035547</c:v>
                </c:pt>
                <c:pt idx="560">
                  <c:v>2182667.4111574022</c:v>
                </c:pt>
                <c:pt idx="561">
                  <c:v>2182669.6330293515</c:v>
                </c:pt>
                <c:pt idx="562">
                  <c:v>2182664.3525379081</c:v>
                </c:pt>
                <c:pt idx="563">
                  <c:v>2182680.4358868888</c:v>
                </c:pt>
                <c:pt idx="564">
                  <c:v>2182665.1318495818</c:v>
                </c:pt>
                <c:pt idx="565">
                  <c:v>2182642.1457872172</c:v>
                </c:pt>
                <c:pt idx="566">
                  <c:v>2182654.1759406785</c:v>
                </c:pt>
                <c:pt idx="567">
                  <c:v>2182665.2700474015</c:v>
                </c:pt>
                <c:pt idx="568">
                  <c:v>2182682.1896158177</c:v>
                </c:pt>
                <c:pt idx="569">
                  <c:v>2182682.2690342925</c:v>
                </c:pt>
                <c:pt idx="570">
                  <c:v>2182677.2699902463</c:v>
                </c:pt>
                <c:pt idx="571">
                  <c:v>2182668.6042331038</c:v>
                </c:pt>
                <c:pt idx="572">
                  <c:v>2182676.3312726053</c:v>
                </c:pt>
                <c:pt idx="573">
                  <c:v>2182674.4614456007</c:v>
                </c:pt>
                <c:pt idx="574">
                  <c:v>2182676.2929862854</c:v>
                </c:pt>
                <c:pt idx="575">
                  <c:v>2182682.6450636247</c:v>
                </c:pt>
                <c:pt idx="576">
                  <c:v>2182674.7030431828</c:v>
                </c:pt>
                <c:pt idx="577">
                  <c:v>2182691.6365302061</c:v>
                </c:pt>
                <c:pt idx="578">
                  <c:v>2182684.1781508513</c:v>
                </c:pt>
                <c:pt idx="579">
                  <c:v>2182687.8494993453</c:v>
                </c:pt>
                <c:pt idx="580">
                  <c:v>2182682.8418735336</c:v>
                </c:pt>
                <c:pt idx="581">
                  <c:v>2182664.2882959531</c:v>
                </c:pt>
                <c:pt idx="582">
                  <c:v>2182646.0254566278</c:v>
                </c:pt>
                <c:pt idx="583">
                  <c:v>2182671.1344817411</c:v>
                </c:pt>
                <c:pt idx="584">
                  <c:v>2182677.4336579149</c:v>
                </c:pt>
                <c:pt idx="585">
                  <c:v>2182698.3635317818</c:v>
                </c:pt>
                <c:pt idx="586">
                  <c:v>2182696.6555497316</c:v>
                </c:pt>
                <c:pt idx="587">
                  <c:v>2182676.3759686989</c:v>
                </c:pt>
                <c:pt idx="588">
                  <c:v>2182680.0439977022</c:v>
                </c:pt>
                <c:pt idx="589">
                  <c:v>2182667.8313464555</c:v>
                </c:pt>
                <c:pt idx="590">
                  <c:v>2182662.0349148307</c:v>
                </c:pt>
                <c:pt idx="591">
                  <c:v>2182634.6368005704</c:v>
                </c:pt>
                <c:pt idx="592">
                  <c:v>2182648.9073693398</c:v>
                </c:pt>
                <c:pt idx="593">
                  <c:v>2182668.9999905159</c:v>
                </c:pt>
                <c:pt idx="594">
                  <c:v>2182676.8544404064</c:v>
                </c:pt>
                <c:pt idx="595">
                  <c:v>2182685.7104660161</c:v>
                </c:pt>
                <c:pt idx="596">
                  <c:v>2182673.6747503304</c:v>
                </c:pt>
                <c:pt idx="597">
                  <c:v>2182666.0833744048</c:v>
                </c:pt>
                <c:pt idx="598">
                  <c:v>2182677.2615199522</c:v>
                </c:pt>
                <c:pt idx="599">
                  <c:v>2182667.1136621363</c:v>
                </c:pt>
                <c:pt idx="600">
                  <c:v>2182673.2821286879</c:v>
                </c:pt>
                <c:pt idx="601">
                  <c:v>2182657.7197096338</c:v>
                </c:pt>
                <c:pt idx="602">
                  <c:v>2182640.3816480557</c:v>
                </c:pt>
                <c:pt idx="603">
                  <c:v>2182643.5233853101</c:v>
                </c:pt>
                <c:pt idx="604">
                  <c:v>2182643.3767781742</c:v>
                </c:pt>
                <c:pt idx="605">
                  <c:v>2182658.64685765</c:v>
                </c:pt>
                <c:pt idx="606">
                  <c:v>2182668.7867620951</c:v>
                </c:pt>
                <c:pt idx="607">
                  <c:v>2182664.4864293486</c:v>
                </c:pt>
                <c:pt idx="608">
                  <c:v>2182662.7897134218</c:v>
                </c:pt>
                <c:pt idx="609">
                  <c:v>2182674.2460957831</c:v>
                </c:pt>
                <c:pt idx="610">
                  <c:v>2182669.8767661052</c:v>
                </c:pt>
                <c:pt idx="611">
                  <c:v>2182708.3373010056</c:v>
                </c:pt>
                <c:pt idx="612">
                  <c:v>2182689.6377768181</c:v>
                </c:pt>
                <c:pt idx="613">
                  <c:v>2182678.7088688076</c:v>
                </c:pt>
                <c:pt idx="614">
                  <c:v>2182659.7558413614</c:v>
                </c:pt>
                <c:pt idx="615">
                  <c:v>2182673.3167128554</c:v>
                </c:pt>
                <c:pt idx="616">
                  <c:v>2182664.7628945583</c:v>
                </c:pt>
                <c:pt idx="617">
                  <c:v>2182674.9070987506</c:v>
                </c:pt>
                <c:pt idx="618">
                  <c:v>2182670.6378702386</c:v>
                </c:pt>
                <c:pt idx="619">
                  <c:v>2182669.3082026606</c:v>
                </c:pt>
                <c:pt idx="620">
                  <c:v>2182680.469693386</c:v>
                </c:pt>
                <c:pt idx="621">
                  <c:v>2182683.9263035934</c:v>
                </c:pt>
                <c:pt idx="622">
                  <c:v>2182694.5041246167</c:v>
                </c:pt>
                <c:pt idx="623">
                  <c:v>2182686.6222882457</c:v>
                </c:pt>
                <c:pt idx="624">
                  <c:v>2182698.6343980506</c:v>
                </c:pt>
                <c:pt idx="625">
                  <c:v>2182685.5222326238</c:v>
                </c:pt>
                <c:pt idx="626">
                  <c:v>2182670.9396730773</c:v>
                </c:pt>
                <c:pt idx="627">
                  <c:v>2182666.9785214025</c:v>
                </c:pt>
                <c:pt idx="628">
                  <c:v>2182678.5058607846</c:v>
                </c:pt>
                <c:pt idx="629">
                  <c:v>2182685.5380571675</c:v>
                </c:pt>
                <c:pt idx="630">
                  <c:v>2182673.720187075</c:v>
                </c:pt>
                <c:pt idx="631">
                  <c:v>2182667.934712132</c:v>
                </c:pt>
                <c:pt idx="632">
                  <c:v>2182662.6250316305</c:v>
                </c:pt>
                <c:pt idx="633">
                  <c:v>2182669.7478099237</c:v>
                </c:pt>
                <c:pt idx="634">
                  <c:v>2182667.0713323411</c:v>
                </c:pt>
                <c:pt idx="635">
                  <c:v>2182678.3232627907</c:v>
                </c:pt>
                <c:pt idx="636">
                  <c:v>2182668.7371886866</c:v>
                </c:pt>
                <c:pt idx="637">
                  <c:v>2182673.5719599761</c:v>
                </c:pt>
                <c:pt idx="638">
                  <c:v>2182676.8695722204</c:v>
                </c:pt>
                <c:pt idx="639">
                  <c:v>2182675.202035727</c:v>
                </c:pt>
                <c:pt idx="640">
                  <c:v>2182678.0862313285</c:v>
                </c:pt>
                <c:pt idx="641">
                  <c:v>2182687.6740039592</c:v>
                </c:pt>
                <c:pt idx="642">
                  <c:v>2182687.5747050517</c:v>
                </c:pt>
                <c:pt idx="643">
                  <c:v>2182670.1983355163</c:v>
                </c:pt>
                <c:pt idx="644">
                  <c:v>2182655.1035521142</c:v>
                </c:pt>
                <c:pt idx="645">
                  <c:v>2182650.398958466</c:v>
                </c:pt>
                <c:pt idx="646">
                  <c:v>2182625.3080940554</c:v>
                </c:pt>
                <c:pt idx="647">
                  <c:v>2182644.2455017269</c:v>
                </c:pt>
                <c:pt idx="648">
                  <c:v>2182668.4779147129</c:v>
                </c:pt>
                <c:pt idx="649">
                  <c:v>2182686.4576191809</c:v>
                </c:pt>
                <c:pt idx="650">
                  <c:v>2182682.9718469405</c:v>
                </c:pt>
                <c:pt idx="651">
                  <c:v>2182679.7939758087</c:v>
                </c:pt>
                <c:pt idx="652">
                  <c:v>2182688.9308395889</c:v>
                </c:pt>
                <c:pt idx="653">
                  <c:v>2182679.821289185</c:v>
                </c:pt>
                <c:pt idx="654">
                  <c:v>2182654.1582535789</c:v>
                </c:pt>
                <c:pt idx="655">
                  <c:v>2182669.8019132265</c:v>
                </c:pt>
                <c:pt idx="656">
                  <c:v>2182661.0324205626</c:v>
                </c:pt>
                <c:pt idx="657">
                  <c:v>2182662.2751227128</c:v>
                </c:pt>
                <c:pt idx="658">
                  <c:v>2182649.7295813221</c:v>
                </c:pt>
                <c:pt idx="659">
                  <c:v>2182672.9197170236</c:v>
                </c:pt>
                <c:pt idx="660">
                  <c:v>2182674.7119175745</c:v>
                </c:pt>
                <c:pt idx="661">
                  <c:v>2182674.8828229727</c:v>
                </c:pt>
                <c:pt idx="662">
                  <c:v>2182665.7409385662</c:v>
                </c:pt>
                <c:pt idx="663">
                  <c:v>2182681.3719159211</c:v>
                </c:pt>
                <c:pt idx="664">
                  <c:v>2182690.0970984045</c:v>
                </c:pt>
                <c:pt idx="665">
                  <c:v>2182700.1075623571</c:v>
                </c:pt>
                <c:pt idx="666">
                  <c:v>2182694.5188966608</c:v>
                </c:pt>
                <c:pt idx="667">
                  <c:v>2182677.2533926694</c:v>
                </c:pt>
                <c:pt idx="668">
                  <c:v>2182674.5690489942</c:v>
                </c:pt>
                <c:pt idx="669">
                  <c:v>2182670.8241773476</c:v>
                </c:pt>
                <c:pt idx="670">
                  <c:v>2182694.1447183113</c:v>
                </c:pt>
                <c:pt idx="671">
                  <c:v>2182677.3741814275</c:v>
                </c:pt>
                <c:pt idx="672">
                  <c:v>2182683.1052568019</c:v>
                </c:pt>
                <c:pt idx="673">
                  <c:v>2182696.1782059264</c:v>
                </c:pt>
                <c:pt idx="674">
                  <c:v>2182682.2945048371</c:v>
                </c:pt>
                <c:pt idx="675">
                  <c:v>2182664.3387450357</c:v>
                </c:pt>
                <c:pt idx="676">
                  <c:v>2182647.6930739684</c:v>
                </c:pt>
                <c:pt idx="677">
                  <c:v>2182691.0802482078</c:v>
                </c:pt>
                <c:pt idx="678">
                  <c:v>2182680.5653653559</c:v>
                </c:pt>
                <c:pt idx="679">
                  <c:v>2182680.7413112596</c:v>
                </c:pt>
                <c:pt idx="680">
                  <c:v>2182669.7532809819</c:v>
                </c:pt>
                <c:pt idx="681">
                  <c:v>2182674.4366940074</c:v>
                </c:pt>
                <c:pt idx="682">
                  <c:v>2182669.3864393523</c:v>
                </c:pt>
                <c:pt idx="683">
                  <c:v>2182662.5602588551</c:v>
                </c:pt>
                <c:pt idx="684">
                  <c:v>2182684.6038573696</c:v>
                </c:pt>
                <c:pt idx="685">
                  <c:v>2182694.2981951949</c:v>
                </c:pt>
                <c:pt idx="686">
                  <c:v>2182692.888217614</c:v>
                </c:pt>
                <c:pt idx="687">
                  <c:v>2182683.9500858746</c:v>
                </c:pt>
                <c:pt idx="688">
                  <c:v>2182682.6462928164</c:v>
                </c:pt>
                <c:pt idx="689">
                  <c:v>2182672.3129933793</c:v>
                </c:pt>
                <c:pt idx="690">
                  <c:v>2182669.3563652807</c:v>
                </c:pt>
                <c:pt idx="691">
                  <c:v>2182665.223266053</c:v>
                </c:pt>
                <c:pt idx="692">
                  <c:v>2182651.95291044</c:v>
                </c:pt>
                <c:pt idx="693">
                  <c:v>2182657.464088941</c:v>
                </c:pt>
                <c:pt idx="694">
                  <c:v>2182687.7560622129</c:v>
                </c:pt>
                <c:pt idx="695">
                  <c:v>2182714.1961094718</c:v>
                </c:pt>
                <c:pt idx="696">
                  <c:v>2182689.5691553098</c:v>
                </c:pt>
                <c:pt idx="697">
                  <c:v>2182674.7939528334</c:v>
                </c:pt>
                <c:pt idx="698">
                  <c:v>2182688.056955074</c:v>
                </c:pt>
                <c:pt idx="699">
                  <c:v>2182693.219265549</c:v>
                </c:pt>
                <c:pt idx="700">
                  <c:v>2182690.7344603147</c:v>
                </c:pt>
                <c:pt idx="701">
                  <c:v>2182699.5638157832</c:v>
                </c:pt>
                <c:pt idx="702">
                  <c:v>2182694.0648283367</c:v>
                </c:pt>
                <c:pt idx="703">
                  <c:v>2182674.6554526966</c:v>
                </c:pt>
                <c:pt idx="704">
                  <c:v>2182677.0847527604</c:v>
                </c:pt>
                <c:pt idx="705">
                  <c:v>2182671.4189013378</c:v>
                </c:pt>
                <c:pt idx="706">
                  <c:v>2182672.8021526062</c:v>
                </c:pt>
                <c:pt idx="707">
                  <c:v>2182671.8931627497</c:v>
                </c:pt>
                <c:pt idx="708">
                  <c:v>2182673.793809168</c:v>
                </c:pt>
                <c:pt idx="709">
                  <c:v>2182658.35038839</c:v>
                </c:pt>
                <c:pt idx="710">
                  <c:v>2182672.397977544</c:v>
                </c:pt>
                <c:pt idx="711">
                  <c:v>2182680.1414955324</c:v>
                </c:pt>
                <c:pt idx="712">
                  <c:v>2182675.2716123546</c:v>
                </c:pt>
                <c:pt idx="713">
                  <c:v>2182672.2750263028</c:v>
                </c:pt>
                <c:pt idx="714">
                  <c:v>2182673.2971695573</c:v>
                </c:pt>
                <c:pt idx="715">
                  <c:v>2182673.2330655786</c:v>
                </c:pt>
                <c:pt idx="716">
                  <c:v>2182679.7306148354</c:v>
                </c:pt>
                <c:pt idx="717">
                  <c:v>2182668.6551759853</c:v>
                </c:pt>
                <c:pt idx="718">
                  <c:v>2182664.0846917727</c:v>
                </c:pt>
                <c:pt idx="719">
                  <c:v>2182659.6271292665</c:v>
                </c:pt>
                <c:pt idx="720">
                  <c:v>2182639.4645872503</c:v>
                </c:pt>
                <c:pt idx="721">
                  <c:v>2182650.8999729073</c:v>
                </c:pt>
                <c:pt idx="722">
                  <c:v>2182666.6300209598</c:v>
                </c:pt>
                <c:pt idx="723">
                  <c:v>2182681.239878613</c:v>
                </c:pt>
                <c:pt idx="724">
                  <c:v>2182677.4416281497</c:v>
                </c:pt>
                <c:pt idx="725">
                  <c:v>2182688.1841847384</c:v>
                </c:pt>
                <c:pt idx="726">
                  <c:v>2182682.531480893</c:v>
                </c:pt>
                <c:pt idx="727">
                  <c:v>2182655.3990474707</c:v>
                </c:pt>
                <c:pt idx="728">
                  <c:v>2182657.2645648844</c:v>
                </c:pt>
                <c:pt idx="729">
                  <c:v>2182667.2509703604</c:v>
                </c:pt>
                <c:pt idx="730">
                  <c:v>2182674.2529471819</c:v>
                </c:pt>
                <c:pt idx="731">
                  <c:v>2182672.0704250466</c:v>
                </c:pt>
                <c:pt idx="732">
                  <c:v>2182677.1600869135</c:v>
                </c:pt>
                <c:pt idx="733">
                  <c:v>2182690.1416994212</c:v>
                </c:pt>
                <c:pt idx="734">
                  <c:v>2182685.0874272571</c:v>
                </c:pt>
                <c:pt idx="735">
                  <c:v>2182670.7908757394</c:v>
                </c:pt>
                <c:pt idx="736">
                  <c:v>2182681.7199534774</c:v>
                </c:pt>
                <c:pt idx="737">
                  <c:v>2182677.2819280853</c:v>
                </c:pt>
                <c:pt idx="738">
                  <c:v>2182681.420403007</c:v>
                </c:pt>
                <c:pt idx="739">
                  <c:v>2182689.314702794</c:v>
                </c:pt>
                <c:pt idx="740">
                  <c:v>2182693.6889596223</c:v>
                </c:pt>
                <c:pt idx="741">
                  <c:v>2182682.7305043945</c:v>
                </c:pt>
                <c:pt idx="742">
                  <c:v>2182692.966305763</c:v>
                </c:pt>
                <c:pt idx="743">
                  <c:v>2182686.7665697201</c:v>
                </c:pt>
                <c:pt idx="744">
                  <c:v>2182675.9099837304</c:v>
                </c:pt>
                <c:pt idx="745">
                  <c:v>2182671.9441198474</c:v>
                </c:pt>
                <c:pt idx="746">
                  <c:v>2182700.3138525761</c:v>
                </c:pt>
                <c:pt idx="747">
                  <c:v>2182711.4487478426</c:v>
                </c:pt>
                <c:pt idx="748">
                  <c:v>2182684.9586300082</c:v>
                </c:pt>
                <c:pt idx="749">
                  <c:v>2182695.4831819995</c:v>
                </c:pt>
                <c:pt idx="750">
                  <c:v>2182675.3374775224</c:v>
                </c:pt>
                <c:pt idx="751">
                  <c:v>2182683.7951378319</c:v>
                </c:pt>
                <c:pt idx="752">
                  <c:v>2182679.4903941522</c:v>
                </c:pt>
                <c:pt idx="753">
                  <c:v>2182674.1762725436</c:v>
                </c:pt>
                <c:pt idx="754">
                  <c:v>2182683.9268720224</c:v>
                </c:pt>
                <c:pt idx="755">
                  <c:v>2182682.7618009569</c:v>
                </c:pt>
                <c:pt idx="756">
                  <c:v>2182669.1883555595</c:v>
                </c:pt>
                <c:pt idx="757">
                  <c:v>2182682.3139496474</c:v>
                </c:pt>
                <c:pt idx="758">
                  <c:v>2182681.3442327678</c:v>
                </c:pt>
                <c:pt idx="759">
                  <c:v>2182681.6178475264</c:v>
                </c:pt>
                <c:pt idx="760">
                  <c:v>2182659.3233109303</c:v>
                </c:pt>
                <c:pt idx="761">
                  <c:v>2182666.6664707153</c:v>
                </c:pt>
                <c:pt idx="762">
                  <c:v>2182680.0585182589</c:v>
                </c:pt>
                <c:pt idx="763">
                  <c:v>2182691.6408716608</c:v>
                </c:pt>
                <c:pt idx="764">
                  <c:v>2182684.7653626362</c:v>
                </c:pt>
                <c:pt idx="765">
                  <c:v>2182684.0243641571</c:v>
                </c:pt>
                <c:pt idx="766">
                  <c:v>2182681.3069996899</c:v>
                </c:pt>
                <c:pt idx="767">
                  <c:v>2182673.6909201778</c:v>
                </c:pt>
                <c:pt idx="768">
                  <c:v>2182686.071147956</c:v>
                </c:pt>
                <c:pt idx="769">
                  <c:v>2182661.6316937758</c:v>
                </c:pt>
                <c:pt idx="770">
                  <c:v>2182661.7595847985</c:v>
                </c:pt>
                <c:pt idx="771">
                  <c:v>2182672.9146074248</c:v>
                </c:pt>
                <c:pt idx="772">
                  <c:v>2182673.8778278814</c:v>
                </c:pt>
                <c:pt idx="773">
                  <c:v>2182677.9532694602</c:v>
                </c:pt>
                <c:pt idx="774">
                  <c:v>2182682.227008319</c:v>
                </c:pt>
                <c:pt idx="775">
                  <c:v>2182684.0356331766</c:v>
                </c:pt>
                <c:pt idx="776">
                  <c:v>2182679.6390836481</c:v>
                </c:pt>
                <c:pt idx="777">
                  <c:v>2182672.9435622133</c:v>
                </c:pt>
                <c:pt idx="778">
                  <c:v>2182657.1464067795</c:v>
                </c:pt>
                <c:pt idx="779">
                  <c:v>2182662.1219070102</c:v>
                </c:pt>
                <c:pt idx="780">
                  <c:v>2182673.153742183</c:v>
                </c:pt>
                <c:pt idx="781">
                  <c:v>2182650.8240961363</c:v>
                </c:pt>
                <c:pt idx="782">
                  <c:v>2182658.5881546815</c:v>
                </c:pt>
                <c:pt idx="783">
                  <c:v>2182678.6399799217</c:v>
                </c:pt>
                <c:pt idx="784">
                  <c:v>2182684.7876451965</c:v>
                </c:pt>
                <c:pt idx="785">
                  <c:v>2182683.2165875644</c:v>
                </c:pt>
                <c:pt idx="786">
                  <c:v>2182687.434961312</c:v>
                </c:pt>
                <c:pt idx="787">
                  <c:v>2182673.2173613748</c:v>
                </c:pt>
                <c:pt idx="788">
                  <c:v>2182681.688967315</c:v>
                </c:pt>
                <c:pt idx="789">
                  <c:v>2182694.4506677189</c:v>
                </c:pt>
                <c:pt idx="790">
                  <c:v>2182690.2999716727</c:v>
                </c:pt>
                <c:pt idx="791">
                  <c:v>2182664.9833225198</c:v>
                </c:pt>
                <c:pt idx="792">
                  <c:v>2182672.8344133589</c:v>
                </c:pt>
                <c:pt idx="793">
                  <c:v>2182675.4561838754</c:v>
                </c:pt>
                <c:pt idx="794">
                  <c:v>2182677.0092556481</c:v>
                </c:pt>
                <c:pt idx="795">
                  <c:v>2182683.6157650249</c:v>
                </c:pt>
                <c:pt idx="796">
                  <c:v>2182666.1261228365</c:v>
                </c:pt>
                <c:pt idx="797">
                  <c:v>2182678.0013463991</c:v>
                </c:pt>
                <c:pt idx="798">
                  <c:v>2182687.7535913829</c:v>
                </c:pt>
                <c:pt idx="799">
                  <c:v>2182685.6243194239</c:v>
                </c:pt>
                <c:pt idx="800">
                  <c:v>2182697.2784647397</c:v>
                </c:pt>
                <c:pt idx="801">
                  <c:v>2182682.2686776211</c:v>
                </c:pt>
                <c:pt idx="802">
                  <c:v>2182677.6240606378</c:v>
                </c:pt>
                <c:pt idx="803">
                  <c:v>2182664.0064353542</c:v>
                </c:pt>
                <c:pt idx="804">
                  <c:v>2182667.4595023291</c:v>
                </c:pt>
                <c:pt idx="805">
                  <c:v>2182658.2841059412</c:v>
                </c:pt>
                <c:pt idx="806">
                  <c:v>2182663.9776394391</c:v>
                </c:pt>
                <c:pt idx="807">
                  <c:v>2182678.8631539703</c:v>
                </c:pt>
                <c:pt idx="808">
                  <c:v>2182677.137883754</c:v>
                </c:pt>
                <c:pt idx="809">
                  <c:v>2182674.6263936432</c:v>
                </c:pt>
                <c:pt idx="810">
                  <c:v>2182679.8478614716</c:v>
                </c:pt>
                <c:pt idx="811">
                  <c:v>2182687.1130460063</c:v>
                </c:pt>
                <c:pt idx="812">
                  <c:v>2182679.7647106228</c:v>
                </c:pt>
                <c:pt idx="813">
                  <c:v>2182671.8588871504</c:v>
                </c:pt>
                <c:pt idx="814">
                  <c:v>2182671.36813709</c:v>
                </c:pt>
                <c:pt idx="815">
                  <c:v>2182668.5804168135</c:v>
                </c:pt>
                <c:pt idx="816">
                  <c:v>2182674.3363348702</c:v>
                </c:pt>
                <c:pt idx="817">
                  <c:v>2182674.9481124114</c:v>
                </c:pt>
                <c:pt idx="818">
                  <c:v>2182676.8958408651</c:v>
                </c:pt>
                <c:pt idx="819">
                  <c:v>2182675.3917203322</c:v>
                </c:pt>
                <c:pt idx="820">
                  <c:v>2182676.0004847548</c:v>
                </c:pt>
                <c:pt idx="821">
                  <c:v>2182665.04815243</c:v>
                </c:pt>
                <c:pt idx="822">
                  <c:v>2182676.2596515045</c:v>
                </c:pt>
                <c:pt idx="823">
                  <c:v>2182660.5340250367</c:v>
                </c:pt>
                <c:pt idx="824">
                  <c:v>2182659.3767876066</c:v>
                </c:pt>
                <c:pt idx="825">
                  <c:v>2182660.574411741</c:v>
                </c:pt>
                <c:pt idx="826">
                  <c:v>2182668.9396737241</c:v>
                </c:pt>
                <c:pt idx="827">
                  <c:v>2182661.8970578662</c:v>
                </c:pt>
                <c:pt idx="828">
                  <c:v>2182662.8804991883</c:v>
                </c:pt>
                <c:pt idx="829">
                  <c:v>2182666.4037203658</c:v>
                </c:pt>
                <c:pt idx="830">
                  <c:v>2182666.5191541687</c:v>
                </c:pt>
                <c:pt idx="831">
                  <c:v>2182672.5427000006</c:v>
                </c:pt>
                <c:pt idx="832">
                  <c:v>2182660.5383279766</c:v>
                </c:pt>
                <c:pt idx="833">
                  <c:v>2182659.0639974368</c:v>
                </c:pt>
                <c:pt idx="834">
                  <c:v>2182668.3388859509</c:v>
                </c:pt>
                <c:pt idx="835">
                  <c:v>2182663.1921765027</c:v>
                </c:pt>
                <c:pt idx="836">
                  <c:v>2182667.9605684453</c:v>
                </c:pt>
                <c:pt idx="837">
                  <c:v>2182657.520373649</c:v>
                </c:pt>
                <c:pt idx="838">
                  <c:v>2182655.2911187522</c:v>
                </c:pt>
                <c:pt idx="839">
                  <c:v>2182654.5374157918</c:v>
                </c:pt>
                <c:pt idx="840">
                  <c:v>2182643.8084346112</c:v>
                </c:pt>
                <c:pt idx="841">
                  <c:v>2182654.4431110988</c:v>
                </c:pt>
                <c:pt idx="842">
                  <c:v>2182665.3654117915</c:v>
                </c:pt>
                <c:pt idx="843">
                  <c:v>2182674.6586409258</c:v>
                </c:pt>
                <c:pt idx="844">
                  <c:v>2182679.4232927361</c:v>
                </c:pt>
                <c:pt idx="845">
                  <c:v>2182669.605191655</c:v>
                </c:pt>
                <c:pt idx="846">
                  <c:v>2182665.1167829018</c:v>
                </c:pt>
                <c:pt idx="847">
                  <c:v>2182651.7356887041</c:v>
                </c:pt>
                <c:pt idx="848">
                  <c:v>2182654.6446460923</c:v>
                </c:pt>
                <c:pt idx="849">
                  <c:v>2182651.221144014</c:v>
                </c:pt>
                <c:pt idx="850">
                  <c:v>2182654.2391237654</c:v>
                </c:pt>
                <c:pt idx="851">
                  <c:v>2182666.7184542785</c:v>
                </c:pt>
                <c:pt idx="852">
                  <c:v>2182672.1354911332</c:v>
                </c:pt>
                <c:pt idx="853">
                  <c:v>2182667.7553103301</c:v>
                </c:pt>
                <c:pt idx="854">
                  <c:v>2182670.3299553636</c:v>
                </c:pt>
                <c:pt idx="855">
                  <c:v>2182670.1010144567</c:v>
                </c:pt>
                <c:pt idx="856">
                  <c:v>2182654.4007145683</c:v>
                </c:pt>
                <c:pt idx="857">
                  <c:v>2182655.4750945172</c:v>
                </c:pt>
                <c:pt idx="858">
                  <c:v>2182652.8516276171</c:v>
                </c:pt>
                <c:pt idx="859">
                  <c:v>2182667.8551652357</c:v>
                </c:pt>
                <c:pt idx="860">
                  <c:v>2182658.9006663715</c:v>
                </c:pt>
                <c:pt idx="861">
                  <c:v>2182657.4769252939</c:v>
                </c:pt>
                <c:pt idx="862">
                  <c:v>2182654.6005974142</c:v>
                </c:pt>
                <c:pt idx="863">
                  <c:v>2182655.8357057339</c:v>
                </c:pt>
                <c:pt idx="864">
                  <c:v>2182657.452001669</c:v>
                </c:pt>
                <c:pt idx="865">
                  <c:v>2182659.880101393</c:v>
                </c:pt>
                <c:pt idx="866">
                  <c:v>2182651.7176998453</c:v>
                </c:pt>
                <c:pt idx="867">
                  <c:v>2182638.4461742989</c:v>
                </c:pt>
                <c:pt idx="868">
                  <c:v>2182649.912451162</c:v>
                </c:pt>
                <c:pt idx="869">
                  <c:v>2182654.6622236148</c:v>
                </c:pt>
                <c:pt idx="870">
                  <c:v>2182652.2256631181</c:v>
                </c:pt>
                <c:pt idx="871">
                  <c:v>2182630.2515665763</c:v>
                </c:pt>
                <c:pt idx="872">
                  <c:v>2182638.1601872444</c:v>
                </c:pt>
                <c:pt idx="873">
                  <c:v>2182636.11978395</c:v>
                </c:pt>
                <c:pt idx="874">
                  <c:v>2182641.0209531225</c:v>
                </c:pt>
                <c:pt idx="875">
                  <c:v>2182646.0004187506</c:v>
                </c:pt>
                <c:pt idx="876">
                  <c:v>2182633.0464636078</c:v>
                </c:pt>
                <c:pt idx="877">
                  <c:v>2182648.3870620602</c:v>
                </c:pt>
                <c:pt idx="878">
                  <c:v>2182641.8508632067</c:v>
                </c:pt>
                <c:pt idx="879">
                  <c:v>2182636.59295794</c:v>
                </c:pt>
                <c:pt idx="880">
                  <c:v>2182632.8703379869</c:v>
                </c:pt>
                <c:pt idx="881">
                  <c:v>2182631.3688762817</c:v>
                </c:pt>
                <c:pt idx="882">
                  <c:v>2182624.1931621125</c:v>
                </c:pt>
                <c:pt idx="883">
                  <c:v>2182635.5488506095</c:v>
                </c:pt>
                <c:pt idx="884">
                  <c:v>2182620.7729867194</c:v>
                </c:pt>
                <c:pt idx="885">
                  <c:v>2182621.5116815357</c:v>
                </c:pt>
                <c:pt idx="886">
                  <c:v>2182652.870633367</c:v>
                </c:pt>
                <c:pt idx="887">
                  <c:v>2182636.8326206063</c:v>
                </c:pt>
                <c:pt idx="888">
                  <c:v>2182642.8324295371</c:v>
                </c:pt>
                <c:pt idx="889">
                  <c:v>2182637.5177065735</c:v>
                </c:pt>
                <c:pt idx="890">
                  <c:v>2182635.19898505</c:v>
                </c:pt>
                <c:pt idx="891">
                  <c:v>2182641.6746588298</c:v>
                </c:pt>
                <c:pt idx="892">
                  <c:v>2182643.9124500575</c:v>
                </c:pt>
                <c:pt idx="893">
                  <c:v>2182628.6948089502</c:v>
                </c:pt>
                <c:pt idx="894">
                  <c:v>2182618.1349576679</c:v>
                </c:pt>
                <c:pt idx="895">
                  <c:v>2182642.3935600743</c:v>
                </c:pt>
                <c:pt idx="896">
                  <c:v>2182633.5670157592</c:v>
                </c:pt>
                <c:pt idx="897">
                  <c:v>2182625.9012903692</c:v>
                </c:pt>
                <c:pt idx="898">
                  <c:v>2182636.5174652538</c:v>
                </c:pt>
                <c:pt idx="899">
                  <c:v>2182645.476836388</c:v>
                </c:pt>
                <c:pt idx="900">
                  <c:v>2182647.0432088031</c:v>
                </c:pt>
                <c:pt idx="901">
                  <c:v>2182653.6243947754</c:v>
                </c:pt>
                <c:pt idx="902">
                  <c:v>2182625.9197126483</c:v>
                </c:pt>
                <c:pt idx="903">
                  <c:v>2182648.2628873643</c:v>
                </c:pt>
                <c:pt idx="904">
                  <c:v>2182645.937331365</c:v>
                </c:pt>
                <c:pt idx="905">
                  <c:v>2182632.5636729863</c:v>
                </c:pt>
                <c:pt idx="906">
                  <c:v>2182605.7701112512</c:v>
                </c:pt>
                <c:pt idx="907">
                  <c:v>2182603.9286003709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B-4C8D-8B04-C5658E9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91152"/>
        <c:axId val="1371698224"/>
      </c:lineChart>
      <c:valAx>
        <c:axId val="11565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103872"/>
        <c:crossBetween val="between"/>
      </c:valAx>
      <c:catAx>
        <c:axId val="101210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538144"/>
        <c:auto val="1"/>
        <c:lblAlgn val="ctr"/>
        <c:lblOffset val="100"/>
        <c:noMultiLvlLbl val="0"/>
      </c:catAx>
      <c:valAx>
        <c:axId val="13716982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691152"/>
        <c:crosses val="max"/>
        <c:crossBetween val="between"/>
      </c:valAx>
      <c:catAx>
        <c:axId val="137169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71698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6666443353185"/>
          <c:y val="0.91877174217677493"/>
          <c:w val="0.36545251127174788"/>
          <c:h val="5.5069559131595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436245</xdr:colOff>
      <xdr:row>21</xdr:row>
      <xdr:rowOff>50482</xdr:rowOff>
    </xdr:from>
    <xdr:to>
      <xdr:col>29</xdr:col>
      <xdr:colOff>222885</xdr:colOff>
      <xdr:row>40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9</xdr:row>
      <xdr:rowOff>69532</xdr:rowOff>
    </xdr:from>
    <xdr:to>
      <xdr:col>29</xdr:col>
      <xdr:colOff>104775</xdr:colOff>
      <xdr:row>24</xdr:row>
      <xdr:rowOff>101917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25</xdr:row>
      <xdr:rowOff>38100</xdr:rowOff>
    </xdr:from>
    <xdr:to>
      <xdr:col>11</xdr:col>
      <xdr:colOff>38100</xdr:colOff>
      <xdr:row>39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78105</xdr:rowOff>
    </xdr:from>
    <xdr:to>
      <xdr:col>6</xdr:col>
      <xdr:colOff>371475</xdr:colOff>
      <xdr:row>34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190500</xdr:colOff>
      <xdr:row>22</xdr:row>
      <xdr:rowOff>38100</xdr:rowOff>
    </xdr:from>
    <xdr:to>
      <xdr:col>45</xdr:col>
      <xdr:colOff>495300</xdr:colOff>
      <xdr:row>36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144019</xdr:colOff>
      <xdr:row>32</xdr:row>
      <xdr:rowOff>137759</xdr:rowOff>
    </xdr:from>
    <xdr:to>
      <xdr:col>40</xdr:col>
      <xdr:colOff>456614</xdr:colOff>
      <xdr:row>47</xdr:row>
      <xdr:rowOff>23459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173936</xdr:colOff>
      <xdr:row>26</xdr:row>
      <xdr:rowOff>119269</xdr:rowOff>
    </xdr:from>
    <xdr:to>
      <xdr:col>40</xdr:col>
      <xdr:colOff>554936</xdr:colOff>
      <xdr:row>52</xdr:row>
      <xdr:rowOff>91108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182217</xdr:colOff>
      <xdr:row>45</xdr:row>
      <xdr:rowOff>144118</xdr:rowOff>
    </xdr:from>
    <xdr:to>
      <xdr:col>31</xdr:col>
      <xdr:colOff>463826</xdr:colOff>
      <xdr:row>60</xdr:row>
      <xdr:rowOff>29818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538370</xdr:colOff>
      <xdr:row>15</xdr:row>
      <xdr:rowOff>182223</xdr:rowOff>
    </xdr:from>
    <xdr:to>
      <xdr:col>13</xdr:col>
      <xdr:colOff>538370</xdr:colOff>
      <xdr:row>42</xdr:row>
      <xdr:rowOff>91115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4</xdr:row>
      <xdr:rowOff>76199</xdr:rowOff>
    </xdr:from>
    <xdr:to>
      <xdr:col>25</xdr:col>
      <xdr:colOff>590550</xdr:colOff>
      <xdr:row>24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24</xdr:row>
      <xdr:rowOff>123825</xdr:rowOff>
    </xdr:from>
    <xdr:to>
      <xdr:col>19</xdr:col>
      <xdr:colOff>504825</xdr:colOff>
      <xdr:row>39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4139</xdr:colOff>
      <xdr:row>5</xdr:row>
      <xdr:rowOff>190499</xdr:rowOff>
    </xdr:from>
    <xdr:to>
      <xdr:col>10</xdr:col>
      <xdr:colOff>24847</xdr:colOff>
      <xdr:row>21</xdr:row>
      <xdr:rowOff>16564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8283</xdr:colOff>
      <xdr:row>5</xdr:row>
      <xdr:rowOff>168966</xdr:rowOff>
    </xdr:from>
    <xdr:to>
      <xdr:col>18</xdr:col>
      <xdr:colOff>289892</xdr:colOff>
      <xdr:row>20</xdr:row>
      <xdr:rowOff>54666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19050</xdr:rowOff>
    </xdr:from>
    <xdr:to>
      <xdr:col>16</xdr:col>
      <xdr:colOff>28575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142874</xdr:rowOff>
    </xdr:from>
    <xdr:to>
      <xdr:col>20</xdr:col>
      <xdr:colOff>533400</xdr:colOff>
      <xdr:row>41</xdr:row>
      <xdr:rowOff>171449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499829</xdr:colOff>
      <xdr:row>3</xdr:row>
      <xdr:rowOff>105245</xdr:rowOff>
    </xdr:from>
    <xdr:to>
      <xdr:col>25</xdr:col>
      <xdr:colOff>143347</xdr:colOff>
      <xdr:row>18</xdr:row>
      <xdr:rowOff>19238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563955</xdr:colOff>
      <xdr:row>19</xdr:row>
      <xdr:rowOff>3395</xdr:rowOff>
    </xdr:from>
    <xdr:to>
      <xdr:col>21</xdr:col>
      <xdr:colOff>224451</xdr:colOff>
      <xdr:row>34</xdr:row>
      <xdr:rowOff>30555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00F667-41BB-F60E-58C0-520BEF7E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298010</xdr:colOff>
      <xdr:row>2</xdr:row>
      <xdr:rowOff>33573</xdr:rowOff>
    </xdr:from>
    <xdr:to>
      <xdr:col>21</xdr:col>
      <xdr:colOff>579045</xdr:colOff>
      <xdr:row>16</xdr:row>
      <xdr:rowOff>136179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29</xdr:row>
      <xdr:rowOff>66675</xdr:rowOff>
    </xdr:from>
    <xdr:to>
      <xdr:col>22</xdr:col>
      <xdr:colOff>142875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4</xdr:row>
      <xdr:rowOff>85725</xdr:rowOff>
    </xdr:from>
    <xdr:to>
      <xdr:col>20</xdr:col>
      <xdr:colOff>76200</xdr:colOff>
      <xdr:row>23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27</xdr:row>
      <xdr:rowOff>9525</xdr:rowOff>
    </xdr:from>
    <xdr:to>
      <xdr:col>13</xdr:col>
      <xdr:colOff>19050</xdr:colOff>
      <xdr:row>41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910"/>
  <sheetViews>
    <sheetView workbookViewId="0">
      <selection activeCell="A20" sqref="A20"/>
    </sheetView>
  </sheetViews>
  <sheetFormatPr defaultRowHeight="15" x14ac:dyDescent="0.25"/>
  <cols>
    <col min="1" max="1" width="17.28515625" customWidth="1"/>
    <col min="16" max="17" width="8.85546875" style="2"/>
  </cols>
  <sheetData>
    <row r="1" spans="1:19" x14ac:dyDescent="0.25">
      <c r="C1" t="s">
        <v>1</v>
      </c>
      <c r="E1" t="s">
        <v>0</v>
      </c>
      <c r="K1" t="s">
        <v>10</v>
      </c>
      <c r="O1" t="s">
        <v>4</v>
      </c>
      <c r="P1" s="2" t="s">
        <v>5</v>
      </c>
      <c r="Q1" s="2" t="s">
        <v>3</v>
      </c>
      <c r="R1" t="s">
        <v>2</v>
      </c>
    </row>
    <row r="2" spans="1:19" x14ac:dyDescent="0.25">
      <c r="A2" s="1">
        <v>45369.587962962964</v>
      </c>
      <c r="B2">
        <v>8</v>
      </c>
      <c r="C2">
        <v>34.6248</v>
      </c>
      <c r="D2">
        <v>26.8</v>
      </c>
      <c r="E2">
        <v>2183140</v>
      </c>
      <c r="F2">
        <v>2178584</v>
      </c>
      <c r="G2">
        <v>2178557</v>
      </c>
      <c r="H2">
        <v>0</v>
      </c>
      <c r="I2">
        <v>0</v>
      </c>
      <c r="J2">
        <v>42.61</v>
      </c>
      <c r="K2">
        <v>36.464199999999998</v>
      </c>
      <c r="L2">
        <v>26</v>
      </c>
      <c r="M2">
        <v>52.15</v>
      </c>
      <c r="N2">
        <v>0</v>
      </c>
      <c r="O2">
        <v>-163</v>
      </c>
      <c r="P2" s="2">
        <f>O2/-1500+35</f>
        <v>35.108666666666664</v>
      </c>
      <c r="Q2" s="2">
        <f>E2</f>
        <v>2183140</v>
      </c>
      <c r="R2">
        <f>0</f>
        <v>0</v>
      </c>
      <c r="S2">
        <f>CORREL(Q2:Q910,P2:P910)</f>
        <v>0.82479211352542581</v>
      </c>
    </row>
    <row r="3" spans="1:19" x14ac:dyDescent="0.25">
      <c r="A3" s="1">
        <v>45369.588101851848</v>
      </c>
      <c r="B3">
        <v>8</v>
      </c>
      <c r="C3">
        <v>35.119700000000002</v>
      </c>
      <c r="D3">
        <v>24.12</v>
      </c>
      <c r="E3">
        <v>2183170</v>
      </c>
      <c r="F3">
        <v>2178549</v>
      </c>
      <c r="G3">
        <v>2178525</v>
      </c>
      <c r="H3">
        <v>0</v>
      </c>
      <c r="I3">
        <v>0</v>
      </c>
      <c r="J3">
        <v>38.31</v>
      </c>
      <c r="K3">
        <v>36.9437</v>
      </c>
      <c r="L3">
        <v>24</v>
      </c>
      <c r="M3">
        <v>52.47</v>
      </c>
      <c r="N3">
        <v>0</v>
      </c>
      <c r="O3">
        <v>-861</v>
      </c>
      <c r="P3" s="2">
        <f t="shared" ref="P3:P66" si="0">O3/-1500+35</f>
        <v>35.573999999999998</v>
      </c>
      <c r="Q3" s="2">
        <f t="shared" ref="Q3:Q66" si="1">E3</f>
        <v>2183170</v>
      </c>
      <c r="R3">
        <f>E3-E2</f>
        <v>30</v>
      </c>
    </row>
    <row r="4" spans="1:19" x14ac:dyDescent="0.25">
      <c r="A4" s="1">
        <v>45369.588946759257</v>
      </c>
      <c r="B4">
        <v>8</v>
      </c>
      <c r="C4">
        <v>35.594000000000001</v>
      </c>
      <c r="D4">
        <v>21.707999999999998</v>
      </c>
      <c r="E4">
        <v>2183159</v>
      </c>
      <c r="F4">
        <v>2178476</v>
      </c>
      <c r="G4">
        <v>2178503</v>
      </c>
      <c r="H4">
        <v>0</v>
      </c>
      <c r="I4">
        <v>0</v>
      </c>
      <c r="J4">
        <v>37.17</v>
      </c>
      <c r="K4">
        <v>37.426200000000001</v>
      </c>
      <c r="L4">
        <v>-27</v>
      </c>
      <c r="M4">
        <v>52.73</v>
      </c>
      <c r="N4">
        <v>0</v>
      </c>
      <c r="O4">
        <v>-1603</v>
      </c>
      <c r="P4" s="2">
        <f t="shared" si="0"/>
        <v>36.068666666666665</v>
      </c>
      <c r="Q4" s="2">
        <f t="shared" si="1"/>
        <v>2183159</v>
      </c>
      <c r="R4">
        <f t="shared" ref="R4:R67" si="2">E4-E3</f>
        <v>-11</v>
      </c>
    </row>
    <row r="5" spans="1:19" x14ac:dyDescent="0.25">
      <c r="A5" s="1">
        <v>45369.589780092596</v>
      </c>
      <c r="B5">
        <v>8</v>
      </c>
      <c r="C5">
        <v>36.051000000000002</v>
      </c>
      <c r="D5">
        <v>19.536999999999999</v>
      </c>
      <c r="E5">
        <v>2183152</v>
      </c>
      <c r="F5">
        <v>2178408</v>
      </c>
      <c r="G5">
        <v>2178484</v>
      </c>
      <c r="H5">
        <v>0</v>
      </c>
      <c r="I5">
        <v>0</v>
      </c>
      <c r="J5">
        <v>37.020000000000003</v>
      </c>
      <c r="K5">
        <v>37.869900000000001</v>
      </c>
      <c r="L5">
        <v>-75</v>
      </c>
      <c r="M5">
        <v>52.96</v>
      </c>
      <c r="N5">
        <v>0</v>
      </c>
      <c r="O5">
        <v>-2266</v>
      </c>
      <c r="P5" s="2">
        <f t="shared" si="0"/>
        <v>36.510666666666665</v>
      </c>
      <c r="Q5" s="2">
        <f t="shared" si="1"/>
        <v>2183152</v>
      </c>
      <c r="R5">
        <f>E5-E4</f>
        <v>-7</v>
      </c>
    </row>
    <row r="6" spans="1:19" x14ac:dyDescent="0.25">
      <c r="A6" s="1">
        <v>45369.590624999997</v>
      </c>
      <c r="B6">
        <v>8</v>
      </c>
      <c r="C6">
        <v>36.494500000000002</v>
      </c>
      <c r="D6">
        <v>17.584</v>
      </c>
      <c r="E6">
        <v>2183170</v>
      </c>
      <c r="F6">
        <v>2178368</v>
      </c>
      <c r="G6">
        <v>2178466</v>
      </c>
      <c r="H6">
        <v>0</v>
      </c>
      <c r="I6">
        <v>0</v>
      </c>
      <c r="J6">
        <v>37.15</v>
      </c>
      <c r="K6">
        <v>38.305999999999997</v>
      </c>
      <c r="L6">
        <v>-98</v>
      </c>
      <c r="M6">
        <v>53.17</v>
      </c>
      <c r="N6">
        <v>0</v>
      </c>
      <c r="O6">
        <v>-2935</v>
      </c>
      <c r="P6" s="2">
        <f t="shared" si="0"/>
        <v>36.956666666666663</v>
      </c>
      <c r="Q6" s="2">
        <f t="shared" si="1"/>
        <v>2183170</v>
      </c>
      <c r="R6">
        <f t="shared" si="2"/>
        <v>18</v>
      </c>
    </row>
    <row r="7" spans="1:19" x14ac:dyDescent="0.25">
      <c r="A7" s="1">
        <v>45369.591469907406</v>
      </c>
      <c r="B7">
        <v>8</v>
      </c>
      <c r="C7">
        <v>36.934699999999999</v>
      </c>
      <c r="D7">
        <v>15.824999999999999</v>
      </c>
      <c r="E7">
        <v>2183224</v>
      </c>
      <c r="F7">
        <v>2178364</v>
      </c>
      <c r="G7">
        <v>2178450</v>
      </c>
      <c r="H7">
        <v>0</v>
      </c>
      <c r="I7">
        <v>0</v>
      </c>
      <c r="J7">
        <v>37.1</v>
      </c>
      <c r="K7">
        <v>38.733400000000003</v>
      </c>
      <c r="L7">
        <v>-86</v>
      </c>
      <c r="M7">
        <v>53.36</v>
      </c>
      <c r="N7">
        <v>0</v>
      </c>
      <c r="O7">
        <v>-3565</v>
      </c>
      <c r="P7" s="2">
        <f t="shared" si="0"/>
        <v>37.376666666666665</v>
      </c>
      <c r="Q7" s="2">
        <f t="shared" si="1"/>
        <v>2183224</v>
      </c>
      <c r="R7">
        <f t="shared" si="2"/>
        <v>54</v>
      </c>
    </row>
    <row r="8" spans="1:19" x14ac:dyDescent="0.25">
      <c r="A8" s="1">
        <v>45369.592303240737</v>
      </c>
      <c r="B8">
        <v>8</v>
      </c>
      <c r="C8">
        <v>37.368600000000001</v>
      </c>
      <c r="D8">
        <v>14.243</v>
      </c>
      <c r="E8">
        <v>2183217</v>
      </c>
      <c r="F8">
        <v>2178300</v>
      </c>
      <c r="G8">
        <v>2178329</v>
      </c>
      <c r="H8">
        <v>0</v>
      </c>
      <c r="I8">
        <v>0</v>
      </c>
      <c r="J8">
        <v>37.08</v>
      </c>
      <c r="K8">
        <v>39.136800000000001</v>
      </c>
      <c r="L8">
        <v>-29</v>
      </c>
      <c r="M8">
        <v>53.54</v>
      </c>
      <c r="N8">
        <v>0</v>
      </c>
      <c r="O8">
        <v>-4162</v>
      </c>
      <c r="P8" s="2">
        <f t="shared" si="0"/>
        <v>37.774666666666668</v>
      </c>
      <c r="Q8" s="2">
        <f t="shared" si="1"/>
        <v>2183217</v>
      </c>
      <c r="R8">
        <f t="shared" si="2"/>
        <v>-7</v>
      </c>
    </row>
    <row r="9" spans="1:19" x14ac:dyDescent="0.25">
      <c r="A9" s="1">
        <v>45369.593148148146</v>
      </c>
      <c r="B9">
        <v>8</v>
      </c>
      <c r="C9">
        <v>37.777099999999997</v>
      </c>
      <c r="D9">
        <v>12.819000000000001</v>
      </c>
      <c r="E9">
        <v>2183236</v>
      </c>
      <c r="F9">
        <v>2178265</v>
      </c>
      <c r="G9">
        <v>2178317</v>
      </c>
      <c r="H9">
        <v>0</v>
      </c>
      <c r="I9">
        <v>0</v>
      </c>
      <c r="J9">
        <v>37</v>
      </c>
      <c r="K9">
        <v>39.548000000000002</v>
      </c>
      <c r="L9">
        <v>-51</v>
      </c>
      <c r="M9">
        <v>53.69</v>
      </c>
      <c r="N9">
        <v>0</v>
      </c>
      <c r="O9">
        <v>-4726</v>
      </c>
      <c r="P9" s="2">
        <f t="shared" si="0"/>
        <v>38.150666666666666</v>
      </c>
      <c r="Q9" s="2">
        <f t="shared" si="1"/>
        <v>2183236</v>
      </c>
      <c r="R9">
        <f t="shared" si="2"/>
        <v>19</v>
      </c>
    </row>
    <row r="10" spans="1:19" x14ac:dyDescent="0.25">
      <c r="A10" s="1">
        <v>45369.593981481485</v>
      </c>
      <c r="B10">
        <v>8</v>
      </c>
      <c r="C10">
        <v>38.180100000000003</v>
      </c>
      <c r="D10">
        <v>11.537000000000001</v>
      </c>
      <c r="E10">
        <v>2183255</v>
      </c>
      <c r="F10">
        <v>2178231</v>
      </c>
      <c r="G10">
        <v>2178305</v>
      </c>
      <c r="H10">
        <v>0</v>
      </c>
      <c r="I10">
        <v>0</v>
      </c>
      <c r="J10">
        <v>36.92</v>
      </c>
      <c r="K10">
        <v>39.944600000000001</v>
      </c>
      <c r="L10">
        <v>-74</v>
      </c>
      <c r="M10">
        <v>53.86</v>
      </c>
      <c r="N10">
        <v>0</v>
      </c>
      <c r="O10">
        <v>-5306</v>
      </c>
      <c r="P10" s="2">
        <f t="shared" si="0"/>
        <v>38.537333333333336</v>
      </c>
      <c r="Q10" s="2">
        <f t="shared" si="1"/>
        <v>2183255</v>
      </c>
      <c r="R10">
        <f t="shared" si="2"/>
        <v>19</v>
      </c>
    </row>
    <row r="11" spans="1:19" x14ac:dyDescent="0.25">
      <c r="A11" s="1">
        <v>45369.594826388886</v>
      </c>
      <c r="B11">
        <v>8</v>
      </c>
      <c r="C11">
        <v>38.578200000000002</v>
      </c>
      <c r="D11">
        <v>10.382999999999999</v>
      </c>
      <c r="E11">
        <v>2183266</v>
      </c>
      <c r="F11">
        <v>2178190</v>
      </c>
      <c r="G11">
        <v>2178295</v>
      </c>
      <c r="H11">
        <v>0</v>
      </c>
      <c r="I11">
        <v>0</v>
      </c>
      <c r="J11">
        <v>36.82</v>
      </c>
      <c r="K11">
        <v>40.3127</v>
      </c>
      <c r="L11">
        <v>-105</v>
      </c>
      <c r="M11">
        <v>53.99</v>
      </c>
      <c r="N11">
        <v>0</v>
      </c>
      <c r="O11">
        <v>-5887</v>
      </c>
      <c r="P11" s="2">
        <f t="shared" si="0"/>
        <v>38.924666666666667</v>
      </c>
      <c r="Q11" s="2">
        <f t="shared" si="1"/>
        <v>2183266</v>
      </c>
      <c r="R11">
        <f t="shared" si="2"/>
        <v>11</v>
      </c>
    </row>
    <row r="12" spans="1:19" x14ac:dyDescent="0.25">
      <c r="A12" s="1">
        <v>45369.595659722225</v>
      </c>
      <c r="B12">
        <v>8</v>
      </c>
      <c r="C12">
        <v>38.958100000000002</v>
      </c>
      <c r="D12">
        <v>9.3450000000000006</v>
      </c>
      <c r="E12">
        <v>2183284</v>
      </c>
      <c r="F12">
        <v>2178158</v>
      </c>
      <c r="G12">
        <v>2178179</v>
      </c>
      <c r="H12">
        <v>0</v>
      </c>
      <c r="I12">
        <v>0</v>
      </c>
      <c r="J12">
        <v>36.729999999999997</v>
      </c>
      <c r="K12">
        <v>40.684399999999997</v>
      </c>
      <c r="L12">
        <v>-21</v>
      </c>
      <c r="M12">
        <v>54.12</v>
      </c>
      <c r="N12">
        <v>0</v>
      </c>
      <c r="O12">
        <v>-6490</v>
      </c>
      <c r="P12" s="2">
        <f t="shared" si="0"/>
        <v>39.326666666666668</v>
      </c>
      <c r="Q12" s="2">
        <f t="shared" si="1"/>
        <v>2183284</v>
      </c>
      <c r="R12">
        <f t="shared" si="2"/>
        <v>18</v>
      </c>
    </row>
    <row r="13" spans="1:19" x14ac:dyDescent="0.25">
      <c r="A13" s="1">
        <v>45369.596504629626</v>
      </c>
      <c r="B13">
        <v>8</v>
      </c>
      <c r="C13">
        <v>39.340499999999999</v>
      </c>
      <c r="D13">
        <v>8.41</v>
      </c>
      <c r="E13">
        <v>2183329</v>
      </c>
      <c r="F13">
        <v>2178152</v>
      </c>
      <c r="G13">
        <v>2178170</v>
      </c>
      <c r="H13">
        <v>0</v>
      </c>
      <c r="I13">
        <v>0</v>
      </c>
      <c r="J13">
        <v>36.619999999999997</v>
      </c>
      <c r="K13">
        <v>41.051900000000003</v>
      </c>
      <c r="L13">
        <v>-17</v>
      </c>
      <c r="M13">
        <v>54.23</v>
      </c>
      <c r="N13">
        <v>0</v>
      </c>
      <c r="O13">
        <v>-7126</v>
      </c>
      <c r="P13" s="2">
        <f t="shared" si="0"/>
        <v>39.750666666666667</v>
      </c>
      <c r="Q13" s="2">
        <f t="shared" si="1"/>
        <v>2183329</v>
      </c>
      <c r="R13">
        <f t="shared" si="2"/>
        <v>45</v>
      </c>
    </row>
    <row r="14" spans="1:19" x14ac:dyDescent="0.25">
      <c r="A14" s="1">
        <v>45369.597349537034</v>
      </c>
      <c r="B14">
        <v>8</v>
      </c>
      <c r="C14">
        <v>39.694299999999998</v>
      </c>
      <c r="D14">
        <v>7.569</v>
      </c>
      <c r="E14">
        <v>2183368</v>
      </c>
      <c r="F14">
        <v>2178145</v>
      </c>
      <c r="G14">
        <v>2178163</v>
      </c>
      <c r="H14">
        <v>0</v>
      </c>
      <c r="I14">
        <v>0</v>
      </c>
      <c r="J14">
        <v>36.47</v>
      </c>
      <c r="K14">
        <v>41.4163</v>
      </c>
      <c r="L14">
        <v>-18</v>
      </c>
      <c r="M14">
        <v>54.31</v>
      </c>
      <c r="N14">
        <v>0</v>
      </c>
      <c r="O14">
        <v>-7807</v>
      </c>
      <c r="P14" s="2">
        <f t="shared" si="0"/>
        <v>40.204666666666668</v>
      </c>
      <c r="Q14" s="2">
        <f t="shared" si="1"/>
        <v>2183368</v>
      </c>
      <c r="R14">
        <f t="shared" si="2"/>
        <v>39</v>
      </c>
    </row>
    <row r="15" spans="1:19" x14ac:dyDescent="0.25">
      <c r="A15" s="1">
        <v>45369.598194444443</v>
      </c>
      <c r="B15">
        <v>8</v>
      </c>
      <c r="C15">
        <v>40.054099999999998</v>
      </c>
      <c r="D15">
        <v>6.8120000000000003</v>
      </c>
      <c r="E15">
        <v>2183368</v>
      </c>
      <c r="F15">
        <v>2178097</v>
      </c>
      <c r="G15">
        <v>2178156</v>
      </c>
      <c r="H15">
        <v>0</v>
      </c>
      <c r="I15">
        <v>0</v>
      </c>
      <c r="J15">
        <v>36.32</v>
      </c>
      <c r="K15">
        <v>41.7483</v>
      </c>
      <c r="L15">
        <v>-58</v>
      </c>
      <c r="M15">
        <v>54.38</v>
      </c>
      <c r="N15">
        <v>0</v>
      </c>
      <c r="O15">
        <v>-8375</v>
      </c>
      <c r="P15" s="2">
        <f t="shared" si="0"/>
        <v>40.583333333333336</v>
      </c>
      <c r="Q15" s="2">
        <f t="shared" si="1"/>
        <v>2183368</v>
      </c>
      <c r="R15">
        <f t="shared" si="2"/>
        <v>0</v>
      </c>
    </row>
    <row r="16" spans="1:19" x14ac:dyDescent="0.25">
      <c r="A16" s="1">
        <v>45369.599050925928</v>
      </c>
      <c r="B16">
        <v>8</v>
      </c>
      <c r="C16">
        <v>40.386200000000002</v>
      </c>
      <c r="D16">
        <v>7.1849999999999996</v>
      </c>
      <c r="E16">
        <v>2183397</v>
      </c>
      <c r="F16">
        <v>2178083</v>
      </c>
      <c r="G16">
        <v>2178149</v>
      </c>
      <c r="H16">
        <v>0</v>
      </c>
      <c r="I16">
        <v>0</v>
      </c>
      <c r="J16">
        <v>36.18</v>
      </c>
      <c r="K16">
        <v>42.0685</v>
      </c>
      <c r="L16">
        <v>-66</v>
      </c>
      <c r="M16">
        <v>54.44</v>
      </c>
      <c r="N16">
        <v>0</v>
      </c>
      <c r="O16">
        <v>-8942</v>
      </c>
      <c r="P16" s="2">
        <f t="shared" si="0"/>
        <v>40.961333333333336</v>
      </c>
      <c r="Q16" s="2">
        <f t="shared" si="1"/>
        <v>2183397</v>
      </c>
      <c r="R16">
        <f t="shared" si="2"/>
        <v>29</v>
      </c>
    </row>
    <row r="17" spans="1:18" x14ac:dyDescent="0.25">
      <c r="A17" s="1">
        <v>45369.59988425926</v>
      </c>
      <c r="B17">
        <v>8</v>
      </c>
      <c r="C17">
        <v>40.743600000000001</v>
      </c>
      <c r="D17">
        <v>7.2619999999999996</v>
      </c>
      <c r="E17">
        <v>2183416</v>
      </c>
      <c r="F17">
        <v>2178054</v>
      </c>
      <c r="G17">
        <v>2178141</v>
      </c>
      <c r="H17">
        <v>0</v>
      </c>
      <c r="I17">
        <v>0</v>
      </c>
      <c r="J17">
        <v>36.090000000000003</v>
      </c>
      <c r="K17">
        <v>42.362099999999998</v>
      </c>
      <c r="L17">
        <v>-87</v>
      </c>
      <c r="M17">
        <v>54.5</v>
      </c>
      <c r="N17">
        <v>0</v>
      </c>
      <c r="O17">
        <v>-9474</v>
      </c>
      <c r="P17" s="2">
        <f t="shared" si="0"/>
        <v>41.316000000000003</v>
      </c>
      <c r="Q17" s="2">
        <f t="shared" si="1"/>
        <v>2183416</v>
      </c>
      <c r="R17">
        <f t="shared" si="2"/>
        <v>19</v>
      </c>
    </row>
    <row r="18" spans="1:18" x14ac:dyDescent="0.25">
      <c r="A18" s="1">
        <v>45369.600729166668</v>
      </c>
      <c r="B18">
        <v>8</v>
      </c>
      <c r="C18">
        <v>41.061700000000002</v>
      </c>
      <c r="D18">
        <v>6.5359999999999996</v>
      </c>
      <c r="E18">
        <v>2183435</v>
      </c>
      <c r="F18">
        <v>2178032</v>
      </c>
      <c r="G18">
        <v>2178135</v>
      </c>
      <c r="H18">
        <v>0</v>
      </c>
      <c r="I18">
        <v>0</v>
      </c>
      <c r="J18">
        <v>35.97</v>
      </c>
      <c r="K18">
        <v>42.656399999999998</v>
      </c>
      <c r="L18">
        <v>-103</v>
      </c>
      <c r="M18">
        <v>54.56</v>
      </c>
      <c r="N18">
        <v>0</v>
      </c>
      <c r="O18">
        <v>-9964</v>
      </c>
      <c r="P18" s="2">
        <f t="shared" si="0"/>
        <v>41.64266666666667</v>
      </c>
      <c r="Q18" s="2">
        <f t="shared" si="1"/>
        <v>2183435</v>
      </c>
      <c r="R18">
        <f t="shared" si="2"/>
        <v>19</v>
      </c>
    </row>
    <row r="19" spans="1:18" x14ac:dyDescent="0.25">
      <c r="A19" s="1">
        <v>45369.601585648146</v>
      </c>
      <c r="B19">
        <v>8</v>
      </c>
      <c r="C19">
        <v>41.3735</v>
      </c>
      <c r="D19">
        <v>7.4240000000000004</v>
      </c>
      <c r="E19">
        <v>2183438</v>
      </c>
      <c r="F19">
        <v>2177994</v>
      </c>
      <c r="G19">
        <v>2178021</v>
      </c>
      <c r="H19">
        <v>0</v>
      </c>
      <c r="I19">
        <v>0</v>
      </c>
      <c r="J19">
        <v>35.840000000000003</v>
      </c>
      <c r="K19">
        <v>42.957599999999999</v>
      </c>
      <c r="L19">
        <v>-27</v>
      </c>
      <c r="M19">
        <v>54.61</v>
      </c>
      <c r="N19">
        <v>0</v>
      </c>
      <c r="O19">
        <v>-10489</v>
      </c>
      <c r="P19" s="2">
        <f t="shared" si="0"/>
        <v>41.992666666666665</v>
      </c>
      <c r="Q19" s="2">
        <f t="shared" si="1"/>
        <v>2183438</v>
      </c>
      <c r="R19">
        <f t="shared" si="2"/>
        <v>3</v>
      </c>
    </row>
    <row r="20" spans="1:18" x14ac:dyDescent="0.25">
      <c r="A20" s="1">
        <v>45369.602418981478</v>
      </c>
      <c r="B20">
        <v>8</v>
      </c>
      <c r="C20">
        <v>41.6798</v>
      </c>
      <c r="D20">
        <v>6.6820000000000004</v>
      </c>
      <c r="E20">
        <v>2183454</v>
      </c>
      <c r="F20">
        <v>2177969</v>
      </c>
      <c r="G20">
        <v>2178014</v>
      </c>
      <c r="H20">
        <v>0</v>
      </c>
      <c r="I20">
        <v>0</v>
      </c>
      <c r="J20">
        <v>35.69</v>
      </c>
      <c r="K20">
        <v>43.275700000000001</v>
      </c>
      <c r="L20">
        <v>-44</v>
      </c>
      <c r="M20">
        <v>54.64</v>
      </c>
      <c r="N20">
        <v>0</v>
      </c>
      <c r="O20">
        <v>-10990</v>
      </c>
      <c r="P20" s="2">
        <f t="shared" si="0"/>
        <v>42.326666666666668</v>
      </c>
      <c r="Q20" s="2">
        <f t="shared" si="1"/>
        <v>2183454</v>
      </c>
      <c r="R20">
        <f t="shared" si="2"/>
        <v>16</v>
      </c>
    </row>
    <row r="21" spans="1:18" x14ac:dyDescent="0.25">
      <c r="A21" s="1">
        <v>45369.603263888886</v>
      </c>
      <c r="B21">
        <v>8</v>
      </c>
      <c r="C21">
        <v>41.993299999999998</v>
      </c>
      <c r="D21">
        <v>7.3940000000000001</v>
      </c>
      <c r="E21">
        <v>2183482</v>
      </c>
      <c r="F21">
        <v>2177956</v>
      </c>
      <c r="G21">
        <v>2178006</v>
      </c>
      <c r="H21">
        <v>0</v>
      </c>
      <c r="I21">
        <v>0</v>
      </c>
      <c r="J21">
        <v>35.549999999999997</v>
      </c>
      <c r="K21">
        <v>43.567100000000003</v>
      </c>
      <c r="L21">
        <v>-50</v>
      </c>
      <c r="M21">
        <v>54.69</v>
      </c>
      <c r="N21">
        <v>0</v>
      </c>
      <c r="O21">
        <v>-11428</v>
      </c>
      <c r="P21" s="2">
        <f t="shared" si="0"/>
        <v>42.61866666666667</v>
      </c>
      <c r="Q21" s="2">
        <f t="shared" si="1"/>
        <v>2183482</v>
      </c>
      <c r="R21">
        <f t="shared" si="2"/>
        <v>28</v>
      </c>
    </row>
    <row r="22" spans="1:18" x14ac:dyDescent="0.25">
      <c r="A22" s="1">
        <v>45369.604097222225</v>
      </c>
      <c r="B22">
        <v>8</v>
      </c>
      <c r="C22">
        <v>42.278399999999998</v>
      </c>
      <c r="D22">
        <v>7.4180000000000001</v>
      </c>
      <c r="E22">
        <v>2183522</v>
      </c>
      <c r="F22">
        <v>2177958</v>
      </c>
      <c r="G22">
        <v>2177999</v>
      </c>
      <c r="H22">
        <v>0</v>
      </c>
      <c r="I22">
        <v>0</v>
      </c>
      <c r="J22">
        <v>35.44</v>
      </c>
      <c r="K22">
        <v>43.835500000000003</v>
      </c>
      <c r="L22">
        <v>-40</v>
      </c>
      <c r="M22">
        <v>54.71</v>
      </c>
      <c r="N22">
        <v>0</v>
      </c>
      <c r="O22">
        <v>-11853</v>
      </c>
      <c r="P22" s="2">
        <f t="shared" si="0"/>
        <v>42.902000000000001</v>
      </c>
      <c r="Q22" s="2">
        <f t="shared" si="1"/>
        <v>2183522</v>
      </c>
      <c r="R22">
        <f t="shared" si="2"/>
        <v>40</v>
      </c>
    </row>
    <row r="23" spans="1:18" x14ac:dyDescent="0.25">
      <c r="A23" s="1">
        <v>45369.604942129627</v>
      </c>
      <c r="B23">
        <v>8</v>
      </c>
      <c r="C23">
        <v>42.554200000000002</v>
      </c>
      <c r="D23">
        <v>7.548</v>
      </c>
      <c r="E23">
        <v>2183530</v>
      </c>
      <c r="F23">
        <v>2177930</v>
      </c>
      <c r="G23">
        <v>2177991</v>
      </c>
      <c r="H23">
        <v>0</v>
      </c>
      <c r="I23">
        <v>0</v>
      </c>
      <c r="J23">
        <v>35.31</v>
      </c>
      <c r="K23">
        <v>44.103499999999997</v>
      </c>
      <c r="L23">
        <v>-61</v>
      </c>
      <c r="M23">
        <v>54.75</v>
      </c>
      <c r="N23">
        <v>0</v>
      </c>
      <c r="O23">
        <v>-12310</v>
      </c>
      <c r="P23" s="2">
        <f t="shared" si="0"/>
        <v>43.206666666666663</v>
      </c>
      <c r="Q23" s="2">
        <f t="shared" si="1"/>
        <v>2183530</v>
      </c>
      <c r="R23">
        <f t="shared" si="2"/>
        <v>8</v>
      </c>
    </row>
    <row r="24" spans="1:18" x14ac:dyDescent="0.25">
      <c r="A24" s="1">
        <v>45369.605787037035</v>
      </c>
      <c r="B24">
        <v>8</v>
      </c>
      <c r="C24">
        <v>42.818800000000003</v>
      </c>
      <c r="D24">
        <v>6.7930000000000001</v>
      </c>
      <c r="E24">
        <v>2183570</v>
      </c>
      <c r="F24">
        <v>2177935</v>
      </c>
      <c r="G24">
        <v>2177985</v>
      </c>
      <c r="H24">
        <v>0</v>
      </c>
      <c r="I24">
        <v>0</v>
      </c>
      <c r="J24">
        <v>35.159999999999997</v>
      </c>
      <c r="K24">
        <v>44.366300000000003</v>
      </c>
      <c r="L24">
        <v>-49</v>
      </c>
      <c r="M24">
        <v>54.79</v>
      </c>
      <c r="N24">
        <v>0</v>
      </c>
      <c r="O24">
        <v>-12732</v>
      </c>
      <c r="P24" s="2">
        <f>O24/-1500+35</f>
        <v>43.488</v>
      </c>
      <c r="Q24" s="2">
        <f t="shared" si="1"/>
        <v>2183570</v>
      </c>
      <c r="R24">
        <f t="shared" si="2"/>
        <v>40</v>
      </c>
    </row>
    <row r="25" spans="1:18" x14ac:dyDescent="0.25">
      <c r="A25" s="1">
        <v>45369.606631944444</v>
      </c>
      <c r="B25">
        <v>8</v>
      </c>
      <c r="C25">
        <v>43.1175</v>
      </c>
      <c r="D25">
        <v>7.6470000000000002</v>
      </c>
      <c r="E25">
        <v>2183577</v>
      </c>
      <c r="F25">
        <v>2177903</v>
      </c>
      <c r="G25">
        <v>2177977</v>
      </c>
      <c r="H25">
        <v>0</v>
      </c>
      <c r="I25">
        <v>0</v>
      </c>
      <c r="J25">
        <v>35.03</v>
      </c>
      <c r="K25">
        <v>44.61</v>
      </c>
      <c r="L25">
        <v>-74</v>
      </c>
      <c r="M25">
        <v>54.81</v>
      </c>
      <c r="N25">
        <v>0</v>
      </c>
      <c r="O25">
        <v>-13140</v>
      </c>
      <c r="P25" s="2">
        <f t="shared" si="0"/>
        <v>43.76</v>
      </c>
      <c r="Q25" s="2">
        <f t="shared" si="1"/>
        <v>2183577</v>
      </c>
      <c r="R25">
        <f t="shared" si="2"/>
        <v>7</v>
      </c>
    </row>
    <row r="26" spans="1:18" x14ac:dyDescent="0.25">
      <c r="A26" s="1">
        <v>45369.607476851852</v>
      </c>
      <c r="B26">
        <v>8</v>
      </c>
      <c r="C26">
        <v>43.366100000000003</v>
      </c>
      <c r="D26">
        <v>6.8819999999999997</v>
      </c>
      <c r="E26">
        <v>2183599</v>
      </c>
      <c r="F26">
        <v>2177892</v>
      </c>
      <c r="G26">
        <v>2177970</v>
      </c>
      <c r="H26">
        <v>0</v>
      </c>
      <c r="I26">
        <v>0</v>
      </c>
      <c r="J26">
        <v>34.89</v>
      </c>
      <c r="K26">
        <v>44.853299999999997</v>
      </c>
      <c r="L26">
        <v>-78</v>
      </c>
      <c r="M26">
        <v>54.83</v>
      </c>
      <c r="N26">
        <v>0</v>
      </c>
      <c r="O26">
        <v>-13536</v>
      </c>
      <c r="P26" s="2">
        <f t="shared" si="0"/>
        <v>44.024000000000001</v>
      </c>
      <c r="Q26" s="2">
        <f t="shared" si="1"/>
        <v>2183599</v>
      </c>
      <c r="R26">
        <f t="shared" si="2"/>
        <v>22</v>
      </c>
    </row>
    <row r="27" spans="1:18" x14ac:dyDescent="0.25">
      <c r="A27" s="1">
        <v>45369.60832175926</v>
      </c>
      <c r="B27">
        <v>8</v>
      </c>
      <c r="C27">
        <v>43.589100000000002</v>
      </c>
      <c r="D27">
        <v>7.6059999999999999</v>
      </c>
      <c r="E27">
        <v>2183628</v>
      </c>
      <c r="F27">
        <v>2177892</v>
      </c>
      <c r="G27">
        <v>2177962</v>
      </c>
      <c r="H27">
        <v>0</v>
      </c>
      <c r="I27">
        <v>0</v>
      </c>
      <c r="J27">
        <v>34.76</v>
      </c>
      <c r="K27">
        <v>45.083500000000001</v>
      </c>
      <c r="L27">
        <v>-70</v>
      </c>
      <c r="M27">
        <v>54.87</v>
      </c>
      <c r="N27">
        <v>0</v>
      </c>
      <c r="O27">
        <v>-13934</v>
      </c>
      <c r="P27" s="2">
        <f t="shared" si="0"/>
        <v>44.289333333333332</v>
      </c>
      <c r="Q27" s="2">
        <f t="shared" si="1"/>
        <v>2183628</v>
      </c>
      <c r="R27">
        <f t="shared" si="2"/>
        <v>29</v>
      </c>
    </row>
    <row r="28" spans="1:18" x14ac:dyDescent="0.25">
      <c r="A28" s="1">
        <v>45369.609166666669</v>
      </c>
      <c r="B28">
        <v>8</v>
      </c>
      <c r="C28">
        <v>43.863199999999999</v>
      </c>
      <c r="D28">
        <v>7.6210000000000004</v>
      </c>
      <c r="E28">
        <v>2183644</v>
      </c>
      <c r="F28">
        <v>2177871</v>
      </c>
      <c r="G28">
        <v>2177955</v>
      </c>
      <c r="H28">
        <v>0</v>
      </c>
      <c r="I28">
        <v>0</v>
      </c>
      <c r="J28">
        <v>34.630000000000003</v>
      </c>
      <c r="K28">
        <v>45.3033</v>
      </c>
      <c r="L28">
        <v>-83</v>
      </c>
      <c r="M28">
        <v>54.87</v>
      </c>
      <c r="N28">
        <v>0</v>
      </c>
      <c r="O28">
        <v>-14411</v>
      </c>
      <c r="P28" s="2">
        <f t="shared" si="0"/>
        <v>44.60733333333333</v>
      </c>
      <c r="Q28" s="2">
        <f t="shared" si="1"/>
        <v>2183644</v>
      </c>
      <c r="R28">
        <f t="shared" si="2"/>
        <v>16</v>
      </c>
    </row>
    <row r="29" spans="1:18" x14ac:dyDescent="0.25">
      <c r="A29" s="1">
        <v>45369.61</v>
      </c>
      <c r="B29">
        <v>8</v>
      </c>
      <c r="C29">
        <v>44.053100000000001</v>
      </c>
      <c r="D29">
        <v>7.6509999999999998</v>
      </c>
      <c r="E29">
        <v>2183671</v>
      </c>
      <c r="F29">
        <v>2177873</v>
      </c>
      <c r="G29">
        <v>2177947</v>
      </c>
      <c r="H29">
        <v>0</v>
      </c>
      <c r="I29">
        <v>0</v>
      </c>
      <c r="J29">
        <v>34.51</v>
      </c>
      <c r="K29">
        <v>45.5167</v>
      </c>
      <c r="L29">
        <v>-73</v>
      </c>
      <c r="M29">
        <v>54.87</v>
      </c>
      <c r="N29">
        <v>0</v>
      </c>
      <c r="O29">
        <v>-14831</v>
      </c>
      <c r="P29" s="2">
        <f t="shared" si="0"/>
        <v>44.887333333333331</v>
      </c>
      <c r="Q29" s="2">
        <f t="shared" si="1"/>
        <v>2183671</v>
      </c>
      <c r="R29">
        <f t="shared" si="2"/>
        <v>27</v>
      </c>
    </row>
    <row r="30" spans="1:18" x14ac:dyDescent="0.25">
      <c r="A30" s="1">
        <v>45369.610844907409</v>
      </c>
      <c r="B30">
        <v>8</v>
      </c>
      <c r="C30">
        <v>44.2712</v>
      </c>
      <c r="D30">
        <v>7.7249999999999996</v>
      </c>
      <c r="E30">
        <v>2183704</v>
      </c>
      <c r="F30">
        <v>2177878</v>
      </c>
      <c r="G30">
        <v>2177939</v>
      </c>
      <c r="H30">
        <v>0</v>
      </c>
      <c r="I30">
        <v>0</v>
      </c>
      <c r="J30">
        <v>34.36</v>
      </c>
      <c r="K30">
        <v>45.7378</v>
      </c>
      <c r="L30">
        <v>-61</v>
      </c>
      <c r="M30">
        <v>54.87</v>
      </c>
      <c r="N30">
        <v>0</v>
      </c>
      <c r="O30">
        <v>-15267</v>
      </c>
      <c r="P30" s="2">
        <f t="shared" si="0"/>
        <v>45.177999999999997</v>
      </c>
      <c r="Q30" s="2">
        <f t="shared" si="1"/>
        <v>2183704</v>
      </c>
      <c r="R30">
        <f t="shared" si="2"/>
        <v>33</v>
      </c>
    </row>
    <row r="31" spans="1:18" x14ac:dyDescent="0.25">
      <c r="A31" s="1">
        <v>45369.611689814818</v>
      </c>
      <c r="B31">
        <v>8</v>
      </c>
      <c r="C31">
        <v>44.501399999999997</v>
      </c>
      <c r="D31">
        <v>7.7960000000000003</v>
      </c>
      <c r="E31">
        <v>2183716</v>
      </c>
      <c r="F31">
        <v>2177859</v>
      </c>
      <c r="G31">
        <v>2177932</v>
      </c>
      <c r="H31">
        <v>0</v>
      </c>
      <c r="I31">
        <v>0</v>
      </c>
      <c r="J31">
        <v>34.21</v>
      </c>
      <c r="K31">
        <v>45.973700000000001</v>
      </c>
      <c r="L31">
        <v>-72</v>
      </c>
      <c r="M31">
        <v>54.87</v>
      </c>
      <c r="N31">
        <v>0</v>
      </c>
      <c r="O31">
        <v>-15640</v>
      </c>
      <c r="P31" s="2">
        <f t="shared" si="0"/>
        <v>45.426666666666662</v>
      </c>
      <c r="Q31" s="2">
        <f t="shared" si="1"/>
        <v>2183716</v>
      </c>
      <c r="R31">
        <f t="shared" si="2"/>
        <v>12</v>
      </c>
    </row>
    <row r="32" spans="1:18" x14ac:dyDescent="0.25">
      <c r="A32" s="1">
        <v>45369.612534722219</v>
      </c>
      <c r="B32">
        <v>8</v>
      </c>
      <c r="C32">
        <v>44.741599999999998</v>
      </c>
      <c r="D32">
        <v>7.0170000000000003</v>
      </c>
      <c r="E32">
        <v>2183746</v>
      </c>
      <c r="F32">
        <v>2177858</v>
      </c>
      <c r="G32">
        <v>2177925</v>
      </c>
      <c r="H32">
        <v>0</v>
      </c>
      <c r="I32">
        <v>0</v>
      </c>
      <c r="J32">
        <v>34.11</v>
      </c>
      <c r="K32">
        <v>46.170200000000001</v>
      </c>
      <c r="L32">
        <v>-67</v>
      </c>
      <c r="M32">
        <v>54.87</v>
      </c>
      <c r="N32">
        <v>0</v>
      </c>
      <c r="O32">
        <v>-15994</v>
      </c>
      <c r="P32" s="2">
        <f t="shared" si="0"/>
        <v>45.662666666666667</v>
      </c>
      <c r="Q32" s="2">
        <f t="shared" si="1"/>
        <v>2183746</v>
      </c>
      <c r="R32">
        <f t="shared" si="2"/>
        <v>30</v>
      </c>
    </row>
    <row r="33" spans="1:18" x14ac:dyDescent="0.25">
      <c r="A33" s="1">
        <v>45369.613379629627</v>
      </c>
      <c r="B33">
        <v>8</v>
      </c>
      <c r="C33">
        <v>44.905900000000003</v>
      </c>
      <c r="D33">
        <v>7.5890000000000004</v>
      </c>
      <c r="E33">
        <v>2183770</v>
      </c>
      <c r="F33">
        <v>2177860</v>
      </c>
      <c r="G33">
        <v>2177917</v>
      </c>
      <c r="H33">
        <v>0</v>
      </c>
      <c r="I33">
        <v>0</v>
      </c>
      <c r="J33">
        <v>33.99</v>
      </c>
      <c r="K33">
        <v>46.3645</v>
      </c>
      <c r="L33">
        <v>-57</v>
      </c>
      <c r="M33">
        <v>54.87</v>
      </c>
      <c r="N33">
        <v>0</v>
      </c>
      <c r="O33">
        <v>-16311</v>
      </c>
      <c r="P33" s="2">
        <f t="shared" si="0"/>
        <v>45.874000000000002</v>
      </c>
      <c r="Q33" s="2">
        <f t="shared" si="1"/>
        <v>2183770</v>
      </c>
      <c r="R33">
        <f t="shared" si="2"/>
        <v>24</v>
      </c>
    </row>
    <row r="34" spans="1:18" x14ac:dyDescent="0.25">
      <c r="A34" s="1">
        <v>45369.614224537036</v>
      </c>
      <c r="B34">
        <v>8</v>
      </c>
      <c r="C34">
        <v>45.086300000000001</v>
      </c>
      <c r="D34">
        <v>7.7240000000000002</v>
      </c>
      <c r="E34">
        <v>2183758</v>
      </c>
      <c r="F34">
        <v>2177824</v>
      </c>
      <c r="G34">
        <v>2177909</v>
      </c>
      <c r="H34">
        <v>0</v>
      </c>
      <c r="I34">
        <v>0</v>
      </c>
      <c r="J34">
        <v>33.86</v>
      </c>
      <c r="K34">
        <v>46.567900000000002</v>
      </c>
      <c r="L34">
        <v>-85</v>
      </c>
      <c r="M34">
        <v>54.87</v>
      </c>
      <c r="N34">
        <v>0</v>
      </c>
      <c r="O34">
        <v>-16680</v>
      </c>
      <c r="P34" s="2">
        <f t="shared" si="0"/>
        <v>46.12</v>
      </c>
      <c r="Q34" s="2">
        <f t="shared" si="1"/>
        <v>2183758</v>
      </c>
      <c r="R34">
        <f t="shared" si="2"/>
        <v>-12</v>
      </c>
    </row>
    <row r="35" spans="1:18" x14ac:dyDescent="0.25">
      <c r="A35" s="1">
        <v>45369.615057870367</v>
      </c>
      <c r="B35">
        <v>8</v>
      </c>
      <c r="C35">
        <v>45.307699999999997</v>
      </c>
      <c r="D35">
        <v>6.952</v>
      </c>
      <c r="E35">
        <v>2183786</v>
      </c>
      <c r="F35">
        <v>2177823</v>
      </c>
      <c r="G35">
        <v>2177902</v>
      </c>
      <c r="H35">
        <v>0</v>
      </c>
      <c r="I35">
        <v>0</v>
      </c>
      <c r="J35">
        <v>33.770000000000003</v>
      </c>
      <c r="K35">
        <v>46.755000000000003</v>
      </c>
      <c r="L35">
        <v>-79</v>
      </c>
      <c r="M35">
        <v>54.87</v>
      </c>
      <c r="N35">
        <v>0</v>
      </c>
      <c r="O35">
        <v>-16988</v>
      </c>
      <c r="P35" s="2">
        <f t="shared" si="0"/>
        <v>46.325333333333333</v>
      </c>
      <c r="Q35" s="2">
        <f t="shared" si="1"/>
        <v>2183786</v>
      </c>
      <c r="R35">
        <f t="shared" si="2"/>
        <v>28</v>
      </c>
    </row>
    <row r="36" spans="1:18" x14ac:dyDescent="0.25">
      <c r="A36" s="1">
        <v>45369.615902777776</v>
      </c>
      <c r="B36">
        <v>8</v>
      </c>
      <c r="C36">
        <v>45.497700000000002</v>
      </c>
      <c r="D36">
        <v>7.4130000000000003</v>
      </c>
      <c r="E36">
        <v>2183804</v>
      </c>
      <c r="F36">
        <v>2177816</v>
      </c>
      <c r="G36">
        <v>2177895</v>
      </c>
      <c r="H36">
        <v>0</v>
      </c>
      <c r="I36">
        <v>0</v>
      </c>
      <c r="J36">
        <v>33.68</v>
      </c>
      <c r="K36">
        <v>46.924500000000002</v>
      </c>
      <c r="L36">
        <v>-79</v>
      </c>
      <c r="M36">
        <v>54.87</v>
      </c>
      <c r="N36">
        <v>0</v>
      </c>
      <c r="O36">
        <v>-17325</v>
      </c>
      <c r="P36" s="2">
        <f t="shared" si="0"/>
        <v>46.55</v>
      </c>
      <c r="Q36" s="2">
        <f t="shared" si="1"/>
        <v>2183804</v>
      </c>
      <c r="R36">
        <f t="shared" si="2"/>
        <v>18</v>
      </c>
    </row>
    <row r="37" spans="1:18" x14ac:dyDescent="0.25">
      <c r="A37" s="1">
        <v>45369.616747685184</v>
      </c>
      <c r="B37">
        <v>8</v>
      </c>
      <c r="C37">
        <v>45.654200000000003</v>
      </c>
      <c r="D37">
        <v>6.6710000000000003</v>
      </c>
      <c r="E37">
        <v>2183823</v>
      </c>
      <c r="F37">
        <v>2177814</v>
      </c>
      <c r="G37">
        <v>2177888</v>
      </c>
      <c r="H37">
        <v>0</v>
      </c>
      <c r="I37">
        <v>0</v>
      </c>
      <c r="J37">
        <v>33.58</v>
      </c>
      <c r="K37">
        <v>47.112499999999997</v>
      </c>
      <c r="L37">
        <v>-73</v>
      </c>
      <c r="M37">
        <v>54.87</v>
      </c>
      <c r="N37">
        <v>0</v>
      </c>
      <c r="O37">
        <v>-17630</v>
      </c>
      <c r="P37" s="2">
        <f t="shared" si="0"/>
        <v>46.75333333333333</v>
      </c>
      <c r="Q37" s="2">
        <f t="shared" si="1"/>
        <v>2183823</v>
      </c>
      <c r="R37">
        <f t="shared" si="2"/>
        <v>19</v>
      </c>
    </row>
    <row r="38" spans="1:18" x14ac:dyDescent="0.25">
      <c r="A38" s="1">
        <v>45369.617581018516</v>
      </c>
      <c r="B38">
        <v>8</v>
      </c>
      <c r="C38">
        <v>45.819200000000002</v>
      </c>
      <c r="D38">
        <v>7.3040000000000003</v>
      </c>
      <c r="E38">
        <v>2183854</v>
      </c>
      <c r="F38">
        <v>2177824</v>
      </c>
      <c r="G38">
        <v>2177881</v>
      </c>
      <c r="H38">
        <v>0</v>
      </c>
      <c r="I38">
        <v>0</v>
      </c>
      <c r="J38">
        <v>33.54</v>
      </c>
      <c r="K38">
        <v>47.250900000000001</v>
      </c>
      <c r="L38">
        <v>-57</v>
      </c>
      <c r="M38">
        <v>54.87</v>
      </c>
      <c r="N38">
        <v>0</v>
      </c>
      <c r="O38">
        <v>-17892</v>
      </c>
      <c r="P38" s="2">
        <f t="shared" si="0"/>
        <v>46.927999999999997</v>
      </c>
      <c r="Q38" s="2">
        <f t="shared" si="1"/>
        <v>2183854</v>
      </c>
      <c r="R38">
        <f t="shared" si="2"/>
        <v>31</v>
      </c>
    </row>
    <row r="39" spans="1:18" x14ac:dyDescent="0.25">
      <c r="A39" s="1">
        <v>45369.618425925924</v>
      </c>
      <c r="B39">
        <v>8</v>
      </c>
      <c r="C39">
        <v>45.999499999999998</v>
      </c>
      <c r="D39">
        <v>6.5730000000000004</v>
      </c>
      <c r="E39">
        <v>2183852</v>
      </c>
      <c r="F39">
        <v>2177798</v>
      </c>
      <c r="G39">
        <v>2177874</v>
      </c>
      <c r="H39">
        <v>0</v>
      </c>
      <c r="I39">
        <v>0</v>
      </c>
      <c r="J39">
        <v>33.479999999999997</v>
      </c>
      <c r="K39">
        <v>47.394100000000002</v>
      </c>
      <c r="L39">
        <v>-76</v>
      </c>
      <c r="M39">
        <v>54.88</v>
      </c>
      <c r="N39">
        <v>0</v>
      </c>
      <c r="O39">
        <v>-18199</v>
      </c>
      <c r="P39" s="2">
        <f t="shared" si="0"/>
        <v>47.132666666666665</v>
      </c>
      <c r="Q39" s="2">
        <f t="shared" si="1"/>
        <v>2183852</v>
      </c>
      <c r="R39">
        <f t="shared" si="2"/>
        <v>-2</v>
      </c>
    </row>
    <row r="40" spans="1:18" x14ac:dyDescent="0.25">
      <c r="A40" s="1">
        <v>45369.61928240741</v>
      </c>
      <c r="B40">
        <v>8</v>
      </c>
      <c r="C40">
        <v>46.186900000000001</v>
      </c>
      <c r="D40">
        <v>7.1449999999999996</v>
      </c>
      <c r="E40">
        <v>2183882</v>
      </c>
      <c r="F40">
        <v>2177803</v>
      </c>
      <c r="G40">
        <v>2177867</v>
      </c>
      <c r="H40">
        <v>0</v>
      </c>
      <c r="I40">
        <v>0</v>
      </c>
      <c r="J40">
        <v>33.39</v>
      </c>
      <c r="K40">
        <v>47.5563</v>
      </c>
      <c r="L40">
        <v>-64</v>
      </c>
      <c r="M40">
        <v>54.9</v>
      </c>
      <c r="N40">
        <v>0</v>
      </c>
      <c r="O40">
        <v>-18494</v>
      </c>
      <c r="P40" s="2">
        <f t="shared" si="0"/>
        <v>47.329333333333331</v>
      </c>
      <c r="Q40" s="2">
        <f t="shared" si="1"/>
        <v>2183882</v>
      </c>
      <c r="R40">
        <f t="shared" si="2"/>
        <v>30</v>
      </c>
    </row>
    <row r="41" spans="1:18" x14ac:dyDescent="0.25">
      <c r="A41" s="1">
        <v>45369.620127314818</v>
      </c>
      <c r="B41">
        <v>8</v>
      </c>
      <c r="C41">
        <v>46.334699999999998</v>
      </c>
      <c r="D41">
        <v>6.431</v>
      </c>
      <c r="E41">
        <v>2183905</v>
      </c>
      <c r="F41">
        <v>2177807</v>
      </c>
      <c r="G41">
        <v>2177861</v>
      </c>
      <c r="H41">
        <v>0</v>
      </c>
      <c r="I41">
        <v>0</v>
      </c>
      <c r="J41">
        <v>33.32</v>
      </c>
      <c r="K41">
        <v>47.704999999999998</v>
      </c>
      <c r="L41">
        <v>-54</v>
      </c>
      <c r="M41">
        <v>54.92</v>
      </c>
      <c r="N41">
        <v>0</v>
      </c>
      <c r="O41">
        <v>-18749</v>
      </c>
      <c r="P41" s="2">
        <f t="shared" si="0"/>
        <v>47.499333333333333</v>
      </c>
      <c r="Q41" s="2">
        <f t="shared" si="1"/>
        <v>2183905</v>
      </c>
      <c r="R41">
        <f t="shared" si="2"/>
        <v>23</v>
      </c>
    </row>
    <row r="42" spans="1:18" x14ac:dyDescent="0.25">
      <c r="A42" s="1">
        <v>45369.62096064815</v>
      </c>
      <c r="B42">
        <v>8</v>
      </c>
      <c r="C42">
        <v>46.499499999999998</v>
      </c>
      <c r="D42">
        <v>7.02</v>
      </c>
      <c r="E42">
        <v>2183915</v>
      </c>
      <c r="F42">
        <v>2177795</v>
      </c>
      <c r="G42">
        <v>2177854</v>
      </c>
      <c r="H42">
        <v>0</v>
      </c>
      <c r="I42">
        <v>0</v>
      </c>
      <c r="J42">
        <v>33.25</v>
      </c>
      <c r="K42">
        <v>47.844099999999997</v>
      </c>
      <c r="L42">
        <v>-58</v>
      </c>
      <c r="M42">
        <v>54.93</v>
      </c>
      <c r="N42">
        <v>0</v>
      </c>
      <c r="O42">
        <v>-19001</v>
      </c>
      <c r="P42" s="2">
        <f t="shared" si="0"/>
        <v>47.667333333333332</v>
      </c>
      <c r="Q42" s="2">
        <f t="shared" si="1"/>
        <v>2183915</v>
      </c>
      <c r="R42">
        <f t="shared" si="2"/>
        <v>10</v>
      </c>
    </row>
    <row r="43" spans="1:18" x14ac:dyDescent="0.25">
      <c r="A43" s="1">
        <v>45369.621793981481</v>
      </c>
      <c r="B43">
        <v>8</v>
      </c>
      <c r="C43">
        <v>46.651600000000002</v>
      </c>
      <c r="D43">
        <v>6.3179999999999996</v>
      </c>
      <c r="E43">
        <v>2183932</v>
      </c>
      <c r="F43">
        <v>2177792</v>
      </c>
      <c r="G43">
        <v>2177847</v>
      </c>
      <c r="H43">
        <v>0</v>
      </c>
      <c r="I43">
        <v>0</v>
      </c>
      <c r="J43">
        <v>33.18</v>
      </c>
      <c r="K43">
        <v>47.991799999999998</v>
      </c>
      <c r="L43">
        <v>-55</v>
      </c>
      <c r="M43">
        <v>54.91</v>
      </c>
      <c r="N43">
        <v>0</v>
      </c>
      <c r="O43">
        <v>-19241</v>
      </c>
      <c r="P43" s="2">
        <f t="shared" si="0"/>
        <v>47.827333333333335</v>
      </c>
      <c r="Q43" s="2">
        <f t="shared" si="1"/>
        <v>2183932</v>
      </c>
      <c r="R43">
        <f t="shared" si="2"/>
        <v>17</v>
      </c>
    </row>
    <row r="44" spans="1:18" x14ac:dyDescent="0.25">
      <c r="A44" s="1">
        <v>45369.62263888889</v>
      </c>
      <c r="B44">
        <v>8</v>
      </c>
      <c r="C44">
        <v>46.793199999999999</v>
      </c>
      <c r="D44">
        <v>6.9080000000000004</v>
      </c>
      <c r="E44">
        <v>2183962</v>
      </c>
      <c r="F44">
        <v>2177803</v>
      </c>
      <c r="G44">
        <v>2177840</v>
      </c>
      <c r="H44">
        <v>0</v>
      </c>
      <c r="I44">
        <v>0</v>
      </c>
      <c r="J44">
        <v>33.11</v>
      </c>
      <c r="K44">
        <v>48.123899999999999</v>
      </c>
      <c r="L44">
        <v>-37</v>
      </c>
      <c r="M44">
        <v>54.89</v>
      </c>
      <c r="N44">
        <v>0</v>
      </c>
      <c r="O44">
        <v>-19472</v>
      </c>
      <c r="P44" s="2">
        <f t="shared" si="0"/>
        <v>47.981333333333332</v>
      </c>
      <c r="Q44" s="2">
        <f t="shared" si="1"/>
        <v>2183962</v>
      </c>
      <c r="R44">
        <f t="shared" si="2"/>
        <v>30</v>
      </c>
    </row>
    <row r="45" spans="1:18" x14ac:dyDescent="0.25">
      <c r="A45" s="1">
        <v>45369.623483796298</v>
      </c>
      <c r="B45">
        <v>8</v>
      </c>
      <c r="C45">
        <v>46.936599999999999</v>
      </c>
      <c r="D45">
        <v>6.218</v>
      </c>
      <c r="E45">
        <v>2183969</v>
      </c>
      <c r="F45">
        <v>2177791</v>
      </c>
      <c r="G45">
        <v>2177834</v>
      </c>
      <c r="H45">
        <v>0</v>
      </c>
      <c r="I45">
        <v>0</v>
      </c>
      <c r="J45">
        <v>33.03</v>
      </c>
      <c r="K45">
        <v>48.255699999999997</v>
      </c>
      <c r="L45">
        <v>-43</v>
      </c>
      <c r="M45">
        <v>54.88</v>
      </c>
      <c r="N45">
        <v>0</v>
      </c>
      <c r="O45">
        <v>-19739</v>
      </c>
      <c r="P45" s="2">
        <f t="shared" si="0"/>
        <v>48.159333333333336</v>
      </c>
      <c r="Q45" s="2">
        <f t="shared" si="1"/>
        <v>2183969</v>
      </c>
      <c r="R45">
        <f t="shared" si="2"/>
        <v>7</v>
      </c>
    </row>
    <row r="46" spans="1:18" x14ac:dyDescent="0.25">
      <c r="A46" s="1">
        <v>45369.624328703707</v>
      </c>
      <c r="B46">
        <v>8</v>
      </c>
      <c r="C46">
        <v>47.063800000000001</v>
      </c>
      <c r="D46">
        <v>6.8230000000000004</v>
      </c>
      <c r="E46">
        <v>2183987</v>
      </c>
      <c r="F46">
        <v>2177792</v>
      </c>
      <c r="G46">
        <v>2177827</v>
      </c>
      <c r="H46">
        <v>0</v>
      </c>
      <c r="I46">
        <v>0</v>
      </c>
      <c r="J46">
        <v>32.97</v>
      </c>
      <c r="K46">
        <v>48.387599999999999</v>
      </c>
      <c r="L46">
        <v>-35</v>
      </c>
      <c r="M46">
        <v>54.87</v>
      </c>
      <c r="N46">
        <v>0</v>
      </c>
      <c r="O46">
        <v>-19982</v>
      </c>
      <c r="P46" s="2">
        <f t="shared" si="0"/>
        <v>48.321333333333335</v>
      </c>
      <c r="Q46" s="2">
        <f t="shared" si="1"/>
        <v>2183987</v>
      </c>
      <c r="R46">
        <f t="shared" si="2"/>
        <v>18</v>
      </c>
    </row>
    <row r="47" spans="1:18" x14ac:dyDescent="0.25">
      <c r="A47" s="1">
        <v>45369.625162037039</v>
      </c>
      <c r="B47">
        <v>8</v>
      </c>
      <c r="C47">
        <v>47.191400000000002</v>
      </c>
      <c r="D47">
        <v>6.14</v>
      </c>
      <c r="E47">
        <v>2183983</v>
      </c>
      <c r="F47">
        <v>2177772</v>
      </c>
      <c r="G47">
        <v>2177821</v>
      </c>
      <c r="H47">
        <v>0</v>
      </c>
      <c r="I47">
        <v>0</v>
      </c>
      <c r="J47">
        <v>32.909999999999997</v>
      </c>
      <c r="K47">
        <v>48.529899999999998</v>
      </c>
      <c r="L47">
        <v>-49</v>
      </c>
      <c r="M47">
        <v>54.87</v>
      </c>
      <c r="N47">
        <v>0</v>
      </c>
      <c r="O47">
        <v>-20238</v>
      </c>
      <c r="P47" s="2">
        <f t="shared" si="0"/>
        <v>48.492000000000004</v>
      </c>
      <c r="Q47" s="2">
        <f t="shared" si="1"/>
        <v>2183983</v>
      </c>
      <c r="R47">
        <f t="shared" si="2"/>
        <v>-4</v>
      </c>
    </row>
    <row r="48" spans="1:18" x14ac:dyDescent="0.25">
      <c r="A48" s="1">
        <v>45369.626006944447</v>
      </c>
      <c r="B48">
        <v>8</v>
      </c>
      <c r="C48">
        <v>47.352800000000002</v>
      </c>
      <c r="D48">
        <v>6.82</v>
      </c>
      <c r="E48">
        <v>2184030</v>
      </c>
      <c r="F48">
        <v>2177797</v>
      </c>
      <c r="G48">
        <v>2177814</v>
      </c>
      <c r="H48">
        <v>0</v>
      </c>
      <c r="I48">
        <v>0</v>
      </c>
      <c r="J48">
        <v>32.840000000000003</v>
      </c>
      <c r="K48">
        <v>48.662399999999998</v>
      </c>
      <c r="L48">
        <v>-17</v>
      </c>
      <c r="M48">
        <v>54.87</v>
      </c>
      <c r="N48">
        <v>0</v>
      </c>
      <c r="O48">
        <v>-20498</v>
      </c>
      <c r="P48" s="2">
        <f t="shared" si="0"/>
        <v>48.665333333333336</v>
      </c>
      <c r="Q48" s="2">
        <f t="shared" si="1"/>
        <v>2184030</v>
      </c>
      <c r="R48">
        <f t="shared" si="2"/>
        <v>47</v>
      </c>
    </row>
    <row r="49" spans="1:18" x14ac:dyDescent="0.25">
      <c r="A49" s="1">
        <v>45369.626851851855</v>
      </c>
      <c r="B49">
        <v>8</v>
      </c>
      <c r="C49">
        <v>47.499099999999999</v>
      </c>
      <c r="D49">
        <v>6.1379999999999999</v>
      </c>
      <c r="E49">
        <v>2184043</v>
      </c>
      <c r="F49">
        <v>2177791</v>
      </c>
      <c r="G49">
        <v>2177808</v>
      </c>
      <c r="H49">
        <v>0</v>
      </c>
      <c r="I49">
        <v>0</v>
      </c>
      <c r="J49">
        <v>32.82</v>
      </c>
      <c r="K49">
        <v>48.764499999999998</v>
      </c>
      <c r="L49">
        <v>-17</v>
      </c>
      <c r="M49">
        <v>54.87</v>
      </c>
      <c r="N49">
        <v>0</v>
      </c>
      <c r="O49">
        <v>-20757</v>
      </c>
      <c r="P49" s="2">
        <f t="shared" si="0"/>
        <v>48.838000000000001</v>
      </c>
      <c r="Q49" s="2">
        <f t="shared" si="1"/>
        <v>2184043</v>
      </c>
      <c r="R49">
        <f t="shared" si="2"/>
        <v>13</v>
      </c>
    </row>
    <row r="50" spans="1:18" x14ac:dyDescent="0.25">
      <c r="A50" s="1">
        <v>45369.627685185187</v>
      </c>
      <c r="B50">
        <v>8</v>
      </c>
      <c r="C50">
        <v>47.623899999999999</v>
      </c>
      <c r="D50">
        <v>6.5510000000000002</v>
      </c>
      <c r="E50">
        <v>2184040</v>
      </c>
      <c r="F50">
        <v>2177772</v>
      </c>
      <c r="G50">
        <v>2177802</v>
      </c>
      <c r="H50">
        <v>0</v>
      </c>
      <c r="I50">
        <v>0</v>
      </c>
      <c r="J50">
        <v>32.81</v>
      </c>
      <c r="K50">
        <v>48.851599999999998</v>
      </c>
      <c r="L50">
        <v>-30</v>
      </c>
      <c r="M50">
        <v>54.87</v>
      </c>
      <c r="N50">
        <v>0</v>
      </c>
      <c r="O50">
        <v>-20984</v>
      </c>
      <c r="P50" s="2">
        <f t="shared" si="0"/>
        <v>48.989333333333335</v>
      </c>
      <c r="Q50" s="2">
        <f t="shared" si="1"/>
        <v>2184040</v>
      </c>
      <c r="R50">
        <f t="shared" si="2"/>
        <v>-3</v>
      </c>
    </row>
    <row r="51" spans="1:18" x14ac:dyDescent="0.25">
      <c r="A51" s="1">
        <v>45369.628518518519</v>
      </c>
      <c r="B51">
        <v>8</v>
      </c>
      <c r="C51">
        <v>47.749499999999998</v>
      </c>
      <c r="D51">
        <v>5.8959999999999999</v>
      </c>
      <c r="E51">
        <v>2184041</v>
      </c>
      <c r="F51">
        <v>2177756</v>
      </c>
      <c r="G51">
        <v>2177796</v>
      </c>
      <c r="H51">
        <v>0</v>
      </c>
      <c r="I51">
        <v>0</v>
      </c>
      <c r="J51">
        <v>32.799999999999997</v>
      </c>
      <c r="K51">
        <v>48.942599999999999</v>
      </c>
      <c r="L51">
        <v>-39</v>
      </c>
      <c r="M51">
        <v>54.88</v>
      </c>
      <c r="N51">
        <v>0</v>
      </c>
      <c r="O51">
        <v>-21199</v>
      </c>
      <c r="P51" s="2">
        <f t="shared" si="0"/>
        <v>49.132666666666665</v>
      </c>
      <c r="Q51" s="2">
        <f t="shared" si="1"/>
        <v>2184041</v>
      </c>
      <c r="R51">
        <f t="shared" si="2"/>
        <v>1</v>
      </c>
    </row>
    <row r="52" spans="1:18" x14ac:dyDescent="0.25">
      <c r="A52" s="1">
        <v>45369.629374999997</v>
      </c>
      <c r="B52">
        <v>8</v>
      </c>
      <c r="C52">
        <v>47.87</v>
      </c>
      <c r="D52">
        <v>6.4459999999999997</v>
      </c>
      <c r="E52">
        <v>2184059</v>
      </c>
      <c r="F52">
        <v>2177758</v>
      </c>
      <c r="G52">
        <v>2177789</v>
      </c>
      <c r="H52">
        <v>0</v>
      </c>
      <c r="I52">
        <v>0</v>
      </c>
      <c r="J52">
        <v>32.729999999999997</v>
      </c>
      <c r="K52">
        <v>49.063800000000001</v>
      </c>
      <c r="L52">
        <v>-31</v>
      </c>
      <c r="M52">
        <v>54.88</v>
      </c>
      <c r="N52">
        <v>0</v>
      </c>
      <c r="O52">
        <v>-21401</v>
      </c>
      <c r="P52" s="2">
        <f t="shared" si="0"/>
        <v>49.267333333333333</v>
      </c>
      <c r="Q52" s="2">
        <f t="shared" si="1"/>
        <v>2184059</v>
      </c>
      <c r="R52">
        <f t="shared" si="2"/>
        <v>18</v>
      </c>
    </row>
    <row r="53" spans="1:18" x14ac:dyDescent="0.25">
      <c r="A53" s="1">
        <v>45369.630219907405</v>
      </c>
      <c r="B53">
        <v>8</v>
      </c>
      <c r="C53">
        <v>47.962499999999999</v>
      </c>
      <c r="D53">
        <v>5.8019999999999996</v>
      </c>
      <c r="E53">
        <v>2184071</v>
      </c>
      <c r="F53">
        <v>2177758</v>
      </c>
      <c r="G53">
        <v>2177783</v>
      </c>
      <c r="H53">
        <v>0</v>
      </c>
      <c r="I53">
        <v>0</v>
      </c>
      <c r="J53">
        <v>32.67</v>
      </c>
      <c r="K53">
        <v>49.183799999999998</v>
      </c>
      <c r="L53">
        <v>-25</v>
      </c>
      <c r="M53">
        <v>54.88</v>
      </c>
      <c r="N53">
        <v>0</v>
      </c>
      <c r="O53">
        <v>-21578</v>
      </c>
      <c r="P53" s="2">
        <f t="shared" si="0"/>
        <v>49.385333333333335</v>
      </c>
      <c r="Q53" s="2">
        <f t="shared" si="1"/>
        <v>2184071</v>
      </c>
      <c r="R53">
        <f t="shared" si="2"/>
        <v>12</v>
      </c>
    </row>
    <row r="54" spans="1:18" x14ac:dyDescent="0.25">
      <c r="A54" s="1">
        <v>45369.631064814814</v>
      </c>
      <c r="B54">
        <v>8</v>
      </c>
      <c r="C54">
        <v>48.084699999999998</v>
      </c>
      <c r="D54">
        <v>6.4189999999999996</v>
      </c>
      <c r="E54">
        <v>2184097</v>
      </c>
      <c r="F54">
        <v>2177768</v>
      </c>
      <c r="G54">
        <v>2177777</v>
      </c>
      <c r="H54">
        <v>0</v>
      </c>
      <c r="I54">
        <v>0</v>
      </c>
      <c r="J54">
        <v>32.619999999999997</v>
      </c>
      <c r="K54">
        <v>49.296599999999998</v>
      </c>
      <c r="L54">
        <v>-9</v>
      </c>
      <c r="M54">
        <v>54.88</v>
      </c>
      <c r="N54">
        <v>0</v>
      </c>
      <c r="O54">
        <v>-21775</v>
      </c>
      <c r="P54" s="2">
        <f t="shared" si="0"/>
        <v>49.516666666666666</v>
      </c>
      <c r="Q54" s="2">
        <f t="shared" si="1"/>
        <v>2184097</v>
      </c>
      <c r="R54">
        <f t="shared" si="2"/>
        <v>26</v>
      </c>
    </row>
    <row r="55" spans="1:18" x14ac:dyDescent="0.25">
      <c r="A55" s="1">
        <v>45369.631909722222</v>
      </c>
      <c r="B55">
        <v>8</v>
      </c>
      <c r="C55">
        <v>48.188000000000002</v>
      </c>
      <c r="D55">
        <v>5.7770000000000001</v>
      </c>
      <c r="E55">
        <v>2184106</v>
      </c>
      <c r="F55">
        <v>2177763</v>
      </c>
      <c r="G55">
        <v>2177771</v>
      </c>
      <c r="H55">
        <v>0</v>
      </c>
      <c r="I55">
        <v>0</v>
      </c>
      <c r="J55">
        <v>32.57</v>
      </c>
      <c r="K55">
        <v>49.400500000000001</v>
      </c>
      <c r="L55">
        <v>-8</v>
      </c>
      <c r="M55">
        <v>54.88</v>
      </c>
      <c r="N55">
        <v>0</v>
      </c>
      <c r="O55">
        <v>-21963</v>
      </c>
      <c r="P55" s="2">
        <f t="shared" si="0"/>
        <v>49.641999999999996</v>
      </c>
      <c r="Q55" s="2">
        <f t="shared" si="1"/>
        <v>2184106</v>
      </c>
      <c r="R55">
        <f t="shared" si="2"/>
        <v>9</v>
      </c>
    </row>
    <row r="56" spans="1:18" x14ac:dyDescent="0.25">
      <c r="A56" s="1">
        <v>45369.632754629631</v>
      </c>
      <c r="B56">
        <v>8</v>
      </c>
      <c r="C56">
        <v>48.310699999999997</v>
      </c>
      <c r="D56">
        <v>6.3259999999999996</v>
      </c>
      <c r="E56">
        <v>2184113</v>
      </c>
      <c r="F56">
        <v>2177754</v>
      </c>
      <c r="G56">
        <v>2177765</v>
      </c>
      <c r="H56">
        <v>0</v>
      </c>
      <c r="I56">
        <v>0</v>
      </c>
      <c r="J56">
        <v>32.54</v>
      </c>
      <c r="K56">
        <v>49.492400000000004</v>
      </c>
      <c r="L56">
        <v>-11</v>
      </c>
      <c r="M56">
        <v>54.88</v>
      </c>
      <c r="N56">
        <v>0</v>
      </c>
      <c r="O56">
        <v>-22120</v>
      </c>
      <c r="P56" s="2">
        <f t="shared" si="0"/>
        <v>49.74666666666667</v>
      </c>
      <c r="Q56" s="2">
        <f t="shared" si="1"/>
        <v>2184113</v>
      </c>
      <c r="R56">
        <f t="shared" si="2"/>
        <v>7</v>
      </c>
    </row>
    <row r="57" spans="1:18" x14ac:dyDescent="0.25">
      <c r="A57" s="1">
        <v>45369.633611111109</v>
      </c>
      <c r="B57">
        <v>8</v>
      </c>
      <c r="C57">
        <v>48.434800000000003</v>
      </c>
      <c r="D57">
        <v>5.694</v>
      </c>
      <c r="E57">
        <v>2184128</v>
      </c>
      <c r="F57">
        <v>2177753</v>
      </c>
      <c r="G57">
        <v>2177759</v>
      </c>
      <c r="H57">
        <v>0</v>
      </c>
      <c r="I57">
        <v>0</v>
      </c>
      <c r="J57">
        <v>32.520000000000003</v>
      </c>
      <c r="K57">
        <v>49.572800000000001</v>
      </c>
      <c r="L57">
        <v>-6</v>
      </c>
      <c r="M57">
        <v>54.88</v>
      </c>
      <c r="N57">
        <v>0</v>
      </c>
      <c r="O57">
        <v>-22301</v>
      </c>
      <c r="P57" s="2">
        <f t="shared" si="0"/>
        <v>49.867333333333335</v>
      </c>
      <c r="Q57" s="2">
        <f t="shared" si="1"/>
        <v>2184128</v>
      </c>
      <c r="R57">
        <f t="shared" si="2"/>
        <v>15</v>
      </c>
    </row>
    <row r="58" spans="1:18" x14ac:dyDescent="0.25">
      <c r="A58" s="1">
        <v>45369.634456018517</v>
      </c>
      <c r="B58">
        <v>8</v>
      </c>
      <c r="C58">
        <v>48.5045</v>
      </c>
      <c r="D58">
        <v>6.1840000000000002</v>
      </c>
      <c r="E58">
        <v>2184153</v>
      </c>
      <c r="F58">
        <v>2177768</v>
      </c>
      <c r="G58">
        <v>2177765</v>
      </c>
      <c r="H58">
        <v>0</v>
      </c>
      <c r="I58">
        <v>0</v>
      </c>
      <c r="J58">
        <v>32.51</v>
      </c>
      <c r="K58">
        <v>49.643999999999998</v>
      </c>
      <c r="L58">
        <v>3</v>
      </c>
      <c r="M58">
        <v>54.88</v>
      </c>
      <c r="N58">
        <v>0</v>
      </c>
      <c r="O58">
        <v>-22468</v>
      </c>
      <c r="P58" s="2">
        <f t="shared" si="0"/>
        <v>49.978666666666669</v>
      </c>
      <c r="Q58" s="2">
        <f t="shared" si="1"/>
        <v>2184153</v>
      </c>
      <c r="R58">
        <f t="shared" si="2"/>
        <v>25</v>
      </c>
    </row>
    <row r="59" spans="1:18" x14ac:dyDescent="0.25">
      <c r="A59" s="1">
        <v>45369.635289351849</v>
      </c>
      <c r="B59">
        <v>8</v>
      </c>
      <c r="C59">
        <v>48.6235</v>
      </c>
      <c r="D59">
        <v>5.5659999999999998</v>
      </c>
      <c r="E59">
        <v>2184173</v>
      </c>
      <c r="F59">
        <v>2177773</v>
      </c>
      <c r="G59">
        <v>2177771</v>
      </c>
      <c r="H59">
        <v>0</v>
      </c>
      <c r="I59">
        <v>0</v>
      </c>
      <c r="J59">
        <v>32.47</v>
      </c>
      <c r="K59">
        <v>49.731400000000001</v>
      </c>
      <c r="L59">
        <v>1</v>
      </c>
      <c r="M59">
        <v>54.88</v>
      </c>
      <c r="N59">
        <v>0</v>
      </c>
      <c r="O59">
        <v>-22653</v>
      </c>
      <c r="P59" s="2">
        <f t="shared" si="0"/>
        <v>50.102000000000004</v>
      </c>
      <c r="Q59" s="2">
        <f t="shared" si="1"/>
        <v>2184173</v>
      </c>
      <c r="R59">
        <f t="shared" si="2"/>
        <v>20</v>
      </c>
    </row>
    <row r="60" spans="1:18" x14ac:dyDescent="0.25">
      <c r="A60" s="1">
        <v>45369.636134259257</v>
      </c>
      <c r="B60">
        <v>8</v>
      </c>
      <c r="C60">
        <v>48.698799999999999</v>
      </c>
      <c r="D60">
        <v>6.1</v>
      </c>
      <c r="E60">
        <v>2184182</v>
      </c>
      <c r="F60">
        <v>2177772</v>
      </c>
      <c r="G60">
        <v>2177777</v>
      </c>
      <c r="H60">
        <v>0</v>
      </c>
      <c r="I60">
        <v>0</v>
      </c>
      <c r="J60">
        <v>32.450000000000003</v>
      </c>
      <c r="K60">
        <v>49.809399999999997</v>
      </c>
      <c r="L60">
        <v>-5</v>
      </c>
      <c r="M60">
        <v>54.87</v>
      </c>
      <c r="N60">
        <v>0</v>
      </c>
      <c r="O60">
        <v>-22807</v>
      </c>
      <c r="P60" s="2">
        <f t="shared" si="0"/>
        <v>50.204666666666668</v>
      </c>
      <c r="Q60" s="2">
        <f t="shared" si="1"/>
        <v>2184182</v>
      </c>
      <c r="R60">
        <f t="shared" si="2"/>
        <v>9</v>
      </c>
    </row>
    <row r="61" spans="1:18" x14ac:dyDescent="0.25">
      <c r="A61" s="1">
        <v>45369.636979166666</v>
      </c>
      <c r="B61">
        <v>8</v>
      </c>
      <c r="C61">
        <v>48.811999999999998</v>
      </c>
      <c r="D61">
        <v>5.49</v>
      </c>
      <c r="E61">
        <v>2184184</v>
      </c>
      <c r="F61">
        <v>2177759</v>
      </c>
      <c r="G61">
        <v>2177771</v>
      </c>
      <c r="H61">
        <v>0</v>
      </c>
      <c r="I61">
        <v>0</v>
      </c>
      <c r="J61">
        <v>32.43</v>
      </c>
      <c r="K61">
        <v>49.886800000000001</v>
      </c>
      <c r="L61">
        <v>-12</v>
      </c>
      <c r="M61">
        <v>54.85</v>
      </c>
      <c r="N61">
        <v>0</v>
      </c>
      <c r="O61">
        <v>-22973</v>
      </c>
      <c r="P61" s="2">
        <f t="shared" si="0"/>
        <v>50.315333333333335</v>
      </c>
      <c r="Q61" s="2">
        <f t="shared" si="1"/>
        <v>2184184</v>
      </c>
      <c r="R61">
        <f t="shared" si="2"/>
        <v>2</v>
      </c>
    </row>
    <row r="62" spans="1:18" x14ac:dyDescent="0.25">
      <c r="A62" s="1">
        <v>45369.637824074074</v>
      </c>
      <c r="B62">
        <v>8</v>
      </c>
      <c r="C62">
        <v>48.879199999999997</v>
      </c>
      <c r="D62">
        <v>6.0019999999999998</v>
      </c>
      <c r="E62">
        <v>2184200</v>
      </c>
      <c r="F62">
        <v>2177766</v>
      </c>
      <c r="G62">
        <v>2177765</v>
      </c>
      <c r="H62">
        <v>0</v>
      </c>
      <c r="I62">
        <v>0</v>
      </c>
      <c r="J62">
        <v>32.42</v>
      </c>
      <c r="K62">
        <v>49.959400000000002</v>
      </c>
      <c r="L62">
        <v>0</v>
      </c>
      <c r="M62">
        <v>54.83</v>
      </c>
      <c r="N62">
        <v>0</v>
      </c>
      <c r="O62">
        <v>-23121</v>
      </c>
      <c r="P62" s="2">
        <f t="shared" si="0"/>
        <v>50.414000000000001</v>
      </c>
      <c r="Q62" s="2">
        <f t="shared" si="1"/>
        <v>2184200</v>
      </c>
      <c r="R62">
        <f t="shared" si="2"/>
        <v>16</v>
      </c>
    </row>
    <row r="63" spans="1:18" x14ac:dyDescent="0.25">
      <c r="A63" s="1">
        <v>45369.638668981483</v>
      </c>
      <c r="B63">
        <v>8</v>
      </c>
      <c r="C63">
        <v>48.995399999999997</v>
      </c>
      <c r="D63">
        <v>5.4020000000000001</v>
      </c>
      <c r="E63">
        <v>2184212</v>
      </c>
      <c r="F63">
        <v>2177763</v>
      </c>
      <c r="G63">
        <v>2177760</v>
      </c>
      <c r="H63">
        <v>0</v>
      </c>
      <c r="I63">
        <v>0</v>
      </c>
      <c r="J63">
        <v>32.409999999999997</v>
      </c>
      <c r="K63">
        <v>50.023699999999998</v>
      </c>
      <c r="L63">
        <v>2</v>
      </c>
      <c r="M63">
        <v>54.81</v>
      </c>
      <c r="N63">
        <v>0</v>
      </c>
      <c r="O63">
        <v>-23267</v>
      </c>
      <c r="P63" s="2">
        <f t="shared" si="0"/>
        <v>50.511333333333333</v>
      </c>
      <c r="Q63" s="2">
        <f t="shared" si="1"/>
        <v>2184212</v>
      </c>
      <c r="R63">
        <f t="shared" si="2"/>
        <v>12</v>
      </c>
    </row>
    <row r="64" spans="1:18" x14ac:dyDescent="0.25">
      <c r="A64" s="1">
        <v>45369.639513888891</v>
      </c>
      <c r="B64">
        <v>8</v>
      </c>
      <c r="C64">
        <v>49.062100000000001</v>
      </c>
      <c r="D64">
        <v>5.907</v>
      </c>
      <c r="E64">
        <v>2184219</v>
      </c>
      <c r="F64">
        <v>2177761</v>
      </c>
      <c r="G64">
        <v>2177766</v>
      </c>
      <c r="H64">
        <v>0</v>
      </c>
      <c r="I64">
        <v>0</v>
      </c>
      <c r="J64">
        <v>32.369999999999997</v>
      </c>
      <c r="K64">
        <v>50.101500000000001</v>
      </c>
      <c r="L64">
        <v>-5</v>
      </c>
      <c r="M64">
        <v>54.81</v>
      </c>
      <c r="N64">
        <v>0</v>
      </c>
      <c r="O64">
        <v>-23430</v>
      </c>
      <c r="P64" s="2">
        <f t="shared" si="0"/>
        <v>50.62</v>
      </c>
      <c r="Q64" s="2">
        <f t="shared" si="1"/>
        <v>2184219</v>
      </c>
      <c r="R64">
        <f t="shared" si="2"/>
        <v>7</v>
      </c>
    </row>
    <row r="65" spans="1:18" x14ac:dyDescent="0.25">
      <c r="A65" s="1">
        <v>45369.6403587963</v>
      </c>
      <c r="B65">
        <v>8</v>
      </c>
      <c r="C65">
        <v>49.149799999999999</v>
      </c>
      <c r="D65">
        <v>5.3159999999999998</v>
      </c>
      <c r="E65">
        <v>2184222</v>
      </c>
      <c r="F65">
        <v>2177752</v>
      </c>
      <c r="G65">
        <v>2177761</v>
      </c>
      <c r="H65">
        <v>0</v>
      </c>
      <c r="I65">
        <v>0</v>
      </c>
      <c r="J65">
        <v>32.35</v>
      </c>
      <c r="K65">
        <v>50.178899999999999</v>
      </c>
      <c r="L65">
        <v>-8</v>
      </c>
      <c r="M65">
        <v>54.81</v>
      </c>
      <c r="N65">
        <v>0</v>
      </c>
      <c r="O65">
        <v>-23569</v>
      </c>
      <c r="P65" s="2">
        <f t="shared" si="0"/>
        <v>50.712666666666664</v>
      </c>
      <c r="Q65" s="2">
        <f t="shared" si="1"/>
        <v>2184222</v>
      </c>
      <c r="R65">
        <f t="shared" si="2"/>
        <v>3</v>
      </c>
    </row>
    <row r="66" spans="1:18" x14ac:dyDescent="0.25">
      <c r="A66" s="1">
        <v>45369.641203703701</v>
      </c>
      <c r="B66">
        <v>8</v>
      </c>
      <c r="C66">
        <v>49.209699999999998</v>
      </c>
      <c r="D66">
        <v>5.9119999999999999</v>
      </c>
      <c r="E66">
        <v>2184257</v>
      </c>
      <c r="F66">
        <v>2177779</v>
      </c>
      <c r="G66">
        <v>2177767</v>
      </c>
      <c r="H66">
        <v>0</v>
      </c>
      <c r="I66">
        <v>0</v>
      </c>
      <c r="J66">
        <v>32.35</v>
      </c>
      <c r="K66">
        <v>50.239100000000001</v>
      </c>
      <c r="L66">
        <v>12</v>
      </c>
      <c r="M66">
        <v>54.8</v>
      </c>
      <c r="N66">
        <v>0</v>
      </c>
      <c r="O66">
        <v>-23680</v>
      </c>
      <c r="P66" s="2">
        <f t="shared" si="0"/>
        <v>50.786666666666669</v>
      </c>
      <c r="Q66" s="2">
        <f t="shared" si="1"/>
        <v>2184257</v>
      </c>
      <c r="R66">
        <f t="shared" si="2"/>
        <v>35</v>
      </c>
    </row>
    <row r="67" spans="1:18" x14ac:dyDescent="0.25">
      <c r="A67" s="1">
        <v>45369.64203703704</v>
      </c>
      <c r="B67">
        <v>8</v>
      </c>
      <c r="C67">
        <v>49.298400000000001</v>
      </c>
      <c r="D67">
        <v>5.3209999999999997</v>
      </c>
      <c r="E67">
        <v>2184255</v>
      </c>
      <c r="F67">
        <v>2177766</v>
      </c>
      <c r="G67">
        <v>2177761</v>
      </c>
      <c r="H67">
        <v>0</v>
      </c>
      <c r="I67">
        <v>0</v>
      </c>
      <c r="J67">
        <v>32.33</v>
      </c>
      <c r="K67">
        <v>50.304900000000004</v>
      </c>
      <c r="L67">
        <v>4</v>
      </c>
      <c r="M67">
        <v>54.8</v>
      </c>
      <c r="N67">
        <v>0</v>
      </c>
      <c r="O67">
        <v>-23779</v>
      </c>
      <c r="P67" s="2">
        <f t="shared" ref="P67:P130" si="3">O67/-1500+35</f>
        <v>50.852666666666664</v>
      </c>
      <c r="Q67" s="2">
        <f t="shared" ref="Q67:Q130" si="4">E67</f>
        <v>2184255</v>
      </c>
      <c r="R67">
        <f t="shared" si="2"/>
        <v>-2</v>
      </c>
    </row>
    <row r="68" spans="1:18" x14ac:dyDescent="0.25">
      <c r="A68" s="1">
        <v>45369.642881944441</v>
      </c>
      <c r="B68">
        <v>8</v>
      </c>
      <c r="C68">
        <v>49.362699999999997</v>
      </c>
      <c r="D68">
        <v>5.7910000000000004</v>
      </c>
      <c r="E68">
        <v>2184260</v>
      </c>
      <c r="F68">
        <v>2177762</v>
      </c>
      <c r="G68">
        <v>2177767</v>
      </c>
      <c r="H68">
        <v>0</v>
      </c>
      <c r="I68">
        <v>0</v>
      </c>
      <c r="J68">
        <v>32.32</v>
      </c>
      <c r="K68">
        <v>50.3752</v>
      </c>
      <c r="L68">
        <v>-5</v>
      </c>
      <c r="M68">
        <v>54.81</v>
      </c>
      <c r="N68">
        <v>0</v>
      </c>
      <c r="O68">
        <v>-23919</v>
      </c>
      <c r="P68" s="2">
        <f t="shared" si="3"/>
        <v>50.945999999999998</v>
      </c>
      <c r="Q68" s="2">
        <f t="shared" si="4"/>
        <v>2184260</v>
      </c>
      <c r="R68">
        <f t="shared" ref="R68:R131" si="5">E68-E67</f>
        <v>5</v>
      </c>
    </row>
    <row r="69" spans="1:18" x14ac:dyDescent="0.25">
      <c r="A69" s="1">
        <v>45369.643726851849</v>
      </c>
      <c r="B69">
        <v>8</v>
      </c>
      <c r="C69">
        <v>49.436999999999998</v>
      </c>
      <c r="D69">
        <v>5.2119999999999997</v>
      </c>
      <c r="E69">
        <v>2184267</v>
      </c>
      <c r="F69">
        <v>2177759</v>
      </c>
      <c r="G69">
        <v>2177762</v>
      </c>
      <c r="H69">
        <v>0</v>
      </c>
      <c r="I69">
        <v>0</v>
      </c>
      <c r="J69">
        <v>32.299999999999997</v>
      </c>
      <c r="K69">
        <v>50.437800000000003</v>
      </c>
      <c r="L69">
        <v>-2</v>
      </c>
      <c r="M69">
        <v>54.81</v>
      </c>
      <c r="N69">
        <v>0</v>
      </c>
      <c r="O69">
        <v>-24054</v>
      </c>
      <c r="P69" s="2">
        <f t="shared" si="3"/>
        <v>51.036000000000001</v>
      </c>
      <c r="Q69" s="2">
        <f t="shared" si="4"/>
        <v>2184267</v>
      </c>
      <c r="R69">
        <f t="shared" si="5"/>
        <v>7</v>
      </c>
    </row>
    <row r="70" spans="1:18" x14ac:dyDescent="0.25">
      <c r="A70" s="1">
        <v>45369.644571759258</v>
      </c>
      <c r="B70">
        <v>8</v>
      </c>
      <c r="C70">
        <v>49.517299999999999</v>
      </c>
      <c r="D70">
        <v>5.7370000000000001</v>
      </c>
      <c r="E70">
        <v>2184297</v>
      </c>
      <c r="F70">
        <v>2177779</v>
      </c>
      <c r="G70">
        <v>2177768</v>
      </c>
      <c r="H70">
        <v>0</v>
      </c>
      <c r="I70">
        <v>0</v>
      </c>
      <c r="J70">
        <v>32.28</v>
      </c>
      <c r="K70">
        <v>50.504600000000003</v>
      </c>
      <c r="L70">
        <v>11</v>
      </c>
      <c r="M70">
        <v>54.81</v>
      </c>
      <c r="N70">
        <v>0</v>
      </c>
      <c r="O70">
        <v>-24160</v>
      </c>
      <c r="P70" s="2">
        <f t="shared" si="3"/>
        <v>51.106666666666669</v>
      </c>
      <c r="Q70" s="2">
        <f t="shared" si="4"/>
        <v>2184297</v>
      </c>
      <c r="R70">
        <f t="shared" si="5"/>
        <v>30</v>
      </c>
    </row>
    <row r="71" spans="1:18" x14ac:dyDescent="0.25">
      <c r="A71" s="1">
        <v>45369.645428240743</v>
      </c>
      <c r="B71">
        <v>8</v>
      </c>
      <c r="C71">
        <v>49.622799999999998</v>
      </c>
      <c r="D71">
        <v>5.1630000000000003</v>
      </c>
      <c r="E71">
        <v>2184303</v>
      </c>
      <c r="F71">
        <v>2177771</v>
      </c>
      <c r="G71">
        <v>2177773</v>
      </c>
      <c r="H71">
        <v>0</v>
      </c>
      <c r="I71">
        <v>0</v>
      </c>
      <c r="J71">
        <v>32.26</v>
      </c>
      <c r="K71">
        <v>50.577800000000003</v>
      </c>
      <c r="L71">
        <v>-2</v>
      </c>
      <c r="M71">
        <v>54.81</v>
      </c>
      <c r="N71">
        <v>0</v>
      </c>
      <c r="O71">
        <v>-24285</v>
      </c>
      <c r="P71" s="2">
        <f t="shared" si="3"/>
        <v>51.19</v>
      </c>
      <c r="Q71" s="2">
        <f t="shared" si="4"/>
        <v>2184303</v>
      </c>
      <c r="R71">
        <f t="shared" si="5"/>
        <v>6</v>
      </c>
    </row>
    <row r="72" spans="1:18" x14ac:dyDescent="0.25">
      <c r="A72" s="1">
        <v>45369.646273148152</v>
      </c>
      <c r="B72">
        <v>8</v>
      </c>
      <c r="C72">
        <v>49.689100000000003</v>
      </c>
      <c r="D72">
        <v>5.6360000000000001</v>
      </c>
      <c r="E72">
        <v>2184302</v>
      </c>
      <c r="F72">
        <v>2177761</v>
      </c>
      <c r="G72">
        <v>2177767</v>
      </c>
      <c r="H72">
        <v>0</v>
      </c>
      <c r="I72">
        <v>0</v>
      </c>
      <c r="J72">
        <v>32.25</v>
      </c>
      <c r="K72">
        <v>50.6265</v>
      </c>
      <c r="L72">
        <v>-6</v>
      </c>
      <c r="M72">
        <v>54.81</v>
      </c>
      <c r="N72">
        <v>0</v>
      </c>
      <c r="O72">
        <v>-24411</v>
      </c>
      <c r="P72" s="2">
        <f t="shared" si="3"/>
        <v>51.274000000000001</v>
      </c>
      <c r="Q72" s="2">
        <f t="shared" si="4"/>
        <v>2184302</v>
      </c>
      <c r="R72">
        <f t="shared" si="5"/>
        <v>-1</v>
      </c>
    </row>
    <row r="73" spans="1:18" x14ac:dyDescent="0.25">
      <c r="A73" s="1">
        <v>45369.647106481483</v>
      </c>
      <c r="B73">
        <v>8</v>
      </c>
      <c r="C73">
        <v>49.754300000000001</v>
      </c>
      <c r="D73">
        <v>5.0730000000000004</v>
      </c>
      <c r="E73">
        <v>2184302</v>
      </c>
      <c r="F73">
        <v>2177752</v>
      </c>
      <c r="G73">
        <v>2177762</v>
      </c>
      <c r="H73">
        <v>0</v>
      </c>
      <c r="I73">
        <v>0</v>
      </c>
      <c r="J73">
        <v>32.270000000000003</v>
      </c>
      <c r="K73">
        <v>50.669199999999996</v>
      </c>
      <c r="L73">
        <v>-9</v>
      </c>
      <c r="M73">
        <v>54.8</v>
      </c>
      <c r="N73">
        <v>0</v>
      </c>
      <c r="O73">
        <v>-24498</v>
      </c>
      <c r="P73" s="2">
        <f t="shared" si="3"/>
        <v>51.332000000000001</v>
      </c>
      <c r="Q73" s="2">
        <f t="shared" si="4"/>
        <v>2184302</v>
      </c>
      <c r="R73">
        <f t="shared" si="5"/>
        <v>0</v>
      </c>
    </row>
    <row r="74" spans="1:18" x14ac:dyDescent="0.25">
      <c r="A74" s="1">
        <v>45369.647951388892</v>
      </c>
      <c r="B74">
        <v>8</v>
      </c>
      <c r="C74">
        <v>49.815100000000001</v>
      </c>
      <c r="D74">
        <v>5.5330000000000004</v>
      </c>
      <c r="E74">
        <v>2184322</v>
      </c>
      <c r="F74">
        <v>2177764</v>
      </c>
      <c r="G74">
        <v>2177768</v>
      </c>
      <c r="H74">
        <v>0</v>
      </c>
      <c r="I74">
        <v>0</v>
      </c>
      <c r="J74">
        <v>32.270000000000003</v>
      </c>
      <c r="K74">
        <v>50.707500000000003</v>
      </c>
      <c r="L74">
        <v>-3</v>
      </c>
      <c r="M74">
        <v>54.77</v>
      </c>
      <c r="N74">
        <v>0</v>
      </c>
      <c r="O74">
        <v>-24632</v>
      </c>
      <c r="P74" s="2">
        <f t="shared" si="3"/>
        <v>51.421333333333337</v>
      </c>
      <c r="Q74" s="2">
        <f t="shared" si="4"/>
        <v>2184322</v>
      </c>
      <c r="R74">
        <f t="shared" si="5"/>
        <v>20</v>
      </c>
    </row>
    <row r="75" spans="1:18" x14ac:dyDescent="0.25">
      <c r="A75" s="1">
        <v>45369.648784722223</v>
      </c>
      <c r="B75">
        <v>8</v>
      </c>
      <c r="C75">
        <v>49.874499999999998</v>
      </c>
      <c r="D75">
        <v>4.9800000000000004</v>
      </c>
      <c r="E75">
        <v>2184310</v>
      </c>
      <c r="F75">
        <v>2177745</v>
      </c>
      <c r="G75">
        <v>2177763</v>
      </c>
      <c r="H75">
        <v>0</v>
      </c>
      <c r="I75">
        <v>0</v>
      </c>
      <c r="J75">
        <v>32.28</v>
      </c>
      <c r="K75">
        <v>50.747199999999999</v>
      </c>
      <c r="L75">
        <v>-18</v>
      </c>
      <c r="M75">
        <v>54.76</v>
      </c>
      <c r="N75">
        <v>0</v>
      </c>
      <c r="O75">
        <v>-24732</v>
      </c>
      <c r="P75" s="2">
        <f t="shared" si="3"/>
        <v>51.488</v>
      </c>
      <c r="Q75" s="2">
        <f t="shared" si="4"/>
        <v>2184310</v>
      </c>
      <c r="R75">
        <f t="shared" si="5"/>
        <v>-12</v>
      </c>
    </row>
    <row r="76" spans="1:18" x14ac:dyDescent="0.25">
      <c r="A76" s="1">
        <v>45369.649641203701</v>
      </c>
      <c r="B76">
        <v>8</v>
      </c>
      <c r="C76">
        <v>49.962899999999998</v>
      </c>
      <c r="D76">
        <v>5.4429999999999996</v>
      </c>
      <c r="E76">
        <v>2184320</v>
      </c>
      <c r="F76">
        <v>2177743</v>
      </c>
      <c r="G76">
        <v>2177757</v>
      </c>
      <c r="H76">
        <v>0</v>
      </c>
      <c r="I76">
        <v>0</v>
      </c>
      <c r="J76">
        <v>32.270000000000003</v>
      </c>
      <c r="K76">
        <v>50.797800000000002</v>
      </c>
      <c r="L76">
        <v>-14</v>
      </c>
      <c r="M76">
        <v>54.77</v>
      </c>
      <c r="N76">
        <v>0</v>
      </c>
      <c r="O76">
        <v>-24814</v>
      </c>
      <c r="P76" s="2">
        <f t="shared" si="3"/>
        <v>51.542666666666662</v>
      </c>
      <c r="Q76" s="2">
        <f t="shared" si="4"/>
        <v>2184320</v>
      </c>
      <c r="R76">
        <f t="shared" si="5"/>
        <v>10</v>
      </c>
    </row>
    <row r="77" spans="1:18" x14ac:dyDescent="0.25">
      <c r="A77" s="1">
        <v>45369.65047453704</v>
      </c>
      <c r="B77">
        <v>8</v>
      </c>
      <c r="C77">
        <v>50.043599999999998</v>
      </c>
      <c r="D77">
        <v>4.8979999999999997</v>
      </c>
      <c r="E77">
        <v>2184320</v>
      </c>
      <c r="F77">
        <v>2177732</v>
      </c>
      <c r="G77">
        <v>2177752</v>
      </c>
      <c r="H77">
        <v>0</v>
      </c>
      <c r="I77">
        <v>0</v>
      </c>
      <c r="J77">
        <v>32.26</v>
      </c>
      <c r="K77">
        <v>50.846600000000002</v>
      </c>
      <c r="L77">
        <v>-19</v>
      </c>
      <c r="M77">
        <v>54.78</v>
      </c>
      <c r="N77">
        <v>0</v>
      </c>
      <c r="O77">
        <v>-24949</v>
      </c>
      <c r="P77" s="2">
        <f t="shared" si="3"/>
        <v>51.632666666666665</v>
      </c>
      <c r="Q77" s="2">
        <f t="shared" si="4"/>
        <v>2184320</v>
      </c>
      <c r="R77">
        <f t="shared" si="5"/>
        <v>0</v>
      </c>
    </row>
    <row r="78" spans="1:18" x14ac:dyDescent="0.25">
      <c r="A78" s="1">
        <v>45369.651319444441</v>
      </c>
      <c r="B78">
        <v>8</v>
      </c>
      <c r="C78">
        <v>50.086799999999997</v>
      </c>
      <c r="D78">
        <v>5.4249999999999998</v>
      </c>
      <c r="E78">
        <v>2184353</v>
      </c>
      <c r="F78">
        <v>2177759</v>
      </c>
      <c r="G78">
        <v>2177758</v>
      </c>
      <c r="H78">
        <v>0</v>
      </c>
      <c r="I78">
        <v>0</v>
      </c>
      <c r="J78">
        <v>32.26</v>
      </c>
      <c r="K78">
        <v>50.898200000000003</v>
      </c>
      <c r="L78">
        <v>1</v>
      </c>
      <c r="M78">
        <v>54.78</v>
      </c>
      <c r="N78">
        <v>0</v>
      </c>
      <c r="O78">
        <v>-25002</v>
      </c>
      <c r="P78" s="2">
        <f t="shared" si="3"/>
        <v>51.667999999999999</v>
      </c>
      <c r="Q78" s="2">
        <f t="shared" si="4"/>
        <v>2184353</v>
      </c>
      <c r="R78">
        <f t="shared" si="5"/>
        <v>33</v>
      </c>
    </row>
    <row r="79" spans="1:18" x14ac:dyDescent="0.25">
      <c r="A79" s="1">
        <v>45369.652175925927</v>
      </c>
      <c r="B79">
        <v>8</v>
      </c>
      <c r="C79">
        <v>50.1496</v>
      </c>
      <c r="D79">
        <v>4.883</v>
      </c>
      <c r="E79">
        <v>2184341</v>
      </c>
      <c r="F79">
        <v>2177739</v>
      </c>
      <c r="G79">
        <v>2177753</v>
      </c>
      <c r="H79">
        <v>0</v>
      </c>
      <c r="I79">
        <v>0</v>
      </c>
      <c r="J79">
        <v>32.25</v>
      </c>
      <c r="K79">
        <v>50.959000000000003</v>
      </c>
      <c r="L79">
        <v>-13</v>
      </c>
      <c r="M79">
        <v>54.8</v>
      </c>
      <c r="N79">
        <v>0</v>
      </c>
      <c r="O79">
        <v>-25146</v>
      </c>
      <c r="P79" s="2">
        <f t="shared" si="3"/>
        <v>51.763999999999996</v>
      </c>
      <c r="Q79" s="2">
        <f t="shared" si="4"/>
        <v>2184341</v>
      </c>
      <c r="R79">
        <f t="shared" si="5"/>
        <v>-12</v>
      </c>
    </row>
    <row r="80" spans="1:18" x14ac:dyDescent="0.25">
      <c r="A80" s="1">
        <v>45369.653009259258</v>
      </c>
      <c r="B80">
        <v>8</v>
      </c>
      <c r="C80">
        <v>50.195399999999999</v>
      </c>
      <c r="D80">
        <v>5.3689999999999998</v>
      </c>
      <c r="E80">
        <v>2184344</v>
      </c>
      <c r="F80">
        <v>2177736</v>
      </c>
      <c r="G80">
        <v>2177747</v>
      </c>
      <c r="H80">
        <v>0</v>
      </c>
      <c r="I80">
        <v>0</v>
      </c>
      <c r="J80">
        <v>32.22</v>
      </c>
      <c r="K80">
        <v>51.019100000000002</v>
      </c>
      <c r="L80">
        <v>-11</v>
      </c>
      <c r="M80">
        <v>54.81</v>
      </c>
      <c r="N80">
        <v>0</v>
      </c>
      <c r="O80">
        <v>-25224</v>
      </c>
      <c r="P80" s="2">
        <f t="shared" si="3"/>
        <v>51.816000000000003</v>
      </c>
      <c r="Q80" s="2">
        <f t="shared" si="4"/>
        <v>2184344</v>
      </c>
      <c r="R80">
        <f t="shared" si="5"/>
        <v>3</v>
      </c>
    </row>
    <row r="81" spans="1:18" x14ac:dyDescent="0.25">
      <c r="A81" s="1">
        <v>45369.653854166667</v>
      </c>
      <c r="B81">
        <v>8</v>
      </c>
      <c r="C81">
        <v>50.250500000000002</v>
      </c>
      <c r="D81">
        <v>5.4989999999999997</v>
      </c>
      <c r="E81">
        <v>2184388</v>
      </c>
      <c r="F81">
        <v>2177773</v>
      </c>
      <c r="G81">
        <v>2177753</v>
      </c>
      <c r="H81">
        <v>0</v>
      </c>
      <c r="I81">
        <v>0</v>
      </c>
      <c r="J81">
        <v>32.22</v>
      </c>
      <c r="K81">
        <v>51.06</v>
      </c>
      <c r="L81">
        <v>20</v>
      </c>
      <c r="M81">
        <v>54.81</v>
      </c>
      <c r="N81">
        <v>0</v>
      </c>
      <c r="O81">
        <v>-25312</v>
      </c>
      <c r="P81" s="2">
        <f t="shared" si="3"/>
        <v>51.87466666666667</v>
      </c>
      <c r="Q81" s="2">
        <f t="shared" si="4"/>
        <v>2184388</v>
      </c>
      <c r="R81">
        <f t="shared" si="5"/>
        <v>44</v>
      </c>
    </row>
    <row r="82" spans="1:18" x14ac:dyDescent="0.25">
      <c r="A82" s="1">
        <v>45369.654699074075</v>
      </c>
      <c r="B82">
        <v>8</v>
      </c>
      <c r="C82">
        <v>50.312100000000001</v>
      </c>
      <c r="D82">
        <v>4.9489999999999998</v>
      </c>
      <c r="E82">
        <v>2184409</v>
      </c>
      <c r="F82">
        <v>2177786</v>
      </c>
      <c r="G82">
        <v>2177758</v>
      </c>
      <c r="H82">
        <v>0</v>
      </c>
      <c r="I82">
        <v>0</v>
      </c>
      <c r="J82">
        <v>32.22</v>
      </c>
      <c r="K82">
        <v>51.0991</v>
      </c>
      <c r="L82">
        <v>27</v>
      </c>
      <c r="M82">
        <v>54.81</v>
      </c>
      <c r="N82">
        <v>0</v>
      </c>
      <c r="O82">
        <v>-25412</v>
      </c>
      <c r="P82" s="2">
        <f t="shared" si="3"/>
        <v>51.941333333333333</v>
      </c>
      <c r="Q82" s="2">
        <f t="shared" si="4"/>
        <v>2184409</v>
      </c>
      <c r="R82">
        <f t="shared" si="5"/>
        <v>21</v>
      </c>
    </row>
    <row r="83" spans="1:18" x14ac:dyDescent="0.25">
      <c r="A83" s="1">
        <v>45369.655532407407</v>
      </c>
      <c r="B83">
        <v>8</v>
      </c>
      <c r="C83">
        <v>50.374400000000001</v>
      </c>
      <c r="D83">
        <v>5.2640000000000002</v>
      </c>
      <c r="E83">
        <v>2184413</v>
      </c>
      <c r="F83">
        <v>2177781</v>
      </c>
      <c r="G83">
        <v>2177763</v>
      </c>
      <c r="H83">
        <v>0</v>
      </c>
      <c r="I83">
        <v>0</v>
      </c>
      <c r="J83">
        <v>32.21</v>
      </c>
      <c r="K83">
        <v>51.142099999999999</v>
      </c>
      <c r="L83">
        <v>18</v>
      </c>
      <c r="M83">
        <v>54.81</v>
      </c>
      <c r="N83">
        <v>0</v>
      </c>
      <c r="O83">
        <v>-25504</v>
      </c>
      <c r="P83" s="2">
        <f t="shared" si="3"/>
        <v>52.00266666666667</v>
      </c>
      <c r="Q83" s="2">
        <f t="shared" si="4"/>
        <v>2184413</v>
      </c>
      <c r="R83">
        <f t="shared" si="5"/>
        <v>4</v>
      </c>
    </row>
    <row r="84" spans="1:18" x14ac:dyDescent="0.25">
      <c r="A84" s="1">
        <v>45369.656377314815</v>
      </c>
      <c r="B84">
        <v>8</v>
      </c>
      <c r="C84">
        <v>50.437199999999997</v>
      </c>
      <c r="D84">
        <v>4.7380000000000004</v>
      </c>
      <c r="E84">
        <v>2184411</v>
      </c>
      <c r="F84">
        <v>2177771</v>
      </c>
      <c r="G84">
        <v>2177768</v>
      </c>
      <c r="H84">
        <v>0</v>
      </c>
      <c r="I84">
        <v>0</v>
      </c>
      <c r="J84">
        <v>32.200000000000003</v>
      </c>
      <c r="K84">
        <v>51.191000000000003</v>
      </c>
      <c r="L84">
        <v>3</v>
      </c>
      <c r="M84">
        <v>54.8</v>
      </c>
      <c r="N84">
        <v>0</v>
      </c>
      <c r="O84">
        <v>-25622</v>
      </c>
      <c r="P84" s="2">
        <f t="shared" si="3"/>
        <v>52.081333333333333</v>
      </c>
      <c r="Q84" s="2">
        <f t="shared" si="4"/>
        <v>2184411</v>
      </c>
      <c r="R84">
        <f t="shared" si="5"/>
        <v>-2</v>
      </c>
    </row>
    <row r="85" spans="1:18" x14ac:dyDescent="0.25">
      <c r="A85" s="1">
        <v>45369.657222222224</v>
      </c>
      <c r="B85">
        <v>8</v>
      </c>
      <c r="C85">
        <v>50.476999999999997</v>
      </c>
      <c r="D85">
        <v>5.2190000000000003</v>
      </c>
      <c r="E85">
        <v>2184418</v>
      </c>
      <c r="F85">
        <v>2177773</v>
      </c>
      <c r="G85">
        <v>2177773</v>
      </c>
      <c r="H85">
        <v>0</v>
      </c>
      <c r="I85">
        <v>0</v>
      </c>
      <c r="J85">
        <v>32.19</v>
      </c>
      <c r="K85">
        <v>51.234299999999998</v>
      </c>
      <c r="L85">
        <v>0</v>
      </c>
      <c r="M85">
        <v>54.76</v>
      </c>
      <c r="N85">
        <v>0</v>
      </c>
      <c r="O85">
        <v>-25710</v>
      </c>
      <c r="P85" s="2">
        <f t="shared" si="3"/>
        <v>52.14</v>
      </c>
      <c r="Q85" s="2">
        <f t="shared" si="4"/>
        <v>2184418</v>
      </c>
      <c r="R85">
        <f t="shared" si="5"/>
        <v>7</v>
      </c>
    </row>
    <row r="86" spans="1:18" x14ac:dyDescent="0.25">
      <c r="A86" s="1">
        <v>45369.658067129632</v>
      </c>
      <c r="B86">
        <v>8</v>
      </c>
      <c r="C86">
        <v>50.506100000000004</v>
      </c>
      <c r="D86">
        <v>4.6970000000000001</v>
      </c>
      <c r="E86">
        <v>2184421</v>
      </c>
      <c r="F86">
        <v>2177772</v>
      </c>
      <c r="G86">
        <v>2177768</v>
      </c>
      <c r="H86">
        <v>0</v>
      </c>
      <c r="I86">
        <v>0</v>
      </c>
      <c r="J86">
        <v>32.200000000000003</v>
      </c>
      <c r="K86">
        <v>51.264499999999998</v>
      </c>
      <c r="L86">
        <v>3</v>
      </c>
      <c r="M86">
        <v>54.75</v>
      </c>
      <c r="N86">
        <v>0</v>
      </c>
      <c r="O86">
        <v>-25818</v>
      </c>
      <c r="P86" s="2">
        <f t="shared" si="3"/>
        <v>52.212000000000003</v>
      </c>
      <c r="Q86" s="2">
        <f t="shared" si="4"/>
        <v>2184421</v>
      </c>
      <c r="R86">
        <f t="shared" si="5"/>
        <v>3</v>
      </c>
    </row>
    <row r="87" spans="1:18" x14ac:dyDescent="0.25">
      <c r="A87" s="1">
        <v>45369.658900462964</v>
      </c>
      <c r="B87">
        <v>8</v>
      </c>
      <c r="C87">
        <v>50.569699999999997</v>
      </c>
      <c r="D87">
        <v>5.1689999999999996</v>
      </c>
      <c r="E87">
        <v>2184446</v>
      </c>
      <c r="F87">
        <v>2177789</v>
      </c>
      <c r="G87">
        <v>2177774</v>
      </c>
      <c r="H87">
        <v>0</v>
      </c>
      <c r="I87">
        <v>0</v>
      </c>
      <c r="J87">
        <v>32.200000000000003</v>
      </c>
      <c r="K87">
        <v>51.298200000000001</v>
      </c>
      <c r="L87">
        <v>15</v>
      </c>
      <c r="M87">
        <v>54.75</v>
      </c>
      <c r="N87">
        <v>0</v>
      </c>
      <c r="O87">
        <v>-25911</v>
      </c>
      <c r="P87" s="2">
        <f t="shared" si="3"/>
        <v>52.274000000000001</v>
      </c>
      <c r="Q87" s="2">
        <f t="shared" si="4"/>
        <v>2184446</v>
      </c>
      <c r="R87">
        <f t="shared" si="5"/>
        <v>25</v>
      </c>
    </row>
    <row r="88" spans="1:18" x14ac:dyDescent="0.25">
      <c r="A88" s="1">
        <v>45369.659745370373</v>
      </c>
      <c r="B88">
        <v>8</v>
      </c>
      <c r="C88">
        <v>50.625500000000002</v>
      </c>
      <c r="D88">
        <v>4.6520000000000001</v>
      </c>
      <c r="E88">
        <v>2184446</v>
      </c>
      <c r="F88">
        <v>2177781</v>
      </c>
      <c r="G88">
        <v>2177778</v>
      </c>
      <c r="H88">
        <v>0</v>
      </c>
      <c r="I88">
        <v>0</v>
      </c>
      <c r="J88">
        <v>32.21</v>
      </c>
      <c r="K88">
        <v>51.338000000000001</v>
      </c>
      <c r="L88">
        <v>3</v>
      </c>
      <c r="M88">
        <v>54.74</v>
      </c>
      <c r="N88">
        <v>0</v>
      </c>
      <c r="O88">
        <v>-25991</v>
      </c>
      <c r="P88" s="2">
        <f t="shared" si="3"/>
        <v>52.327333333333328</v>
      </c>
      <c r="Q88" s="2">
        <f t="shared" si="4"/>
        <v>2184446</v>
      </c>
      <c r="R88">
        <f t="shared" si="5"/>
        <v>0</v>
      </c>
    </row>
    <row r="89" spans="1:18" x14ac:dyDescent="0.25">
      <c r="A89" s="1">
        <v>45369.660590277781</v>
      </c>
      <c r="B89">
        <v>8</v>
      </c>
      <c r="C89">
        <v>50.689799999999998</v>
      </c>
      <c r="D89">
        <v>5.1340000000000003</v>
      </c>
      <c r="E89">
        <v>2184432</v>
      </c>
      <c r="F89">
        <v>2177759</v>
      </c>
      <c r="G89">
        <v>2177773</v>
      </c>
      <c r="H89">
        <v>0</v>
      </c>
      <c r="I89">
        <v>0</v>
      </c>
      <c r="J89">
        <v>32.200000000000003</v>
      </c>
      <c r="K89">
        <v>51.380899999999997</v>
      </c>
      <c r="L89">
        <v>-14</v>
      </c>
      <c r="M89">
        <v>54.74</v>
      </c>
      <c r="N89">
        <v>0</v>
      </c>
      <c r="O89">
        <v>-26080</v>
      </c>
      <c r="P89" s="2">
        <f t="shared" si="3"/>
        <v>52.38666666666667</v>
      </c>
      <c r="Q89" s="2">
        <f t="shared" si="4"/>
        <v>2184432</v>
      </c>
      <c r="R89">
        <f t="shared" si="5"/>
        <v>-14</v>
      </c>
    </row>
    <row r="90" spans="1:18" x14ac:dyDescent="0.25">
      <c r="A90" s="1">
        <v>45369.661423611113</v>
      </c>
      <c r="B90">
        <v>8</v>
      </c>
      <c r="C90">
        <v>50.749000000000002</v>
      </c>
      <c r="D90">
        <v>4.6210000000000004</v>
      </c>
      <c r="E90">
        <v>2184442</v>
      </c>
      <c r="F90">
        <v>2177761</v>
      </c>
      <c r="G90">
        <v>2177769</v>
      </c>
      <c r="H90">
        <v>0</v>
      </c>
      <c r="I90">
        <v>0</v>
      </c>
      <c r="J90">
        <v>32.200000000000003</v>
      </c>
      <c r="K90">
        <v>51.421399999999998</v>
      </c>
      <c r="L90">
        <v>-7</v>
      </c>
      <c r="M90">
        <v>54.73</v>
      </c>
      <c r="N90">
        <v>0</v>
      </c>
      <c r="O90">
        <v>-26173</v>
      </c>
      <c r="P90" s="2">
        <f t="shared" si="3"/>
        <v>52.448666666666668</v>
      </c>
      <c r="Q90" s="2">
        <f t="shared" si="4"/>
        <v>2184442</v>
      </c>
      <c r="R90">
        <f t="shared" si="5"/>
        <v>10</v>
      </c>
    </row>
    <row r="91" spans="1:18" x14ac:dyDescent="0.25">
      <c r="A91" s="1">
        <v>45369.662268518521</v>
      </c>
      <c r="B91">
        <v>8</v>
      </c>
      <c r="C91">
        <v>50.772599999999997</v>
      </c>
      <c r="D91">
        <v>5.14</v>
      </c>
      <c r="E91">
        <v>2184473</v>
      </c>
      <c r="F91">
        <v>2177789</v>
      </c>
      <c r="G91">
        <v>2177774</v>
      </c>
      <c r="H91">
        <v>0</v>
      </c>
      <c r="I91">
        <v>0</v>
      </c>
      <c r="J91">
        <v>32.200000000000003</v>
      </c>
      <c r="K91">
        <v>51.456600000000002</v>
      </c>
      <c r="L91">
        <v>15</v>
      </c>
      <c r="M91">
        <v>54.73</v>
      </c>
      <c r="N91">
        <v>0</v>
      </c>
      <c r="O91">
        <v>-26257</v>
      </c>
      <c r="P91" s="2">
        <f t="shared" si="3"/>
        <v>52.504666666666665</v>
      </c>
      <c r="Q91" s="2">
        <f t="shared" si="4"/>
        <v>2184473</v>
      </c>
      <c r="R91">
        <f t="shared" si="5"/>
        <v>31</v>
      </c>
    </row>
    <row r="92" spans="1:18" x14ac:dyDescent="0.25">
      <c r="A92" s="1">
        <v>45369.663113425922</v>
      </c>
      <c r="B92">
        <v>8</v>
      </c>
      <c r="C92">
        <v>50.812399999999997</v>
      </c>
      <c r="D92">
        <v>4.6260000000000003</v>
      </c>
      <c r="E92">
        <v>2184472</v>
      </c>
      <c r="F92">
        <v>2177783</v>
      </c>
      <c r="G92">
        <v>2177779</v>
      </c>
      <c r="H92">
        <v>0</v>
      </c>
      <c r="I92">
        <v>0</v>
      </c>
      <c r="J92">
        <v>32.200000000000003</v>
      </c>
      <c r="K92">
        <v>51.494100000000003</v>
      </c>
      <c r="L92">
        <v>4</v>
      </c>
      <c r="M92">
        <v>54.73</v>
      </c>
      <c r="N92">
        <v>0</v>
      </c>
      <c r="O92">
        <v>-26312</v>
      </c>
      <c r="P92" s="2">
        <f t="shared" si="3"/>
        <v>52.541333333333334</v>
      </c>
      <c r="Q92" s="2">
        <f t="shared" si="4"/>
        <v>2184472</v>
      </c>
      <c r="R92">
        <f t="shared" si="5"/>
        <v>-1</v>
      </c>
    </row>
    <row r="93" spans="1:18" x14ac:dyDescent="0.25">
      <c r="A93" s="1">
        <v>45369.663958333331</v>
      </c>
      <c r="B93">
        <v>8</v>
      </c>
      <c r="C93">
        <v>50.872199999999999</v>
      </c>
      <c r="D93">
        <v>4.1630000000000003</v>
      </c>
      <c r="E93">
        <v>2184469</v>
      </c>
      <c r="F93">
        <v>2177772</v>
      </c>
      <c r="G93">
        <v>2177774</v>
      </c>
      <c r="H93">
        <v>0</v>
      </c>
      <c r="I93">
        <v>0</v>
      </c>
      <c r="J93">
        <v>32.21</v>
      </c>
      <c r="K93">
        <v>51.526299999999999</v>
      </c>
      <c r="L93">
        <v>-2</v>
      </c>
      <c r="M93">
        <v>54.75</v>
      </c>
      <c r="N93">
        <v>0</v>
      </c>
      <c r="O93">
        <v>-26404</v>
      </c>
      <c r="P93" s="2">
        <f t="shared" si="3"/>
        <v>52.602666666666664</v>
      </c>
      <c r="Q93" s="2">
        <f t="shared" si="4"/>
        <v>2184469</v>
      </c>
      <c r="R93">
        <f t="shared" si="5"/>
        <v>-3</v>
      </c>
    </row>
    <row r="94" spans="1:18" x14ac:dyDescent="0.25">
      <c r="A94" s="1">
        <v>45369.664803240739</v>
      </c>
      <c r="B94">
        <v>8</v>
      </c>
      <c r="C94">
        <v>50.926099999999998</v>
      </c>
      <c r="D94">
        <v>4.3220000000000001</v>
      </c>
      <c r="E94">
        <v>2184473</v>
      </c>
      <c r="F94">
        <v>2177769</v>
      </c>
      <c r="G94">
        <v>2177770</v>
      </c>
      <c r="H94">
        <v>0</v>
      </c>
      <c r="I94">
        <v>0</v>
      </c>
      <c r="J94">
        <v>32.21</v>
      </c>
      <c r="K94">
        <v>51.561599999999999</v>
      </c>
      <c r="L94">
        <v>-1</v>
      </c>
      <c r="M94">
        <v>54.75</v>
      </c>
      <c r="N94">
        <v>0</v>
      </c>
      <c r="O94">
        <v>-26446</v>
      </c>
      <c r="P94" s="2">
        <f t="shared" si="3"/>
        <v>52.63066666666667</v>
      </c>
      <c r="Q94" s="2">
        <f t="shared" si="4"/>
        <v>2184473</v>
      </c>
      <c r="R94">
        <f t="shared" si="5"/>
        <v>4</v>
      </c>
    </row>
    <row r="95" spans="1:18" x14ac:dyDescent="0.25">
      <c r="A95" s="1">
        <v>45369.665659722225</v>
      </c>
      <c r="B95">
        <v>8</v>
      </c>
      <c r="C95">
        <v>50.95</v>
      </c>
      <c r="D95">
        <v>4.9969999999999999</v>
      </c>
      <c r="E95">
        <v>2184483</v>
      </c>
      <c r="F95">
        <v>2177775</v>
      </c>
      <c r="G95">
        <v>2177775</v>
      </c>
      <c r="H95">
        <v>0</v>
      </c>
      <c r="I95">
        <v>0</v>
      </c>
      <c r="J95">
        <v>32.200000000000003</v>
      </c>
      <c r="K95">
        <v>51.601700000000001</v>
      </c>
      <c r="L95">
        <v>0</v>
      </c>
      <c r="M95">
        <v>54.75</v>
      </c>
      <c r="N95">
        <v>0</v>
      </c>
      <c r="O95">
        <v>-26520</v>
      </c>
      <c r="P95" s="2">
        <f t="shared" si="3"/>
        <v>52.68</v>
      </c>
      <c r="Q95" s="2">
        <f t="shared" si="4"/>
        <v>2184483</v>
      </c>
      <c r="R95">
        <f t="shared" si="5"/>
        <v>10</v>
      </c>
    </row>
    <row r="96" spans="1:18" x14ac:dyDescent="0.25">
      <c r="A96" s="1">
        <v>45369.666504629633</v>
      </c>
      <c r="B96">
        <v>8</v>
      </c>
      <c r="C96">
        <v>51.001100000000001</v>
      </c>
      <c r="D96">
        <v>4.4969999999999999</v>
      </c>
      <c r="E96">
        <v>2184506</v>
      </c>
      <c r="F96">
        <v>2177792</v>
      </c>
      <c r="G96">
        <v>2177780</v>
      </c>
      <c r="H96">
        <v>0</v>
      </c>
      <c r="I96">
        <v>0</v>
      </c>
      <c r="J96">
        <v>32.200000000000003</v>
      </c>
      <c r="K96">
        <v>51.632599999999996</v>
      </c>
      <c r="L96">
        <v>12</v>
      </c>
      <c r="M96">
        <v>54.75</v>
      </c>
      <c r="N96">
        <v>0</v>
      </c>
      <c r="O96">
        <v>-26629</v>
      </c>
      <c r="P96" s="2">
        <f t="shared" si="3"/>
        <v>52.75266666666667</v>
      </c>
      <c r="Q96" s="2">
        <f t="shared" si="4"/>
        <v>2184506</v>
      </c>
      <c r="R96">
        <f t="shared" si="5"/>
        <v>23</v>
      </c>
    </row>
    <row r="97" spans="1:18" x14ac:dyDescent="0.25">
      <c r="A97" s="1">
        <v>45369.667349537034</v>
      </c>
      <c r="B97">
        <v>8</v>
      </c>
      <c r="C97">
        <v>51.060200000000002</v>
      </c>
      <c r="D97">
        <v>4.9569999999999999</v>
      </c>
      <c r="E97">
        <v>2184504</v>
      </c>
      <c r="F97">
        <v>2177782</v>
      </c>
      <c r="G97">
        <v>2177785</v>
      </c>
      <c r="H97">
        <v>0</v>
      </c>
      <c r="I97">
        <v>0</v>
      </c>
      <c r="J97">
        <v>32.19</v>
      </c>
      <c r="K97">
        <v>51.670900000000003</v>
      </c>
      <c r="L97">
        <v>-2</v>
      </c>
      <c r="M97">
        <v>54.75</v>
      </c>
      <c r="N97">
        <v>0</v>
      </c>
      <c r="O97">
        <v>-26667</v>
      </c>
      <c r="P97" s="2">
        <f t="shared" si="3"/>
        <v>52.777999999999999</v>
      </c>
      <c r="Q97" s="2">
        <f t="shared" si="4"/>
        <v>2184504</v>
      </c>
      <c r="R97">
        <f t="shared" si="5"/>
        <v>-2</v>
      </c>
    </row>
    <row r="98" spans="1:18" x14ac:dyDescent="0.25">
      <c r="A98" s="1">
        <v>45369.668194444443</v>
      </c>
      <c r="B98">
        <v>8</v>
      </c>
      <c r="C98">
        <v>51.091099999999997</v>
      </c>
      <c r="D98">
        <v>4.4610000000000003</v>
      </c>
      <c r="E98">
        <v>2184501</v>
      </c>
      <c r="F98">
        <v>2177775</v>
      </c>
      <c r="G98">
        <v>2177780</v>
      </c>
      <c r="H98">
        <v>0</v>
      </c>
      <c r="I98">
        <v>0</v>
      </c>
      <c r="J98">
        <v>32.17</v>
      </c>
      <c r="K98">
        <v>51.701599999999999</v>
      </c>
      <c r="L98">
        <v>-5</v>
      </c>
      <c r="M98">
        <v>54.75</v>
      </c>
      <c r="N98">
        <v>0</v>
      </c>
      <c r="O98">
        <v>-26759</v>
      </c>
      <c r="P98" s="2">
        <f t="shared" si="3"/>
        <v>52.839333333333329</v>
      </c>
      <c r="Q98" s="2">
        <f t="shared" si="4"/>
        <v>2184501</v>
      </c>
      <c r="R98">
        <f t="shared" si="5"/>
        <v>-3</v>
      </c>
    </row>
    <row r="99" spans="1:18" x14ac:dyDescent="0.25">
      <c r="A99" s="1">
        <v>45369.669039351851</v>
      </c>
      <c r="B99">
        <v>8</v>
      </c>
      <c r="C99">
        <v>51.125100000000003</v>
      </c>
      <c r="D99">
        <v>4.923</v>
      </c>
      <c r="E99">
        <v>2184526</v>
      </c>
      <c r="F99">
        <v>2177795</v>
      </c>
      <c r="G99">
        <v>2177785</v>
      </c>
      <c r="H99">
        <v>0</v>
      </c>
      <c r="I99">
        <v>0</v>
      </c>
      <c r="J99">
        <v>32.18</v>
      </c>
      <c r="K99">
        <v>51.7273</v>
      </c>
      <c r="L99">
        <v>10</v>
      </c>
      <c r="M99">
        <v>54.75</v>
      </c>
      <c r="N99">
        <v>0</v>
      </c>
      <c r="O99">
        <v>-26809</v>
      </c>
      <c r="P99" s="2">
        <f t="shared" si="3"/>
        <v>52.872666666666667</v>
      </c>
      <c r="Q99" s="2">
        <f t="shared" si="4"/>
        <v>2184526</v>
      </c>
      <c r="R99">
        <f t="shared" si="5"/>
        <v>25</v>
      </c>
    </row>
    <row r="100" spans="1:18" x14ac:dyDescent="0.25">
      <c r="A100" s="1">
        <v>45369.66988425926</v>
      </c>
      <c r="B100">
        <v>8</v>
      </c>
      <c r="C100">
        <v>51.168900000000001</v>
      </c>
      <c r="D100">
        <v>4.43</v>
      </c>
      <c r="E100">
        <v>2184530</v>
      </c>
      <c r="F100">
        <v>2177794</v>
      </c>
      <c r="G100">
        <v>2177790</v>
      </c>
      <c r="H100">
        <v>0</v>
      </c>
      <c r="I100">
        <v>0</v>
      </c>
      <c r="J100">
        <v>32.18</v>
      </c>
      <c r="K100">
        <v>51.7607</v>
      </c>
      <c r="L100">
        <v>4</v>
      </c>
      <c r="M100">
        <v>54.74</v>
      </c>
      <c r="N100">
        <v>0</v>
      </c>
      <c r="O100">
        <v>-26862</v>
      </c>
      <c r="P100" s="2">
        <f t="shared" si="3"/>
        <v>52.908000000000001</v>
      </c>
      <c r="Q100" s="2">
        <f t="shared" si="4"/>
        <v>2184530</v>
      </c>
      <c r="R100">
        <f t="shared" si="5"/>
        <v>4</v>
      </c>
    </row>
    <row r="101" spans="1:18" x14ac:dyDescent="0.25">
      <c r="A101" s="1">
        <v>45369.670729166668</v>
      </c>
      <c r="B101">
        <v>8</v>
      </c>
      <c r="C101">
        <v>51.187399999999997</v>
      </c>
      <c r="D101">
        <v>4.907</v>
      </c>
      <c r="E101">
        <v>2184534</v>
      </c>
      <c r="F101">
        <v>2177795</v>
      </c>
      <c r="G101">
        <v>2177795</v>
      </c>
      <c r="H101">
        <v>0</v>
      </c>
      <c r="I101">
        <v>0</v>
      </c>
      <c r="J101">
        <v>32.18</v>
      </c>
      <c r="K101">
        <v>51.798999999999999</v>
      </c>
      <c r="L101">
        <v>0</v>
      </c>
      <c r="M101">
        <v>54.74</v>
      </c>
      <c r="N101">
        <v>0</v>
      </c>
      <c r="O101">
        <v>-26917</v>
      </c>
      <c r="P101" s="2">
        <f t="shared" si="3"/>
        <v>52.944666666666663</v>
      </c>
      <c r="Q101" s="2">
        <f t="shared" si="4"/>
        <v>2184534</v>
      </c>
      <c r="R101">
        <f t="shared" si="5"/>
        <v>4</v>
      </c>
    </row>
    <row r="102" spans="1:18" x14ac:dyDescent="0.25">
      <c r="A102" s="1">
        <v>45369.671574074076</v>
      </c>
      <c r="B102">
        <v>8</v>
      </c>
      <c r="C102">
        <v>51.249600000000001</v>
      </c>
      <c r="D102">
        <v>4.4160000000000004</v>
      </c>
      <c r="E102">
        <v>2184525</v>
      </c>
      <c r="F102">
        <v>2177778</v>
      </c>
      <c r="G102">
        <v>2177790</v>
      </c>
      <c r="H102">
        <v>0</v>
      </c>
      <c r="I102">
        <v>0</v>
      </c>
      <c r="J102">
        <v>32.18</v>
      </c>
      <c r="K102">
        <v>51.826000000000001</v>
      </c>
      <c r="L102">
        <v>-12</v>
      </c>
      <c r="M102">
        <v>54.75</v>
      </c>
      <c r="N102">
        <v>0</v>
      </c>
      <c r="O102">
        <v>-26983</v>
      </c>
      <c r="P102" s="2">
        <f t="shared" si="3"/>
        <v>52.988666666666667</v>
      </c>
      <c r="Q102" s="2">
        <f t="shared" si="4"/>
        <v>2184525</v>
      </c>
      <c r="R102">
        <f t="shared" si="5"/>
        <v>-9</v>
      </c>
    </row>
    <row r="103" spans="1:18" x14ac:dyDescent="0.25">
      <c r="A103" s="1">
        <v>45369.672418981485</v>
      </c>
      <c r="B103">
        <v>8</v>
      </c>
      <c r="C103">
        <v>51.267600000000002</v>
      </c>
      <c r="D103">
        <v>4.875</v>
      </c>
      <c r="E103">
        <v>2184521</v>
      </c>
      <c r="F103">
        <v>2177772</v>
      </c>
      <c r="G103">
        <v>2177785</v>
      </c>
      <c r="H103">
        <v>0</v>
      </c>
      <c r="I103">
        <v>0</v>
      </c>
      <c r="J103">
        <v>32.18</v>
      </c>
      <c r="K103">
        <v>51.857399999999998</v>
      </c>
      <c r="L103">
        <v>-13</v>
      </c>
      <c r="M103">
        <v>54.75</v>
      </c>
      <c r="N103">
        <v>0</v>
      </c>
      <c r="O103">
        <v>-27050</v>
      </c>
      <c r="P103" s="2">
        <f t="shared" si="3"/>
        <v>53.033333333333331</v>
      </c>
      <c r="Q103" s="2">
        <f t="shared" si="4"/>
        <v>2184521</v>
      </c>
      <c r="R103">
        <f t="shared" si="5"/>
        <v>-4</v>
      </c>
    </row>
    <row r="104" spans="1:18" x14ac:dyDescent="0.25">
      <c r="A104" s="1">
        <v>45369.673263888886</v>
      </c>
      <c r="B104">
        <v>8</v>
      </c>
      <c r="C104">
        <v>51.318199999999997</v>
      </c>
      <c r="D104">
        <v>4.3879999999999999</v>
      </c>
      <c r="E104">
        <v>2184534</v>
      </c>
      <c r="F104">
        <v>2177778</v>
      </c>
      <c r="G104">
        <v>2177781</v>
      </c>
      <c r="H104">
        <v>0</v>
      </c>
      <c r="I104">
        <v>0</v>
      </c>
      <c r="J104">
        <v>32.17</v>
      </c>
      <c r="K104">
        <v>51.892699999999998</v>
      </c>
      <c r="L104">
        <v>-2</v>
      </c>
      <c r="M104">
        <v>54.75</v>
      </c>
      <c r="N104">
        <v>0</v>
      </c>
      <c r="O104">
        <v>-27102</v>
      </c>
      <c r="P104" s="2">
        <f t="shared" si="3"/>
        <v>53.067999999999998</v>
      </c>
      <c r="Q104" s="2">
        <f t="shared" si="4"/>
        <v>2184534</v>
      </c>
      <c r="R104">
        <f t="shared" si="5"/>
        <v>13</v>
      </c>
    </row>
    <row r="105" spans="1:18" x14ac:dyDescent="0.25">
      <c r="A105" s="1">
        <v>45369.674097222225</v>
      </c>
      <c r="B105">
        <v>8</v>
      </c>
      <c r="C105">
        <v>51.3733</v>
      </c>
      <c r="D105">
        <v>4.843</v>
      </c>
      <c r="E105">
        <v>2184531</v>
      </c>
      <c r="F105">
        <v>2177768</v>
      </c>
      <c r="G105">
        <v>2177776</v>
      </c>
      <c r="H105">
        <v>0</v>
      </c>
      <c r="I105">
        <v>0</v>
      </c>
      <c r="J105">
        <v>32.17</v>
      </c>
      <c r="K105">
        <v>51.921999999999997</v>
      </c>
      <c r="L105">
        <v>-8</v>
      </c>
      <c r="M105">
        <v>54.75</v>
      </c>
      <c r="N105">
        <v>0</v>
      </c>
      <c r="O105">
        <v>-27152</v>
      </c>
      <c r="P105" s="2">
        <f t="shared" si="3"/>
        <v>53.101333333333329</v>
      </c>
      <c r="Q105" s="2">
        <f t="shared" si="4"/>
        <v>2184531</v>
      </c>
      <c r="R105">
        <f t="shared" si="5"/>
        <v>-3</v>
      </c>
    </row>
    <row r="106" spans="1:18" x14ac:dyDescent="0.25">
      <c r="A106" s="1">
        <v>45369.674942129626</v>
      </c>
      <c r="B106">
        <v>8</v>
      </c>
      <c r="C106">
        <v>51.375599999999999</v>
      </c>
      <c r="D106">
        <v>4.8490000000000002</v>
      </c>
      <c r="E106">
        <v>2184550</v>
      </c>
      <c r="F106">
        <v>2177786</v>
      </c>
      <c r="G106">
        <v>2177781</v>
      </c>
      <c r="H106">
        <v>0</v>
      </c>
      <c r="I106">
        <v>0</v>
      </c>
      <c r="J106">
        <v>32.15</v>
      </c>
      <c r="K106">
        <v>51.952599999999997</v>
      </c>
      <c r="L106">
        <v>5</v>
      </c>
      <c r="M106">
        <v>54.75</v>
      </c>
      <c r="N106">
        <v>0</v>
      </c>
      <c r="O106">
        <v>-27215</v>
      </c>
      <c r="P106" s="2">
        <f t="shared" si="3"/>
        <v>53.143333333333331</v>
      </c>
      <c r="Q106" s="2">
        <f t="shared" si="4"/>
        <v>2184550</v>
      </c>
      <c r="R106">
        <f t="shared" si="5"/>
        <v>19</v>
      </c>
    </row>
    <row r="107" spans="1:18" x14ac:dyDescent="0.25">
      <c r="A107" s="1">
        <v>45369.675787037035</v>
      </c>
      <c r="B107">
        <v>8</v>
      </c>
      <c r="C107">
        <v>51.438600000000001</v>
      </c>
      <c r="D107">
        <v>4.9560000000000004</v>
      </c>
      <c r="E107">
        <v>2184524</v>
      </c>
      <c r="F107">
        <v>2177752</v>
      </c>
      <c r="G107">
        <v>2177776</v>
      </c>
      <c r="H107">
        <v>0</v>
      </c>
      <c r="I107">
        <v>0</v>
      </c>
      <c r="J107">
        <v>32.15</v>
      </c>
      <c r="K107">
        <v>51.9739</v>
      </c>
      <c r="L107">
        <v>-23</v>
      </c>
      <c r="M107">
        <v>54.74</v>
      </c>
      <c r="N107">
        <v>0</v>
      </c>
      <c r="O107">
        <v>-27257</v>
      </c>
      <c r="P107" s="2">
        <f t="shared" si="3"/>
        <v>53.171333333333337</v>
      </c>
      <c r="Q107" s="2">
        <f t="shared" si="4"/>
        <v>2184524</v>
      </c>
      <c r="R107">
        <f t="shared" si="5"/>
        <v>-26</v>
      </c>
    </row>
    <row r="108" spans="1:18" x14ac:dyDescent="0.25">
      <c r="A108" s="1">
        <v>45369.676631944443</v>
      </c>
      <c r="B108">
        <v>8</v>
      </c>
      <c r="C108">
        <v>51.460700000000003</v>
      </c>
      <c r="D108">
        <v>4.46</v>
      </c>
      <c r="E108">
        <v>2184550</v>
      </c>
      <c r="F108">
        <v>2177775</v>
      </c>
      <c r="G108">
        <v>2177771</v>
      </c>
      <c r="H108">
        <v>0</v>
      </c>
      <c r="I108">
        <v>0</v>
      </c>
      <c r="J108">
        <v>32.15</v>
      </c>
      <c r="K108">
        <v>52.001199999999997</v>
      </c>
      <c r="L108">
        <v>4</v>
      </c>
      <c r="M108">
        <v>54.7</v>
      </c>
      <c r="N108">
        <v>0</v>
      </c>
      <c r="O108">
        <v>-27294</v>
      </c>
      <c r="P108" s="2">
        <f t="shared" si="3"/>
        <v>53.195999999999998</v>
      </c>
      <c r="Q108" s="2">
        <f t="shared" si="4"/>
        <v>2184550</v>
      </c>
      <c r="R108">
        <f t="shared" si="5"/>
        <v>26</v>
      </c>
    </row>
    <row r="109" spans="1:18" x14ac:dyDescent="0.25">
      <c r="A109" s="1">
        <v>45369.677476851852</v>
      </c>
      <c r="B109">
        <v>8</v>
      </c>
      <c r="C109">
        <v>51.4998</v>
      </c>
      <c r="D109">
        <v>4.0140000000000002</v>
      </c>
      <c r="E109">
        <v>2184569</v>
      </c>
      <c r="F109">
        <v>2177789</v>
      </c>
      <c r="G109">
        <v>2177775</v>
      </c>
      <c r="H109">
        <v>0</v>
      </c>
      <c r="I109">
        <v>0</v>
      </c>
      <c r="J109">
        <v>32.159999999999997</v>
      </c>
      <c r="K109">
        <v>52.025500000000001</v>
      </c>
      <c r="L109">
        <v>13</v>
      </c>
      <c r="M109">
        <v>54.69</v>
      </c>
      <c r="N109">
        <v>0</v>
      </c>
      <c r="O109">
        <v>-27339</v>
      </c>
      <c r="P109" s="2">
        <f t="shared" si="3"/>
        <v>53.225999999999999</v>
      </c>
      <c r="Q109" s="2">
        <f t="shared" si="4"/>
        <v>2184569</v>
      </c>
      <c r="R109">
        <f t="shared" si="5"/>
        <v>19</v>
      </c>
    </row>
    <row r="110" spans="1:18" x14ac:dyDescent="0.25">
      <c r="A110" s="1">
        <v>45369.67832175926</v>
      </c>
      <c r="B110">
        <v>8</v>
      </c>
      <c r="C110">
        <v>51.508600000000001</v>
      </c>
      <c r="D110">
        <v>4.1070000000000002</v>
      </c>
      <c r="E110">
        <v>2184569</v>
      </c>
      <c r="F110">
        <v>2177788</v>
      </c>
      <c r="G110">
        <v>2177779</v>
      </c>
      <c r="H110">
        <v>0</v>
      </c>
      <c r="I110">
        <v>0</v>
      </c>
      <c r="J110">
        <v>32.17</v>
      </c>
      <c r="K110">
        <v>52.052599999999998</v>
      </c>
      <c r="L110">
        <v>8</v>
      </c>
      <c r="M110">
        <v>54.69</v>
      </c>
      <c r="N110">
        <v>0</v>
      </c>
      <c r="O110">
        <v>-27414</v>
      </c>
      <c r="P110" s="2">
        <f t="shared" si="3"/>
        <v>53.275999999999996</v>
      </c>
      <c r="Q110" s="2">
        <f t="shared" si="4"/>
        <v>2184569</v>
      </c>
      <c r="R110">
        <f t="shared" si="5"/>
        <v>0</v>
      </c>
    </row>
    <row r="111" spans="1:18" x14ac:dyDescent="0.25">
      <c r="A111" s="1">
        <v>45369.679166666669</v>
      </c>
      <c r="B111">
        <v>8</v>
      </c>
      <c r="C111">
        <v>51.562199999999997</v>
      </c>
      <c r="D111">
        <v>3.6960000000000002</v>
      </c>
      <c r="E111">
        <v>2184571</v>
      </c>
      <c r="F111">
        <v>2177783</v>
      </c>
      <c r="G111">
        <v>2177783</v>
      </c>
      <c r="H111">
        <v>0</v>
      </c>
      <c r="I111">
        <v>0</v>
      </c>
      <c r="J111">
        <v>32.159999999999997</v>
      </c>
      <c r="K111">
        <v>52.0764</v>
      </c>
      <c r="L111">
        <v>0</v>
      </c>
      <c r="M111">
        <v>54.7</v>
      </c>
      <c r="N111">
        <v>0</v>
      </c>
      <c r="O111">
        <v>-27445</v>
      </c>
      <c r="P111" s="2">
        <f t="shared" si="3"/>
        <v>53.296666666666667</v>
      </c>
      <c r="Q111" s="2">
        <f t="shared" si="4"/>
        <v>2184571</v>
      </c>
      <c r="R111">
        <f t="shared" si="5"/>
        <v>2</v>
      </c>
    </row>
    <row r="112" spans="1:18" x14ac:dyDescent="0.25">
      <c r="A112" s="1">
        <v>45369.680011574077</v>
      </c>
      <c r="B112">
        <v>8</v>
      </c>
      <c r="C112">
        <v>51.612499999999997</v>
      </c>
      <c r="D112">
        <v>4.7300000000000004</v>
      </c>
      <c r="E112">
        <v>2184578</v>
      </c>
      <c r="F112">
        <v>2177783</v>
      </c>
      <c r="G112">
        <v>2177778</v>
      </c>
      <c r="H112">
        <v>0</v>
      </c>
      <c r="I112">
        <v>0</v>
      </c>
      <c r="J112">
        <v>32.15</v>
      </c>
      <c r="K112">
        <v>52.098199999999999</v>
      </c>
      <c r="L112">
        <v>4</v>
      </c>
      <c r="M112">
        <v>54.7</v>
      </c>
      <c r="N112">
        <v>0</v>
      </c>
      <c r="O112">
        <v>-27533</v>
      </c>
      <c r="P112" s="2">
        <f t="shared" si="3"/>
        <v>53.355333333333334</v>
      </c>
      <c r="Q112" s="2">
        <f t="shared" si="4"/>
        <v>2184578</v>
      </c>
      <c r="R112">
        <f t="shared" si="5"/>
        <v>7</v>
      </c>
    </row>
    <row r="113" spans="1:18" x14ac:dyDescent="0.25">
      <c r="A113" s="1">
        <v>45369.680856481478</v>
      </c>
      <c r="B113">
        <v>8</v>
      </c>
      <c r="C113">
        <v>51.625100000000003</v>
      </c>
      <c r="D113">
        <v>4.2569999999999997</v>
      </c>
      <c r="E113">
        <v>2184588</v>
      </c>
      <c r="F113">
        <v>2177791</v>
      </c>
      <c r="G113">
        <v>2177782</v>
      </c>
      <c r="H113">
        <v>0</v>
      </c>
      <c r="I113">
        <v>0</v>
      </c>
      <c r="J113">
        <v>32.15</v>
      </c>
      <c r="K113">
        <v>52.122199999999999</v>
      </c>
      <c r="L113">
        <v>9</v>
      </c>
      <c r="M113">
        <v>54.69</v>
      </c>
      <c r="N113">
        <v>0</v>
      </c>
      <c r="O113">
        <v>-27578</v>
      </c>
      <c r="P113" s="2">
        <f t="shared" si="3"/>
        <v>53.385333333333335</v>
      </c>
      <c r="Q113" s="2">
        <f t="shared" si="4"/>
        <v>2184588</v>
      </c>
      <c r="R113">
        <f t="shared" si="5"/>
        <v>10</v>
      </c>
    </row>
    <row r="114" spans="1:18" x14ac:dyDescent="0.25">
      <c r="A114" s="1">
        <v>45369.681701388887</v>
      </c>
      <c r="B114">
        <v>8</v>
      </c>
      <c r="C114">
        <v>51.669199999999996</v>
      </c>
      <c r="D114">
        <v>4.7069999999999999</v>
      </c>
      <c r="E114">
        <v>2184582</v>
      </c>
      <c r="F114">
        <v>2177780</v>
      </c>
      <c r="G114">
        <v>2177778</v>
      </c>
      <c r="H114">
        <v>0</v>
      </c>
      <c r="I114">
        <v>0</v>
      </c>
      <c r="J114">
        <v>32.15</v>
      </c>
      <c r="K114">
        <v>52.146000000000001</v>
      </c>
      <c r="L114">
        <v>2</v>
      </c>
      <c r="M114">
        <v>54.69</v>
      </c>
      <c r="N114">
        <v>0</v>
      </c>
      <c r="O114">
        <v>-27614</v>
      </c>
      <c r="P114" s="2">
        <f t="shared" si="3"/>
        <v>53.409333333333336</v>
      </c>
      <c r="Q114" s="2">
        <f t="shared" si="4"/>
        <v>2184582</v>
      </c>
      <c r="R114">
        <f t="shared" si="5"/>
        <v>-6</v>
      </c>
    </row>
    <row r="115" spans="1:18" x14ac:dyDescent="0.25">
      <c r="A115" s="1">
        <v>45369.682534722226</v>
      </c>
      <c r="B115">
        <v>8</v>
      </c>
      <c r="C115">
        <v>51.6877</v>
      </c>
      <c r="D115">
        <v>4.2370000000000001</v>
      </c>
      <c r="E115">
        <v>2184570</v>
      </c>
      <c r="F115">
        <v>2177765</v>
      </c>
      <c r="G115">
        <v>2177773</v>
      </c>
      <c r="H115">
        <v>0</v>
      </c>
      <c r="I115">
        <v>0</v>
      </c>
      <c r="J115">
        <v>32.15</v>
      </c>
      <c r="K115">
        <v>52.1676</v>
      </c>
      <c r="L115">
        <v>-8</v>
      </c>
      <c r="M115">
        <v>54.69</v>
      </c>
      <c r="N115">
        <v>0</v>
      </c>
      <c r="O115">
        <v>-27648</v>
      </c>
      <c r="P115" s="2">
        <f t="shared" si="3"/>
        <v>53.432000000000002</v>
      </c>
      <c r="Q115" s="2">
        <f t="shared" si="4"/>
        <v>2184570</v>
      </c>
      <c r="R115">
        <f t="shared" si="5"/>
        <v>-12</v>
      </c>
    </row>
    <row r="116" spans="1:18" x14ac:dyDescent="0.25">
      <c r="A116" s="1">
        <v>45369.683379629627</v>
      </c>
      <c r="B116">
        <v>8</v>
      </c>
      <c r="C116">
        <v>51.698399999999999</v>
      </c>
      <c r="D116">
        <v>4.7130000000000001</v>
      </c>
      <c r="E116">
        <v>2184593</v>
      </c>
      <c r="F116">
        <v>2177787</v>
      </c>
      <c r="G116">
        <v>2177778</v>
      </c>
      <c r="H116">
        <v>0</v>
      </c>
      <c r="I116">
        <v>0</v>
      </c>
      <c r="J116">
        <v>32.15</v>
      </c>
      <c r="K116">
        <v>52.186999999999998</v>
      </c>
      <c r="L116">
        <v>8</v>
      </c>
      <c r="M116">
        <v>54.69</v>
      </c>
      <c r="N116">
        <v>0</v>
      </c>
      <c r="O116">
        <v>-27689</v>
      </c>
      <c r="P116" s="2">
        <f t="shared" si="3"/>
        <v>53.459333333333333</v>
      </c>
      <c r="Q116" s="2">
        <f t="shared" si="4"/>
        <v>2184593</v>
      </c>
      <c r="R116">
        <f t="shared" si="5"/>
        <v>23</v>
      </c>
    </row>
    <row r="117" spans="1:18" x14ac:dyDescent="0.25">
      <c r="A117" s="1">
        <v>45369.684224537035</v>
      </c>
      <c r="B117">
        <v>8</v>
      </c>
      <c r="C117">
        <v>51.749899999999997</v>
      </c>
      <c r="D117">
        <v>4.242</v>
      </c>
      <c r="E117">
        <v>2184590</v>
      </c>
      <c r="F117">
        <v>2177777</v>
      </c>
      <c r="G117">
        <v>2177774</v>
      </c>
      <c r="H117">
        <v>0</v>
      </c>
      <c r="I117">
        <v>0</v>
      </c>
      <c r="J117">
        <v>32.15</v>
      </c>
      <c r="K117">
        <v>52.205800000000004</v>
      </c>
      <c r="L117">
        <v>3</v>
      </c>
      <c r="M117">
        <v>54.69</v>
      </c>
      <c r="N117">
        <v>0</v>
      </c>
      <c r="O117">
        <v>-27760</v>
      </c>
      <c r="P117" s="2">
        <f t="shared" si="3"/>
        <v>53.506666666666668</v>
      </c>
      <c r="Q117" s="2">
        <f t="shared" si="4"/>
        <v>2184590</v>
      </c>
      <c r="R117">
        <f t="shared" si="5"/>
        <v>-3</v>
      </c>
    </row>
    <row r="118" spans="1:18" x14ac:dyDescent="0.25">
      <c r="A118" s="1">
        <v>45369.685069444444</v>
      </c>
      <c r="B118">
        <v>8</v>
      </c>
      <c r="C118">
        <v>51.753100000000003</v>
      </c>
      <c r="D118">
        <v>3.8170000000000002</v>
      </c>
      <c r="E118">
        <v>2184582</v>
      </c>
      <c r="F118">
        <v>2177768</v>
      </c>
      <c r="G118">
        <v>2177770</v>
      </c>
      <c r="H118">
        <v>0</v>
      </c>
      <c r="I118">
        <v>0</v>
      </c>
      <c r="J118">
        <v>32.159999999999997</v>
      </c>
      <c r="K118">
        <v>52.230899999999998</v>
      </c>
      <c r="L118">
        <v>-1</v>
      </c>
      <c r="M118">
        <v>54.69</v>
      </c>
      <c r="N118">
        <v>0</v>
      </c>
      <c r="O118">
        <v>-27789</v>
      </c>
      <c r="P118" s="2">
        <f t="shared" si="3"/>
        <v>53.525999999999996</v>
      </c>
      <c r="Q118" s="2">
        <f t="shared" si="4"/>
        <v>2184582</v>
      </c>
      <c r="R118">
        <f t="shared" si="5"/>
        <v>-8</v>
      </c>
    </row>
    <row r="119" spans="1:18" x14ac:dyDescent="0.25">
      <c r="A119" s="1">
        <v>45369.685914351852</v>
      </c>
      <c r="B119">
        <v>8</v>
      </c>
      <c r="C119">
        <v>51.811700000000002</v>
      </c>
      <c r="D119">
        <v>4.649</v>
      </c>
      <c r="E119">
        <v>2184589</v>
      </c>
      <c r="F119">
        <v>2177768</v>
      </c>
      <c r="G119">
        <v>2177765</v>
      </c>
      <c r="H119">
        <v>0</v>
      </c>
      <c r="I119">
        <v>0</v>
      </c>
      <c r="J119">
        <v>32.15</v>
      </c>
      <c r="K119">
        <v>52.2485</v>
      </c>
      <c r="L119">
        <v>2</v>
      </c>
      <c r="M119">
        <v>54.69</v>
      </c>
      <c r="N119">
        <v>0</v>
      </c>
      <c r="O119">
        <v>-27835</v>
      </c>
      <c r="P119" s="2">
        <f t="shared" si="3"/>
        <v>53.556666666666672</v>
      </c>
      <c r="Q119" s="2">
        <f t="shared" si="4"/>
        <v>2184589</v>
      </c>
      <c r="R119">
        <f t="shared" si="5"/>
        <v>7</v>
      </c>
    </row>
    <row r="120" spans="1:18" x14ac:dyDescent="0.25">
      <c r="A120" s="1">
        <v>45369.686759259261</v>
      </c>
      <c r="B120">
        <v>8</v>
      </c>
      <c r="C120">
        <v>51.814900000000002</v>
      </c>
      <c r="D120">
        <v>4.1840000000000002</v>
      </c>
      <c r="E120">
        <v>2184605</v>
      </c>
      <c r="F120">
        <v>2177783</v>
      </c>
      <c r="G120">
        <v>2177770</v>
      </c>
      <c r="H120">
        <v>0</v>
      </c>
      <c r="I120">
        <v>0</v>
      </c>
      <c r="J120">
        <v>32.15</v>
      </c>
      <c r="K120">
        <v>52.274799999999999</v>
      </c>
      <c r="L120">
        <v>13</v>
      </c>
      <c r="M120">
        <v>54.69</v>
      </c>
      <c r="N120">
        <v>0</v>
      </c>
      <c r="O120">
        <v>-27850</v>
      </c>
      <c r="P120" s="2">
        <f t="shared" si="3"/>
        <v>53.566666666666663</v>
      </c>
      <c r="Q120" s="2">
        <f t="shared" si="4"/>
        <v>2184605</v>
      </c>
      <c r="R120">
        <f t="shared" si="5"/>
        <v>16</v>
      </c>
    </row>
    <row r="121" spans="1:18" x14ac:dyDescent="0.25">
      <c r="A121" s="1">
        <v>45369.687604166669</v>
      </c>
      <c r="B121">
        <v>8</v>
      </c>
      <c r="C121">
        <v>51.850900000000003</v>
      </c>
      <c r="D121">
        <v>3.7650000000000001</v>
      </c>
      <c r="E121">
        <v>2184623</v>
      </c>
      <c r="F121">
        <v>2177796</v>
      </c>
      <c r="G121">
        <v>2177773</v>
      </c>
      <c r="H121">
        <v>0</v>
      </c>
      <c r="I121">
        <v>0</v>
      </c>
      <c r="J121">
        <v>32.15</v>
      </c>
      <c r="K121">
        <v>52.2971</v>
      </c>
      <c r="L121">
        <v>23</v>
      </c>
      <c r="M121">
        <v>54.69</v>
      </c>
      <c r="N121">
        <v>0</v>
      </c>
      <c r="O121">
        <v>-27939</v>
      </c>
      <c r="P121" s="2">
        <f t="shared" si="3"/>
        <v>53.626000000000005</v>
      </c>
      <c r="Q121" s="2">
        <f t="shared" si="4"/>
        <v>2184623</v>
      </c>
      <c r="R121">
        <f t="shared" si="5"/>
        <v>18</v>
      </c>
    </row>
    <row r="122" spans="1:18" x14ac:dyDescent="0.25">
      <c r="A122" s="1">
        <v>45369.688449074078</v>
      </c>
      <c r="B122">
        <v>8</v>
      </c>
      <c r="C122">
        <v>51.875</v>
      </c>
      <c r="D122">
        <v>4.6369999999999996</v>
      </c>
      <c r="E122">
        <v>2184630</v>
      </c>
      <c r="F122">
        <v>2177800</v>
      </c>
      <c r="G122">
        <v>2177778</v>
      </c>
      <c r="H122">
        <v>0</v>
      </c>
      <c r="I122">
        <v>0</v>
      </c>
      <c r="J122">
        <v>32.14</v>
      </c>
      <c r="K122">
        <v>52.320999999999998</v>
      </c>
      <c r="L122">
        <v>22</v>
      </c>
      <c r="M122">
        <v>54.69</v>
      </c>
      <c r="N122">
        <v>0</v>
      </c>
      <c r="O122">
        <v>-27925</v>
      </c>
      <c r="P122" s="2">
        <f t="shared" si="3"/>
        <v>53.616666666666667</v>
      </c>
      <c r="Q122" s="2">
        <f t="shared" si="4"/>
        <v>2184630</v>
      </c>
      <c r="R122">
        <f t="shared" si="5"/>
        <v>7</v>
      </c>
    </row>
    <row r="123" spans="1:18" x14ac:dyDescent="0.25">
      <c r="A123" s="1">
        <v>45369.689282407409</v>
      </c>
      <c r="B123">
        <v>8</v>
      </c>
      <c r="C123">
        <v>51.914099999999998</v>
      </c>
      <c r="D123">
        <v>4.173</v>
      </c>
      <c r="E123">
        <v>2184647</v>
      </c>
      <c r="F123">
        <v>2177812</v>
      </c>
      <c r="G123">
        <v>2177782</v>
      </c>
      <c r="H123">
        <v>0</v>
      </c>
      <c r="I123">
        <v>0</v>
      </c>
      <c r="J123">
        <v>32.14</v>
      </c>
      <c r="K123">
        <v>52.34</v>
      </c>
      <c r="L123">
        <v>29</v>
      </c>
      <c r="M123">
        <v>54.69</v>
      </c>
      <c r="N123">
        <v>0</v>
      </c>
      <c r="O123">
        <v>-27981</v>
      </c>
      <c r="P123" s="2">
        <f t="shared" si="3"/>
        <v>53.653999999999996</v>
      </c>
      <c r="Q123" s="2">
        <f t="shared" si="4"/>
        <v>2184647</v>
      </c>
      <c r="R123">
        <f t="shared" si="5"/>
        <v>17</v>
      </c>
    </row>
    <row r="124" spans="1:18" x14ac:dyDescent="0.25">
      <c r="A124" s="1">
        <v>45369.690127314818</v>
      </c>
      <c r="B124">
        <v>8</v>
      </c>
      <c r="C124">
        <v>51.937199999999997</v>
      </c>
      <c r="D124">
        <v>3.7559999999999998</v>
      </c>
      <c r="E124">
        <v>2184634</v>
      </c>
      <c r="F124">
        <v>2177796</v>
      </c>
      <c r="G124">
        <v>2177786</v>
      </c>
      <c r="H124">
        <v>0</v>
      </c>
      <c r="I124">
        <v>0</v>
      </c>
      <c r="J124">
        <v>32.15</v>
      </c>
      <c r="K124">
        <v>52.3626</v>
      </c>
      <c r="L124">
        <v>10</v>
      </c>
      <c r="M124">
        <v>54.7</v>
      </c>
      <c r="N124">
        <v>0</v>
      </c>
      <c r="O124">
        <v>-28033</v>
      </c>
      <c r="P124" s="2">
        <f t="shared" si="3"/>
        <v>53.688666666666663</v>
      </c>
      <c r="Q124" s="2">
        <f t="shared" si="4"/>
        <v>2184634</v>
      </c>
      <c r="R124">
        <f t="shared" si="5"/>
        <v>-13</v>
      </c>
    </row>
    <row r="125" spans="1:18" x14ac:dyDescent="0.25">
      <c r="A125" s="1">
        <v>45369.690972222219</v>
      </c>
      <c r="B125">
        <v>8</v>
      </c>
      <c r="C125">
        <v>51.959400000000002</v>
      </c>
      <c r="D125">
        <v>4.6100000000000003</v>
      </c>
      <c r="E125">
        <v>2184623</v>
      </c>
      <c r="F125">
        <v>2177782</v>
      </c>
      <c r="G125">
        <v>2177782</v>
      </c>
      <c r="H125">
        <v>0</v>
      </c>
      <c r="I125">
        <v>0</v>
      </c>
      <c r="J125">
        <v>32.14</v>
      </c>
      <c r="K125">
        <v>52.390999999999998</v>
      </c>
      <c r="L125">
        <v>0</v>
      </c>
      <c r="M125">
        <v>54.73</v>
      </c>
      <c r="N125">
        <v>0</v>
      </c>
      <c r="O125">
        <v>-28043</v>
      </c>
      <c r="P125" s="2">
        <f t="shared" si="3"/>
        <v>53.695333333333338</v>
      </c>
      <c r="Q125" s="2">
        <f t="shared" si="4"/>
        <v>2184623</v>
      </c>
      <c r="R125">
        <f t="shared" si="5"/>
        <v>-11</v>
      </c>
    </row>
    <row r="126" spans="1:18" x14ac:dyDescent="0.25">
      <c r="A126" s="1">
        <v>45369.691817129627</v>
      </c>
      <c r="B126">
        <v>8</v>
      </c>
      <c r="C126">
        <v>51.999899999999997</v>
      </c>
      <c r="D126">
        <v>4.149</v>
      </c>
      <c r="E126">
        <v>2184624</v>
      </c>
      <c r="F126">
        <v>2177778</v>
      </c>
      <c r="G126">
        <v>2177777</v>
      </c>
      <c r="H126">
        <v>0</v>
      </c>
      <c r="I126">
        <v>0</v>
      </c>
      <c r="J126">
        <v>32.119999999999997</v>
      </c>
      <c r="K126">
        <v>52.419600000000003</v>
      </c>
      <c r="L126">
        <v>0</v>
      </c>
      <c r="M126">
        <v>54.73</v>
      </c>
      <c r="N126">
        <v>0</v>
      </c>
      <c r="O126">
        <v>-28110</v>
      </c>
      <c r="P126" s="2">
        <f t="shared" si="3"/>
        <v>53.739999999999995</v>
      </c>
      <c r="Q126" s="2">
        <f t="shared" si="4"/>
        <v>2184624</v>
      </c>
      <c r="R126">
        <f t="shared" si="5"/>
        <v>1</v>
      </c>
    </row>
    <row r="127" spans="1:18" x14ac:dyDescent="0.25">
      <c r="A127" s="1">
        <v>45369.692650462966</v>
      </c>
      <c r="B127">
        <v>8</v>
      </c>
      <c r="C127">
        <v>52.021599999999999</v>
      </c>
      <c r="D127">
        <v>4.5880000000000001</v>
      </c>
      <c r="E127">
        <v>2184631</v>
      </c>
      <c r="F127">
        <v>2177782</v>
      </c>
      <c r="G127">
        <v>2177782</v>
      </c>
      <c r="H127">
        <v>0</v>
      </c>
      <c r="I127">
        <v>0</v>
      </c>
      <c r="J127">
        <v>32.119999999999997</v>
      </c>
      <c r="K127">
        <v>52.437399999999997</v>
      </c>
      <c r="L127">
        <v>0</v>
      </c>
      <c r="M127">
        <v>54.73</v>
      </c>
      <c r="N127">
        <v>0</v>
      </c>
      <c r="O127">
        <v>-28168</v>
      </c>
      <c r="P127" s="2">
        <f t="shared" si="3"/>
        <v>53.778666666666666</v>
      </c>
      <c r="Q127" s="2">
        <f t="shared" si="4"/>
        <v>2184631</v>
      </c>
      <c r="R127">
        <f t="shared" si="5"/>
        <v>7</v>
      </c>
    </row>
    <row r="128" spans="1:18" x14ac:dyDescent="0.25">
      <c r="A128" s="1">
        <v>45369.693495370368</v>
      </c>
      <c r="B128">
        <v>8</v>
      </c>
      <c r="C128">
        <v>52.054699999999997</v>
      </c>
      <c r="D128">
        <v>4.1289999999999996</v>
      </c>
      <c r="E128">
        <v>2184627</v>
      </c>
      <c r="F128">
        <v>2177774</v>
      </c>
      <c r="G128">
        <v>2177778</v>
      </c>
      <c r="H128">
        <v>0</v>
      </c>
      <c r="I128">
        <v>0</v>
      </c>
      <c r="J128">
        <v>32.130000000000003</v>
      </c>
      <c r="K128">
        <v>52.458300000000001</v>
      </c>
      <c r="L128">
        <v>-4</v>
      </c>
      <c r="M128">
        <v>54.74</v>
      </c>
      <c r="N128">
        <v>0</v>
      </c>
      <c r="O128">
        <v>-28193</v>
      </c>
      <c r="P128" s="2">
        <f t="shared" si="3"/>
        <v>53.795333333333332</v>
      </c>
      <c r="Q128" s="2">
        <f t="shared" si="4"/>
        <v>2184627</v>
      </c>
      <c r="R128">
        <f t="shared" si="5"/>
        <v>-4</v>
      </c>
    </row>
    <row r="129" spans="1:18" x14ac:dyDescent="0.25">
      <c r="A129" s="1">
        <v>45369.694328703707</v>
      </c>
      <c r="B129">
        <v>8</v>
      </c>
      <c r="C129">
        <v>52.063000000000002</v>
      </c>
      <c r="D129">
        <v>4.5780000000000003</v>
      </c>
      <c r="E129">
        <v>2184626</v>
      </c>
      <c r="F129">
        <v>2177772</v>
      </c>
      <c r="G129">
        <v>2177773</v>
      </c>
      <c r="H129">
        <v>0</v>
      </c>
      <c r="I129">
        <v>0</v>
      </c>
      <c r="J129">
        <v>32.119999999999997</v>
      </c>
      <c r="K129">
        <v>52.479399999999998</v>
      </c>
      <c r="L129">
        <v>-1</v>
      </c>
      <c r="M129">
        <v>54.75</v>
      </c>
      <c r="N129">
        <v>0</v>
      </c>
      <c r="O129">
        <v>-28221</v>
      </c>
      <c r="P129" s="2">
        <f t="shared" si="3"/>
        <v>53.814</v>
      </c>
      <c r="Q129" s="2">
        <f t="shared" si="4"/>
        <v>2184626</v>
      </c>
      <c r="R129">
        <f t="shared" si="5"/>
        <v>-1</v>
      </c>
    </row>
    <row r="130" spans="1:18" x14ac:dyDescent="0.25">
      <c r="A130" s="1">
        <v>45369.695173611108</v>
      </c>
      <c r="B130">
        <v>8</v>
      </c>
      <c r="C130">
        <v>52.109900000000003</v>
      </c>
      <c r="D130">
        <v>4.12</v>
      </c>
      <c r="E130">
        <v>2184651</v>
      </c>
      <c r="F130">
        <v>2177790</v>
      </c>
      <c r="G130">
        <v>2177777</v>
      </c>
      <c r="H130">
        <v>0</v>
      </c>
      <c r="I130">
        <v>0</v>
      </c>
      <c r="J130">
        <v>32.11</v>
      </c>
      <c r="K130">
        <v>52.502099999999999</v>
      </c>
      <c r="L130">
        <v>13</v>
      </c>
      <c r="M130">
        <v>54.75</v>
      </c>
      <c r="N130">
        <v>0</v>
      </c>
      <c r="O130">
        <v>-28285</v>
      </c>
      <c r="P130" s="2">
        <f t="shared" si="3"/>
        <v>53.856666666666669</v>
      </c>
      <c r="Q130" s="2">
        <f t="shared" si="4"/>
        <v>2184651</v>
      </c>
      <c r="R130">
        <f t="shared" si="5"/>
        <v>25</v>
      </c>
    </row>
    <row r="131" spans="1:18" x14ac:dyDescent="0.25">
      <c r="A131" s="1">
        <v>45369.696018518516</v>
      </c>
      <c r="B131">
        <v>8</v>
      </c>
      <c r="C131">
        <v>52.124499999999998</v>
      </c>
      <c r="D131">
        <v>4.5599999999999996</v>
      </c>
      <c r="E131">
        <v>2184644</v>
      </c>
      <c r="F131">
        <v>2177781</v>
      </c>
      <c r="G131">
        <v>2177782</v>
      </c>
      <c r="H131">
        <v>0</v>
      </c>
      <c r="I131">
        <v>0</v>
      </c>
      <c r="J131">
        <v>32.1</v>
      </c>
      <c r="K131">
        <v>52.523899999999998</v>
      </c>
      <c r="L131">
        <v>0</v>
      </c>
      <c r="M131">
        <v>54.75</v>
      </c>
      <c r="N131">
        <v>0</v>
      </c>
      <c r="O131">
        <v>-28301</v>
      </c>
      <c r="P131" s="2">
        <f t="shared" ref="P131:P194" si="6">O131/-1500+35</f>
        <v>53.867333333333335</v>
      </c>
      <c r="Q131" s="2">
        <f t="shared" ref="Q131:Q194" si="7">E131</f>
        <v>2184644</v>
      </c>
      <c r="R131">
        <f t="shared" si="5"/>
        <v>-7</v>
      </c>
    </row>
    <row r="132" spans="1:18" x14ac:dyDescent="0.25">
      <c r="A132" s="1">
        <v>45369.696875000001</v>
      </c>
      <c r="B132">
        <v>8</v>
      </c>
      <c r="C132">
        <v>52.127400000000002</v>
      </c>
      <c r="D132">
        <v>4.593</v>
      </c>
      <c r="E132">
        <v>2184667</v>
      </c>
      <c r="F132">
        <v>2177804</v>
      </c>
      <c r="G132">
        <v>2177786</v>
      </c>
      <c r="H132">
        <v>0</v>
      </c>
      <c r="I132">
        <v>0</v>
      </c>
      <c r="J132">
        <v>32.1</v>
      </c>
      <c r="K132">
        <v>52.542700000000004</v>
      </c>
      <c r="L132">
        <v>17</v>
      </c>
      <c r="M132">
        <v>54.75</v>
      </c>
      <c r="N132">
        <v>0</v>
      </c>
      <c r="O132">
        <v>-28346</v>
      </c>
      <c r="P132" s="2">
        <f t="shared" si="6"/>
        <v>53.897333333333336</v>
      </c>
      <c r="Q132" s="2">
        <f t="shared" si="7"/>
        <v>2184667</v>
      </c>
      <c r="R132">
        <f t="shared" ref="R132:R195" si="8">E132-E131</f>
        <v>23</v>
      </c>
    </row>
    <row r="133" spans="1:18" x14ac:dyDescent="0.25">
      <c r="A133" s="1">
        <v>45369.69771990741</v>
      </c>
      <c r="B133">
        <v>8</v>
      </c>
      <c r="C133">
        <v>52.179200000000002</v>
      </c>
      <c r="D133">
        <v>4.1340000000000003</v>
      </c>
      <c r="E133">
        <v>2184677</v>
      </c>
      <c r="F133">
        <v>2177807</v>
      </c>
      <c r="G133">
        <v>2177790</v>
      </c>
      <c r="H133">
        <v>0</v>
      </c>
      <c r="I133">
        <v>0</v>
      </c>
      <c r="J133">
        <v>32.090000000000003</v>
      </c>
      <c r="K133">
        <v>52.560200000000002</v>
      </c>
      <c r="L133">
        <v>16</v>
      </c>
      <c r="M133">
        <v>54.74</v>
      </c>
      <c r="N133">
        <v>0</v>
      </c>
      <c r="O133">
        <v>-28365</v>
      </c>
      <c r="P133" s="2">
        <f t="shared" si="6"/>
        <v>53.91</v>
      </c>
      <c r="Q133" s="2">
        <f t="shared" si="7"/>
        <v>2184677</v>
      </c>
      <c r="R133">
        <f t="shared" si="8"/>
        <v>10</v>
      </c>
    </row>
    <row r="134" spans="1:18" x14ac:dyDescent="0.25">
      <c r="A134" s="1">
        <v>45369.698564814818</v>
      </c>
      <c r="B134">
        <v>8</v>
      </c>
      <c r="C134">
        <v>52.188499999999998</v>
      </c>
      <c r="D134">
        <v>4.5309999999999997</v>
      </c>
      <c r="E134">
        <v>2184677</v>
      </c>
      <c r="F134">
        <v>2177806</v>
      </c>
      <c r="G134">
        <v>2177795</v>
      </c>
      <c r="H134">
        <v>0</v>
      </c>
      <c r="I134">
        <v>0</v>
      </c>
      <c r="J134">
        <v>32.090000000000003</v>
      </c>
      <c r="K134">
        <v>52.5749</v>
      </c>
      <c r="L134">
        <v>11</v>
      </c>
      <c r="M134">
        <v>54.71</v>
      </c>
      <c r="N134">
        <v>0</v>
      </c>
      <c r="O134">
        <v>-28442</v>
      </c>
      <c r="P134" s="2">
        <f t="shared" si="6"/>
        <v>53.961333333333329</v>
      </c>
      <c r="Q134" s="2">
        <f t="shared" si="7"/>
        <v>2184677</v>
      </c>
      <c r="R134">
        <f t="shared" si="8"/>
        <v>0</v>
      </c>
    </row>
    <row r="135" spans="1:18" x14ac:dyDescent="0.25">
      <c r="A135" s="1">
        <v>45369.69940972222</v>
      </c>
      <c r="B135">
        <v>8</v>
      </c>
      <c r="C135">
        <v>52.227800000000002</v>
      </c>
      <c r="D135">
        <v>4.0780000000000003</v>
      </c>
      <c r="E135">
        <v>2184668</v>
      </c>
      <c r="F135">
        <v>2177792</v>
      </c>
      <c r="G135">
        <v>2177791</v>
      </c>
      <c r="H135">
        <v>0</v>
      </c>
      <c r="I135">
        <v>0</v>
      </c>
      <c r="J135">
        <v>32.1</v>
      </c>
      <c r="K135">
        <v>52.592399999999998</v>
      </c>
      <c r="L135">
        <v>0</v>
      </c>
      <c r="M135">
        <v>54.7</v>
      </c>
      <c r="N135">
        <v>0</v>
      </c>
      <c r="O135">
        <v>-28439</v>
      </c>
      <c r="P135" s="2">
        <f t="shared" si="6"/>
        <v>53.959333333333333</v>
      </c>
      <c r="Q135" s="2">
        <f t="shared" si="7"/>
        <v>2184668</v>
      </c>
      <c r="R135">
        <f t="shared" si="8"/>
        <v>-9</v>
      </c>
    </row>
    <row r="136" spans="1:18" x14ac:dyDescent="0.25">
      <c r="A136" s="1">
        <v>45369.700266203705</v>
      </c>
      <c r="B136">
        <v>8</v>
      </c>
      <c r="C136">
        <v>52.25</v>
      </c>
      <c r="D136">
        <v>4.4989999999999997</v>
      </c>
      <c r="E136">
        <v>2184659</v>
      </c>
      <c r="F136">
        <v>2177780</v>
      </c>
      <c r="G136">
        <v>2177786</v>
      </c>
      <c r="H136">
        <v>0</v>
      </c>
      <c r="I136">
        <v>0</v>
      </c>
      <c r="J136">
        <v>32.090000000000003</v>
      </c>
      <c r="K136">
        <v>52.608199999999997</v>
      </c>
      <c r="L136">
        <v>-6</v>
      </c>
      <c r="M136">
        <v>54.7</v>
      </c>
      <c r="N136">
        <v>0</v>
      </c>
      <c r="O136">
        <v>-28485</v>
      </c>
      <c r="P136" s="2">
        <f t="shared" si="6"/>
        <v>53.989999999999995</v>
      </c>
      <c r="Q136" s="2">
        <f t="shared" si="7"/>
        <v>2184659</v>
      </c>
      <c r="R136">
        <f t="shared" si="8"/>
        <v>-9</v>
      </c>
    </row>
    <row r="137" spans="1:18" x14ac:dyDescent="0.25">
      <c r="A137" s="1">
        <v>45369.701111111113</v>
      </c>
      <c r="B137">
        <v>8</v>
      </c>
      <c r="C137">
        <v>52.273200000000003</v>
      </c>
      <c r="D137">
        <v>4.0490000000000004</v>
      </c>
      <c r="E137">
        <v>2184658</v>
      </c>
      <c r="F137">
        <v>2177776</v>
      </c>
      <c r="G137">
        <v>2177782</v>
      </c>
      <c r="H137">
        <v>0</v>
      </c>
      <c r="I137">
        <v>0</v>
      </c>
      <c r="J137">
        <v>32.08</v>
      </c>
      <c r="K137">
        <v>52.627600000000001</v>
      </c>
      <c r="L137">
        <v>-6</v>
      </c>
      <c r="M137">
        <v>54.69</v>
      </c>
      <c r="N137">
        <v>0</v>
      </c>
      <c r="O137">
        <v>-28500</v>
      </c>
      <c r="P137" s="2">
        <f t="shared" si="6"/>
        <v>54</v>
      </c>
      <c r="Q137" s="2">
        <f t="shared" si="7"/>
        <v>2184658</v>
      </c>
      <c r="R137">
        <f t="shared" si="8"/>
        <v>-1</v>
      </c>
    </row>
    <row r="138" spans="1:18" x14ac:dyDescent="0.25">
      <c r="A138" s="1">
        <v>45369.701944444445</v>
      </c>
      <c r="B138">
        <v>8</v>
      </c>
      <c r="C138">
        <v>52.297899999999998</v>
      </c>
      <c r="D138">
        <v>4.484</v>
      </c>
      <c r="E138">
        <v>2184673</v>
      </c>
      <c r="F138">
        <v>2177787</v>
      </c>
      <c r="G138">
        <v>2177787</v>
      </c>
      <c r="H138">
        <v>0</v>
      </c>
      <c r="I138">
        <v>0</v>
      </c>
      <c r="J138">
        <v>32.08</v>
      </c>
      <c r="K138">
        <v>52.644500000000001</v>
      </c>
      <c r="L138">
        <v>0</v>
      </c>
      <c r="M138">
        <v>54.69</v>
      </c>
      <c r="N138">
        <v>0</v>
      </c>
      <c r="O138">
        <v>-28548</v>
      </c>
      <c r="P138" s="2">
        <f t="shared" si="6"/>
        <v>54.031999999999996</v>
      </c>
      <c r="Q138" s="2">
        <f t="shared" si="7"/>
        <v>2184673</v>
      </c>
      <c r="R138">
        <f t="shared" si="8"/>
        <v>15</v>
      </c>
    </row>
    <row r="139" spans="1:18" x14ac:dyDescent="0.25">
      <c r="A139" s="1">
        <v>45369.702789351853</v>
      </c>
      <c r="B139">
        <v>8</v>
      </c>
      <c r="C139">
        <v>52.315800000000003</v>
      </c>
      <c r="D139">
        <v>4.0350000000000001</v>
      </c>
      <c r="E139">
        <v>2184674</v>
      </c>
      <c r="F139">
        <v>2177786</v>
      </c>
      <c r="G139">
        <v>2177783</v>
      </c>
      <c r="H139">
        <v>0</v>
      </c>
      <c r="I139">
        <v>0</v>
      </c>
      <c r="J139">
        <v>32.090000000000003</v>
      </c>
      <c r="K139">
        <v>52.659399999999998</v>
      </c>
      <c r="L139">
        <v>3</v>
      </c>
      <c r="M139">
        <v>54.69</v>
      </c>
      <c r="N139">
        <v>0</v>
      </c>
      <c r="O139">
        <v>-28573</v>
      </c>
      <c r="P139" s="2">
        <f t="shared" si="6"/>
        <v>54.048666666666662</v>
      </c>
      <c r="Q139" s="2">
        <f t="shared" si="7"/>
        <v>2184674</v>
      </c>
      <c r="R139">
        <f t="shared" si="8"/>
        <v>1</v>
      </c>
    </row>
    <row r="140" spans="1:18" x14ac:dyDescent="0.25">
      <c r="A140" s="1">
        <v>45369.703634259262</v>
      </c>
      <c r="B140">
        <v>8</v>
      </c>
      <c r="C140">
        <v>52.372700000000002</v>
      </c>
      <c r="D140">
        <v>4.444</v>
      </c>
      <c r="E140">
        <v>2184691</v>
      </c>
      <c r="F140">
        <v>2177796</v>
      </c>
      <c r="G140">
        <v>2177787</v>
      </c>
      <c r="H140">
        <v>0</v>
      </c>
      <c r="I140">
        <v>0</v>
      </c>
      <c r="J140">
        <v>32.090000000000003</v>
      </c>
      <c r="K140">
        <v>52.677599999999998</v>
      </c>
      <c r="L140">
        <v>8</v>
      </c>
      <c r="M140">
        <v>54.69</v>
      </c>
      <c r="N140">
        <v>0</v>
      </c>
      <c r="O140">
        <v>-28626</v>
      </c>
      <c r="P140" s="2">
        <f t="shared" si="6"/>
        <v>54.084000000000003</v>
      </c>
      <c r="Q140" s="2">
        <f t="shared" si="7"/>
        <v>2184691</v>
      </c>
      <c r="R140">
        <f t="shared" si="8"/>
        <v>17</v>
      </c>
    </row>
    <row r="141" spans="1:18" x14ac:dyDescent="0.25">
      <c r="A141" s="1">
        <v>45369.704479166663</v>
      </c>
      <c r="B141">
        <v>8</v>
      </c>
      <c r="C141">
        <v>52.375900000000001</v>
      </c>
      <c r="D141">
        <v>4</v>
      </c>
      <c r="E141">
        <v>2184689</v>
      </c>
      <c r="F141">
        <v>2177793</v>
      </c>
      <c r="G141">
        <v>2177791</v>
      </c>
      <c r="H141">
        <v>0</v>
      </c>
      <c r="I141">
        <v>0</v>
      </c>
      <c r="J141">
        <v>32.08</v>
      </c>
      <c r="K141">
        <v>52.696300000000001</v>
      </c>
      <c r="L141">
        <v>1</v>
      </c>
      <c r="M141">
        <v>54.7</v>
      </c>
      <c r="N141">
        <v>0</v>
      </c>
      <c r="O141">
        <v>-28648</v>
      </c>
      <c r="P141" s="2">
        <f t="shared" si="6"/>
        <v>54.098666666666666</v>
      </c>
      <c r="Q141" s="2">
        <f t="shared" si="7"/>
        <v>2184689</v>
      </c>
      <c r="R141">
        <f t="shared" si="8"/>
        <v>-2</v>
      </c>
    </row>
    <row r="142" spans="1:18" x14ac:dyDescent="0.25">
      <c r="A142" s="1">
        <v>45369.705324074072</v>
      </c>
      <c r="B142">
        <v>8</v>
      </c>
      <c r="C142">
        <v>52.388399999999997</v>
      </c>
      <c r="D142">
        <v>4.4420000000000002</v>
      </c>
      <c r="E142">
        <v>2184674</v>
      </c>
      <c r="F142">
        <v>2177777</v>
      </c>
      <c r="G142">
        <v>2177787</v>
      </c>
      <c r="H142">
        <v>0</v>
      </c>
      <c r="I142">
        <v>0</v>
      </c>
      <c r="J142">
        <v>32.08</v>
      </c>
      <c r="K142">
        <v>52.711500000000001</v>
      </c>
      <c r="L142">
        <v>-10</v>
      </c>
      <c r="M142">
        <v>54.7</v>
      </c>
      <c r="N142">
        <v>0</v>
      </c>
      <c r="O142">
        <v>-28672</v>
      </c>
      <c r="P142" s="2">
        <f t="shared" si="6"/>
        <v>54.114666666666665</v>
      </c>
      <c r="Q142" s="2">
        <f t="shared" si="7"/>
        <v>2184674</v>
      </c>
      <c r="R142">
        <f t="shared" si="8"/>
        <v>-15</v>
      </c>
    </row>
    <row r="143" spans="1:18" x14ac:dyDescent="0.25">
      <c r="A143" s="1">
        <v>45369.70616898148</v>
      </c>
      <c r="B143">
        <v>8</v>
      </c>
      <c r="C143">
        <v>52.426000000000002</v>
      </c>
      <c r="D143">
        <v>3.9980000000000002</v>
      </c>
      <c r="E143">
        <v>2184684</v>
      </c>
      <c r="F143">
        <v>2177782</v>
      </c>
      <c r="G143">
        <v>2177783</v>
      </c>
      <c r="H143">
        <v>0</v>
      </c>
      <c r="I143">
        <v>0</v>
      </c>
      <c r="J143">
        <v>32.08</v>
      </c>
      <c r="K143">
        <v>52.728299999999997</v>
      </c>
      <c r="L143">
        <v>-1</v>
      </c>
      <c r="M143">
        <v>54.72</v>
      </c>
      <c r="N143">
        <v>0</v>
      </c>
      <c r="O143">
        <v>-28725</v>
      </c>
      <c r="P143" s="2">
        <f t="shared" si="6"/>
        <v>54.15</v>
      </c>
      <c r="Q143" s="2">
        <f t="shared" si="7"/>
        <v>2184684</v>
      </c>
      <c r="R143">
        <f t="shared" si="8"/>
        <v>10</v>
      </c>
    </row>
    <row r="144" spans="1:18" x14ac:dyDescent="0.25">
      <c r="A144" s="1">
        <v>45369.707013888888</v>
      </c>
      <c r="B144">
        <v>8</v>
      </c>
      <c r="C144">
        <v>52.4377</v>
      </c>
      <c r="D144">
        <v>4.42</v>
      </c>
      <c r="E144">
        <v>2184687</v>
      </c>
      <c r="F144">
        <v>2177783</v>
      </c>
      <c r="G144">
        <v>2177787</v>
      </c>
      <c r="H144">
        <v>0</v>
      </c>
      <c r="I144">
        <v>0</v>
      </c>
      <c r="J144">
        <v>32.07</v>
      </c>
      <c r="K144">
        <v>52.743699999999997</v>
      </c>
      <c r="L144">
        <v>-4</v>
      </c>
      <c r="M144">
        <v>54.74</v>
      </c>
      <c r="N144">
        <v>0</v>
      </c>
      <c r="O144">
        <v>-28731</v>
      </c>
      <c r="P144" s="2">
        <f t="shared" si="6"/>
        <v>54.153999999999996</v>
      </c>
      <c r="Q144" s="2">
        <f t="shared" si="7"/>
        <v>2184687</v>
      </c>
      <c r="R144">
        <f t="shared" si="8"/>
        <v>3</v>
      </c>
    </row>
    <row r="145" spans="1:18" x14ac:dyDescent="0.25">
      <c r="A145" s="1">
        <v>45369.707858796297</v>
      </c>
      <c r="B145">
        <v>8</v>
      </c>
      <c r="C145">
        <v>52.458100000000002</v>
      </c>
      <c r="D145">
        <v>4.5010000000000003</v>
      </c>
      <c r="E145">
        <v>2184661</v>
      </c>
      <c r="F145">
        <v>2177754</v>
      </c>
      <c r="G145">
        <v>2177783</v>
      </c>
      <c r="H145">
        <v>0</v>
      </c>
      <c r="I145">
        <v>0</v>
      </c>
      <c r="J145">
        <v>32.07</v>
      </c>
      <c r="K145">
        <v>52.759099999999997</v>
      </c>
      <c r="L145">
        <v>-28</v>
      </c>
      <c r="M145">
        <v>54.74</v>
      </c>
      <c r="N145">
        <v>0</v>
      </c>
      <c r="O145">
        <v>-28779</v>
      </c>
      <c r="P145" s="2">
        <f t="shared" si="6"/>
        <v>54.186</v>
      </c>
      <c r="Q145" s="2">
        <f t="shared" si="7"/>
        <v>2184661</v>
      </c>
      <c r="R145">
        <f t="shared" si="8"/>
        <v>-26</v>
      </c>
    </row>
    <row r="146" spans="1:18" x14ac:dyDescent="0.25">
      <c r="A146" s="1">
        <v>45369.708703703705</v>
      </c>
      <c r="B146">
        <v>8</v>
      </c>
      <c r="C146">
        <v>52.498100000000001</v>
      </c>
      <c r="D146">
        <v>4.0510000000000002</v>
      </c>
      <c r="E146">
        <v>2184672</v>
      </c>
      <c r="F146">
        <v>2177760</v>
      </c>
      <c r="G146">
        <v>2177779</v>
      </c>
      <c r="H146">
        <v>0</v>
      </c>
      <c r="I146">
        <v>0</v>
      </c>
      <c r="J146">
        <v>32.06</v>
      </c>
      <c r="K146">
        <v>52.7804</v>
      </c>
      <c r="L146">
        <v>-18</v>
      </c>
      <c r="M146">
        <v>54.74</v>
      </c>
      <c r="N146">
        <v>0</v>
      </c>
      <c r="O146">
        <v>-28818</v>
      </c>
      <c r="P146" s="2">
        <f t="shared" si="6"/>
        <v>54.212000000000003</v>
      </c>
      <c r="Q146" s="2">
        <f t="shared" si="7"/>
        <v>2184672</v>
      </c>
      <c r="R146">
        <f t="shared" si="8"/>
        <v>11</v>
      </c>
    </row>
    <row r="147" spans="1:18" x14ac:dyDescent="0.25">
      <c r="A147" s="1">
        <v>45369.709548611114</v>
      </c>
      <c r="B147">
        <v>8</v>
      </c>
      <c r="C147">
        <v>52.499699999999997</v>
      </c>
      <c r="D147">
        <v>4.4020000000000001</v>
      </c>
      <c r="E147">
        <v>2184691</v>
      </c>
      <c r="F147">
        <v>2177779</v>
      </c>
      <c r="G147">
        <v>2177774</v>
      </c>
      <c r="H147">
        <v>0</v>
      </c>
      <c r="I147">
        <v>0</v>
      </c>
      <c r="J147">
        <v>32.049999999999997</v>
      </c>
      <c r="K147">
        <v>52.794199999999996</v>
      </c>
      <c r="L147">
        <v>4</v>
      </c>
      <c r="M147">
        <v>54.74</v>
      </c>
      <c r="N147">
        <v>0</v>
      </c>
      <c r="O147">
        <v>-28844</v>
      </c>
      <c r="P147" s="2">
        <f t="shared" si="6"/>
        <v>54.229333333333329</v>
      </c>
      <c r="Q147" s="2">
        <f t="shared" si="7"/>
        <v>2184691</v>
      </c>
      <c r="R147">
        <f t="shared" si="8"/>
        <v>19</v>
      </c>
    </row>
    <row r="148" spans="1:18" x14ac:dyDescent="0.25">
      <c r="A148" s="1">
        <v>45369.710381944446</v>
      </c>
      <c r="B148">
        <v>8</v>
      </c>
      <c r="C148">
        <v>52.502800000000001</v>
      </c>
      <c r="D148">
        <v>4.4160000000000004</v>
      </c>
      <c r="E148">
        <v>2184705</v>
      </c>
      <c r="F148">
        <v>2177792</v>
      </c>
      <c r="G148">
        <v>2177779</v>
      </c>
      <c r="H148">
        <v>0</v>
      </c>
      <c r="I148">
        <v>0</v>
      </c>
      <c r="J148">
        <v>32.06</v>
      </c>
      <c r="K148">
        <v>52.811500000000002</v>
      </c>
      <c r="L148">
        <v>13</v>
      </c>
      <c r="M148">
        <v>54.74</v>
      </c>
      <c r="N148">
        <v>0</v>
      </c>
      <c r="O148">
        <v>-28870</v>
      </c>
      <c r="P148" s="2">
        <f t="shared" si="6"/>
        <v>54.24666666666667</v>
      </c>
      <c r="Q148" s="2">
        <f t="shared" si="7"/>
        <v>2184705</v>
      </c>
      <c r="R148">
        <f t="shared" si="8"/>
        <v>14</v>
      </c>
    </row>
    <row r="149" spans="1:18" x14ac:dyDescent="0.25">
      <c r="A149" s="1">
        <v>45369.711238425924</v>
      </c>
      <c r="B149">
        <v>8</v>
      </c>
      <c r="C149">
        <v>52.55</v>
      </c>
      <c r="D149">
        <v>3.9750000000000001</v>
      </c>
      <c r="E149">
        <v>2184719</v>
      </c>
      <c r="F149">
        <v>2177800</v>
      </c>
      <c r="G149">
        <v>2177783</v>
      </c>
      <c r="H149">
        <v>0</v>
      </c>
      <c r="I149">
        <v>0</v>
      </c>
      <c r="J149">
        <v>32.049999999999997</v>
      </c>
      <c r="K149">
        <v>52.829900000000002</v>
      </c>
      <c r="L149">
        <v>17</v>
      </c>
      <c r="M149">
        <v>54.74</v>
      </c>
      <c r="N149">
        <v>0</v>
      </c>
      <c r="O149">
        <v>-28908</v>
      </c>
      <c r="P149" s="2">
        <f t="shared" si="6"/>
        <v>54.271999999999998</v>
      </c>
      <c r="Q149" s="2">
        <f t="shared" si="7"/>
        <v>2184719</v>
      </c>
      <c r="R149">
        <f t="shared" si="8"/>
        <v>14</v>
      </c>
    </row>
    <row r="150" spans="1:18" x14ac:dyDescent="0.25">
      <c r="A150" s="1">
        <v>45369.712083333332</v>
      </c>
      <c r="B150">
        <v>8</v>
      </c>
      <c r="C150">
        <v>52.5627</v>
      </c>
      <c r="D150">
        <v>4.3899999999999997</v>
      </c>
      <c r="E150">
        <v>2184707</v>
      </c>
      <c r="F150">
        <v>2177787</v>
      </c>
      <c r="G150">
        <v>2177787</v>
      </c>
      <c r="H150">
        <v>0</v>
      </c>
      <c r="I150">
        <v>0</v>
      </c>
      <c r="J150">
        <v>32.04</v>
      </c>
      <c r="K150">
        <v>52.844999999999999</v>
      </c>
      <c r="L150">
        <v>0</v>
      </c>
      <c r="M150">
        <v>54.75</v>
      </c>
      <c r="N150">
        <v>0</v>
      </c>
      <c r="O150">
        <v>-28909</v>
      </c>
      <c r="P150" s="2">
        <f t="shared" si="6"/>
        <v>54.272666666666666</v>
      </c>
      <c r="Q150" s="2">
        <f t="shared" si="7"/>
        <v>2184707</v>
      </c>
      <c r="R150">
        <f t="shared" si="8"/>
        <v>-12</v>
      </c>
    </row>
    <row r="151" spans="1:18" x14ac:dyDescent="0.25">
      <c r="A151" s="1">
        <v>45369.71292824074</v>
      </c>
      <c r="B151">
        <v>8</v>
      </c>
      <c r="C151">
        <v>52.572200000000002</v>
      </c>
      <c r="D151">
        <v>4.3959999999999999</v>
      </c>
      <c r="E151">
        <v>2184694</v>
      </c>
      <c r="F151">
        <v>2177772</v>
      </c>
      <c r="G151">
        <v>2177783</v>
      </c>
      <c r="H151">
        <v>0</v>
      </c>
      <c r="I151">
        <v>0</v>
      </c>
      <c r="J151">
        <v>32.03</v>
      </c>
      <c r="K151">
        <v>52.860999999999997</v>
      </c>
      <c r="L151">
        <v>-10</v>
      </c>
      <c r="M151">
        <v>54.74</v>
      </c>
      <c r="N151">
        <v>0</v>
      </c>
      <c r="O151">
        <v>-28950</v>
      </c>
      <c r="P151" s="2">
        <f t="shared" si="6"/>
        <v>54.3</v>
      </c>
      <c r="Q151" s="2">
        <f t="shared" si="7"/>
        <v>2184694</v>
      </c>
      <c r="R151">
        <f t="shared" si="8"/>
        <v>-13</v>
      </c>
    </row>
    <row r="152" spans="1:18" x14ac:dyDescent="0.25">
      <c r="A152" s="1">
        <v>45369.713761574072</v>
      </c>
      <c r="B152">
        <v>8</v>
      </c>
      <c r="C152">
        <v>52.622799999999998</v>
      </c>
      <c r="D152">
        <v>4.5789999999999997</v>
      </c>
      <c r="E152">
        <v>2184659</v>
      </c>
      <c r="F152">
        <v>2177731</v>
      </c>
      <c r="G152">
        <v>2177778</v>
      </c>
      <c r="H152">
        <v>0</v>
      </c>
      <c r="I152">
        <v>0</v>
      </c>
      <c r="J152">
        <v>31.99</v>
      </c>
      <c r="K152">
        <v>52.878999999999998</v>
      </c>
      <c r="L152">
        <v>-47</v>
      </c>
      <c r="M152">
        <v>54.73</v>
      </c>
      <c r="N152">
        <v>0</v>
      </c>
      <c r="O152">
        <v>-28974</v>
      </c>
      <c r="P152" s="2">
        <f t="shared" si="6"/>
        <v>54.316000000000003</v>
      </c>
      <c r="Q152" s="2">
        <f t="shared" si="7"/>
        <v>2184659</v>
      </c>
      <c r="R152">
        <f t="shared" si="8"/>
        <v>-35</v>
      </c>
    </row>
    <row r="153" spans="1:18" x14ac:dyDescent="0.25">
      <c r="A153" s="1">
        <v>45369.714606481481</v>
      </c>
      <c r="B153">
        <v>8</v>
      </c>
      <c r="C153">
        <v>52.6218</v>
      </c>
      <c r="D153">
        <v>4.1210000000000004</v>
      </c>
      <c r="E153">
        <v>2184649</v>
      </c>
      <c r="F153">
        <v>2177721</v>
      </c>
      <c r="G153">
        <v>2177774</v>
      </c>
      <c r="H153">
        <v>0</v>
      </c>
      <c r="I153">
        <v>0</v>
      </c>
      <c r="J153">
        <v>31.94</v>
      </c>
      <c r="K153">
        <v>52.886899999999997</v>
      </c>
      <c r="L153">
        <v>-53</v>
      </c>
      <c r="M153">
        <v>54.69</v>
      </c>
      <c r="N153">
        <v>0</v>
      </c>
      <c r="O153">
        <v>-28992</v>
      </c>
      <c r="P153" s="2">
        <f t="shared" si="6"/>
        <v>54.328000000000003</v>
      </c>
      <c r="Q153" s="2">
        <f t="shared" si="7"/>
        <v>2184649</v>
      </c>
      <c r="R153">
        <f t="shared" si="8"/>
        <v>-10</v>
      </c>
    </row>
    <row r="154" spans="1:18" x14ac:dyDescent="0.25">
      <c r="A154" s="1">
        <v>45369.715451388889</v>
      </c>
      <c r="B154">
        <v>8</v>
      </c>
      <c r="C154">
        <v>52.628700000000002</v>
      </c>
      <c r="D154">
        <v>4.3689999999999998</v>
      </c>
      <c r="E154">
        <v>2184653</v>
      </c>
      <c r="F154">
        <v>2177724</v>
      </c>
      <c r="G154">
        <v>2177770</v>
      </c>
      <c r="H154">
        <v>0</v>
      </c>
      <c r="I154">
        <v>0</v>
      </c>
      <c r="J154">
        <v>31.91</v>
      </c>
      <c r="K154">
        <v>52.8872</v>
      </c>
      <c r="L154">
        <v>-46</v>
      </c>
      <c r="M154">
        <v>54.69</v>
      </c>
      <c r="N154">
        <v>0</v>
      </c>
      <c r="O154">
        <v>-29000</v>
      </c>
      <c r="P154" s="2">
        <f t="shared" si="6"/>
        <v>54.333333333333329</v>
      </c>
      <c r="Q154" s="2">
        <f t="shared" si="7"/>
        <v>2184653</v>
      </c>
      <c r="R154">
        <f t="shared" si="8"/>
        <v>4</v>
      </c>
    </row>
    <row r="155" spans="1:18" x14ac:dyDescent="0.25">
      <c r="A155" s="1">
        <v>45369.716296296298</v>
      </c>
      <c r="B155">
        <v>8</v>
      </c>
      <c r="C155">
        <v>52.657200000000003</v>
      </c>
      <c r="D155">
        <v>3.9319999999999999</v>
      </c>
      <c r="E155">
        <v>2184653</v>
      </c>
      <c r="F155">
        <v>2177720</v>
      </c>
      <c r="G155">
        <v>2177766</v>
      </c>
      <c r="H155">
        <v>0</v>
      </c>
      <c r="I155">
        <v>0</v>
      </c>
      <c r="J155">
        <v>31.87</v>
      </c>
      <c r="K155">
        <v>52.887999999999998</v>
      </c>
      <c r="L155">
        <v>-46</v>
      </c>
      <c r="M155">
        <v>54.63</v>
      </c>
      <c r="N155">
        <v>0</v>
      </c>
      <c r="O155">
        <v>-29026</v>
      </c>
      <c r="P155" s="2">
        <f t="shared" si="6"/>
        <v>54.350666666666669</v>
      </c>
      <c r="Q155" s="2">
        <f t="shared" si="7"/>
        <v>2184653</v>
      </c>
      <c r="R155">
        <f t="shared" si="8"/>
        <v>0</v>
      </c>
    </row>
    <row r="156" spans="1:18" x14ac:dyDescent="0.25">
      <c r="A156" s="1">
        <v>45369.717141203706</v>
      </c>
      <c r="B156">
        <v>8</v>
      </c>
      <c r="C156">
        <v>52.688000000000002</v>
      </c>
      <c r="D156">
        <v>4.2990000000000004</v>
      </c>
      <c r="E156">
        <v>2184661</v>
      </c>
      <c r="F156">
        <v>2177724</v>
      </c>
      <c r="G156">
        <v>2177762</v>
      </c>
      <c r="H156">
        <v>0</v>
      </c>
      <c r="I156">
        <v>0</v>
      </c>
      <c r="J156">
        <v>31.85</v>
      </c>
      <c r="K156">
        <v>52.884700000000002</v>
      </c>
      <c r="L156">
        <v>-37</v>
      </c>
      <c r="M156">
        <v>54.58</v>
      </c>
      <c r="N156">
        <v>0</v>
      </c>
      <c r="O156">
        <v>-29063</v>
      </c>
      <c r="P156" s="2">
        <f t="shared" si="6"/>
        <v>54.37533333333333</v>
      </c>
      <c r="Q156" s="2">
        <f t="shared" si="7"/>
        <v>2184661</v>
      </c>
      <c r="R156">
        <f t="shared" si="8"/>
        <v>8</v>
      </c>
    </row>
    <row r="157" spans="1:18" x14ac:dyDescent="0.25">
      <c r="A157" s="1">
        <v>45369.717986111114</v>
      </c>
      <c r="B157">
        <v>8</v>
      </c>
      <c r="C157">
        <v>52.677300000000002</v>
      </c>
      <c r="D157">
        <v>3.8690000000000002</v>
      </c>
      <c r="E157">
        <v>2184662</v>
      </c>
      <c r="F157">
        <v>2177727</v>
      </c>
      <c r="G157">
        <v>2177758</v>
      </c>
      <c r="H157">
        <v>0</v>
      </c>
      <c r="I157">
        <v>0</v>
      </c>
      <c r="J157">
        <v>31.82</v>
      </c>
      <c r="K157">
        <v>52.878999999999998</v>
      </c>
      <c r="L157">
        <v>-31</v>
      </c>
      <c r="M157">
        <v>54.53</v>
      </c>
      <c r="N157">
        <v>0</v>
      </c>
      <c r="O157">
        <v>-29093</v>
      </c>
      <c r="P157" s="2">
        <f t="shared" si="6"/>
        <v>54.395333333333333</v>
      </c>
      <c r="Q157" s="2">
        <f t="shared" si="7"/>
        <v>2184662</v>
      </c>
      <c r="R157">
        <f t="shared" si="8"/>
        <v>1</v>
      </c>
    </row>
    <row r="158" spans="1:18" x14ac:dyDescent="0.25">
      <c r="A158" s="1">
        <v>45369.718831018516</v>
      </c>
      <c r="B158">
        <v>8</v>
      </c>
      <c r="C158">
        <v>52.686799999999998</v>
      </c>
      <c r="D158">
        <v>4.2629999999999999</v>
      </c>
      <c r="E158">
        <v>2184663</v>
      </c>
      <c r="F158">
        <v>2177726</v>
      </c>
      <c r="G158">
        <v>2177754</v>
      </c>
      <c r="H158">
        <v>0</v>
      </c>
      <c r="I158">
        <v>0</v>
      </c>
      <c r="J158">
        <v>31.79</v>
      </c>
      <c r="K158">
        <v>52.869</v>
      </c>
      <c r="L158">
        <v>-27</v>
      </c>
      <c r="M158">
        <v>54.48</v>
      </c>
      <c r="N158">
        <v>0</v>
      </c>
      <c r="O158">
        <v>-29066</v>
      </c>
      <c r="P158" s="2">
        <f t="shared" si="6"/>
        <v>54.377333333333333</v>
      </c>
      <c r="Q158" s="2">
        <f t="shared" si="7"/>
        <v>2184663</v>
      </c>
      <c r="R158">
        <f t="shared" si="8"/>
        <v>1</v>
      </c>
    </row>
    <row r="159" spans="1:18" x14ac:dyDescent="0.25">
      <c r="A159" s="1">
        <v>45369.719675925924</v>
      </c>
      <c r="B159">
        <v>8</v>
      </c>
      <c r="C159">
        <v>52.683500000000002</v>
      </c>
      <c r="D159">
        <v>3.8370000000000002</v>
      </c>
      <c r="E159">
        <v>2184674</v>
      </c>
      <c r="F159">
        <v>2177738</v>
      </c>
      <c r="G159">
        <v>2177750</v>
      </c>
      <c r="H159">
        <v>0</v>
      </c>
      <c r="I159">
        <v>0</v>
      </c>
      <c r="J159">
        <v>31.77</v>
      </c>
      <c r="K159">
        <v>52.862499999999997</v>
      </c>
      <c r="L159">
        <v>-12</v>
      </c>
      <c r="M159">
        <v>54.42</v>
      </c>
      <c r="N159">
        <v>0</v>
      </c>
      <c r="O159">
        <v>-29100</v>
      </c>
      <c r="P159" s="2">
        <f t="shared" si="6"/>
        <v>54.4</v>
      </c>
      <c r="Q159" s="2">
        <f t="shared" si="7"/>
        <v>2184674</v>
      </c>
      <c r="R159">
        <f t="shared" si="8"/>
        <v>11</v>
      </c>
    </row>
    <row r="160" spans="1:18" x14ac:dyDescent="0.25">
      <c r="A160" s="1">
        <v>45369.720520833333</v>
      </c>
      <c r="B160">
        <v>8</v>
      </c>
      <c r="C160">
        <v>52.6736</v>
      </c>
      <c r="D160">
        <v>4.2320000000000002</v>
      </c>
      <c r="E160">
        <v>2184674</v>
      </c>
      <c r="F160">
        <v>2177739</v>
      </c>
      <c r="G160">
        <v>2177746</v>
      </c>
      <c r="H160">
        <v>0</v>
      </c>
      <c r="I160">
        <v>0</v>
      </c>
      <c r="J160">
        <v>31.76</v>
      </c>
      <c r="K160">
        <v>52.850099999999998</v>
      </c>
      <c r="L160">
        <v>-6</v>
      </c>
      <c r="M160">
        <v>54.35</v>
      </c>
      <c r="N160">
        <v>0</v>
      </c>
      <c r="O160">
        <v>-29110</v>
      </c>
      <c r="P160" s="2">
        <f t="shared" si="6"/>
        <v>54.406666666666666</v>
      </c>
      <c r="Q160" s="2">
        <f t="shared" si="7"/>
        <v>2184674</v>
      </c>
      <c r="R160">
        <f t="shared" si="8"/>
        <v>0</v>
      </c>
    </row>
    <row r="161" spans="1:18" x14ac:dyDescent="0.25">
      <c r="A161" s="1">
        <v>45369.721354166664</v>
      </c>
      <c r="B161">
        <v>8</v>
      </c>
      <c r="C161">
        <v>52.685200000000002</v>
      </c>
      <c r="D161">
        <v>3.8090000000000002</v>
      </c>
      <c r="E161">
        <v>2184673</v>
      </c>
      <c r="F161">
        <v>2177736</v>
      </c>
      <c r="G161">
        <v>2177742</v>
      </c>
      <c r="H161">
        <v>0</v>
      </c>
      <c r="I161">
        <v>0</v>
      </c>
      <c r="J161">
        <v>31.74</v>
      </c>
      <c r="K161">
        <v>52.839799999999997</v>
      </c>
      <c r="L161">
        <v>-5</v>
      </c>
      <c r="M161">
        <v>54.26</v>
      </c>
      <c r="N161">
        <v>0</v>
      </c>
      <c r="O161">
        <v>-29112</v>
      </c>
      <c r="P161" s="2">
        <f t="shared" si="6"/>
        <v>54.408000000000001</v>
      </c>
      <c r="Q161" s="2">
        <f t="shared" si="7"/>
        <v>2184673</v>
      </c>
      <c r="R161">
        <f t="shared" si="8"/>
        <v>-1</v>
      </c>
    </row>
    <row r="162" spans="1:18" x14ac:dyDescent="0.25">
      <c r="A162" s="1">
        <v>45369.722199074073</v>
      </c>
      <c r="B162">
        <v>8</v>
      </c>
      <c r="C162">
        <v>52.688000000000002</v>
      </c>
      <c r="D162">
        <v>4.1779999999999999</v>
      </c>
      <c r="E162">
        <v>2184683</v>
      </c>
      <c r="F162">
        <v>2177746</v>
      </c>
      <c r="G162">
        <v>2177746</v>
      </c>
      <c r="H162">
        <v>0</v>
      </c>
      <c r="I162">
        <v>0</v>
      </c>
      <c r="J162">
        <v>31.73</v>
      </c>
      <c r="K162">
        <v>52.826599999999999</v>
      </c>
      <c r="L162">
        <v>0</v>
      </c>
      <c r="M162">
        <v>54.19</v>
      </c>
      <c r="N162">
        <v>0</v>
      </c>
      <c r="O162">
        <v>-29137</v>
      </c>
      <c r="P162" s="2">
        <f t="shared" si="6"/>
        <v>54.424666666666667</v>
      </c>
      <c r="Q162" s="2">
        <f t="shared" si="7"/>
        <v>2184683</v>
      </c>
      <c r="R162">
        <f t="shared" si="8"/>
        <v>10</v>
      </c>
    </row>
    <row r="163" spans="1:18" x14ac:dyDescent="0.25">
      <c r="A163" s="1">
        <v>45369.723043981481</v>
      </c>
      <c r="B163">
        <v>8</v>
      </c>
      <c r="C163">
        <v>52.688000000000002</v>
      </c>
      <c r="D163">
        <v>3.76</v>
      </c>
      <c r="E163">
        <v>2184687</v>
      </c>
      <c r="F163">
        <v>2177750</v>
      </c>
      <c r="G163">
        <v>2177750</v>
      </c>
      <c r="H163">
        <v>0</v>
      </c>
      <c r="I163">
        <v>0</v>
      </c>
      <c r="J163">
        <v>31.73</v>
      </c>
      <c r="K163">
        <v>52.808</v>
      </c>
      <c r="L163">
        <v>0</v>
      </c>
      <c r="M163">
        <v>54.13</v>
      </c>
      <c r="N163">
        <v>0</v>
      </c>
      <c r="O163">
        <v>-29137</v>
      </c>
      <c r="P163" s="2">
        <f t="shared" si="6"/>
        <v>54.424666666666667</v>
      </c>
      <c r="Q163" s="2">
        <f t="shared" si="7"/>
        <v>2184687</v>
      </c>
      <c r="R163">
        <f t="shared" si="8"/>
        <v>4</v>
      </c>
    </row>
    <row r="164" spans="1:18" x14ac:dyDescent="0.25">
      <c r="A164" s="1">
        <v>45369.72388888889</v>
      </c>
      <c r="B164">
        <v>8</v>
      </c>
      <c r="C164">
        <v>52.679699999999997</v>
      </c>
      <c r="D164">
        <v>4.1260000000000003</v>
      </c>
      <c r="E164">
        <v>2184698</v>
      </c>
      <c r="F164">
        <v>2177762</v>
      </c>
      <c r="G164">
        <v>2177754</v>
      </c>
      <c r="H164">
        <v>0</v>
      </c>
      <c r="I164">
        <v>0</v>
      </c>
      <c r="J164">
        <v>31.72</v>
      </c>
      <c r="K164">
        <v>52.792200000000001</v>
      </c>
      <c r="L164">
        <v>7</v>
      </c>
      <c r="M164">
        <v>54.04</v>
      </c>
      <c r="N164">
        <v>0</v>
      </c>
      <c r="O164">
        <v>-29139</v>
      </c>
      <c r="P164" s="2">
        <f t="shared" si="6"/>
        <v>54.426000000000002</v>
      </c>
      <c r="Q164" s="2">
        <f t="shared" si="7"/>
        <v>2184698</v>
      </c>
      <c r="R164">
        <f t="shared" si="8"/>
        <v>11</v>
      </c>
    </row>
    <row r="165" spans="1:18" x14ac:dyDescent="0.25">
      <c r="A165" s="1">
        <v>45369.724722222221</v>
      </c>
      <c r="B165">
        <v>8</v>
      </c>
      <c r="C165">
        <v>52.683700000000002</v>
      </c>
      <c r="D165">
        <v>3.7130000000000001</v>
      </c>
      <c r="E165">
        <v>2184703</v>
      </c>
      <c r="F165">
        <v>2177767</v>
      </c>
      <c r="G165">
        <v>2177758</v>
      </c>
      <c r="H165">
        <v>0</v>
      </c>
      <c r="I165">
        <v>0</v>
      </c>
      <c r="J165">
        <v>31.72</v>
      </c>
      <c r="K165">
        <v>52.773800000000001</v>
      </c>
      <c r="L165">
        <v>8</v>
      </c>
      <c r="M165">
        <v>53.95</v>
      </c>
      <c r="N165">
        <v>0</v>
      </c>
      <c r="O165">
        <v>-29108</v>
      </c>
      <c r="P165" s="2">
        <f t="shared" si="6"/>
        <v>54.405333333333331</v>
      </c>
      <c r="Q165" s="2">
        <f t="shared" si="7"/>
        <v>2184703</v>
      </c>
      <c r="R165">
        <f t="shared" si="8"/>
        <v>5</v>
      </c>
    </row>
    <row r="166" spans="1:18" x14ac:dyDescent="0.25">
      <c r="A166" s="1">
        <v>45369.72556712963</v>
      </c>
      <c r="B166">
        <v>8</v>
      </c>
      <c r="C166">
        <v>52.6691</v>
      </c>
      <c r="D166">
        <v>4.0679999999999996</v>
      </c>
      <c r="E166">
        <v>2184703</v>
      </c>
      <c r="F166">
        <v>2177769</v>
      </c>
      <c r="G166">
        <v>2177762</v>
      </c>
      <c r="H166">
        <v>0</v>
      </c>
      <c r="I166">
        <v>0</v>
      </c>
      <c r="J166">
        <v>31.73</v>
      </c>
      <c r="K166">
        <v>52.751300000000001</v>
      </c>
      <c r="L166">
        <v>6</v>
      </c>
      <c r="M166">
        <v>53.87</v>
      </c>
      <c r="N166">
        <v>0</v>
      </c>
      <c r="O166">
        <v>-29150</v>
      </c>
      <c r="P166" s="2">
        <f t="shared" si="6"/>
        <v>54.433333333333337</v>
      </c>
      <c r="Q166" s="2">
        <f t="shared" si="7"/>
        <v>2184703</v>
      </c>
      <c r="R166">
        <f t="shared" si="8"/>
        <v>0</v>
      </c>
    </row>
    <row r="167" spans="1:18" x14ac:dyDescent="0.25">
      <c r="A167" s="1">
        <v>45369.726412037038</v>
      </c>
      <c r="B167">
        <v>8</v>
      </c>
      <c r="C167">
        <v>52.686999999999998</v>
      </c>
      <c r="D167">
        <v>3.661</v>
      </c>
      <c r="E167">
        <v>2184704</v>
      </c>
      <c r="F167">
        <v>2177767</v>
      </c>
      <c r="G167">
        <v>2177766</v>
      </c>
      <c r="H167">
        <v>0</v>
      </c>
      <c r="I167">
        <v>0</v>
      </c>
      <c r="J167">
        <v>31.72</v>
      </c>
      <c r="K167">
        <v>52.732399999999998</v>
      </c>
      <c r="L167">
        <v>1</v>
      </c>
      <c r="M167">
        <v>53.77</v>
      </c>
      <c r="N167">
        <v>0</v>
      </c>
      <c r="O167">
        <v>-29150</v>
      </c>
      <c r="P167" s="2">
        <f t="shared" si="6"/>
        <v>54.433333333333337</v>
      </c>
      <c r="Q167" s="2">
        <f t="shared" si="7"/>
        <v>2184704</v>
      </c>
      <c r="R167">
        <f t="shared" si="8"/>
        <v>1</v>
      </c>
    </row>
    <row r="168" spans="1:18" x14ac:dyDescent="0.25">
      <c r="A168" s="1">
        <v>45369.72724537037</v>
      </c>
      <c r="B168">
        <v>8</v>
      </c>
      <c r="C168">
        <v>52.671900000000001</v>
      </c>
      <c r="D168">
        <v>3.9969999999999999</v>
      </c>
      <c r="E168">
        <v>2184711</v>
      </c>
      <c r="F168">
        <v>2177776</v>
      </c>
      <c r="G168">
        <v>2177770</v>
      </c>
      <c r="H168">
        <v>0</v>
      </c>
      <c r="I168">
        <v>0</v>
      </c>
      <c r="J168">
        <v>31.72</v>
      </c>
      <c r="K168">
        <v>52.7089</v>
      </c>
      <c r="L168">
        <v>6</v>
      </c>
      <c r="M168">
        <v>53.69</v>
      </c>
      <c r="N168">
        <v>0</v>
      </c>
      <c r="O168">
        <v>-29162</v>
      </c>
      <c r="P168" s="2">
        <f t="shared" si="6"/>
        <v>54.441333333333333</v>
      </c>
      <c r="Q168" s="2">
        <f t="shared" si="7"/>
        <v>2184711</v>
      </c>
      <c r="R168">
        <f t="shared" si="8"/>
        <v>7</v>
      </c>
    </row>
    <row r="169" spans="1:18" x14ac:dyDescent="0.25">
      <c r="A169" s="1">
        <v>45369.728090277778</v>
      </c>
      <c r="B169">
        <v>8</v>
      </c>
      <c r="C169">
        <v>52.6663</v>
      </c>
      <c r="D169">
        <v>3.597</v>
      </c>
      <c r="E169">
        <v>2184717</v>
      </c>
      <c r="F169">
        <v>2177783</v>
      </c>
      <c r="G169">
        <v>2177773</v>
      </c>
      <c r="H169">
        <v>0</v>
      </c>
      <c r="I169">
        <v>0</v>
      </c>
      <c r="J169">
        <v>31.72</v>
      </c>
      <c r="K169">
        <v>52.686199999999999</v>
      </c>
      <c r="L169">
        <v>9</v>
      </c>
      <c r="M169">
        <v>53.58</v>
      </c>
      <c r="N169">
        <v>0</v>
      </c>
      <c r="O169">
        <v>-29143</v>
      </c>
      <c r="P169" s="2">
        <f t="shared" si="6"/>
        <v>54.428666666666672</v>
      </c>
      <c r="Q169" s="2">
        <f t="shared" si="7"/>
        <v>2184717</v>
      </c>
      <c r="R169">
        <f t="shared" si="8"/>
        <v>6</v>
      </c>
    </row>
    <row r="170" spans="1:18" x14ac:dyDescent="0.25">
      <c r="A170" s="1">
        <v>45369.728935185187</v>
      </c>
      <c r="B170">
        <v>8</v>
      </c>
      <c r="C170">
        <v>52.642499999999998</v>
      </c>
      <c r="D170">
        <v>3.238</v>
      </c>
      <c r="E170">
        <v>2184718</v>
      </c>
      <c r="F170">
        <v>2177787</v>
      </c>
      <c r="G170">
        <v>2177777</v>
      </c>
      <c r="H170">
        <v>0</v>
      </c>
      <c r="I170">
        <v>0</v>
      </c>
      <c r="J170">
        <v>31.73</v>
      </c>
      <c r="K170">
        <v>52.663400000000003</v>
      </c>
      <c r="L170">
        <v>10</v>
      </c>
      <c r="M170">
        <v>53.5</v>
      </c>
      <c r="N170">
        <v>0</v>
      </c>
      <c r="O170">
        <v>-29144</v>
      </c>
      <c r="P170" s="2">
        <f t="shared" si="6"/>
        <v>54.429333333333332</v>
      </c>
      <c r="Q170" s="2">
        <f t="shared" si="7"/>
        <v>2184718</v>
      </c>
      <c r="R170">
        <f t="shared" si="8"/>
        <v>1</v>
      </c>
    </row>
    <row r="171" spans="1:18" x14ac:dyDescent="0.25">
      <c r="A171" s="1">
        <v>45369.729780092595</v>
      </c>
      <c r="B171">
        <v>8</v>
      </c>
      <c r="C171">
        <v>52.625500000000002</v>
      </c>
      <c r="D171">
        <v>3.278</v>
      </c>
      <c r="E171">
        <v>2184720</v>
      </c>
      <c r="F171">
        <v>2177791</v>
      </c>
      <c r="G171">
        <v>2177780</v>
      </c>
      <c r="H171">
        <v>0</v>
      </c>
      <c r="I171">
        <v>0</v>
      </c>
      <c r="J171">
        <v>31.73</v>
      </c>
      <c r="K171">
        <v>52.6342</v>
      </c>
      <c r="L171">
        <v>11</v>
      </c>
      <c r="M171">
        <v>53.39</v>
      </c>
      <c r="N171">
        <v>0</v>
      </c>
      <c r="O171">
        <v>-29130</v>
      </c>
      <c r="P171" s="2">
        <f t="shared" si="6"/>
        <v>54.42</v>
      </c>
      <c r="Q171" s="2">
        <f t="shared" si="7"/>
        <v>2184720</v>
      </c>
      <c r="R171">
        <f t="shared" si="8"/>
        <v>2</v>
      </c>
    </row>
    <row r="172" spans="1:18" x14ac:dyDescent="0.25">
      <c r="A172" s="1">
        <v>45369.730624999997</v>
      </c>
      <c r="B172">
        <v>8</v>
      </c>
      <c r="C172">
        <v>52.621299999999998</v>
      </c>
      <c r="D172">
        <v>3.3050000000000002</v>
      </c>
      <c r="E172">
        <v>2184718</v>
      </c>
      <c r="F172">
        <v>2177790</v>
      </c>
      <c r="G172">
        <v>2177783</v>
      </c>
      <c r="H172">
        <v>0</v>
      </c>
      <c r="I172">
        <v>0</v>
      </c>
      <c r="J172">
        <v>31.74</v>
      </c>
      <c r="K172">
        <v>52.603700000000003</v>
      </c>
      <c r="L172">
        <v>6</v>
      </c>
      <c r="M172">
        <v>53.31</v>
      </c>
      <c r="N172">
        <v>0</v>
      </c>
      <c r="O172">
        <v>-29126</v>
      </c>
      <c r="P172" s="2">
        <f t="shared" si="6"/>
        <v>54.417333333333332</v>
      </c>
      <c r="Q172" s="2">
        <f t="shared" si="7"/>
        <v>2184718</v>
      </c>
      <c r="R172">
        <f t="shared" si="8"/>
        <v>-2</v>
      </c>
    </row>
    <row r="173" spans="1:18" x14ac:dyDescent="0.25">
      <c r="A173" s="1">
        <v>45369.731469907405</v>
      </c>
      <c r="B173">
        <v>8</v>
      </c>
      <c r="C173">
        <v>52.608400000000003</v>
      </c>
      <c r="D173">
        <v>3.3250000000000002</v>
      </c>
      <c r="E173">
        <v>2184720</v>
      </c>
      <c r="F173">
        <v>2177793</v>
      </c>
      <c r="G173">
        <v>2177786</v>
      </c>
      <c r="H173">
        <v>0</v>
      </c>
      <c r="I173">
        <v>0</v>
      </c>
      <c r="J173">
        <v>31.74</v>
      </c>
      <c r="K173">
        <v>52.577399999999997</v>
      </c>
      <c r="L173">
        <v>7</v>
      </c>
      <c r="M173">
        <v>53.2</v>
      </c>
      <c r="N173">
        <v>0</v>
      </c>
      <c r="O173">
        <v>-29109</v>
      </c>
      <c r="P173" s="2">
        <f t="shared" si="6"/>
        <v>54.405999999999999</v>
      </c>
      <c r="Q173" s="2">
        <f t="shared" si="7"/>
        <v>2184720</v>
      </c>
      <c r="R173">
        <f t="shared" si="8"/>
        <v>2</v>
      </c>
    </row>
    <row r="174" spans="1:18" x14ac:dyDescent="0.25">
      <c r="A174" s="1">
        <v>45369.73232638889</v>
      </c>
      <c r="B174">
        <v>8</v>
      </c>
      <c r="C174">
        <v>52.577500000000001</v>
      </c>
      <c r="D174">
        <v>2.9929999999999999</v>
      </c>
      <c r="E174">
        <v>2184724</v>
      </c>
      <c r="F174">
        <v>2177802</v>
      </c>
      <c r="G174">
        <v>2177789</v>
      </c>
      <c r="H174">
        <v>0</v>
      </c>
      <c r="I174">
        <v>0</v>
      </c>
      <c r="J174">
        <v>31.75</v>
      </c>
      <c r="K174">
        <v>52.551499999999997</v>
      </c>
      <c r="L174">
        <v>12</v>
      </c>
      <c r="M174">
        <v>53.11</v>
      </c>
      <c r="N174">
        <v>0</v>
      </c>
      <c r="O174">
        <v>-29094</v>
      </c>
      <c r="P174" s="2">
        <f t="shared" si="6"/>
        <v>54.396000000000001</v>
      </c>
      <c r="Q174" s="2">
        <f t="shared" si="7"/>
        <v>2184724</v>
      </c>
      <c r="R174">
        <f t="shared" si="8"/>
        <v>4</v>
      </c>
    </row>
    <row r="175" spans="1:18" x14ac:dyDescent="0.25">
      <c r="A175" s="1">
        <v>45369.733171296299</v>
      </c>
      <c r="B175">
        <v>8</v>
      </c>
      <c r="C175">
        <v>52.563000000000002</v>
      </c>
      <c r="D175">
        <v>3.3559999999999999</v>
      </c>
      <c r="E175">
        <v>2184727</v>
      </c>
      <c r="F175">
        <v>2177806</v>
      </c>
      <c r="G175">
        <v>2177793</v>
      </c>
      <c r="H175">
        <v>0</v>
      </c>
      <c r="I175">
        <v>0</v>
      </c>
      <c r="J175">
        <v>31.75</v>
      </c>
      <c r="K175">
        <v>52.520299999999999</v>
      </c>
      <c r="L175">
        <v>13</v>
      </c>
      <c r="M175">
        <v>53.01</v>
      </c>
      <c r="N175">
        <v>0</v>
      </c>
      <c r="O175">
        <v>-29099</v>
      </c>
      <c r="P175" s="2">
        <f t="shared" si="6"/>
        <v>54.399333333333331</v>
      </c>
      <c r="Q175" s="2">
        <f t="shared" si="7"/>
        <v>2184727</v>
      </c>
      <c r="R175">
        <f t="shared" si="8"/>
        <v>3</v>
      </c>
    </row>
    <row r="176" spans="1:18" x14ac:dyDescent="0.25">
      <c r="A176" s="1">
        <v>45369.734016203707</v>
      </c>
      <c r="B176">
        <v>8</v>
      </c>
      <c r="C176">
        <v>52.561</v>
      </c>
      <c r="D176">
        <v>3.407</v>
      </c>
      <c r="E176">
        <v>2184732</v>
      </c>
      <c r="F176">
        <v>2177812</v>
      </c>
      <c r="G176">
        <v>2177796</v>
      </c>
      <c r="H176">
        <v>0</v>
      </c>
      <c r="I176">
        <v>0</v>
      </c>
      <c r="J176">
        <v>31.76</v>
      </c>
      <c r="K176">
        <v>52.49</v>
      </c>
      <c r="L176">
        <v>15</v>
      </c>
      <c r="M176">
        <v>52.94</v>
      </c>
      <c r="N176">
        <v>0</v>
      </c>
      <c r="O176">
        <v>-29063</v>
      </c>
      <c r="P176" s="2">
        <f t="shared" si="6"/>
        <v>54.37533333333333</v>
      </c>
      <c r="Q176" s="2">
        <f t="shared" si="7"/>
        <v>2184732</v>
      </c>
      <c r="R176">
        <f t="shared" si="8"/>
        <v>5</v>
      </c>
    </row>
    <row r="177" spans="1:18" x14ac:dyDescent="0.25">
      <c r="A177" s="1">
        <v>45369.734861111108</v>
      </c>
      <c r="B177">
        <v>8</v>
      </c>
      <c r="C177">
        <v>52.513800000000003</v>
      </c>
      <c r="D177">
        <v>3.0659999999999998</v>
      </c>
      <c r="E177">
        <v>2184732</v>
      </c>
      <c r="F177">
        <v>2177818</v>
      </c>
      <c r="G177">
        <v>2177799</v>
      </c>
      <c r="H177">
        <v>0</v>
      </c>
      <c r="I177">
        <v>0</v>
      </c>
      <c r="J177">
        <v>31.76</v>
      </c>
      <c r="K177">
        <v>52.459099999999999</v>
      </c>
      <c r="L177">
        <v>18</v>
      </c>
      <c r="M177">
        <v>52.84</v>
      </c>
      <c r="N177">
        <v>0</v>
      </c>
      <c r="O177">
        <v>-29053</v>
      </c>
      <c r="P177" s="2">
        <f t="shared" si="6"/>
        <v>54.36866666666667</v>
      </c>
      <c r="Q177" s="2">
        <f t="shared" si="7"/>
        <v>2184732</v>
      </c>
      <c r="R177">
        <f t="shared" si="8"/>
        <v>0</v>
      </c>
    </row>
    <row r="178" spans="1:18" x14ac:dyDescent="0.25">
      <c r="A178" s="1">
        <v>45369.735706018517</v>
      </c>
      <c r="B178">
        <v>8</v>
      </c>
      <c r="C178">
        <v>52.494</v>
      </c>
      <c r="D178">
        <v>3.4039999999999999</v>
      </c>
      <c r="E178">
        <v>2184734</v>
      </c>
      <c r="F178">
        <v>2177822</v>
      </c>
      <c r="G178">
        <v>2177803</v>
      </c>
      <c r="H178">
        <v>0</v>
      </c>
      <c r="I178">
        <v>0</v>
      </c>
      <c r="J178">
        <v>31.77</v>
      </c>
      <c r="K178">
        <v>52.432600000000001</v>
      </c>
      <c r="L178">
        <v>19</v>
      </c>
      <c r="M178">
        <v>52.75</v>
      </c>
      <c r="N178">
        <v>0</v>
      </c>
      <c r="O178">
        <v>-29049</v>
      </c>
      <c r="P178" s="2">
        <f t="shared" si="6"/>
        <v>54.366</v>
      </c>
      <c r="Q178" s="2">
        <f t="shared" si="7"/>
        <v>2184734</v>
      </c>
      <c r="R178">
        <f t="shared" si="8"/>
        <v>2</v>
      </c>
    </row>
    <row r="179" spans="1:18" x14ac:dyDescent="0.25">
      <c r="A179" s="1">
        <v>45369.736550925925</v>
      </c>
      <c r="B179">
        <v>8</v>
      </c>
      <c r="C179">
        <v>52.443600000000004</v>
      </c>
      <c r="D179">
        <v>3.0630000000000002</v>
      </c>
      <c r="E179">
        <v>2184740</v>
      </c>
      <c r="F179">
        <v>2177835</v>
      </c>
      <c r="G179">
        <v>2177806</v>
      </c>
      <c r="H179">
        <v>0</v>
      </c>
      <c r="I179">
        <v>0</v>
      </c>
      <c r="J179">
        <v>31.78</v>
      </c>
      <c r="K179">
        <v>52.406999999999996</v>
      </c>
      <c r="L179">
        <v>29</v>
      </c>
      <c r="M179">
        <v>52.64</v>
      </c>
      <c r="N179">
        <v>0</v>
      </c>
      <c r="O179">
        <v>-28998</v>
      </c>
      <c r="P179" s="2">
        <f t="shared" si="6"/>
        <v>54.332000000000001</v>
      </c>
      <c r="Q179" s="2">
        <f t="shared" si="7"/>
        <v>2184740</v>
      </c>
      <c r="R179">
        <f t="shared" si="8"/>
        <v>6</v>
      </c>
    </row>
    <row r="180" spans="1:18" x14ac:dyDescent="0.25">
      <c r="A180" s="1">
        <v>45369.737384259257</v>
      </c>
      <c r="B180">
        <v>8</v>
      </c>
      <c r="C180">
        <v>52.436199999999999</v>
      </c>
      <c r="D180">
        <v>3.4359999999999999</v>
      </c>
      <c r="E180">
        <v>2184736</v>
      </c>
      <c r="F180">
        <v>2177832</v>
      </c>
      <c r="G180">
        <v>2177809</v>
      </c>
      <c r="H180">
        <v>0</v>
      </c>
      <c r="I180">
        <v>0</v>
      </c>
      <c r="J180">
        <v>31.79</v>
      </c>
      <c r="K180">
        <v>52.369599999999998</v>
      </c>
      <c r="L180">
        <v>23</v>
      </c>
      <c r="M180">
        <v>52.55</v>
      </c>
      <c r="N180">
        <v>0</v>
      </c>
      <c r="O180">
        <v>-28989</v>
      </c>
      <c r="P180" s="2">
        <f t="shared" si="6"/>
        <v>54.326000000000001</v>
      </c>
      <c r="Q180" s="2">
        <f t="shared" si="7"/>
        <v>2184736</v>
      </c>
      <c r="R180">
        <f t="shared" si="8"/>
        <v>-4</v>
      </c>
    </row>
    <row r="181" spans="1:18" x14ac:dyDescent="0.25">
      <c r="A181" s="1">
        <v>45369.738229166665</v>
      </c>
      <c r="B181">
        <v>8</v>
      </c>
      <c r="C181">
        <v>52.379399999999997</v>
      </c>
      <c r="D181">
        <v>3.0920000000000001</v>
      </c>
      <c r="E181">
        <v>2184735</v>
      </c>
      <c r="F181">
        <v>2177839</v>
      </c>
      <c r="G181">
        <v>2177812</v>
      </c>
      <c r="H181">
        <v>0</v>
      </c>
      <c r="I181">
        <v>0</v>
      </c>
      <c r="J181">
        <v>31.8</v>
      </c>
      <c r="K181">
        <v>52.336599999999997</v>
      </c>
      <c r="L181">
        <v>26</v>
      </c>
      <c r="M181">
        <v>52.44</v>
      </c>
      <c r="N181">
        <v>0</v>
      </c>
      <c r="O181">
        <v>-28987</v>
      </c>
      <c r="P181" s="2">
        <f t="shared" si="6"/>
        <v>54.324666666666666</v>
      </c>
      <c r="Q181" s="2">
        <f t="shared" si="7"/>
        <v>2184735</v>
      </c>
      <c r="R181">
        <f t="shared" si="8"/>
        <v>-1</v>
      </c>
    </row>
    <row r="182" spans="1:18" x14ac:dyDescent="0.25">
      <c r="A182" s="1">
        <v>45369.739085648151</v>
      </c>
      <c r="B182">
        <v>8</v>
      </c>
      <c r="C182">
        <v>52.358499999999999</v>
      </c>
      <c r="D182">
        <v>3.4329999999999998</v>
      </c>
      <c r="E182">
        <v>2184742</v>
      </c>
      <c r="F182">
        <v>2177848</v>
      </c>
      <c r="G182">
        <v>2177816</v>
      </c>
      <c r="H182">
        <v>0</v>
      </c>
      <c r="I182">
        <v>0</v>
      </c>
      <c r="J182">
        <v>31.8</v>
      </c>
      <c r="K182">
        <v>52.304200000000002</v>
      </c>
      <c r="L182">
        <v>32</v>
      </c>
      <c r="M182">
        <v>52.34</v>
      </c>
      <c r="N182">
        <v>0</v>
      </c>
      <c r="O182">
        <v>-28943</v>
      </c>
      <c r="P182" s="2">
        <f t="shared" si="6"/>
        <v>54.295333333333332</v>
      </c>
      <c r="Q182" s="2">
        <f t="shared" si="7"/>
        <v>2184742</v>
      </c>
      <c r="R182">
        <f t="shared" si="8"/>
        <v>7</v>
      </c>
    </row>
    <row r="183" spans="1:18" x14ac:dyDescent="0.25">
      <c r="A183" s="1">
        <v>45369.739930555559</v>
      </c>
      <c r="B183">
        <v>8</v>
      </c>
      <c r="C183">
        <v>52.313000000000002</v>
      </c>
      <c r="D183">
        <v>3.09</v>
      </c>
      <c r="E183">
        <v>2184747</v>
      </c>
      <c r="F183">
        <v>2177859</v>
      </c>
      <c r="G183">
        <v>2177819</v>
      </c>
      <c r="H183">
        <v>0</v>
      </c>
      <c r="I183">
        <v>0</v>
      </c>
      <c r="J183">
        <v>31.81</v>
      </c>
      <c r="K183">
        <v>52.268900000000002</v>
      </c>
      <c r="L183">
        <v>40</v>
      </c>
      <c r="M183">
        <v>52.25</v>
      </c>
      <c r="N183">
        <v>0</v>
      </c>
      <c r="O183">
        <v>-28934</v>
      </c>
      <c r="P183" s="2">
        <f t="shared" si="6"/>
        <v>54.289333333333332</v>
      </c>
      <c r="Q183" s="2">
        <f t="shared" si="7"/>
        <v>2184747</v>
      </c>
      <c r="R183">
        <f t="shared" si="8"/>
        <v>5</v>
      </c>
    </row>
    <row r="184" spans="1:18" x14ac:dyDescent="0.25">
      <c r="A184" s="1">
        <v>45369.74077546296</v>
      </c>
      <c r="B184">
        <v>8</v>
      </c>
      <c r="C184">
        <v>52.303899999999999</v>
      </c>
      <c r="D184">
        <v>3.4660000000000002</v>
      </c>
      <c r="E184">
        <v>2184744</v>
      </c>
      <c r="F184">
        <v>2177857</v>
      </c>
      <c r="G184">
        <v>2177822</v>
      </c>
      <c r="H184">
        <v>0</v>
      </c>
      <c r="I184">
        <v>0</v>
      </c>
      <c r="J184">
        <v>31.81</v>
      </c>
      <c r="K184">
        <v>52.238900000000001</v>
      </c>
      <c r="L184">
        <v>35</v>
      </c>
      <c r="M184">
        <v>52.14</v>
      </c>
      <c r="N184">
        <v>0</v>
      </c>
      <c r="O184">
        <v>-28907</v>
      </c>
      <c r="P184" s="2">
        <f t="shared" si="6"/>
        <v>54.271333333333331</v>
      </c>
      <c r="Q184" s="2">
        <f t="shared" si="7"/>
        <v>2184744</v>
      </c>
      <c r="R184">
        <f t="shared" si="8"/>
        <v>-3</v>
      </c>
    </row>
    <row r="185" spans="1:18" x14ac:dyDescent="0.25">
      <c r="A185" s="1">
        <v>45369.741608796299</v>
      </c>
      <c r="B185">
        <v>8</v>
      </c>
      <c r="C185">
        <v>52.250500000000002</v>
      </c>
      <c r="D185">
        <v>3.1190000000000002</v>
      </c>
      <c r="E185">
        <v>2184746</v>
      </c>
      <c r="F185">
        <v>2177867</v>
      </c>
      <c r="G185">
        <v>2177825</v>
      </c>
      <c r="H185">
        <v>0</v>
      </c>
      <c r="I185">
        <v>0</v>
      </c>
      <c r="J185">
        <v>31.82</v>
      </c>
      <c r="K185">
        <v>52.202300000000001</v>
      </c>
      <c r="L185">
        <v>41</v>
      </c>
      <c r="M185">
        <v>52.06</v>
      </c>
      <c r="N185">
        <v>0</v>
      </c>
      <c r="O185">
        <v>-28835</v>
      </c>
      <c r="P185" s="2">
        <f t="shared" si="6"/>
        <v>54.223333333333329</v>
      </c>
      <c r="Q185" s="2">
        <f t="shared" si="7"/>
        <v>2184746</v>
      </c>
      <c r="R185">
        <f t="shared" si="8"/>
        <v>2</v>
      </c>
    </row>
    <row r="186" spans="1:18" x14ac:dyDescent="0.25">
      <c r="A186" s="1">
        <v>45369.7424537037</v>
      </c>
      <c r="B186">
        <v>8</v>
      </c>
      <c r="C186">
        <v>52.212000000000003</v>
      </c>
      <c r="D186">
        <v>3.4359999999999999</v>
      </c>
      <c r="E186">
        <v>2184744</v>
      </c>
      <c r="F186">
        <v>2177870</v>
      </c>
      <c r="G186">
        <v>2177829</v>
      </c>
      <c r="H186">
        <v>0</v>
      </c>
      <c r="I186">
        <v>0</v>
      </c>
      <c r="J186">
        <v>31.83</v>
      </c>
      <c r="K186">
        <v>52.1706</v>
      </c>
      <c r="L186">
        <v>41</v>
      </c>
      <c r="M186">
        <v>51.95</v>
      </c>
      <c r="N186">
        <v>0</v>
      </c>
      <c r="O186">
        <v>-28794</v>
      </c>
      <c r="P186" s="2">
        <f t="shared" si="6"/>
        <v>54.195999999999998</v>
      </c>
      <c r="Q186" s="2">
        <f t="shared" si="7"/>
        <v>2184744</v>
      </c>
      <c r="R186">
        <f t="shared" si="8"/>
        <v>-2</v>
      </c>
    </row>
    <row r="187" spans="1:18" x14ac:dyDescent="0.25">
      <c r="A187" s="1">
        <v>45369.743298611109</v>
      </c>
      <c r="B187">
        <v>8</v>
      </c>
      <c r="C187">
        <v>52.188000000000002</v>
      </c>
      <c r="D187">
        <v>3.4689999999999999</v>
      </c>
      <c r="E187">
        <v>2184749</v>
      </c>
      <c r="F187">
        <v>2177878</v>
      </c>
      <c r="G187">
        <v>2177832</v>
      </c>
      <c r="H187">
        <v>0</v>
      </c>
      <c r="I187">
        <v>0</v>
      </c>
      <c r="J187">
        <v>31.85</v>
      </c>
      <c r="K187">
        <v>52.131399999999999</v>
      </c>
      <c r="L187">
        <v>45</v>
      </c>
      <c r="M187">
        <v>51.86</v>
      </c>
      <c r="N187">
        <v>0</v>
      </c>
      <c r="O187">
        <v>-28768</v>
      </c>
      <c r="P187" s="2">
        <f t="shared" si="6"/>
        <v>54.178666666666672</v>
      </c>
      <c r="Q187" s="2">
        <f t="shared" si="7"/>
        <v>2184749</v>
      </c>
      <c r="R187">
        <f t="shared" si="8"/>
        <v>5</v>
      </c>
    </row>
    <row r="188" spans="1:18" x14ac:dyDescent="0.25">
      <c r="A188" s="1">
        <v>45369.744143518517</v>
      </c>
      <c r="B188">
        <v>8</v>
      </c>
      <c r="C188">
        <v>52.139600000000002</v>
      </c>
      <c r="D188">
        <v>3.1219999999999999</v>
      </c>
      <c r="E188">
        <v>2184753</v>
      </c>
      <c r="F188">
        <v>2177888</v>
      </c>
      <c r="G188">
        <v>2177835</v>
      </c>
      <c r="H188">
        <v>0</v>
      </c>
      <c r="I188">
        <v>0</v>
      </c>
      <c r="J188">
        <v>31.86</v>
      </c>
      <c r="K188">
        <v>52.095399999999998</v>
      </c>
      <c r="L188">
        <v>53</v>
      </c>
      <c r="M188">
        <v>51.76</v>
      </c>
      <c r="N188">
        <v>0</v>
      </c>
      <c r="O188">
        <v>-28753</v>
      </c>
      <c r="P188" s="2">
        <f t="shared" si="6"/>
        <v>54.168666666666667</v>
      </c>
      <c r="Q188" s="2">
        <f t="shared" si="7"/>
        <v>2184753</v>
      </c>
      <c r="R188">
        <f t="shared" si="8"/>
        <v>4</v>
      </c>
    </row>
    <row r="189" spans="1:18" x14ac:dyDescent="0.25">
      <c r="A189" s="1">
        <v>45369.744988425926</v>
      </c>
      <c r="B189">
        <v>8</v>
      </c>
      <c r="C189">
        <v>52.125500000000002</v>
      </c>
      <c r="D189">
        <v>3.484</v>
      </c>
      <c r="E189">
        <v>2184756</v>
      </c>
      <c r="F189">
        <v>2177893</v>
      </c>
      <c r="G189">
        <v>2177839</v>
      </c>
      <c r="H189">
        <v>0</v>
      </c>
      <c r="I189">
        <v>0</v>
      </c>
      <c r="J189">
        <v>31.88</v>
      </c>
      <c r="K189">
        <v>52.067799999999998</v>
      </c>
      <c r="L189">
        <v>54</v>
      </c>
      <c r="M189">
        <v>51.66</v>
      </c>
      <c r="N189">
        <v>0</v>
      </c>
      <c r="O189">
        <v>-28701</v>
      </c>
      <c r="P189" s="2">
        <f t="shared" si="6"/>
        <v>54.134</v>
      </c>
      <c r="Q189" s="2">
        <f t="shared" si="7"/>
        <v>2184756</v>
      </c>
      <c r="R189">
        <f t="shared" si="8"/>
        <v>3</v>
      </c>
    </row>
    <row r="190" spans="1:18" x14ac:dyDescent="0.25">
      <c r="A190" s="1">
        <v>45369.745833333334</v>
      </c>
      <c r="B190">
        <v>8</v>
      </c>
      <c r="C190">
        <v>52.063800000000001</v>
      </c>
      <c r="D190">
        <v>3.1360000000000001</v>
      </c>
      <c r="E190">
        <v>2184760</v>
      </c>
      <c r="F190">
        <v>2177905</v>
      </c>
      <c r="G190">
        <v>2177842</v>
      </c>
      <c r="H190">
        <v>0</v>
      </c>
      <c r="I190">
        <v>0</v>
      </c>
      <c r="J190">
        <v>31.88</v>
      </c>
      <c r="K190">
        <v>52.040300000000002</v>
      </c>
      <c r="L190">
        <v>63</v>
      </c>
      <c r="M190">
        <v>51.57</v>
      </c>
      <c r="N190">
        <v>0</v>
      </c>
      <c r="O190">
        <v>-28651</v>
      </c>
      <c r="P190" s="2">
        <f t="shared" si="6"/>
        <v>54.100666666666669</v>
      </c>
      <c r="Q190" s="2">
        <f t="shared" si="7"/>
        <v>2184760</v>
      </c>
      <c r="R190">
        <f t="shared" si="8"/>
        <v>4</v>
      </c>
    </row>
    <row r="191" spans="1:18" x14ac:dyDescent="0.25">
      <c r="A191" s="1">
        <v>45369.746678240743</v>
      </c>
      <c r="B191">
        <v>8</v>
      </c>
      <c r="C191">
        <v>52.046900000000001</v>
      </c>
      <c r="D191">
        <v>3.4580000000000002</v>
      </c>
      <c r="E191">
        <v>2184760</v>
      </c>
      <c r="F191">
        <v>2177907</v>
      </c>
      <c r="G191">
        <v>2177845</v>
      </c>
      <c r="H191">
        <v>0</v>
      </c>
      <c r="I191">
        <v>0</v>
      </c>
      <c r="J191">
        <v>31.88</v>
      </c>
      <c r="K191">
        <v>52.012300000000003</v>
      </c>
      <c r="L191">
        <v>62</v>
      </c>
      <c r="M191">
        <v>51.46</v>
      </c>
      <c r="N191">
        <v>0</v>
      </c>
      <c r="O191">
        <v>-28642</v>
      </c>
      <c r="P191" s="2">
        <f t="shared" si="6"/>
        <v>54.094666666666669</v>
      </c>
      <c r="Q191" s="2">
        <f t="shared" si="7"/>
        <v>2184760</v>
      </c>
      <c r="R191">
        <f t="shared" si="8"/>
        <v>0</v>
      </c>
    </row>
    <row r="192" spans="1:18" x14ac:dyDescent="0.25">
      <c r="A192" s="1">
        <v>45369.747523148151</v>
      </c>
      <c r="B192">
        <v>8</v>
      </c>
      <c r="C192">
        <v>51.998899999999999</v>
      </c>
      <c r="D192">
        <v>3.1120000000000001</v>
      </c>
      <c r="E192">
        <v>2184764</v>
      </c>
      <c r="F192">
        <v>2177918</v>
      </c>
      <c r="G192">
        <v>2177848</v>
      </c>
      <c r="H192">
        <v>0</v>
      </c>
      <c r="I192">
        <v>0</v>
      </c>
      <c r="J192">
        <v>31.89</v>
      </c>
      <c r="K192">
        <v>51.978999999999999</v>
      </c>
      <c r="L192">
        <v>69</v>
      </c>
      <c r="M192">
        <v>51.38</v>
      </c>
      <c r="N192">
        <v>0</v>
      </c>
      <c r="O192">
        <v>-28576</v>
      </c>
      <c r="P192" s="2">
        <f t="shared" si="6"/>
        <v>54.050666666666672</v>
      </c>
      <c r="Q192" s="2">
        <f t="shared" si="7"/>
        <v>2184764</v>
      </c>
      <c r="R192">
        <f t="shared" si="8"/>
        <v>4</v>
      </c>
    </row>
    <row r="193" spans="1:18" x14ac:dyDescent="0.25">
      <c r="A193" s="1">
        <v>45369.748356481483</v>
      </c>
      <c r="B193">
        <v>8</v>
      </c>
      <c r="C193">
        <v>51.939</v>
      </c>
      <c r="D193">
        <v>3.4119999999999999</v>
      </c>
      <c r="E193">
        <v>2184765</v>
      </c>
      <c r="F193">
        <v>2177926</v>
      </c>
      <c r="G193">
        <v>2177852</v>
      </c>
      <c r="H193">
        <v>0</v>
      </c>
      <c r="I193">
        <v>0</v>
      </c>
      <c r="J193">
        <v>31.9</v>
      </c>
      <c r="K193">
        <v>51.948399999999999</v>
      </c>
      <c r="L193">
        <v>74</v>
      </c>
      <c r="M193">
        <v>51.27</v>
      </c>
      <c r="N193">
        <v>0</v>
      </c>
      <c r="O193">
        <v>-28549</v>
      </c>
      <c r="P193" s="2">
        <f t="shared" si="6"/>
        <v>54.032666666666671</v>
      </c>
      <c r="Q193" s="2">
        <f t="shared" si="7"/>
        <v>2184765</v>
      </c>
      <c r="R193">
        <f t="shared" si="8"/>
        <v>1</v>
      </c>
    </row>
    <row r="194" spans="1:18" x14ac:dyDescent="0.25">
      <c r="A194" s="1">
        <v>45369.749201388891</v>
      </c>
      <c r="B194">
        <v>8</v>
      </c>
      <c r="C194">
        <v>51.913400000000003</v>
      </c>
      <c r="D194">
        <v>3.4239999999999999</v>
      </c>
      <c r="E194">
        <v>2184764</v>
      </c>
      <c r="F194">
        <v>2177929</v>
      </c>
      <c r="G194">
        <v>2177855</v>
      </c>
      <c r="H194">
        <v>0</v>
      </c>
      <c r="I194">
        <v>0</v>
      </c>
      <c r="J194">
        <v>31.91</v>
      </c>
      <c r="K194">
        <v>51.915399999999998</v>
      </c>
      <c r="L194">
        <v>73</v>
      </c>
      <c r="M194">
        <v>51.19</v>
      </c>
      <c r="N194">
        <v>0</v>
      </c>
      <c r="O194">
        <v>-28519</v>
      </c>
      <c r="P194" s="2">
        <f t="shared" si="6"/>
        <v>54.012666666666668</v>
      </c>
      <c r="Q194" s="2">
        <f t="shared" si="7"/>
        <v>2184764</v>
      </c>
      <c r="R194">
        <f t="shared" si="8"/>
        <v>-1</v>
      </c>
    </row>
    <row r="195" spans="1:18" x14ac:dyDescent="0.25">
      <c r="A195" s="1">
        <v>45369.7500462963</v>
      </c>
      <c r="B195">
        <v>8</v>
      </c>
      <c r="C195">
        <v>51.8735</v>
      </c>
      <c r="D195">
        <v>3.081</v>
      </c>
      <c r="E195">
        <v>2184764</v>
      </c>
      <c r="F195">
        <v>2177934</v>
      </c>
      <c r="G195">
        <v>2177858</v>
      </c>
      <c r="H195">
        <v>0</v>
      </c>
      <c r="I195">
        <v>0</v>
      </c>
      <c r="J195">
        <v>31.92</v>
      </c>
      <c r="K195">
        <v>51.8782</v>
      </c>
      <c r="L195">
        <v>75</v>
      </c>
      <c r="M195">
        <v>51.08</v>
      </c>
      <c r="N195">
        <v>0</v>
      </c>
      <c r="O195">
        <v>-28460</v>
      </c>
      <c r="P195" s="2">
        <f t="shared" ref="P195:P258" si="9">O195/-1500+35</f>
        <v>53.973333333333329</v>
      </c>
      <c r="Q195" s="2">
        <f t="shared" ref="Q195:Q258" si="10">E195</f>
        <v>2184764</v>
      </c>
      <c r="R195">
        <f t="shared" si="8"/>
        <v>0</v>
      </c>
    </row>
    <row r="196" spans="1:18" x14ac:dyDescent="0.25">
      <c r="A196" s="1">
        <v>45369.750891203701</v>
      </c>
      <c r="B196">
        <v>8</v>
      </c>
      <c r="C196">
        <v>51.813000000000002</v>
      </c>
      <c r="D196">
        <v>3.444</v>
      </c>
      <c r="E196">
        <v>2184763</v>
      </c>
      <c r="F196">
        <v>2177941</v>
      </c>
      <c r="G196">
        <v>2177862</v>
      </c>
      <c r="H196">
        <v>0</v>
      </c>
      <c r="I196">
        <v>0</v>
      </c>
      <c r="J196">
        <v>31.92</v>
      </c>
      <c r="K196">
        <v>51.842799999999997</v>
      </c>
      <c r="L196">
        <v>79</v>
      </c>
      <c r="M196">
        <v>50.99</v>
      </c>
      <c r="N196">
        <v>0</v>
      </c>
      <c r="O196">
        <v>-28437</v>
      </c>
      <c r="P196" s="2">
        <f t="shared" si="9"/>
        <v>53.957999999999998</v>
      </c>
      <c r="Q196" s="2">
        <f t="shared" si="10"/>
        <v>2184763</v>
      </c>
      <c r="R196">
        <f t="shared" ref="R196:R259" si="11">E196-E195</f>
        <v>-1</v>
      </c>
    </row>
    <row r="197" spans="1:18" x14ac:dyDescent="0.25">
      <c r="A197" s="1">
        <v>45369.751736111109</v>
      </c>
      <c r="B197">
        <v>8</v>
      </c>
      <c r="C197">
        <v>51.762700000000002</v>
      </c>
      <c r="D197">
        <v>3.47</v>
      </c>
      <c r="E197">
        <v>2184767</v>
      </c>
      <c r="F197">
        <v>2177952</v>
      </c>
      <c r="G197">
        <v>2177865</v>
      </c>
      <c r="H197">
        <v>0</v>
      </c>
      <c r="I197">
        <v>0</v>
      </c>
      <c r="J197">
        <v>31.92</v>
      </c>
      <c r="K197">
        <v>51.807200000000002</v>
      </c>
      <c r="L197">
        <v>86</v>
      </c>
      <c r="M197">
        <v>50.89</v>
      </c>
      <c r="N197">
        <v>0</v>
      </c>
      <c r="O197">
        <v>-28368</v>
      </c>
      <c r="P197" s="2">
        <f t="shared" si="9"/>
        <v>53.911999999999999</v>
      </c>
      <c r="Q197" s="2">
        <f t="shared" si="10"/>
        <v>2184767</v>
      </c>
      <c r="R197">
        <f t="shared" si="11"/>
        <v>4</v>
      </c>
    </row>
    <row r="198" spans="1:18" x14ac:dyDescent="0.25">
      <c r="A198" s="1">
        <v>45369.752592592595</v>
      </c>
      <c r="B198">
        <v>8</v>
      </c>
      <c r="C198">
        <v>51.747</v>
      </c>
      <c r="D198">
        <v>3.1230000000000002</v>
      </c>
      <c r="E198">
        <v>2184770</v>
      </c>
      <c r="F198">
        <v>2177957</v>
      </c>
      <c r="G198">
        <v>2177868</v>
      </c>
      <c r="H198">
        <v>0</v>
      </c>
      <c r="I198">
        <v>0</v>
      </c>
      <c r="J198">
        <v>31.95</v>
      </c>
      <c r="K198">
        <v>51.767499999999998</v>
      </c>
      <c r="L198">
        <v>88</v>
      </c>
      <c r="M198">
        <v>50.8</v>
      </c>
      <c r="N198">
        <v>0</v>
      </c>
      <c r="O198">
        <v>-28369</v>
      </c>
      <c r="P198" s="2">
        <f t="shared" si="9"/>
        <v>53.912666666666667</v>
      </c>
      <c r="Q198" s="2">
        <f t="shared" si="10"/>
        <v>2184770</v>
      </c>
      <c r="R198">
        <f t="shared" si="11"/>
        <v>3</v>
      </c>
    </row>
    <row r="199" spans="1:18" x14ac:dyDescent="0.25">
      <c r="A199" s="1">
        <v>45369.753425925926</v>
      </c>
      <c r="B199">
        <v>8</v>
      </c>
      <c r="C199">
        <v>51.688000000000002</v>
      </c>
      <c r="D199">
        <v>3.464</v>
      </c>
      <c r="E199">
        <v>2184769</v>
      </c>
      <c r="F199">
        <v>2177964</v>
      </c>
      <c r="G199">
        <v>2177872</v>
      </c>
      <c r="H199">
        <v>0</v>
      </c>
      <c r="I199">
        <v>0</v>
      </c>
      <c r="J199">
        <v>31.97</v>
      </c>
      <c r="K199">
        <v>51.723300000000002</v>
      </c>
      <c r="L199">
        <v>91</v>
      </c>
      <c r="M199">
        <v>50.7</v>
      </c>
      <c r="N199">
        <v>0</v>
      </c>
      <c r="O199">
        <v>-28280</v>
      </c>
      <c r="P199" s="2">
        <f t="shared" si="9"/>
        <v>53.853333333333332</v>
      </c>
      <c r="Q199" s="2">
        <f t="shared" si="10"/>
        <v>2184769</v>
      </c>
      <c r="R199">
        <f t="shared" si="11"/>
        <v>-1</v>
      </c>
    </row>
    <row r="200" spans="1:18" x14ac:dyDescent="0.25">
      <c r="A200" s="1">
        <v>45369.754270833335</v>
      </c>
      <c r="B200">
        <v>8</v>
      </c>
      <c r="C200">
        <v>51.637700000000002</v>
      </c>
      <c r="D200">
        <v>3.484</v>
      </c>
      <c r="E200">
        <v>2184767</v>
      </c>
      <c r="F200">
        <v>2177968</v>
      </c>
      <c r="G200">
        <v>2177875</v>
      </c>
      <c r="H200">
        <v>0</v>
      </c>
      <c r="I200">
        <v>0</v>
      </c>
      <c r="J200">
        <v>32</v>
      </c>
      <c r="K200">
        <v>51.681600000000003</v>
      </c>
      <c r="L200">
        <v>92</v>
      </c>
      <c r="M200">
        <v>50.62</v>
      </c>
      <c r="N200">
        <v>0</v>
      </c>
      <c r="O200">
        <v>-28244</v>
      </c>
      <c r="P200" s="2">
        <f t="shared" si="9"/>
        <v>53.829333333333338</v>
      </c>
      <c r="Q200" s="2">
        <f t="shared" si="10"/>
        <v>2184767</v>
      </c>
      <c r="R200">
        <f t="shared" si="11"/>
        <v>-2</v>
      </c>
    </row>
    <row r="201" spans="1:18" x14ac:dyDescent="0.25">
      <c r="A201" s="1">
        <v>45369.755104166667</v>
      </c>
      <c r="B201">
        <v>8</v>
      </c>
      <c r="C201">
        <v>51.615600000000001</v>
      </c>
      <c r="D201">
        <v>3.1349999999999998</v>
      </c>
      <c r="E201">
        <v>2184769</v>
      </c>
      <c r="F201">
        <v>2177973</v>
      </c>
      <c r="G201">
        <v>2177879</v>
      </c>
      <c r="H201">
        <v>0</v>
      </c>
      <c r="I201">
        <v>0</v>
      </c>
      <c r="J201">
        <v>32.03</v>
      </c>
      <c r="K201">
        <v>51.633099999999999</v>
      </c>
      <c r="L201">
        <v>94</v>
      </c>
      <c r="M201">
        <v>50.51</v>
      </c>
      <c r="N201">
        <v>0</v>
      </c>
      <c r="O201">
        <v>-28184</v>
      </c>
      <c r="P201" s="2">
        <f t="shared" si="9"/>
        <v>53.789333333333332</v>
      </c>
      <c r="Q201" s="2">
        <f t="shared" si="10"/>
        <v>2184769</v>
      </c>
      <c r="R201">
        <f t="shared" si="11"/>
        <v>2</v>
      </c>
    </row>
    <row r="202" spans="1:18" x14ac:dyDescent="0.25">
      <c r="A202" s="1">
        <v>45369.755949074075</v>
      </c>
      <c r="B202">
        <v>8</v>
      </c>
      <c r="C202">
        <v>51.563000000000002</v>
      </c>
      <c r="D202">
        <v>3.4590000000000001</v>
      </c>
      <c r="E202">
        <v>2184763</v>
      </c>
      <c r="F202">
        <v>2177974</v>
      </c>
      <c r="G202">
        <v>2177882</v>
      </c>
      <c r="H202">
        <v>0</v>
      </c>
      <c r="I202">
        <v>0</v>
      </c>
      <c r="J202">
        <v>32.06</v>
      </c>
      <c r="K202">
        <v>51.58</v>
      </c>
      <c r="L202">
        <v>91</v>
      </c>
      <c r="M202">
        <v>50.43</v>
      </c>
      <c r="N202">
        <v>0</v>
      </c>
      <c r="O202">
        <v>-28143</v>
      </c>
      <c r="P202" s="2">
        <f t="shared" si="9"/>
        <v>53.762</v>
      </c>
      <c r="Q202" s="2">
        <f t="shared" si="10"/>
        <v>2184763</v>
      </c>
      <c r="R202">
        <f t="shared" si="11"/>
        <v>-6</v>
      </c>
    </row>
    <row r="203" spans="1:18" x14ac:dyDescent="0.25">
      <c r="A203" s="1">
        <v>45369.756793981483</v>
      </c>
      <c r="B203">
        <v>8</v>
      </c>
      <c r="C203">
        <v>51.507399999999997</v>
      </c>
      <c r="D203">
        <v>3.4670000000000001</v>
      </c>
      <c r="E203">
        <v>2184768</v>
      </c>
      <c r="F203">
        <v>2177986</v>
      </c>
      <c r="G203">
        <v>2177886</v>
      </c>
      <c r="H203">
        <v>0</v>
      </c>
      <c r="I203">
        <v>0</v>
      </c>
      <c r="J203">
        <v>32.11</v>
      </c>
      <c r="K203">
        <v>51.527200000000001</v>
      </c>
      <c r="L203">
        <v>100</v>
      </c>
      <c r="M203">
        <v>50.33</v>
      </c>
      <c r="N203">
        <v>0</v>
      </c>
      <c r="O203">
        <v>-28095</v>
      </c>
      <c r="P203" s="2">
        <f t="shared" si="9"/>
        <v>53.730000000000004</v>
      </c>
      <c r="Q203" s="2">
        <f t="shared" si="10"/>
        <v>2184768</v>
      </c>
      <c r="R203">
        <f t="shared" si="11"/>
        <v>5</v>
      </c>
    </row>
    <row r="204" spans="1:18" x14ac:dyDescent="0.25">
      <c r="A204" s="1">
        <v>45369.757638888892</v>
      </c>
      <c r="B204">
        <v>8</v>
      </c>
      <c r="C204">
        <v>51.4985</v>
      </c>
      <c r="D204">
        <v>3.484</v>
      </c>
      <c r="E204">
        <v>2184768</v>
      </c>
      <c r="F204">
        <v>2177987</v>
      </c>
      <c r="G204">
        <v>2177889</v>
      </c>
      <c r="H204">
        <v>0</v>
      </c>
      <c r="I204">
        <v>0</v>
      </c>
      <c r="J204">
        <v>32.14</v>
      </c>
      <c r="K204">
        <v>51.485399999999998</v>
      </c>
      <c r="L204">
        <v>98</v>
      </c>
      <c r="M204">
        <v>50.25</v>
      </c>
      <c r="N204">
        <v>0</v>
      </c>
      <c r="O204">
        <v>-28034</v>
      </c>
      <c r="P204" s="2">
        <f t="shared" si="9"/>
        <v>53.689333333333337</v>
      </c>
      <c r="Q204" s="2">
        <f t="shared" si="10"/>
        <v>2184768</v>
      </c>
      <c r="R204">
        <f t="shared" si="11"/>
        <v>0</v>
      </c>
    </row>
    <row r="205" spans="1:18" x14ac:dyDescent="0.25">
      <c r="A205" s="1">
        <v>45369.758472222224</v>
      </c>
      <c r="B205">
        <v>8</v>
      </c>
      <c r="C205">
        <v>51.438299999999998</v>
      </c>
      <c r="D205">
        <v>3.1360000000000001</v>
      </c>
      <c r="E205">
        <v>2184767</v>
      </c>
      <c r="F205">
        <v>2177994</v>
      </c>
      <c r="G205">
        <v>2177892</v>
      </c>
      <c r="H205">
        <v>0</v>
      </c>
      <c r="I205">
        <v>0</v>
      </c>
      <c r="J205">
        <v>32.159999999999997</v>
      </c>
      <c r="K205">
        <v>51.445700000000002</v>
      </c>
      <c r="L205">
        <v>102</v>
      </c>
      <c r="M205">
        <v>50.15</v>
      </c>
      <c r="N205">
        <v>0</v>
      </c>
      <c r="O205">
        <v>-28001</v>
      </c>
      <c r="P205" s="2">
        <f t="shared" si="9"/>
        <v>53.667333333333332</v>
      </c>
      <c r="Q205" s="2">
        <f t="shared" si="10"/>
        <v>2184767</v>
      </c>
      <c r="R205">
        <f t="shared" si="11"/>
        <v>-1</v>
      </c>
    </row>
    <row r="206" spans="1:18" x14ac:dyDescent="0.25">
      <c r="A206" s="1">
        <v>45369.759317129632</v>
      </c>
      <c r="B206">
        <v>8</v>
      </c>
      <c r="C206">
        <v>51.406700000000001</v>
      </c>
      <c r="D206">
        <v>3.4569999999999999</v>
      </c>
      <c r="E206">
        <v>2184766</v>
      </c>
      <c r="F206">
        <v>2177998</v>
      </c>
      <c r="G206">
        <v>2177896</v>
      </c>
      <c r="H206">
        <v>0</v>
      </c>
      <c r="I206">
        <v>0</v>
      </c>
      <c r="J206">
        <v>32.19</v>
      </c>
      <c r="K206">
        <v>51.405900000000003</v>
      </c>
      <c r="L206">
        <v>101</v>
      </c>
      <c r="M206">
        <v>50.07</v>
      </c>
      <c r="N206">
        <v>0</v>
      </c>
      <c r="O206">
        <v>-27944</v>
      </c>
      <c r="P206" s="2">
        <f t="shared" si="9"/>
        <v>53.629333333333335</v>
      </c>
      <c r="Q206" s="2">
        <f t="shared" si="10"/>
        <v>2184766</v>
      </c>
      <c r="R206">
        <f t="shared" si="11"/>
        <v>-1</v>
      </c>
    </row>
    <row r="207" spans="1:18" x14ac:dyDescent="0.25">
      <c r="A207" s="1">
        <v>45369.760162037041</v>
      </c>
      <c r="B207">
        <v>8</v>
      </c>
      <c r="C207">
        <v>51.374200000000002</v>
      </c>
      <c r="D207">
        <v>3.4740000000000002</v>
      </c>
      <c r="E207">
        <v>2184768</v>
      </c>
      <c r="F207">
        <v>2178004</v>
      </c>
      <c r="G207">
        <v>2177899</v>
      </c>
      <c r="H207">
        <v>0</v>
      </c>
      <c r="I207">
        <v>0</v>
      </c>
      <c r="J207">
        <v>32.200000000000003</v>
      </c>
      <c r="K207">
        <v>51.359000000000002</v>
      </c>
      <c r="L207">
        <v>104</v>
      </c>
      <c r="M207">
        <v>49.98</v>
      </c>
      <c r="N207">
        <v>0</v>
      </c>
      <c r="O207">
        <v>-27897</v>
      </c>
      <c r="P207" s="2">
        <f t="shared" si="9"/>
        <v>53.597999999999999</v>
      </c>
      <c r="Q207" s="2">
        <f t="shared" si="10"/>
        <v>2184768</v>
      </c>
      <c r="R207">
        <f t="shared" si="11"/>
        <v>2</v>
      </c>
    </row>
    <row r="208" spans="1:18" x14ac:dyDescent="0.25">
      <c r="A208" s="1">
        <v>45369.760995370372</v>
      </c>
      <c r="B208">
        <v>8</v>
      </c>
      <c r="C208">
        <v>51.313000000000002</v>
      </c>
      <c r="D208">
        <v>3.1259999999999999</v>
      </c>
      <c r="E208">
        <v>2184765</v>
      </c>
      <c r="F208">
        <v>2178009</v>
      </c>
      <c r="G208">
        <v>2177903</v>
      </c>
      <c r="H208">
        <v>0</v>
      </c>
      <c r="I208">
        <v>0</v>
      </c>
      <c r="J208">
        <v>32.22</v>
      </c>
      <c r="K208">
        <v>51.313899999999997</v>
      </c>
      <c r="L208">
        <v>106</v>
      </c>
      <c r="M208">
        <v>49.88</v>
      </c>
      <c r="N208">
        <v>0</v>
      </c>
      <c r="O208">
        <v>-27842</v>
      </c>
      <c r="P208" s="2">
        <f t="shared" si="9"/>
        <v>53.561333333333337</v>
      </c>
      <c r="Q208" s="2">
        <f t="shared" si="10"/>
        <v>2184765</v>
      </c>
      <c r="R208">
        <f t="shared" si="11"/>
        <v>-3</v>
      </c>
    </row>
    <row r="209" spans="1:18" x14ac:dyDescent="0.25">
      <c r="A209" s="1">
        <v>45369.761840277781</v>
      </c>
      <c r="B209">
        <v>8</v>
      </c>
      <c r="C209">
        <v>51.290100000000002</v>
      </c>
      <c r="D209">
        <v>3.5009999999999999</v>
      </c>
      <c r="E209">
        <v>2184764</v>
      </c>
      <c r="F209">
        <v>2178011</v>
      </c>
      <c r="G209">
        <v>2177906</v>
      </c>
      <c r="H209">
        <v>0</v>
      </c>
      <c r="I209">
        <v>0</v>
      </c>
      <c r="J209">
        <v>32.25</v>
      </c>
      <c r="K209">
        <v>51.262099999999997</v>
      </c>
      <c r="L209">
        <v>104</v>
      </c>
      <c r="M209">
        <v>49.8</v>
      </c>
      <c r="N209">
        <v>0</v>
      </c>
      <c r="O209">
        <v>-27796</v>
      </c>
      <c r="P209" s="2">
        <f t="shared" si="9"/>
        <v>53.530666666666662</v>
      </c>
      <c r="Q209" s="2">
        <f t="shared" si="10"/>
        <v>2184764</v>
      </c>
      <c r="R209">
        <f t="shared" si="11"/>
        <v>-1</v>
      </c>
    </row>
    <row r="210" spans="1:18" x14ac:dyDescent="0.25">
      <c r="A210" s="1">
        <v>45369.762685185182</v>
      </c>
      <c r="B210">
        <v>8</v>
      </c>
      <c r="C210">
        <v>51.250500000000002</v>
      </c>
      <c r="D210">
        <v>3.5019999999999998</v>
      </c>
      <c r="E210">
        <v>2184766</v>
      </c>
      <c r="F210">
        <v>2178018</v>
      </c>
      <c r="G210">
        <v>2178016</v>
      </c>
      <c r="H210">
        <v>1</v>
      </c>
      <c r="I210">
        <v>0</v>
      </c>
      <c r="J210">
        <v>32.28</v>
      </c>
      <c r="K210">
        <v>51.215299999999999</v>
      </c>
      <c r="L210">
        <v>1</v>
      </c>
      <c r="M210">
        <v>49.7</v>
      </c>
      <c r="N210">
        <v>0</v>
      </c>
      <c r="O210">
        <v>-27753</v>
      </c>
      <c r="P210" s="2">
        <f t="shared" si="9"/>
        <v>53.501999999999995</v>
      </c>
      <c r="Q210" s="2">
        <f t="shared" si="10"/>
        <v>2184766</v>
      </c>
      <c r="R210">
        <f t="shared" si="11"/>
        <v>2</v>
      </c>
    </row>
    <row r="211" spans="1:18" x14ac:dyDescent="0.25">
      <c r="A211" s="1">
        <v>45369.763541666667</v>
      </c>
      <c r="B211">
        <v>8</v>
      </c>
      <c r="C211">
        <v>51.188200000000002</v>
      </c>
      <c r="D211">
        <v>3.1520000000000001</v>
      </c>
      <c r="E211">
        <v>2184766</v>
      </c>
      <c r="F211">
        <v>2178026</v>
      </c>
      <c r="G211">
        <v>2178020</v>
      </c>
      <c r="H211">
        <v>1</v>
      </c>
      <c r="I211">
        <v>0</v>
      </c>
      <c r="J211">
        <v>32.31</v>
      </c>
      <c r="K211">
        <v>51.168700000000001</v>
      </c>
      <c r="L211">
        <v>6</v>
      </c>
      <c r="M211">
        <v>49.63</v>
      </c>
      <c r="N211">
        <v>0</v>
      </c>
      <c r="O211">
        <v>-27673</v>
      </c>
      <c r="P211" s="2">
        <f t="shared" si="9"/>
        <v>53.448666666666668</v>
      </c>
      <c r="Q211" s="2">
        <f t="shared" si="10"/>
        <v>2184766</v>
      </c>
      <c r="R211">
        <f t="shared" si="11"/>
        <v>0</v>
      </c>
    </row>
    <row r="212" spans="1:18" x14ac:dyDescent="0.25">
      <c r="A212" s="1">
        <v>45369.764374999999</v>
      </c>
      <c r="B212">
        <v>8</v>
      </c>
      <c r="C212">
        <v>51.136499999999998</v>
      </c>
      <c r="D212">
        <v>3.4790000000000001</v>
      </c>
      <c r="E212">
        <v>2184765</v>
      </c>
      <c r="F212">
        <v>2178032</v>
      </c>
      <c r="G212">
        <v>2178023</v>
      </c>
      <c r="H212">
        <v>1</v>
      </c>
      <c r="I212">
        <v>0</v>
      </c>
      <c r="J212">
        <v>32.33</v>
      </c>
      <c r="K212">
        <v>51.118400000000001</v>
      </c>
      <c r="L212">
        <v>9</v>
      </c>
      <c r="M212">
        <v>49.52</v>
      </c>
      <c r="N212">
        <v>0</v>
      </c>
      <c r="O212">
        <v>-27620</v>
      </c>
      <c r="P212" s="2">
        <f t="shared" si="9"/>
        <v>53.413333333333334</v>
      </c>
      <c r="Q212" s="2">
        <f t="shared" si="10"/>
        <v>2184765</v>
      </c>
      <c r="R212">
        <f t="shared" si="11"/>
        <v>-1</v>
      </c>
    </row>
    <row r="213" spans="1:18" x14ac:dyDescent="0.25">
      <c r="A213" s="1">
        <v>45369.765231481484</v>
      </c>
      <c r="B213">
        <v>8</v>
      </c>
      <c r="C213">
        <v>51.115499999999997</v>
      </c>
      <c r="D213">
        <v>3.5249999999999999</v>
      </c>
      <c r="E213">
        <v>2184763</v>
      </c>
      <c r="F213">
        <v>2178033</v>
      </c>
      <c r="G213">
        <v>2178027</v>
      </c>
      <c r="H213">
        <v>1</v>
      </c>
      <c r="I213">
        <v>0</v>
      </c>
      <c r="J213">
        <v>32.35</v>
      </c>
      <c r="K213">
        <v>51.072099999999999</v>
      </c>
      <c r="L213">
        <v>6</v>
      </c>
      <c r="M213">
        <v>49.44</v>
      </c>
      <c r="N213">
        <v>0</v>
      </c>
      <c r="O213">
        <v>-27584</v>
      </c>
      <c r="P213" s="2">
        <f t="shared" si="9"/>
        <v>53.389333333333333</v>
      </c>
      <c r="Q213" s="2">
        <f t="shared" si="10"/>
        <v>2184763</v>
      </c>
      <c r="R213">
        <f t="shared" si="11"/>
        <v>-2</v>
      </c>
    </row>
    <row r="214" spans="1:18" x14ac:dyDescent="0.25">
      <c r="A214" s="1">
        <v>45369.766076388885</v>
      </c>
      <c r="B214">
        <v>8</v>
      </c>
      <c r="C214">
        <v>51.063000000000002</v>
      </c>
      <c r="D214">
        <v>3.173</v>
      </c>
      <c r="E214">
        <v>2184761</v>
      </c>
      <c r="F214">
        <v>2178038</v>
      </c>
      <c r="G214">
        <v>2178030</v>
      </c>
      <c r="H214">
        <v>1</v>
      </c>
      <c r="I214">
        <v>0</v>
      </c>
      <c r="J214">
        <v>32.369999999999997</v>
      </c>
      <c r="K214">
        <v>51.021000000000001</v>
      </c>
      <c r="L214">
        <v>8</v>
      </c>
      <c r="M214">
        <v>49.37</v>
      </c>
      <c r="N214">
        <v>0</v>
      </c>
      <c r="O214">
        <v>-27508</v>
      </c>
      <c r="P214" s="2">
        <f t="shared" si="9"/>
        <v>53.338666666666668</v>
      </c>
      <c r="Q214" s="2">
        <f t="shared" si="10"/>
        <v>2184761</v>
      </c>
      <c r="R214">
        <f t="shared" si="11"/>
        <v>-2</v>
      </c>
    </row>
    <row r="215" spans="1:18" x14ac:dyDescent="0.25">
      <c r="A215" s="1">
        <v>45369.766921296294</v>
      </c>
      <c r="B215">
        <v>8</v>
      </c>
      <c r="C215">
        <v>51.000500000000002</v>
      </c>
      <c r="D215">
        <v>3.5</v>
      </c>
      <c r="E215">
        <v>2184758</v>
      </c>
      <c r="F215">
        <v>2178043</v>
      </c>
      <c r="G215">
        <v>2178033</v>
      </c>
      <c r="H215">
        <v>1</v>
      </c>
      <c r="I215">
        <v>0</v>
      </c>
      <c r="J215">
        <v>32.409999999999997</v>
      </c>
      <c r="K215">
        <v>50.9664</v>
      </c>
      <c r="L215">
        <v>9</v>
      </c>
      <c r="M215">
        <v>49.27</v>
      </c>
      <c r="N215">
        <v>0</v>
      </c>
      <c r="O215">
        <v>-27468</v>
      </c>
      <c r="P215" s="2">
        <f t="shared" si="9"/>
        <v>53.311999999999998</v>
      </c>
      <c r="Q215" s="2">
        <f t="shared" si="10"/>
        <v>2184758</v>
      </c>
      <c r="R215">
        <f t="shared" si="11"/>
        <v>-3</v>
      </c>
    </row>
    <row r="216" spans="1:18" x14ac:dyDescent="0.25">
      <c r="A216" s="1">
        <v>45369.767766203702</v>
      </c>
      <c r="B216">
        <v>8</v>
      </c>
      <c r="C216">
        <v>50.9435</v>
      </c>
      <c r="D216">
        <v>3.15</v>
      </c>
      <c r="E216">
        <v>2184762</v>
      </c>
      <c r="F216">
        <v>2178055</v>
      </c>
      <c r="G216">
        <v>2178037</v>
      </c>
      <c r="H216">
        <v>1</v>
      </c>
      <c r="I216">
        <v>0</v>
      </c>
      <c r="J216">
        <v>32.450000000000003</v>
      </c>
      <c r="K216">
        <v>50.917200000000001</v>
      </c>
      <c r="L216">
        <v>18</v>
      </c>
      <c r="M216">
        <v>49.19</v>
      </c>
      <c r="N216">
        <v>0</v>
      </c>
      <c r="O216">
        <v>-27406</v>
      </c>
      <c r="P216" s="2">
        <f t="shared" si="9"/>
        <v>53.270666666666671</v>
      </c>
      <c r="Q216" s="2">
        <f t="shared" si="10"/>
        <v>2184762</v>
      </c>
      <c r="R216">
        <f t="shared" si="11"/>
        <v>4</v>
      </c>
    </row>
    <row r="217" spans="1:18" x14ac:dyDescent="0.25">
      <c r="A217" s="1">
        <v>45369.768611111111</v>
      </c>
      <c r="B217">
        <v>8</v>
      </c>
      <c r="C217">
        <v>50.898200000000003</v>
      </c>
      <c r="D217">
        <v>3.52</v>
      </c>
      <c r="E217">
        <v>2184763</v>
      </c>
      <c r="F217">
        <v>2178062</v>
      </c>
      <c r="G217">
        <v>2178040</v>
      </c>
      <c r="H217">
        <v>1</v>
      </c>
      <c r="I217">
        <v>0</v>
      </c>
      <c r="J217">
        <v>32.46</v>
      </c>
      <c r="K217">
        <v>50.857799999999997</v>
      </c>
      <c r="L217">
        <v>21</v>
      </c>
      <c r="M217">
        <v>49.1</v>
      </c>
      <c r="N217">
        <v>0</v>
      </c>
      <c r="O217">
        <v>-27329</v>
      </c>
      <c r="P217" s="2">
        <f t="shared" si="9"/>
        <v>53.219333333333338</v>
      </c>
      <c r="Q217" s="2">
        <f t="shared" si="10"/>
        <v>2184763</v>
      </c>
      <c r="R217">
        <f t="shared" si="11"/>
        <v>1</v>
      </c>
    </row>
    <row r="218" spans="1:18" x14ac:dyDescent="0.25">
      <c r="A218" s="1">
        <v>45369.769456018519</v>
      </c>
      <c r="B218">
        <v>8</v>
      </c>
      <c r="C218">
        <v>50.8598</v>
      </c>
      <c r="D218">
        <v>3.5510000000000002</v>
      </c>
      <c r="E218">
        <v>2184760</v>
      </c>
      <c r="F218">
        <v>2178064</v>
      </c>
      <c r="G218">
        <v>2178044</v>
      </c>
      <c r="H218">
        <v>1</v>
      </c>
      <c r="I218">
        <v>0</v>
      </c>
      <c r="J218">
        <v>32.5</v>
      </c>
      <c r="K218">
        <v>50.800600000000003</v>
      </c>
      <c r="L218">
        <v>20</v>
      </c>
      <c r="M218">
        <v>49.01</v>
      </c>
      <c r="N218">
        <v>0</v>
      </c>
      <c r="O218">
        <v>-27288</v>
      </c>
      <c r="P218" s="2">
        <f t="shared" si="9"/>
        <v>53.192</v>
      </c>
      <c r="Q218" s="2">
        <f t="shared" si="10"/>
        <v>2184760</v>
      </c>
      <c r="R218">
        <f t="shared" si="11"/>
        <v>-3</v>
      </c>
    </row>
    <row r="219" spans="1:18" x14ac:dyDescent="0.25">
      <c r="A219" s="1">
        <v>45369.770289351851</v>
      </c>
      <c r="B219">
        <v>8</v>
      </c>
      <c r="C219">
        <v>50.810299999999998</v>
      </c>
      <c r="D219">
        <v>3.56</v>
      </c>
      <c r="E219">
        <v>2184758</v>
      </c>
      <c r="F219">
        <v>2178068</v>
      </c>
      <c r="G219">
        <v>2178047</v>
      </c>
      <c r="H219">
        <v>1</v>
      </c>
      <c r="I219">
        <v>0</v>
      </c>
      <c r="J219">
        <v>32.549999999999997</v>
      </c>
      <c r="K219">
        <v>50.744100000000003</v>
      </c>
      <c r="L219">
        <v>21</v>
      </c>
      <c r="M219">
        <v>48.94</v>
      </c>
      <c r="N219">
        <v>0</v>
      </c>
      <c r="O219">
        <v>-27241</v>
      </c>
      <c r="P219" s="2">
        <f t="shared" si="9"/>
        <v>53.160666666666671</v>
      </c>
      <c r="Q219" s="2">
        <f t="shared" si="10"/>
        <v>2184758</v>
      </c>
      <c r="R219">
        <f t="shared" si="11"/>
        <v>-2</v>
      </c>
    </row>
    <row r="220" spans="1:18" x14ac:dyDescent="0.25">
      <c r="A220" s="1">
        <v>45369.771134259259</v>
      </c>
      <c r="B220">
        <v>8</v>
      </c>
      <c r="C220">
        <v>50.750500000000002</v>
      </c>
      <c r="D220">
        <v>3.2040000000000002</v>
      </c>
      <c r="E220">
        <v>2184757</v>
      </c>
      <c r="F220">
        <v>2178075</v>
      </c>
      <c r="G220">
        <v>2178050</v>
      </c>
      <c r="H220">
        <v>1</v>
      </c>
      <c r="I220">
        <v>0</v>
      </c>
      <c r="J220">
        <v>32.58</v>
      </c>
      <c r="K220">
        <v>50.69</v>
      </c>
      <c r="L220">
        <v>24</v>
      </c>
      <c r="M220">
        <v>48.86</v>
      </c>
      <c r="N220">
        <v>0</v>
      </c>
      <c r="O220">
        <v>-27156</v>
      </c>
      <c r="P220" s="2">
        <f t="shared" si="9"/>
        <v>53.103999999999999</v>
      </c>
      <c r="Q220" s="2">
        <f t="shared" si="10"/>
        <v>2184757</v>
      </c>
      <c r="R220">
        <f t="shared" si="11"/>
        <v>-1</v>
      </c>
    </row>
    <row r="221" spans="1:18" x14ac:dyDescent="0.25">
      <c r="A221" s="1">
        <v>45369.771990740737</v>
      </c>
      <c r="B221">
        <v>8</v>
      </c>
      <c r="C221">
        <v>50.689900000000002</v>
      </c>
      <c r="D221">
        <v>3.5539999999999998</v>
      </c>
      <c r="E221">
        <v>2184756</v>
      </c>
      <c r="F221">
        <v>2178082</v>
      </c>
      <c r="G221">
        <v>2178054</v>
      </c>
      <c r="H221">
        <v>1</v>
      </c>
      <c r="I221">
        <v>0</v>
      </c>
      <c r="J221">
        <v>32.619999999999997</v>
      </c>
      <c r="K221">
        <v>50.631100000000004</v>
      </c>
      <c r="L221">
        <v>28</v>
      </c>
      <c r="M221">
        <v>48.76</v>
      </c>
      <c r="N221">
        <v>0</v>
      </c>
      <c r="O221">
        <v>-27114</v>
      </c>
      <c r="P221" s="2">
        <f t="shared" si="9"/>
        <v>53.076000000000001</v>
      </c>
      <c r="Q221" s="2">
        <f t="shared" si="10"/>
        <v>2184756</v>
      </c>
      <c r="R221">
        <f t="shared" si="11"/>
        <v>-1</v>
      </c>
    </row>
    <row r="222" spans="1:18" x14ac:dyDescent="0.25">
      <c r="A222" s="1">
        <v>45369.772835648146</v>
      </c>
      <c r="B222">
        <v>8</v>
      </c>
      <c r="C222">
        <v>50.650599999999997</v>
      </c>
      <c r="D222">
        <v>3.5880000000000001</v>
      </c>
      <c r="E222">
        <v>2184763</v>
      </c>
      <c r="F222">
        <v>2178094</v>
      </c>
      <c r="G222">
        <v>2178057</v>
      </c>
      <c r="H222">
        <v>1</v>
      </c>
      <c r="I222">
        <v>0</v>
      </c>
      <c r="J222">
        <v>32.659999999999997</v>
      </c>
      <c r="K222">
        <v>50.575299999999999</v>
      </c>
      <c r="L222">
        <v>36</v>
      </c>
      <c r="M222">
        <v>48.69</v>
      </c>
      <c r="N222">
        <v>0</v>
      </c>
      <c r="O222">
        <v>-27039</v>
      </c>
      <c r="P222" s="2">
        <f t="shared" si="9"/>
        <v>53.025999999999996</v>
      </c>
      <c r="Q222" s="2">
        <f t="shared" si="10"/>
        <v>2184763</v>
      </c>
      <c r="R222">
        <f t="shared" si="11"/>
        <v>7</v>
      </c>
    </row>
    <row r="223" spans="1:18" x14ac:dyDescent="0.25">
      <c r="A223" s="1">
        <v>45369.773668981485</v>
      </c>
      <c r="B223">
        <v>8</v>
      </c>
      <c r="C223">
        <v>50.620899999999999</v>
      </c>
      <c r="D223">
        <v>3.6309999999999998</v>
      </c>
      <c r="E223">
        <v>2184765</v>
      </c>
      <c r="F223">
        <v>2178100</v>
      </c>
      <c r="G223">
        <v>2178061</v>
      </c>
      <c r="H223">
        <v>1</v>
      </c>
      <c r="I223">
        <v>0</v>
      </c>
      <c r="J223">
        <v>32.71</v>
      </c>
      <c r="K223">
        <v>50.5167</v>
      </c>
      <c r="L223">
        <v>38</v>
      </c>
      <c r="M223">
        <v>48.61</v>
      </c>
      <c r="N223">
        <v>0</v>
      </c>
      <c r="O223">
        <v>-26973</v>
      </c>
      <c r="P223" s="2">
        <f t="shared" si="9"/>
        <v>52.981999999999999</v>
      </c>
      <c r="Q223" s="2">
        <f t="shared" si="10"/>
        <v>2184765</v>
      </c>
      <c r="R223">
        <f t="shared" si="11"/>
        <v>2</v>
      </c>
    </row>
    <row r="224" spans="1:18" x14ac:dyDescent="0.25">
      <c r="A224" s="1">
        <v>45369.774513888886</v>
      </c>
      <c r="B224">
        <v>8</v>
      </c>
      <c r="C224">
        <v>50.5623</v>
      </c>
      <c r="D224">
        <v>3.2679999999999998</v>
      </c>
      <c r="E224">
        <v>2184766</v>
      </c>
      <c r="F224">
        <v>2178109</v>
      </c>
      <c r="G224">
        <v>2178064</v>
      </c>
      <c r="H224">
        <v>1</v>
      </c>
      <c r="I224">
        <v>0</v>
      </c>
      <c r="J224">
        <v>32.75</v>
      </c>
      <c r="K224">
        <v>50.460099999999997</v>
      </c>
      <c r="L224">
        <v>44</v>
      </c>
      <c r="M224">
        <v>48.51</v>
      </c>
      <c r="N224">
        <v>0</v>
      </c>
      <c r="O224">
        <v>-26922</v>
      </c>
      <c r="P224" s="2">
        <f t="shared" si="9"/>
        <v>52.948</v>
      </c>
      <c r="Q224" s="2">
        <f t="shared" si="10"/>
        <v>2184766</v>
      </c>
      <c r="R224">
        <f t="shared" si="11"/>
        <v>1</v>
      </c>
    </row>
    <row r="225" spans="1:18" x14ac:dyDescent="0.25">
      <c r="A225" s="1">
        <v>45369.775358796294</v>
      </c>
      <c r="B225">
        <v>8</v>
      </c>
      <c r="C225">
        <v>50.500500000000002</v>
      </c>
      <c r="D225">
        <v>3.6040000000000001</v>
      </c>
      <c r="E225">
        <v>2184764</v>
      </c>
      <c r="F225">
        <v>2178115</v>
      </c>
      <c r="G225">
        <v>2178068</v>
      </c>
      <c r="H225">
        <v>1</v>
      </c>
      <c r="I225">
        <v>0</v>
      </c>
      <c r="J225">
        <v>32.78</v>
      </c>
      <c r="K225">
        <v>50.4084</v>
      </c>
      <c r="L225">
        <v>47</v>
      </c>
      <c r="M225">
        <v>48.44</v>
      </c>
      <c r="N225">
        <v>0</v>
      </c>
      <c r="O225">
        <v>-26858</v>
      </c>
      <c r="P225" s="2">
        <f t="shared" si="9"/>
        <v>52.905333333333331</v>
      </c>
      <c r="Q225" s="2">
        <f t="shared" si="10"/>
        <v>2184764</v>
      </c>
      <c r="R225">
        <f t="shared" si="11"/>
        <v>-2</v>
      </c>
    </row>
    <row r="226" spans="1:18" x14ac:dyDescent="0.25">
      <c r="A226" s="1">
        <v>45369.776203703703</v>
      </c>
      <c r="B226">
        <v>8</v>
      </c>
      <c r="C226">
        <v>50.439599999999999</v>
      </c>
      <c r="D226">
        <v>3.605</v>
      </c>
      <c r="E226">
        <v>2184758</v>
      </c>
      <c r="F226">
        <v>2178117</v>
      </c>
      <c r="G226">
        <v>2178071</v>
      </c>
      <c r="H226">
        <v>1</v>
      </c>
      <c r="I226">
        <v>0</v>
      </c>
      <c r="J226">
        <v>32.83</v>
      </c>
      <c r="K226">
        <v>50.350499999999997</v>
      </c>
      <c r="L226">
        <v>45</v>
      </c>
      <c r="M226">
        <v>48.37</v>
      </c>
      <c r="N226">
        <v>0</v>
      </c>
      <c r="O226">
        <v>-26790</v>
      </c>
      <c r="P226" s="2">
        <f t="shared" si="9"/>
        <v>52.86</v>
      </c>
      <c r="Q226" s="2">
        <f t="shared" si="10"/>
        <v>2184758</v>
      </c>
      <c r="R226">
        <f t="shared" si="11"/>
        <v>-6</v>
      </c>
    </row>
    <row r="227" spans="1:18" x14ac:dyDescent="0.25">
      <c r="A227" s="1">
        <v>45369.777048611111</v>
      </c>
      <c r="B227">
        <v>8</v>
      </c>
      <c r="C227">
        <v>50.382100000000001</v>
      </c>
      <c r="D227">
        <v>3.6070000000000002</v>
      </c>
      <c r="E227">
        <v>2184754</v>
      </c>
      <c r="F227">
        <v>2178120</v>
      </c>
      <c r="G227">
        <v>2178075</v>
      </c>
      <c r="H227">
        <v>1</v>
      </c>
      <c r="I227">
        <v>0</v>
      </c>
      <c r="J227">
        <v>32.869999999999997</v>
      </c>
      <c r="K227">
        <v>50.293500000000002</v>
      </c>
      <c r="L227">
        <v>45</v>
      </c>
      <c r="M227">
        <v>48.28</v>
      </c>
      <c r="N227">
        <v>0</v>
      </c>
      <c r="O227">
        <v>-26749</v>
      </c>
      <c r="P227" s="2">
        <f t="shared" si="9"/>
        <v>52.832666666666668</v>
      </c>
      <c r="Q227" s="2">
        <f t="shared" si="10"/>
        <v>2184754</v>
      </c>
      <c r="R227">
        <f t="shared" si="11"/>
        <v>-4</v>
      </c>
    </row>
    <row r="228" spans="1:18" x14ac:dyDescent="0.25">
      <c r="A228" s="1">
        <v>45369.77789351852</v>
      </c>
      <c r="B228">
        <v>8</v>
      </c>
      <c r="C228">
        <v>50.343899999999998</v>
      </c>
      <c r="D228">
        <v>3.6419999999999999</v>
      </c>
      <c r="E228">
        <v>2184754</v>
      </c>
      <c r="F228">
        <v>2178126</v>
      </c>
      <c r="G228">
        <v>2178079</v>
      </c>
      <c r="H228">
        <v>1</v>
      </c>
      <c r="I228">
        <v>0</v>
      </c>
      <c r="J228">
        <v>32.9</v>
      </c>
      <c r="K228">
        <v>50.235100000000003</v>
      </c>
      <c r="L228">
        <v>47</v>
      </c>
      <c r="M228">
        <v>48.2</v>
      </c>
      <c r="N228">
        <v>0</v>
      </c>
      <c r="O228">
        <v>-26669</v>
      </c>
      <c r="P228" s="2">
        <f t="shared" si="9"/>
        <v>52.779333333333334</v>
      </c>
      <c r="Q228" s="2">
        <f t="shared" si="10"/>
        <v>2184754</v>
      </c>
      <c r="R228">
        <f t="shared" si="11"/>
        <v>0</v>
      </c>
    </row>
    <row r="229" spans="1:18" x14ac:dyDescent="0.25">
      <c r="A229" s="1">
        <v>45369.778738425928</v>
      </c>
      <c r="B229">
        <v>8</v>
      </c>
      <c r="C229">
        <v>50.309600000000003</v>
      </c>
      <c r="D229">
        <v>3.6659999999999999</v>
      </c>
      <c r="E229">
        <v>2184754</v>
      </c>
      <c r="F229">
        <v>2178130</v>
      </c>
      <c r="G229">
        <v>2178082</v>
      </c>
      <c r="H229">
        <v>1</v>
      </c>
      <c r="I229">
        <v>0</v>
      </c>
      <c r="J229">
        <v>32.94</v>
      </c>
      <c r="K229">
        <v>50.181899999999999</v>
      </c>
      <c r="L229">
        <v>47</v>
      </c>
      <c r="M229">
        <v>48.13</v>
      </c>
      <c r="N229">
        <v>0</v>
      </c>
      <c r="O229">
        <v>-26612</v>
      </c>
      <c r="P229" s="2">
        <f t="shared" si="9"/>
        <v>52.74133333333333</v>
      </c>
      <c r="Q229" s="2">
        <f t="shared" si="10"/>
        <v>2184754</v>
      </c>
      <c r="R229">
        <f t="shared" si="11"/>
        <v>0</v>
      </c>
    </row>
    <row r="230" spans="1:18" x14ac:dyDescent="0.25">
      <c r="A230" s="1">
        <v>45369.779583333337</v>
      </c>
      <c r="B230">
        <v>8</v>
      </c>
      <c r="C230">
        <v>50.250500000000002</v>
      </c>
      <c r="D230">
        <v>3.3</v>
      </c>
      <c r="E230">
        <v>2184745</v>
      </c>
      <c r="F230">
        <v>2178129</v>
      </c>
      <c r="G230">
        <v>2178086</v>
      </c>
      <c r="H230">
        <v>1</v>
      </c>
      <c r="I230">
        <v>0</v>
      </c>
      <c r="J230">
        <v>32.97</v>
      </c>
      <c r="K230">
        <v>50.120600000000003</v>
      </c>
      <c r="L230">
        <v>43</v>
      </c>
      <c r="M230">
        <v>48.06</v>
      </c>
      <c r="N230">
        <v>0</v>
      </c>
      <c r="O230">
        <v>-26522</v>
      </c>
      <c r="P230" s="2">
        <f t="shared" si="9"/>
        <v>52.681333333333335</v>
      </c>
      <c r="Q230" s="2">
        <f t="shared" si="10"/>
        <v>2184745</v>
      </c>
      <c r="R230">
        <f t="shared" si="11"/>
        <v>-9</v>
      </c>
    </row>
    <row r="231" spans="1:18" x14ac:dyDescent="0.25">
      <c r="A231" s="1">
        <v>45369.780428240738</v>
      </c>
      <c r="B231">
        <v>8</v>
      </c>
      <c r="C231">
        <v>50.188000000000002</v>
      </c>
      <c r="D231">
        <v>3.6549999999999998</v>
      </c>
      <c r="E231">
        <v>2184752</v>
      </c>
      <c r="F231">
        <v>2178144</v>
      </c>
      <c r="G231">
        <v>2178089</v>
      </c>
      <c r="H231">
        <v>1</v>
      </c>
      <c r="I231">
        <v>0</v>
      </c>
      <c r="J231">
        <v>33.03</v>
      </c>
      <c r="K231">
        <v>50.061599999999999</v>
      </c>
      <c r="L231">
        <v>54</v>
      </c>
      <c r="M231">
        <v>47.96</v>
      </c>
      <c r="N231">
        <v>0</v>
      </c>
      <c r="O231">
        <v>-26482</v>
      </c>
      <c r="P231" s="2">
        <f t="shared" si="9"/>
        <v>52.654666666666671</v>
      </c>
      <c r="Q231" s="2">
        <f t="shared" si="10"/>
        <v>2184752</v>
      </c>
      <c r="R231">
        <f t="shared" si="11"/>
        <v>7</v>
      </c>
    </row>
    <row r="232" spans="1:18" x14ac:dyDescent="0.25">
      <c r="A232" s="1">
        <v>45369.781261574077</v>
      </c>
      <c r="B232">
        <v>8</v>
      </c>
      <c r="C232">
        <v>50.133000000000003</v>
      </c>
      <c r="D232">
        <v>3.6619999999999999</v>
      </c>
      <c r="E232">
        <v>2184749</v>
      </c>
      <c r="F232">
        <v>2178148</v>
      </c>
      <c r="G232">
        <v>2178093</v>
      </c>
      <c r="H232">
        <v>1</v>
      </c>
      <c r="I232">
        <v>0</v>
      </c>
      <c r="J232">
        <v>33.07</v>
      </c>
      <c r="K232">
        <v>50.002899999999997</v>
      </c>
      <c r="L232">
        <v>55</v>
      </c>
      <c r="M232">
        <v>47.88</v>
      </c>
      <c r="N232">
        <v>0</v>
      </c>
      <c r="O232">
        <v>-26414</v>
      </c>
      <c r="P232" s="2">
        <f t="shared" si="9"/>
        <v>52.609333333333332</v>
      </c>
      <c r="Q232" s="2">
        <f t="shared" si="10"/>
        <v>2184749</v>
      </c>
      <c r="R232">
        <f t="shared" si="11"/>
        <v>-3</v>
      </c>
    </row>
    <row r="233" spans="1:18" x14ac:dyDescent="0.25">
      <c r="A233" s="1">
        <v>45369.782106481478</v>
      </c>
      <c r="B233">
        <v>8</v>
      </c>
      <c r="C233">
        <v>50.092300000000002</v>
      </c>
      <c r="D233">
        <v>3.6819999999999999</v>
      </c>
      <c r="E233">
        <v>2184746</v>
      </c>
      <c r="F233">
        <v>2178151</v>
      </c>
      <c r="G233">
        <v>2178097</v>
      </c>
      <c r="H233">
        <v>1</v>
      </c>
      <c r="I233">
        <v>0</v>
      </c>
      <c r="J233">
        <v>33.1</v>
      </c>
      <c r="K233">
        <v>49.948599999999999</v>
      </c>
      <c r="L233">
        <v>53</v>
      </c>
      <c r="M233">
        <v>47.81</v>
      </c>
      <c r="N233">
        <v>0</v>
      </c>
      <c r="O233">
        <v>-26335</v>
      </c>
      <c r="P233" s="2">
        <f t="shared" si="9"/>
        <v>52.556666666666672</v>
      </c>
      <c r="Q233" s="2">
        <f t="shared" si="10"/>
        <v>2184746</v>
      </c>
      <c r="R233">
        <f t="shared" si="11"/>
        <v>-3</v>
      </c>
    </row>
    <row r="234" spans="1:18" x14ac:dyDescent="0.25">
      <c r="A234" s="1">
        <v>45369.782951388886</v>
      </c>
      <c r="B234">
        <v>8</v>
      </c>
      <c r="C234">
        <v>50.0563</v>
      </c>
      <c r="D234">
        <v>3.718</v>
      </c>
      <c r="E234">
        <v>2184747</v>
      </c>
      <c r="F234">
        <v>2178156</v>
      </c>
      <c r="G234">
        <v>2178101</v>
      </c>
      <c r="H234">
        <v>1</v>
      </c>
      <c r="I234">
        <v>0</v>
      </c>
      <c r="J234">
        <v>33.14</v>
      </c>
      <c r="K234">
        <v>49.886600000000001</v>
      </c>
      <c r="L234">
        <v>55</v>
      </c>
      <c r="M234">
        <v>47.74</v>
      </c>
      <c r="N234">
        <v>0</v>
      </c>
      <c r="O234">
        <v>-26255</v>
      </c>
      <c r="P234" s="2">
        <f t="shared" si="9"/>
        <v>52.50333333333333</v>
      </c>
      <c r="Q234" s="2">
        <f t="shared" si="10"/>
        <v>2184747</v>
      </c>
      <c r="R234">
        <f t="shared" si="11"/>
        <v>1</v>
      </c>
    </row>
    <row r="235" spans="1:18" x14ac:dyDescent="0.25">
      <c r="A235" s="1">
        <v>45369.783796296295</v>
      </c>
      <c r="B235">
        <v>8</v>
      </c>
      <c r="C235">
        <v>49.999299999999998</v>
      </c>
      <c r="D235">
        <v>3.3460000000000001</v>
      </c>
      <c r="E235">
        <v>2184749</v>
      </c>
      <c r="F235">
        <v>2178166</v>
      </c>
      <c r="G235">
        <v>2178104</v>
      </c>
      <c r="H235">
        <v>1</v>
      </c>
      <c r="I235">
        <v>0</v>
      </c>
      <c r="J235">
        <v>33.19</v>
      </c>
      <c r="K235">
        <v>49.826599999999999</v>
      </c>
      <c r="L235">
        <v>62</v>
      </c>
      <c r="M235">
        <v>47.65</v>
      </c>
      <c r="N235">
        <v>0</v>
      </c>
      <c r="O235">
        <v>-26194</v>
      </c>
      <c r="P235" s="2">
        <f t="shared" si="9"/>
        <v>52.462666666666664</v>
      </c>
      <c r="Q235" s="2">
        <f t="shared" si="10"/>
        <v>2184749</v>
      </c>
      <c r="R235">
        <f t="shared" si="11"/>
        <v>2</v>
      </c>
    </row>
    <row r="236" spans="1:18" x14ac:dyDescent="0.25">
      <c r="A236" s="1">
        <v>45369.784641203703</v>
      </c>
      <c r="B236">
        <v>8</v>
      </c>
      <c r="C236">
        <v>49.938000000000002</v>
      </c>
      <c r="D236">
        <v>3.7189999999999999</v>
      </c>
      <c r="E236">
        <v>2184748</v>
      </c>
      <c r="F236">
        <v>2178173</v>
      </c>
      <c r="G236">
        <v>2178108</v>
      </c>
      <c r="H236">
        <v>1</v>
      </c>
      <c r="I236">
        <v>0</v>
      </c>
      <c r="J236">
        <v>33.24</v>
      </c>
      <c r="K236">
        <v>49.762500000000003</v>
      </c>
      <c r="L236">
        <v>65</v>
      </c>
      <c r="M236">
        <v>47.57</v>
      </c>
      <c r="N236">
        <v>0</v>
      </c>
      <c r="O236">
        <v>-26128</v>
      </c>
      <c r="P236" s="2">
        <f t="shared" si="9"/>
        <v>52.418666666666667</v>
      </c>
      <c r="Q236" s="2">
        <f t="shared" si="10"/>
        <v>2184748</v>
      </c>
      <c r="R236">
        <f t="shared" si="11"/>
        <v>-1</v>
      </c>
    </row>
    <row r="237" spans="1:18" x14ac:dyDescent="0.25">
      <c r="A237" s="1">
        <v>45369.785486111112</v>
      </c>
      <c r="B237">
        <v>8</v>
      </c>
      <c r="C237">
        <v>49.886800000000001</v>
      </c>
      <c r="D237">
        <v>3.7320000000000002</v>
      </c>
      <c r="E237">
        <v>2184748</v>
      </c>
      <c r="F237">
        <v>2178180</v>
      </c>
      <c r="G237">
        <v>2178111</v>
      </c>
      <c r="H237">
        <v>1</v>
      </c>
      <c r="I237">
        <v>0</v>
      </c>
      <c r="J237">
        <v>33.28</v>
      </c>
      <c r="K237">
        <v>49.704599999999999</v>
      </c>
      <c r="L237">
        <v>68</v>
      </c>
      <c r="M237">
        <v>47.5</v>
      </c>
      <c r="N237">
        <v>0</v>
      </c>
      <c r="O237">
        <v>-26032</v>
      </c>
      <c r="P237" s="2">
        <f t="shared" si="9"/>
        <v>52.354666666666667</v>
      </c>
      <c r="Q237" s="2">
        <f t="shared" si="10"/>
        <v>2184748</v>
      </c>
      <c r="R237">
        <f t="shared" si="11"/>
        <v>0</v>
      </c>
    </row>
    <row r="238" spans="1:18" x14ac:dyDescent="0.25">
      <c r="A238" s="1">
        <v>45369.78633101852</v>
      </c>
      <c r="B238">
        <v>8</v>
      </c>
      <c r="C238">
        <v>49.841900000000003</v>
      </c>
      <c r="D238">
        <v>3.76</v>
      </c>
      <c r="E238">
        <v>2184748</v>
      </c>
      <c r="F238">
        <v>2178186</v>
      </c>
      <c r="G238">
        <v>2178115</v>
      </c>
      <c r="H238">
        <v>1</v>
      </c>
      <c r="I238">
        <v>0</v>
      </c>
      <c r="J238">
        <v>33.33</v>
      </c>
      <c r="K238">
        <v>49.6404</v>
      </c>
      <c r="L238">
        <v>70</v>
      </c>
      <c r="M238">
        <v>47.44</v>
      </c>
      <c r="N238">
        <v>0</v>
      </c>
      <c r="O238">
        <v>-25964</v>
      </c>
      <c r="P238" s="2">
        <f t="shared" si="9"/>
        <v>52.309333333333335</v>
      </c>
      <c r="Q238" s="2">
        <f t="shared" si="10"/>
        <v>2184748</v>
      </c>
      <c r="R238">
        <f t="shared" si="11"/>
        <v>0</v>
      </c>
    </row>
    <row r="239" spans="1:18" x14ac:dyDescent="0.25">
      <c r="A239" s="1">
        <v>45369.787164351852</v>
      </c>
      <c r="B239">
        <v>8</v>
      </c>
      <c r="C239">
        <v>49.813000000000002</v>
      </c>
      <c r="D239">
        <v>3.8050000000000002</v>
      </c>
      <c r="E239">
        <v>2184749</v>
      </c>
      <c r="F239">
        <v>2178190</v>
      </c>
      <c r="G239">
        <v>2178119</v>
      </c>
      <c r="H239">
        <v>1</v>
      </c>
      <c r="I239">
        <v>0</v>
      </c>
      <c r="J239">
        <v>33.369999999999997</v>
      </c>
      <c r="K239">
        <v>49.579900000000002</v>
      </c>
      <c r="L239">
        <v>71</v>
      </c>
      <c r="M239">
        <v>47.36</v>
      </c>
      <c r="N239">
        <v>0</v>
      </c>
      <c r="O239">
        <v>-25887</v>
      </c>
      <c r="P239" s="2">
        <f t="shared" si="9"/>
        <v>52.257999999999996</v>
      </c>
      <c r="Q239" s="2">
        <f t="shared" si="10"/>
        <v>2184749</v>
      </c>
      <c r="R239">
        <f t="shared" si="11"/>
        <v>1</v>
      </c>
    </row>
    <row r="240" spans="1:18" x14ac:dyDescent="0.25">
      <c r="A240" s="1">
        <v>45369.78800925926</v>
      </c>
      <c r="B240">
        <v>8</v>
      </c>
      <c r="C240">
        <v>49.753</v>
      </c>
      <c r="D240">
        <v>3.4239999999999999</v>
      </c>
      <c r="E240">
        <v>2184750</v>
      </c>
      <c r="F240">
        <v>2178199</v>
      </c>
      <c r="G240">
        <v>2178122</v>
      </c>
      <c r="H240">
        <v>1</v>
      </c>
      <c r="I240">
        <v>0</v>
      </c>
      <c r="J240">
        <v>33.42</v>
      </c>
      <c r="K240">
        <v>49.518300000000004</v>
      </c>
      <c r="L240">
        <v>77</v>
      </c>
      <c r="M240">
        <v>47.27</v>
      </c>
      <c r="N240">
        <v>0</v>
      </c>
      <c r="O240">
        <v>-25822</v>
      </c>
      <c r="P240" s="2">
        <f t="shared" si="9"/>
        <v>52.214666666666666</v>
      </c>
      <c r="Q240" s="2">
        <f t="shared" si="10"/>
        <v>2184750</v>
      </c>
      <c r="R240">
        <f t="shared" si="11"/>
        <v>1</v>
      </c>
    </row>
    <row r="241" spans="1:18" x14ac:dyDescent="0.25">
      <c r="A241" s="1">
        <v>45369.788842592592</v>
      </c>
      <c r="B241">
        <v>8</v>
      </c>
      <c r="C241">
        <v>49.691400000000002</v>
      </c>
      <c r="D241">
        <v>3.7930000000000001</v>
      </c>
      <c r="E241">
        <v>2184748</v>
      </c>
      <c r="F241">
        <v>2178205</v>
      </c>
      <c r="G241">
        <v>2178126</v>
      </c>
      <c r="H241">
        <v>1</v>
      </c>
      <c r="I241">
        <v>0</v>
      </c>
      <c r="J241">
        <v>33.46</v>
      </c>
      <c r="K241">
        <v>49.456200000000003</v>
      </c>
      <c r="L241">
        <v>79</v>
      </c>
      <c r="M241">
        <v>47.19</v>
      </c>
      <c r="N241">
        <v>0</v>
      </c>
      <c r="O241">
        <v>-25744</v>
      </c>
      <c r="P241" s="2">
        <f t="shared" si="9"/>
        <v>52.162666666666667</v>
      </c>
      <c r="Q241" s="2">
        <f t="shared" si="10"/>
        <v>2184748</v>
      </c>
      <c r="R241">
        <f t="shared" si="11"/>
        <v>-2</v>
      </c>
    </row>
    <row r="242" spans="1:18" x14ac:dyDescent="0.25">
      <c r="A242" s="1">
        <v>45369.789687500001</v>
      </c>
      <c r="B242">
        <v>8</v>
      </c>
      <c r="C242">
        <v>49.661299999999997</v>
      </c>
      <c r="D242">
        <v>3.847</v>
      </c>
      <c r="E242">
        <v>2184750</v>
      </c>
      <c r="F242">
        <v>2178211</v>
      </c>
      <c r="G242">
        <v>2178130</v>
      </c>
      <c r="H242">
        <v>1</v>
      </c>
      <c r="I242">
        <v>0</v>
      </c>
      <c r="J242">
        <v>33.51</v>
      </c>
      <c r="K242">
        <v>49.394199999999998</v>
      </c>
      <c r="L242">
        <v>81</v>
      </c>
      <c r="M242">
        <v>47.13</v>
      </c>
      <c r="N242">
        <v>0</v>
      </c>
      <c r="O242">
        <v>-25644</v>
      </c>
      <c r="P242" s="2">
        <f t="shared" si="9"/>
        <v>52.096000000000004</v>
      </c>
      <c r="Q242" s="2">
        <f t="shared" si="10"/>
        <v>2184750</v>
      </c>
      <c r="R242">
        <f t="shared" si="11"/>
        <v>2</v>
      </c>
    </row>
    <row r="243" spans="1:18" x14ac:dyDescent="0.25">
      <c r="A243" s="1">
        <v>45369.790532407409</v>
      </c>
      <c r="B243">
        <v>8</v>
      </c>
      <c r="C243">
        <v>49.624200000000002</v>
      </c>
      <c r="D243">
        <v>3.875</v>
      </c>
      <c r="E243">
        <v>2184751</v>
      </c>
      <c r="F243">
        <v>2178217</v>
      </c>
      <c r="G243">
        <v>2178134</v>
      </c>
      <c r="H243">
        <v>1</v>
      </c>
      <c r="I243">
        <v>0</v>
      </c>
      <c r="J243">
        <v>33.57</v>
      </c>
      <c r="K243">
        <v>49.332799999999999</v>
      </c>
      <c r="L243">
        <v>83</v>
      </c>
      <c r="M243">
        <v>47.06</v>
      </c>
      <c r="N243">
        <v>0</v>
      </c>
      <c r="O243">
        <v>-25579</v>
      </c>
      <c r="P243" s="2">
        <f t="shared" si="9"/>
        <v>52.052666666666667</v>
      </c>
      <c r="Q243" s="2">
        <f t="shared" si="10"/>
        <v>2184751</v>
      </c>
      <c r="R243">
        <f t="shared" si="11"/>
        <v>1</v>
      </c>
    </row>
    <row r="244" spans="1:18" x14ac:dyDescent="0.25">
      <c r="A244" s="1">
        <v>45369.791377314818</v>
      </c>
      <c r="B244">
        <v>8</v>
      </c>
      <c r="C244">
        <v>49.563000000000002</v>
      </c>
      <c r="D244">
        <v>3.488</v>
      </c>
      <c r="E244">
        <v>2184751</v>
      </c>
      <c r="F244">
        <v>2178225</v>
      </c>
      <c r="G244">
        <v>2178137</v>
      </c>
      <c r="H244">
        <v>1</v>
      </c>
      <c r="I244">
        <v>0</v>
      </c>
      <c r="J244">
        <v>33.6</v>
      </c>
      <c r="K244">
        <v>49.273800000000001</v>
      </c>
      <c r="L244">
        <v>88</v>
      </c>
      <c r="M244">
        <v>46.97</v>
      </c>
      <c r="N244">
        <v>0</v>
      </c>
      <c r="O244">
        <v>-25518</v>
      </c>
      <c r="P244" s="2">
        <f t="shared" si="9"/>
        <v>52.012</v>
      </c>
      <c r="Q244" s="2">
        <f t="shared" si="10"/>
        <v>2184751</v>
      </c>
      <c r="R244">
        <f t="shared" si="11"/>
        <v>0</v>
      </c>
    </row>
    <row r="245" spans="1:18" x14ac:dyDescent="0.25">
      <c r="A245" s="1">
        <v>45369.792210648149</v>
      </c>
      <c r="B245">
        <v>8</v>
      </c>
      <c r="C245">
        <v>49.506799999999998</v>
      </c>
      <c r="D245">
        <v>3.8650000000000002</v>
      </c>
      <c r="E245">
        <v>2184746</v>
      </c>
      <c r="F245">
        <v>2178228</v>
      </c>
      <c r="G245">
        <v>2178141</v>
      </c>
      <c r="H245">
        <v>1</v>
      </c>
      <c r="I245">
        <v>0</v>
      </c>
      <c r="J245">
        <v>33.659999999999997</v>
      </c>
      <c r="K245">
        <v>49.2149</v>
      </c>
      <c r="L245">
        <v>86</v>
      </c>
      <c r="M245">
        <v>46.89</v>
      </c>
      <c r="N245">
        <v>0</v>
      </c>
      <c r="O245">
        <v>-25427</v>
      </c>
      <c r="P245" s="2">
        <f t="shared" si="9"/>
        <v>51.951333333333338</v>
      </c>
      <c r="Q245" s="2">
        <f t="shared" si="10"/>
        <v>2184746</v>
      </c>
      <c r="R245">
        <f t="shared" si="11"/>
        <v>-5</v>
      </c>
    </row>
    <row r="246" spans="1:18" x14ac:dyDescent="0.25">
      <c r="A246" s="1">
        <v>45369.793055555558</v>
      </c>
      <c r="B246">
        <v>8</v>
      </c>
      <c r="C246">
        <v>49.461199999999998</v>
      </c>
      <c r="D246">
        <v>3.8730000000000002</v>
      </c>
      <c r="E246">
        <v>2184746</v>
      </c>
      <c r="F246">
        <v>2178234</v>
      </c>
      <c r="G246">
        <v>2178145</v>
      </c>
      <c r="H246">
        <v>1</v>
      </c>
      <c r="I246">
        <v>0</v>
      </c>
      <c r="J246">
        <v>33.69</v>
      </c>
      <c r="K246">
        <v>49.1629</v>
      </c>
      <c r="L246">
        <v>88</v>
      </c>
      <c r="M246">
        <v>46.82</v>
      </c>
      <c r="N246">
        <v>0</v>
      </c>
      <c r="O246">
        <v>-25339</v>
      </c>
      <c r="P246" s="2">
        <f t="shared" si="9"/>
        <v>51.89266666666667</v>
      </c>
      <c r="Q246" s="2">
        <f t="shared" si="10"/>
        <v>2184746</v>
      </c>
      <c r="R246">
        <f t="shared" si="11"/>
        <v>0</v>
      </c>
    </row>
    <row r="247" spans="1:18" x14ac:dyDescent="0.25">
      <c r="A247" s="1">
        <v>45369.793888888889</v>
      </c>
      <c r="B247">
        <v>8</v>
      </c>
      <c r="C247">
        <v>49.416600000000003</v>
      </c>
      <c r="D247">
        <v>3.8919999999999999</v>
      </c>
      <c r="E247">
        <v>2184747</v>
      </c>
      <c r="F247">
        <v>2178241</v>
      </c>
      <c r="G247">
        <v>2178149</v>
      </c>
      <c r="H247">
        <v>1</v>
      </c>
      <c r="I247">
        <v>0</v>
      </c>
      <c r="J247">
        <v>33.72</v>
      </c>
      <c r="K247">
        <v>49.100499999999997</v>
      </c>
      <c r="L247">
        <v>91</v>
      </c>
      <c r="M247">
        <v>46.75</v>
      </c>
      <c r="N247">
        <v>0</v>
      </c>
      <c r="O247">
        <v>-25285</v>
      </c>
      <c r="P247" s="2">
        <f t="shared" si="9"/>
        <v>51.856666666666669</v>
      </c>
      <c r="Q247" s="2">
        <f t="shared" si="10"/>
        <v>2184747</v>
      </c>
      <c r="R247">
        <f t="shared" si="11"/>
        <v>1</v>
      </c>
    </row>
    <row r="248" spans="1:18" x14ac:dyDescent="0.25">
      <c r="A248" s="1">
        <v>45369.794733796298</v>
      </c>
      <c r="B248">
        <v>8</v>
      </c>
      <c r="C248">
        <v>49.373199999999997</v>
      </c>
      <c r="D248">
        <v>3.9129999999999998</v>
      </c>
      <c r="E248">
        <v>2184747</v>
      </c>
      <c r="F248">
        <v>2178246</v>
      </c>
      <c r="G248">
        <v>2178153</v>
      </c>
      <c r="H248">
        <v>1</v>
      </c>
      <c r="I248">
        <v>0</v>
      </c>
      <c r="J248">
        <v>33.75</v>
      </c>
      <c r="K248">
        <v>49.038899999999998</v>
      </c>
      <c r="L248">
        <v>93</v>
      </c>
      <c r="M248">
        <v>46.69</v>
      </c>
      <c r="N248">
        <v>0</v>
      </c>
      <c r="O248">
        <v>-25217</v>
      </c>
      <c r="P248" s="2">
        <f t="shared" si="9"/>
        <v>51.811333333333337</v>
      </c>
      <c r="Q248" s="2">
        <f t="shared" si="10"/>
        <v>2184747</v>
      </c>
      <c r="R248">
        <f t="shared" si="11"/>
        <v>0</v>
      </c>
    </row>
    <row r="249" spans="1:18" x14ac:dyDescent="0.25">
      <c r="A249" s="1">
        <v>45369.795578703706</v>
      </c>
      <c r="B249">
        <v>8</v>
      </c>
      <c r="C249">
        <v>49.313000000000002</v>
      </c>
      <c r="D249">
        <v>3.5219999999999998</v>
      </c>
      <c r="E249">
        <v>2184743</v>
      </c>
      <c r="F249">
        <v>2178250</v>
      </c>
      <c r="G249">
        <v>2178156</v>
      </c>
      <c r="H249">
        <v>1</v>
      </c>
      <c r="I249">
        <v>0</v>
      </c>
      <c r="J249">
        <v>33.799999999999997</v>
      </c>
      <c r="K249">
        <v>48.978200000000001</v>
      </c>
      <c r="L249">
        <v>94</v>
      </c>
      <c r="M249">
        <v>46.62</v>
      </c>
      <c r="N249">
        <v>0</v>
      </c>
      <c r="O249">
        <v>-25143</v>
      </c>
      <c r="P249" s="2">
        <f t="shared" si="9"/>
        <v>51.762</v>
      </c>
      <c r="Q249" s="2">
        <f t="shared" si="10"/>
        <v>2184743</v>
      </c>
      <c r="R249">
        <f t="shared" si="11"/>
        <v>-4</v>
      </c>
    </row>
    <row r="250" spans="1:18" x14ac:dyDescent="0.25">
      <c r="A250" s="1">
        <v>45369.796435185184</v>
      </c>
      <c r="B250">
        <v>8</v>
      </c>
      <c r="C250">
        <v>49.250700000000002</v>
      </c>
      <c r="D250">
        <v>3.903</v>
      </c>
      <c r="E250">
        <v>2184741</v>
      </c>
      <c r="F250">
        <v>2178256</v>
      </c>
      <c r="G250">
        <v>2178160</v>
      </c>
      <c r="H250">
        <v>1</v>
      </c>
      <c r="I250">
        <v>0</v>
      </c>
      <c r="J250">
        <v>33.86</v>
      </c>
      <c r="K250">
        <v>48.917700000000004</v>
      </c>
      <c r="L250">
        <v>96</v>
      </c>
      <c r="M250">
        <v>46.54</v>
      </c>
      <c r="N250">
        <v>0</v>
      </c>
      <c r="O250">
        <v>-25069</v>
      </c>
      <c r="P250" s="2">
        <f t="shared" si="9"/>
        <v>51.712666666666664</v>
      </c>
      <c r="Q250" s="2">
        <f t="shared" si="10"/>
        <v>2184741</v>
      </c>
      <c r="R250">
        <f t="shared" si="11"/>
        <v>-2</v>
      </c>
    </row>
    <row r="251" spans="1:18" x14ac:dyDescent="0.25">
      <c r="A251" s="1">
        <v>45369.797280092593</v>
      </c>
      <c r="B251">
        <v>8</v>
      </c>
      <c r="C251">
        <v>49.197600000000001</v>
      </c>
      <c r="D251">
        <v>3.9169999999999998</v>
      </c>
      <c r="E251">
        <v>2184742</v>
      </c>
      <c r="F251">
        <v>2178264</v>
      </c>
      <c r="G251">
        <v>2178164</v>
      </c>
      <c r="H251">
        <v>1</v>
      </c>
      <c r="I251">
        <v>0</v>
      </c>
      <c r="J251">
        <v>33.909999999999997</v>
      </c>
      <c r="K251">
        <v>48.856200000000001</v>
      </c>
      <c r="L251">
        <v>100</v>
      </c>
      <c r="M251">
        <v>46.45</v>
      </c>
      <c r="N251">
        <v>0</v>
      </c>
      <c r="O251">
        <v>-24999</v>
      </c>
      <c r="P251" s="2">
        <f t="shared" si="9"/>
        <v>51.665999999999997</v>
      </c>
      <c r="Q251" s="2">
        <f t="shared" si="10"/>
        <v>2184742</v>
      </c>
      <c r="R251">
        <f t="shared" si="11"/>
        <v>1</v>
      </c>
    </row>
    <row r="252" spans="1:18" x14ac:dyDescent="0.25">
      <c r="A252" s="1">
        <v>45369.798125000001</v>
      </c>
      <c r="B252">
        <v>8</v>
      </c>
      <c r="C252">
        <v>49.141599999999997</v>
      </c>
      <c r="D252">
        <v>3.5249999999999999</v>
      </c>
      <c r="E252">
        <v>2184739</v>
      </c>
      <c r="F252">
        <v>2178269</v>
      </c>
      <c r="G252">
        <v>2178168</v>
      </c>
      <c r="H252">
        <v>1</v>
      </c>
      <c r="I252">
        <v>0</v>
      </c>
      <c r="J252">
        <v>33.97</v>
      </c>
      <c r="K252">
        <v>48.803199999999997</v>
      </c>
      <c r="L252">
        <v>101</v>
      </c>
      <c r="M252">
        <v>46.38</v>
      </c>
      <c r="N252">
        <v>0</v>
      </c>
      <c r="O252">
        <v>-24950</v>
      </c>
      <c r="P252" s="2">
        <f t="shared" si="9"/>
        <v>51.633333333333333</v>
      </c>
      <c r="Q252" s="2">
        <f t="shared" si="10"/>
        <v>2184739</v>
      </c>
      <c r="R252">
        <f t="shared" si="11"/>
        <v>-3</v>
      </c>
    </row>
    <row r="253" spans="1:18" x14ac:dyDescent="0.25">
      <c r="A253" s="1">
        <v>45369.79896990741</v>
      </c>
      <c r="B253">
        <v>8</v>
      </c>
      <c r="C253">
        <v>49.103400000000001</v>
      </c>
      <c r="D253">
        <v>3.9409999999999998</v>
      </c>
      <c r="E253">
        <v>2184738</v>
      </c>
      <c r="F253">
        <v>2178273</v>
      </c>
      <c r="G253">
        <v>2178172</v>
      </c>
      <c r="H253">
        <v>1</v>
      </c>
      <c r="I253">
        <v>0</v>
      </c>
      <c r="J253">
        <v>34</v>
      </c>
      <c r="K253">
        <v>48.742100000000001</v>
      </c>
      <c r="L253">
        <v>101</v>
      </c>
      <c r="M253">
        <v>46.31</v>
      </c>
      <c r="N253">
        <v>0</v>
      </c>
      <c r="O253">
        <v>-24877</v>
      </c>
      <c r="P253" s="2">
        <f t="shared" si="9"/>
        <v>51.584666666666664</v>
      </c>
      <c r="Q253" s="2">
        <f t="shared" si="10"/>
        <v>2184738</v>
      </c>
      <c r="R253">
        <f t="shared" si="11"/>
        <v>-1</v>
      </c>
    </row>
    <row r="254" spans="1:18" x14ac:dyDescent="0.25">
      <c r="A254" s="1">
        <v>45369.799814814818</v>
      </c>
      <c r="B254">
        <v>8</v>
      </c>
      <c r="C254">
        <v>49.055399999999999</v>
      </c>
      <c r="D254">
        <v>3.5470000000000002</v>
      </c>
      <c r="E254">
        <v>2184736</v>
      </c>
      <c r="F254">
        <v>2178277</v>
      </c>
      <c r="G254">
        <v>2178175</v>
      </c>
      <c r="H254">
        <v>1</v>
      </c>
      <c r="I254">
        <v>0</v>
      </c>
      <c r="J254">
        <v>34.04</v>
      </c>
      <c r="K254">
        <v>48.6922</v>
      </c>
      <c r="L254">
        <v>101</v>
      </c>
      <c r="M254">
        <v>46.25</v>
      </c>
      <c r="N254">
        <v>0</v>
      </c>
      <c r="O254">
        <v>-24803</v>
      </c>
      <c r="P254" s="2">
        <f t="shared" si="9"/>
        <v>51.535333333333334</v>
      </c>
      <c r="Q254" s="2">
        <f t="shared" si="10"/>
        <v>2184736</v>
      </c>
      <c r="R254">
        <f t="shared" si="11"/>
        <v>-2</v>
      </c>
    </row>
    <row r="255" spans="1:18" x14ac:dyDescent="0.25">
      <c r="A255" s="1">
        <v>45369.800659722219</v>
      </c>
      <c r="B255">
        <v>8</v>
      </c>
      <c r="C255">
        <v>49.000500000000002</v>
      </c>
      <c r="D255">
        <v>3.9340000000000002</v>
      </c>
      <c r="E255">
        <v>2184738</v>
      </c>
      <c r="F255">
        <v>2178286</v>
      </c>
      <c r="G255">
        <v>2178286</v>
      </c>
      <c r="H255">
        <v>2</v>
      </c>
      <c r="I255">
        <v>0</v>
      </c>
      <c r="J255">
        <v>34.06</v>
      </c>
      <c r="K255">
        <v>48.631999999999998</v>
      </c>
      <c r="L255">
        <v>0</v>
      </c>
      <c r="M255">
        <v>46.18</v>
      </c>
      <c r="N255">
        <v>0</v>
      </c>
      <c r="O255">
        <v>-24739</v>
      </c>
      <c r="P255" s="2">
        <f t="shared" si="9"/>
        <v>51.492666666666665</v>
      </c>
      <c r="Q255" s="2">
        <f t="shared" si="10"/>
        <v>2184738</v>
      </c>
      <c r="R255">
        <f t="shared" si="11"/>
        <v>2</v>
      </c>
    </row>
    <row r="256" spans="1:18" x14ac:dyDescent="0.25">
      <c r="A256" s="1">
        <v>45369.801504629628</v>
      </c>
      <c r="B256">
        <v>8</v>
      </c>
      <c r="C256">
        <v>48.938000000000002</v>
      </c>
      <c r="D256">
        <v>3.5409999999999999</v>
      </c>
      <c r="E256">
        <v>2184735</v>
      </c>
      <c r="F256">
        <v>2178292</v>
      </c>
      <c r="G256">
        <v>2178290</v>
      </c>
      <c r="H256">
        <v>2</v>
      </c>
      <c r="I256">
        <v>0</v>
      </c>
      <c r="J256">
        <v>34.11</v>
      </c>
      <c r="K256">
        <v>48.574199999999998</v>
      </c>
      <c r="L256">
        <v>2</v>
      </c>
      <c r="M256">
        <v>46.1</v>
      </c>
      <c r="N256">
        <v>0</v>
      </c>
      <c r="O256">
        <v>-24672</v>
      </c>
      <c r="P256" s="2">
        <f t="shared" si="9"/>
        <v>51.448</v>
      </c>
      <c r="Q256" s="2">
        <f t="shared" si="10"/>
        <v>2184735</v>
      </c>
      <c r="R256">
        <f t="shared" si="11"/>
        <v>-3</v>
      </c>
    </row>
    <row r="257" spans="1:18" x14ac:dyDescent="0.25">
      <c r="A257" s="1">
        <v>45369.802349537036</v>
      </c>
      <c r="B257">
        <v>8</v>
      </c>
      <c r="C257">
        <v>48.875500000000002</v>
      </c>
      <c r="D257">
        <v>3.92</v>
      </c>
      <c r="E257">
        <v>2184736</v>
      </c>
      <c r="F257">
        <v>2178301</v>
      </c>
      <c r="G257">
        <v>2178294</v>
      </c>
      <c r="H257">
        <v>2</v>
      </c>
      <c r="I257">
        <v>0</v>
      </c>
      <c r="J257">
        <v>34.18</v>
      </c>
      <c r="K257">
        <v>48.516800000000003</v>
      </c>
      <c r="L257">
        <v>7</v>
      </c>
      <c r="M257">
        <v>46.02</v>
      </c>
      <c r="N257">
        <v>0</v>
      </c>
      <c r="O257">
        <v>-24586</v>
      </c>
      <c r="P257" s="2">
        <f t="shared" si="9"/>
        <v>51.390666666666668</v>
      </c>
      <c r="Q257" s="2">
        <f t="shared" si="10"/>
        <v>2184736</v>
      </c>
      <c r="R257">
        <f t="shared" si="11"/>
        <v>1</v>
      </c>
    </row>
    <row r="258" spans="1:18" x14ac:dyDescent="0.25">
      <c r="A258" s="1">
        <v>45369.803194444445</v>
      </c>
      <c r="B258">
        <v>8</v>
      </c>
      <c r="C258">
        <v>48.814700000000002</v>
      </c>
      <c r="D258">
        <v>3.528</v>
      </c>
      <c r="E258">
        <v>2184740</v>
      </c>
      <c r="F258">
        <v>2178313</v>
      </c>
      <c r="G258">
        <v>2178297</v>
      </c>
      <c r="H258">
        <v>2</v>
      </c>
      <c r="I258">
        <v>0</v>
      </c>
      <c r="J258">
        <v>34.22</v>
      </c>
      <c r="K258">
        <v>48.459200000000003</v>
      </c>
      <c r="L258">
        <v>15</v>
      </c>
      <c r="M258">
        <v>45.95</v>
      </c>
      <c r="N258">
        <v>0</v>
      </c>
      <c r="O258">
        <v>-24524</v>
      </c>
      <c r="P258" s="2">
        <f t="shared" si="9"/>
        <v>51.349333333333334</v>
      </c>
      <c r="Q258" s="2">
        <f t="shared" si="10"/>
        <v>2184740</v>
      </c>
      <c r="R258">
        <f t="shared" si="11"/>
        <v>4</v>
      </c>
    </row>
    <row r="259" spans="1:18" x14ac:dyDescent="0.25">
      <c r="A259" s="1">
        <v>45369.804027777776</v>
      </c>
      <c r="B259">
        <v>8</v>
      </c>
      <c r="C259">
        <v>48.752800000000001</v>
      </c>
      <c r="D259">
        <v>3.9009999999999998</v>
      </c>
      <c r="E259">
        <v>2184734</v>
      </c>
      <c r="F259">
        <v>2178315</v>
      </c>
      <c r="G259">
        <v>2178301</v>
      </c>
      <c r="H259">
        <v>2</v>
      </c>
      <c r="I259">
        <v>0</v>
      </c>
      <c r="J259">
        <v>34.26</v>
      </c>
      <c r="K259">
        <v>48.405299999999997</v>
      </c>
      <c r="L259">
        <v>14</v>
      </c>
      <c r="M259">
        <v>45.88</v>
      </c>
      <c r="N259">
        <v>0</v>
      </c>
      <c r="O259">
        <v>-24450</v>
      </c>
      <c r="P259" s="2">
        <f t="shared" ref="P259:P322" si="12">O259/-1500+35</f>
        <v>51.3</v>
      </c>
      <c r="Q259" s="2">
        <f t="shared" ref="Q259:Q322" si="13">E259</f>
        <v>2184734</v>
      </c>
      <c r="R259">
        <f t="shared" si="11"/>
        <v>-6</v>
      </c>
    </row>
    <row r="260" spans="1:18" x14ac:dyDescent="0.25">
      <c r="A260" s="1">
        <v>45369.804872685185</v>
      </c>
      <c r="B260">
        <v>8</v>
      </c>
      <c r="C260">
        <v>48.697499999999998</v>
      </c>
      <c r="D260">
        <v>3.9079999999999999</v>
      </c>
      <c r="E260">
        <v>2184728</v>
      </c>
      <c r="F260">
        <v>2178316</v>
      </c>
      <c r="G260">
        <v>2178305</v>
      </c>
      <c r="H260">
        <v>2</v>
      </c>
      <c r="I260">
        <v>0</v>
      </c>
      <c r="J260">
        <v>34.32</v>
      </c>
      <c r="K260">
        <v>48.345500000000001</v>
      </c>
      <c r="L260">
        <v>11</v>
      </c>
      <c r="M260">
        <v>45.82</v>
      </c>
      <c r="N260">
        <v>0</v>
      </c>
      <c r="O260">
        <v>-24368</v>
      </c>
      <c r="P260" s="2">
        <f t="shared" si="12"/>
        <v>51.245333333333335</v>
      </c>
      <c r="Q260" s="2">
        <f t="shared" si="13"/>
        <v>2184728</v>
      </c>
      <c r="R260">
        <f t="shared" ref="R260:R323" si="14">E260-E259</f>
        <v>-6</v>
      </c>
    </row>
    <row r="261" spans="1:18" x14ac:dyDescent="0.25">
      <c r="A261" s="1">
        <v>45369.805717592593</v>
      </c>
      <c r="B261">
        <v>8</v>
      </c>
      <c r="C261">
        <v>48.642800000000001</v>
      </c>
      <c r="D261">
        <v>3.5169999999999999</v>
      </c>
      <c r="E261">
        <v>2184729</v>
      </c>
      <c r="F261">
        <v>2178325</v>
      </c>
      <c r="G261">
        <v>2178309</v>
      </c>
      <c r="H261">
        <v>2</v>
      </c>
      <c r="I261">
        <v>0</v>
      </c>
      <c r="J261">
        <v>34.35</v>
      </c>
      <c r="K261">
        <v>48.2913</v>
      </c>
      <c r="L261">
        <v>16</v>
      </c>
      <c r="M261">
        <v>45.75</v>
      </c>
      <c r="N261">
        <v>0</v>
      </c>
      <c r="O261">
        <v>-24332</v>
      </c>
      <c r="P261" s="2">
        <f t="shared" si="12"/>
        <v>51.221333333333334</v>
      </c>
      <c r="Q261" s="2">
        <f t="shared" si="13"/>
        <v>2184729</v>
      </c>
      <c r="R261">
        <f t="shared" si="14"/>
        <v>1</v>
      </c>
    </row>
    <row r="262" spans="1:18" x14ac:dyDescent="0.25">
      <c r="A262" s="1">
        <v>45369.806562500002</v>
      </c>
      <c r="B262">
        <v>8</v>
      </c>
      <c r="C262">
        <v>48.603200000000001</v>
      </c>
      <c r="D262">
        <v>3.927</v>
      </c>
      <c r="E262">
        <v>2184724</v>
      </c>
      <c r="F262">
        <v>2178325</v>
      </c>
      <c r="G262">
        <v>2178313</v>
      </c>
      <c r="H262">
        <v>2</v>
      </c>
      <c r="I262">
        <v>0</v>
      </c>
      <c r="J262">
        <v>34.39</v>
      </c>
      <c r="K262">
        <v>48.235300000000002</v>
      </c>
      <c r="L262">
        <v>12</v>
      </c>
      <c r="M262">
        <v>45.69</v>
      </c>
      <c r="N262">
        <v>0</v>
      </c>
      <c r="O262">
        <v>-24244</v>
      </c>
      <c r="P262" s="2">
        <f t="shared" si="12"/>
        <v>51.162666666666667</v>
      </c>
      <c r="Q262" s="2">
        <f t="shared" si="13"/>
        <v>2184724</v>
      </c>
      <c r="R262">
        <f t="shared" si="14"/>
        <v>-5</v>
      </c>
    </row>
    <row r="263" spans="1:18" x14ac:dyDescent="0.25">
      <c r="A263" s="1">
        <v>45369.80740740741</v>
      </c>
      <c r="B263">
        <v>8</v>
      </c>
      <c r="C263">
        <v>48.554299999999998</v>
      </c>
      <c r="D263">
        <v>3.9319999999999999</v>
      </c>
      <c r="E263">
        <v>2184719</v>
      </c>
      <c r="F263">
        <v>2178326</v>
      </c>
      <c r="G263">
        <v>2178317</v>
      </c>
      <c r="H263">
        <v>2</v>
      </c>
      <c r="I263">
        <v>0</v>
      </c>
      <c r="J263">
        <v>34.44</v>
      </c>
      <c r="K263">
        <v>48.177399999999999</v>
      </c>
      <c r="L263">
        <v>9</v>
      </c>
      <c r="M263">
        <v>45.62</v>
      </c>
      <c r="N263">
        <v>0</v>
      </c>
      <c r="O263">
        <v>-24168</v>
      </c>
      <c r="P263" s="2">
        <f t="shared" si="12"/>
        <v>51.111999999999995</v>
      </c>
      <c r="Q263" s="2">
        <f t="shared" si="13"/>
        <v>2184719</v>
      </c>
      <c r="R263">
        <f t="shared" si="14"/>
        <v>-5</v>
      </c>
    </row>
    <row r="264" spans="1:18" x14ac:dyDescent="0.25">
      <c r="A264" s="1">
        <v>45369.808252314811</v>
      </c>
      <c r="B264">
        <v>8</v>
      </c>
      <c r="C264">
        <v>48.499099999999999</v>
      </c>
      <c r="D264">
        <v>3.5390000000000001</v>
      </c>
      <c r="E264">
        <v>2184719</v>
      </c>
      <c r="F264">
        <v>2178333</v>
      </c>
      <c r="G264">
        <v>2178320</v>
      </c>
      <c r="H264">
        <v>2</v>
      </c>
      <c r="I264">
        <v>0</v>
      </c>
      <c r="J264">
        <v>34.47</v>
      </c>
      <c r="K264">
        <v>48.121699999999997</v>
      </c>
      <c r="L264">
        <v>13</v>
      </c>
      <c r="M264">
        <v>45.55</v>
      </c>
      <c r="N264">
        <v>0</v>
      </c>
      <c r="O264">
        <v>-24096</v>
      </c>
      <c r="P264" s="2">
        <f t="shared" si="12"/>
        <v>51.064</v>
      </c>
      <c r="Q264" s="2">
        <f t="shared" si="13"/>
        <v>2184719</v>
      </c>
      <c r="R264">
        <f t="shared" si="14"/>
        <v>0</v>
      </c>
    </row>
    <row r="265" spans="1:18" x14ac:dyDescent="0.25">
      <c r="A265" s="1">
        <v>45369.80909722222</v>
      </c>
      <c r="B265">
        <v>8</v>
      </c>
      <c r="C265">
        <v>48.434600000000003</v>
      </c>
      <c r="D265">
        <v>3.9119999999999999</v>
      </c>
      <c r="E265">
        <v>2184716</v>
      </c>
      <c r="F265">
        <v>2178339</v>
      </c>
      <c r="G265">
        <v>2178324</v>
      </c>
      <c r="H265">
        <v>2</v>
      </c>
      <c r="I265">
        <v>0</v>
      </c>
      <c r="J265">
        <v>34.549999999999997</v>
      </c>
      <c r="K265">
        <v>48.064799999999998</v>
      </c>
      <c r="L265">
        <v>14</v>
      </c>
      <c r="M265">
        <v>45.48</v>
      </c>
      <c r="N265">
        <v>0</v>
      </c>
      <c r="O265">
        <v>-24028</v>
      </c>
      <c r="P265" s="2">
        <f t="shared" si="12"/>
        <v>51.018666666666668</v>
      </c>
      <c r="Q265" s="2">
        <f t="shared" si="13"/>
        <v>2184716</v>
      </c>
      <c r="R265">
        <f t="shared" si="14"/>
        <v>-3</v>
      </c>
    </row>
    <row r="266" spans="1:18" x14ac:dyDescent="0.25">
      <c r="A266" s="1">
        <v>45369.809930555559</v>
      </c>
      <c r="B266">
        <v>8</v>
      </c>
      <c r="C266">
        <v>48.3735</v>
      </c>
      <c r="D266">
        <v>3.5209999999999999</v>
      </c>
      <c r="E266">
        <v>2184715</v>
      </c>
      <c r="F266">
        <v>2178346</v>
      </c>
      <c r="G266">
        <v>2178328</v>
      </c>
      <c r="H266">
        <v>2</v>
      </c>
      <c r="I266">
        <v>0</v>
      </c>
      <c r="J266">
        <v>34.57</v>
      </c>
      <c r="K266">
        <v>48.012500000000003</v>
      </c>
      <c r="L266">
        <v>18</v>
      </c>
      <c r="M266">
        <v>45.4</v>
      </c>
      <c r="N266">
        <v>0</v>
      </c>
      <c r="O266">
        <v>-23945</v>
      </c>
      <c r="P266" s="2">
        <f t="shared" si="12"/>
        <v>50.963333333333331</v>
      </c>
      <c r="Q266" s="2">
        <f t="shared" si="13"/>
        <v>2184715</v>
      </c>
      <c r="R266">
        <f t="shared" si="14"/>
        <v>-1</v>
      </c>
    </row>
    <row r="267" spans="1:18" x14ac:dyDescent="0.25">
      <c r="A267" s="1">
        <v>45369.81077546296</v>
      </c>
      <c r="B267">
        <v>8</v>
      </c>
      <c r="C267">
        <v>48.313000000000002</v>
      </c>
      <c r="D267">
        <v>3.883</v>
      </c>
      <c r="E267">
        <v>2184713</v>
      </c>
      <c r="F267">
        <v>2178352</v>
      </c>
      <c r="G267">
        <v>2178332</v>
      </c>
      <c r="H267">
        <v>2</v>
      </c>
      <c r="I267">
        <v>0</v>
      </c>
      <c r="J267">
        <v>34.6</v>
      </c>
      <c r="K267">
        <v>47.959299999999999</v>
      </c>
      <c r="L267">
        <v>20</v>
      </c>
      <c r="M267">
        <v>45.33</v>
      </c>
      <c r="N267">
        <v>0</v>
      </c>
      <c r="O267">
        <v>-23862</v>
      </c>
      <c r="P267" s="2">
        <f t="shared" si="12"/>
        <v>50.908000000000001</v>
      </c>
      <c r="Q267" s="2">
        <f t="shared" si="13"/>
        <v>2184713</v>
      </c>
      <c r="R267">
        <f t="shared" si="14"/>
        <v>-2</v>
      </c>
    </row>
    <row r="268" spans="1:18" x14ac:dyDescent="0.25">
      <c r="A268" s="1">
        <v>45369.811631944445</v>
      </c>
      <c r="B268">
        <v>8</v>
      </c>
      <c r="C268">
        <v>48.251899999999999</v>
      </c>
      <c r="D268">
        <v>3.4950000000000001</v>
      </c>
      <c r="E268">
        <v>2184717</v>
      </c>
      <c r="F268">
        <v>2178364</v>
      </c>
      <c r="G268">
        <v>2178335</v>
      </c>
      <c r="H268">
        <v>2</v>
      </c>
      <c r="I268">
        <v>0</v>
      </c>
      <c r="J268">
        <v>34.65</v>
      </c>
      <c r="K268">
        <v>47.900500000000001</v>
      </c>
      <c r="L268">
        <v>29</v>
      </c>
      <c r="M268">
        <v>45.26</v>
      </c>
      <c r="N268">
        <v>0</v>
      </c>
      <c r="O268">
        <v>-23832</v>
      </c>
      <c r="P268" s="2">
        <f t="shared" si="12"/>
        <v>50.887999999999998</v>
      </c>
      <c r="Q268" s="2">
        <f t="shared" si="13"/>
        <v>2184717</v>
      </c>
      <c r="R268">
        <f t="shared" si="14"/>
        <v>4</v>
      </c>
    </row>
    <row r="269" spans="1:18" x14ac:dyDescent="0.25">
      <c r="A269" s="1">
        <v>45369.812465277777</v>
      </c>
      <c r="B269">
        <v>8</v>
      </c>
      <c r="C269">
        <v>48.191299999999998</v>
      </c>
      <c r="D269">
        <v>3.8769999999999998</v>
      </c>
      <c r="E269">
        <v>2184714</v>
      </c>
      <c r="F269">
        <v>2178369</v>
      </c>
      <c r="G269">
        <v>2178339</v>
      </c>
      <c r="H269">
        <v>2</v>
      </c>
      <c r="I269">
        <v>0</v>
      </c>
      <c r="J269">
        <v>34.700000000000003</v>
      </c>
      <c r="K269">
        <v>47.839799999999997</v>
      </c>
      <c r="L269">
        <v>30</v>
      </c>
      <c r="M269">
        <v>45.19</v>
      </c>
      <c r="N269">
        <v>0</v>
      </c>
      <c r="O269">
        <v>-23729</v>
      </c>
      <c r="P269" s="2">
        <f t="shared" si="12"/>
        <v>50.819333333333333</v>
      </c>
      <c r="Q269" s="2">
        <f t="shared" si="13"/>
        <v>2184714</v>
      </c>
      <c r="R269">
        <f t="shared" si="14"/>
        <v>-3</v>
      </c>
    </row>
    <row r="270" spans="1:18" x14ac:dyDescent="0.25">
      <c r="A270" s="1">
        <v>45369.813310185185</v>
      </c>
      <c r="B270">
        <v>8</v>
      </c>
      <c r="C270">
        <v>48.140500000000003</v>
      </c>
      <c r="D270">
        <v>3.8849999999999998</v>
      </c>
      <c r="E270">
        <v>2184711</v>
      </c>
      <c r="F270">
        <v>2178373</v>
      </c>
      <c r="G270">
        <v>2178343</v>
      </c>
      <c r="H270">
        <v>2</v>
      </c>
      <c r="I270">
        <v>0</v>
      </c>
      <c r="J270">
        <v>34.74</v>
      </c>
      <c r="K270">
        <v>47.783200000000001</v>
      </c>
      <c r="L270">
        <v>29</v>
      </c>
      <c r="M270">
        <v>45.13</v>
      </c>
      <c r="N270">
        <v>0</v>
      </c>
      <c r="O270">
        <v>-23668</v>
      </c>
      <c r="P270" s="2">
        <f t="shared" si="12"/>
        <v>50.778666666666666</v>
      </c>
      <c r="Q270" s="2">
        <f t="shared" si="13"/>
        <v>2184711</v>
      </c>
      <c r="R270">
        <f t="shared" si="14"/>
        <v>-3</v>
      </c>
    </row>
    <row r="271" spans="1:18" x14ac:dyDescent="0.25">
      <c r="A271" s="1">
        <v>45369.814155092594</v>
      </c>
      <c r="B271">
        <v>8</v>
      </c>
      <c r="C271">
        <v>48.097900000000003</v>
      </c>
      <c r="D271">
        <v>3.9049999999999998</v>
      </c>
      <c r="E271">
        <v>2184708</v>
      </c>
      <c r="F271">
        <v>2178375</v>
      </c>
      <c r="G271">
        <v>2178347</v>
      </c>
      <c r="H271">
        <v>2</v>
      </c>
      <c r="I271">
        <v>0</v>
      </c>
      <c r="J271">
        <v>34.79</v>
      </c>
      <c r="K271">
        <v>47.725700000000003</v>
      </c>
      <c r="L271">
        <v>28</v>
      </c>
      <c r="M271">
        <v>45.07</v>
      </c>
      <c r="N271">
        <v>0</v>
      </c>
      <c r="O271">
        <v>-23599</v>
      </c>
      <c r="P271" s="2">
        <f t="shared" si="12"/>
        <v>50.732666666666667</v>
      </c>
      <c r="Q271" s="2">
        <f t="shared" si="13"/>
        <v>2184708</v>
      </c>
      <c r="R271">
        <f t="shared" si="14"/>
        <v>-3</v>
      </c>
    </row>
    <row r="272" spans="1:18" x14ac:dyDescent="0.25">
      <c r="A272" s="1">
        <v>45369.814988425926</v>
      </c>
      <c r="B272">
        <v>8</v>
      </c>
      <c r="C272">
        <v>48.043399999999998</v>
      </c>
      <c r="D272">
        <v>3.5139999999999998</v>
      </c>
      <c r="E272">
        <v>2184708</v>
      </c>
      <c r="F272">
        <v>2178382</v>
      </c>
      <c r="G272">
        <v>2178351</v>
      </c>
      <c r="H272">
        <v>2</v>
      </c>
      <c r="I272">
        <v>0</v>
      </c>
      <c r="J272">
        <v>34.840000000000003</v>
      </c>
      <c r="K272">
        <v>47.668999999999997</v>
      </c>
      <c r="L272">
        <v>31</v>
      </c>
      <c r="M272">
        <v>45</v>
      </c>
      <c r="N272">
        <v>0</v>
      </c>
      <c r="O272">
        <v>-23497</v>
      </c>
      <c r="P272" s="2">
        <f t="shared" si="12"/>
        <v>50.664666666666669</v>
      </c>
      <c r="Q272" s="2">
        <f t="shared" si="13"/>
        <v>2184708</v>
      </c>
      <c r="R272">
        <f t="shared" si="14"/>
        <v>0</v>
      </c>
    </row>
    <row r="273" spans="1:18" x14ac:dyDescent="0.25">
      <c r="A273" s="1">
        <v>45369.815833333334</v>
      </c>
      <c r="B273">
        <v>8</v>
      </c>
      <c r="C273">
        <v>47.997</v>
      </c>
      <c r="D273">
        <v>3.9129999999999998</v>
      </c>
      <c r="E273">
        <v>2184708</v>
      </c>
      <c r="F273">
        <v>2178389</v>
      </c>
      <c r="G273">
        <v>2178355</v>
      </c>
      <c r="H273">
        <v>2</v>
      </c>
      <c r="I273">
        <v>0</v>
      </c>
      <c r="J273">
        <v>34.880000000000003</v>
      </c>
      <c r="K273">
        <v>47.610399999999998</v>
      </c>
      <c r="L273">
        <v>34</v>
      </c>
      <c r="M273">
        <v>44.94</v>
      </c>
      <c r="N273">
        <v>0</v>
      </c>
      <c r="O273">
        <v>-23420</v>
      </c>
      <c r="P273" s="2">
        <f t="shared" si="12"/>
        <v>50.61333333333333</v>
      </c>
      <c r="Q273" s="2">
        <f t="shared" si="13"/>
        <v>2184708</v>
      </c>
      <c r="R273">
        <f t="shared" si="14"/>
        <v>0</v>
      </c>
    </row>
    <row r="274" spans="1:18" x14ac:dyDescent="0.25">
      <c r="A274" s="1">
        <v>45369.816678240742</v>
      </c>
      <c r="B274">
        <v>8</v>
      </c>
      <c r="C274">
        <v>47.938000000000002</v>
      </c>
      <c r="D274">
        <v>3.5219999999999998</v>
      </c>
      <c r="E274">
        <v>2184703</v>
      </c>
      <c r="F274">
        <v>2178391</v>
      </c>
      <c r="G274">
        <v>2178358</v>
      </c>
      <c r="H274">
        <v>2</v>
      </c>
      <c r="I274">
        <v>0</v>
      </c>
      <c r="J274">
        <v>34.92</v>
      </c>
      <c r="K274">
        <v>47.553400000000003</v>
      </c>
      <c r="L274">
        <v>33</v>
      </c>
      <c r="M274">
        <v>44.9</v>
      </c>
      <c r="N274">
        <v>0</v>
      </c>
      <c r="O274">
        <v>-23364</v>
      </c>
      <c r="P274" s="2">
        <f t="shared" si="12"/>
        <v>50.576000000000001</v>
      </c>
      <c r="Q274" s="2">
        <f t="shared" si="13"/>
        <v>2184703</v>
      </c>
      <c r="R274">
        <f t="shared" si="14"/>
        <v>-5</v>
      </c>
    </row>
    <row r="275" spans="1:18" x14ac:dyDescent="0.25">
      <c r="A275" s="1">
        <v>45369.817523148151</v>
      </c>
      <c r="B275">
        <v>8</v>
      </c>
      <c r="C275">
        <v>47.875500000000002</v>
      </c>
      <c r="D275">
        <v>3.8959999999999999</v>
      </c>
      <c r="E275">
        <v>2184703</v>
      </c>
      <c r="F275">
        <v>2178400</v>
      </c>
      <c r="G275">
        <v>2178362</v>
      </c>
      <c r="H275">
        <v>2</v>
      </c>
      <c r="I275">
        <v>0</v>
      </c>
      <c r="J275">
        <v>34.97</v>
      </c>
      <c r="K275">
        <v>47.493099999999998</v>
      </c>
      <c r="L275">
        <v>37</v>
      </c>
      <c r="M275">
        <v>44.82</v>
      </c>
      <c r="N275">
        <v>0</v>
      </c>
      <c r="O275">
        <v>-23298</v>
      </c>
      <c r="P275" s="2">
        <f t="shared" si="12"/>
        <v>50.531999999999996</v>
      </c>
      <c r="Q275" s="2">
        <f t="shared" si="13"/>
        <v>2184703</v>
      </c>
      <c r="R275">
        <f t="shared" si="14"/>
        <v>0</v>
      </c>
    </row>
    <row r="276" spans="1:18" x14ac:dyDescent="0.25">
      <c r="A276" s="1">
        <v>45369.818368055552</v>
      </c>
      <c r="B276">
        <v>8</v>
      </c>
      <c r="C276">
        <v>47.813000000000002</v>
      </c>
      <c r="D276">
        <v>3.5070000000000001</v>
      </c>
      <c r="E276">
        <v>2184706</v>
      </c>
      <c r="F276">
        <v>2178411</v>
      </c>
      <c r="G276">
        <v>2178366</v>
      </c>
      <c r="H276">
        <v>2</v>
      </c>
      <c r="I276">
        <v>0</v>
      </c>
      <c r="J276">
        <v>35.020000000000003</v>
      </c>
      <c r="K276">
        <v>47.436799999999998</v>
      </c>
      <c r="L276">
        <v>45</v>
      </c>
      <c r="M276">
        <v>44.76</v>
      </c>
      <c r="N276">
        <v>0</v>
      </c>
      <c r="O276">
        <v>-23244</v>
      </c>
      <c r="P276" s="2">
        <f t="shared" si="12"/>
        <v>50.496000000000002</v>
      </c>
      <c r="Q276" s="2">
        <f t="shared" si="13"/>
        <v>2184706</v>
      </c>
      <c r="R276">
        <f t="shared" si="14"/>
        <v>3</v>
      </c>
    </row>
    <row r="277" spans="1:18" x14ac:dyDescent="0.25">
      <c r="A277" s="1">
        <v>45369.819212962961</v>
      </c>
      <c r="B277">
        <v>8</v>
      </c>
      <c r="C277">
        <v>47.752400000000002</v>
      </c>
      <c r="D277">
        <v>3.8809999999999998</v>
      </c>
      <c r="E277">
        <v>2184707</v>
      </c>
      <c r="F277">
        <v>2178420</v>
      </c>
      <c r="G277">
        <v>2178370</v>
      </c>
      <c r="H277">
        <v>2</v>
      </c>
      <c r="I277">
        <v>0</v>
      </c>
      <c r="J277">
        <v>35.06</v>
      </c>
      <c r="K277">
        <v>47.3795</v>
      </c>
      <c r="L277">
        <v>50</v>
      </c>
      <c r="M277">
        <v>44.7</v>
      </c>
      <c r="N277">
        <v>0</v>
      </c>
      <c r="O277">
        <v>-23165</v>
      </c>
      <c r="P277" s="2">
        <f t="shared" si="12"/>
        <v>50.443333333333335</v>
      </c>
      <c r="Q277" s="2">
        <f t="shared" si="13"/>
        <v>2184707</v>
      </c>
      <c r="R277">
        <f t="shared" si="14"/>
        <v>1</v>
      </c>
    </row>
    <row r="278" spans="1:18" x14ac:dyDescent="0.25">
      <c r="A278" s="1">
        <v>45369.820057870369</v>
      </c>
      <c r="B278">
        <v>8</v>
      </c>
      <c r="C278">
        <v>47.688699999999997</v>
      </c>
      <c r="D278">
        <v>3.4929999999999999</v>
      </c>
      <c r="E278">
        <v>2184703</v>
      </c>
      <c r="F278">
        <v>2178424</v>
      </c>
      <c r="G278">
        <v>2178373</v>
      </c>
      <c r="H278">
        <v>2</v>
      </c>
      <c r="I278">
        <v>0</v>
      </c>
      <c r="J278">
        <v>35.11</v>
      </c>
      <c r="K278">
        <v>47.320799999999998</v>
      </c>
      <c r="L278">
        <v>51</v>
      </c>
      <c r="M278">
        <v>44.64</v>
      </c>
      <c r="N278">
        <v>0</v>
      </c>
      <c r="O278">
        <v>-23079</v>
      </c>
      <c r="P278" s="2">
        <f t="shared" si="12"/>
        <v>50.385999999999996</v>
      </c>
      <c r="Q278" s="2">
        <f t="shared" si="13"/>
        <v>2184703</v>
      </c>
      <c r="R278">
        <f t="shared" si="14"/>
        <v>-4</v>
      </c>
    </row>
    <row r="279" spans="1:18" x14ac:dyDescent="0.25">
      <c r="A279" s="1">
        <v>45369.820891203701</v>
      </c>
      <c r="B279">
        <v>8</v>
      </c>
      <c r="C279">
        <v>47.633000000000003</v>
      </c>
      <c r="D279">
        <v>3.875</v>
      </c>
      <c r="E279">
        <v>2184701</v>
      </c>
      <c r="F279">
        <v>2178430</v>
      </c>
      <c r="G279">
        <v>2178377</v>
      </c>
      <c r="H279">
        <v>2</v>
      </c>
      <c r="I279">
        <v>0</v>
      </c>
      <c r="J279">
        <v>35.15</v>
      </c>
      <c r="K279">
        <v>47.2624</v>
      </c>
      <c r="L279">
        <v>52</v>
      </c>
      <c r="M279">
        <v>44.57</v>
      </c>
      <c r="N279">
        <v>0</v>
      </c>
      <c r="O279">
        <v>-22985</v>
      </c>
      <c r="P279" s="2">
        <f t="shared" si="12"/>
        <v>50.323333333333338</v>
      </c>
      <c r="Q279" s="2">
        <f t="shared" si="13"/>
        <v>2184701</v>
      </c>
      <c r="R279">
        <f t="shared" si="14"/>
        <v>-2</v>
      </c>
    </row>
    <row r="280" spans="1:18" x14ac:dyDescent="0.25">
      <c r="A280" s="1">
        <v>45369.82172453704</v>
      </c>
      <c r="B280">
        <v>8</v>
      </c>
      <c r="C280">
        <v>47.579300000000003</v>
      </c>
      <c r="D280">
        <v>3.8759999999999999</v>
      </c>
      <c r="E280">
        <v>2184701</v>
      </c>
      <c r="F280">
        <v>2178437</v>
      </c>
      <c r="G280">
        <v>2178381</v>
      </c>
      <c r="H280">
        <v>2</v>
      </c>
      <c r="I280">
        <v>0</v>
      </c>
      <c r="J280">
        <v>35.200000000000003</v>
      </c>
      <c r="K280">
        <v>47.206800000000001</v>
      </c>
      <c r="L280">
        <v>55</v>
      </c>
      <c r="M280">
        <v>44.51</v>
      </c>
      <c r="N280">
        <v>0</v>
      </c>
      <c r="O280">
        <v>-22916</v>
      </c>
      <c r="P280" s="2">
        <f t="shared" si="12"/>
        <v>50.277333333333331</v>
      </c>
      <c r="Q280" s="2">
        <f t="shared" si="13"/>
        <v>2184701</v>
      </c>
      <c r="R280">
        <f t="shared" si="14"/>
        <v>0</v>
      </c>
    </row>
    <row r="281" spans="1:18" x14ac:dyDescent="0.25">
      <c r="A281" s="1">
        <v>45369.822569444441</v>
      </c>
      <c r="B281">
        <v>8</v>
      </c>
      <c r="C281">
        <v>47.535699999999999</v>
      </c>
      <c r="D281">
        <v>3.8919999999999999</v>
      </c>
      <c r="E281">
        <v>2184699</v>
      </c>
      <c r="F281">
        <v>2178440</v>
      </c>
      <c r="G281">
        <v>2178385</v>
      </c>
      <c r="H281">
        <v>2</v>
      </c>
      <c r="I281">
        <v>0</v>
      </c>
      <c r="J281">
        <v>35.24</v>
      </c>
      <c r="K281">
        <v>47.150500000000001</v>
      </c>
      <c r="L281">
        <v>55</v>
      </c>
      <c r="M281">
        <v>44.44</v>
      </c>
      <c r="N281">
        <v>0</v>
      </c>
      <c r="O281">
        <v>-22833</v>
      </c>
      <c r="P281" s="2">
        <f t="shared" si="12"/>
        <v>50.222000000000001</v>
      </c>
      <c r="Q281" s="2">
        <f t="shared" si="13"/>
        <v>2184699</v>
      </c>
      <c r="R281">
        <f t="shared" si="14"/>
        <v>-2</v>
      </c>
    </row>
    <row r="282" spans="1:18" x14ac:dyDescent="0.25">
      <c r="A282" s="1">
        <v>45369.823414351849</v>
      </c>
      <c r="B282">
        <v>8</v>
      </c>
      <c r="C282">
        <v>47.493299999999998</v>
      </c>
      <c r="D282">
        <v>3.911</v>
      </c>
      <c r="E282">
        <v>2184697</v>
      </c>
      <c r="F282">
        <v>2178444</v>
      </c>
      <c r="G282">
        <v>2178389</v>
      </c>
      <c r="H282">
        <v>2</v>
      </c>
      <c r="I282">
        <v>0</v>
      </c>
      <c r="J282">
        <v>35.29</v>
      </c>
      <c r="K282">
        <v>47.091900000000003</v>
      </c>
      <c r="L282">
        <v>54</v>
      </c>
      <c r="M282">
        <v>44.38</v>
      </c>
      <c r="N282">
        <v>0</v>
      </c>
      <c r="O282">
        <v>-22741</v>
      </c>
      <c r="P282" s="2">
        <f t="shared" si="12"/>
        <v>50.160666666666664</v>
      </c>
      <c r="Q282" s="2">
        <f t="shared" si="13"/>
        <v>2184697</v>
      </c>
      <c r="R282">
        <f t="shared" si="14"/>
        <v>-2</v>
      </c>
    </row>
    <row r="283" spans="1:18" x14ac:dyDescent="0.25">
      <c r="A283" s="1">
        <v>45369.824259259258</v>
      </c>
      <c r="B283">
        <v>8</v>
      </c>
      <c r="C283">
        <v>47.4343</v>
      </c>
      <c r="D283">
        <v>3.52</v>
      </c>
      <c r="E283">
        <v>2184694</v>
      </c>
      <c r="F283">
        <v>2178449</v>
      </c>
      <c r="G283">
        <v>2178393</v>
      </c>
      <c r="H283">
        <v>2</v>
      </c>
      <c r="I283">
        <v>0</v>
      </c>
      <c r="J283">
        <v>35.33</v>
      </c>
      <c r="K283">
        <v>47.038699999999999</v>
      </c>
      <c r="L283">
        <v>56</v>
      </c>
      <c r="M283">
        <v>44.32</v>
      </c>
      <c r="N283">
        <v>0</v>
      </c>
      <c r="O283">
        <v>-22668</v>
      </c>
      <c r="P283" s="2">
        <f t="shared" si="12"/>
        <v>50.112000000000002</v>
      </c>
      <c r="Q283" s="2">
        <f t="shared" si="13"/>
        <v>2184694</v>
      </c>
      <c r="R283">
        <f t="shared" si="14"/>
        <v>-3</v>
      </c>
    </row>
    <row r="284" spans="1:18" x14ac:dyDescent="0.25">
      <c r="A284" s="1">
        <v>45369.825092592589</v>
      </c>
      <c r="B284">
        <v>8</v>
      </c>
      <c r="C284">
        <v>47.374699999999997</v>
      </c>
      <c r="D284">
        <v>3.8889999999999998</v>
      </c>
      <c r="E284">
        <v>2184696</v>
      </c>
      <c r="F284">
        <v>2178459</v>
      </c>
      <c r="G284">
        <v>2178397</v>
      </c>
      <c r="H284">
        <v>2</v>
      </c>
      <c r="I284">
        <v>0</v>
      </c>
      <c r="J284">
        <v>35.369999999999997</v>
      </c>
      <c r="K284">
        <v>46.9801</v>
      </c>
      <c r="L284">
        <v>62</v>
      </c>
      <c r="M284">
        <v>44.26</v>
      </c>
      <c r="N284">
        <v>0</v>
      </c>
      <c r="O284">
        <v>-22572</v>
      </c>
      <c r="P284" s="2">
        <f t="shared" si="12"/>
        <v>50.048000000000002</v>
      </c>
      <c r="Q284" s="2">
        <f t="shared" si="13"/>
        <v>2184696</v>
      </c>
      <c r="R284">
        <f t="shared" si="14"/>
        <v>2</v>
      </c>
    </row>
    <row r="285" spans="1:18" x14ac:dyDescent="0.25">
      <c r="A285" s="1">
        <v>45369.825937499998</v>
      </c>
      <c r="B285">
        <v>8</v>
      </c>
      <c r="C285">
        <v>47.313000000000002</v>
      </c>
      <c r="D285">
        <v>3.5</v>
      </c>
      <c r="E285">
        <v>2184694</v>
      </c>
      <c r="F285">
        <v>2178465</v>
      </c>
      <c r="G285">
        <v>2178400</v>
      </c>
      <c r="H285">
        <v>2</v>
      </c>
      <c r="I285">
        <v>0</v>
      </c>
      <c r="J285">
        <v>35.42</v>
      </c>
      <c r="K285">
        <v>46.924300000000002</v>
      </c>
      <c r="L285">
        <v>64</v>
      </c>
      <c r="M285">
        <v>44.19</v>
      </c>
      <c r="N285">
        <v>0</v>
      </c>
      <c r="O285">
        <v>-22518</v>
      </c>
      <c r="P285" s="2">
        <f t="shared" si="12"/>
        <v>50.012</v>
      </c>
      <c r="Q285" s="2">
        <f t="shared" si="13"/>
        <v>2184694</v>
      </c>
      <c r="R285">
        <f t="shared" si="14"/>
        <v>-2</v>
      </c>
    </row>
    <row r="286" spans="1:18" x14ac:dyDescent="0.25">
      <c r="A286" s="1">
        <v>45369.826770833337</v>
      </c>
      <c r="B286">
        <v>8</v>
      </c>
      <c r="C286">
        <v>47.250500000000002</v>
      </c>
      <c r="D286">
        <v>3.8660000000000001</v>
      </c>
      <c r="E286">
        <v>2184687</v>
      </c>
      <c r="F286">
        <v>2178466</v>
      </c>
      <c r="G286">
        <v>2178404</v>
      </c>
      <c r="H286">
        <v>2</v>
      </c>
      <c r="I286">
        <v>0</v>
      </c>
      <c r="J286">
        <v>35.46</v>
      </c>
      <c r="K286">
        <v>46.869799999999998</v>
      </c>
      <c r="L286">
        <v>62</v>
      </c>
      <c r="M286">
        <v>44.13</v>
      </c>
      <c r="N286">
        <v>0</v>
      </c>
      <c r="O286">
        <v>-22420</v>
      </c>
      <c r="P286" s="2">
        <f t="shared" si="12"/>
        <v>49.946666666666665</v>
      </c>
      <c r="Q286" s="2">
        <f t="shared" si="13"/>
        <v>2184687</v>
      </c>
      <c r="R286">
        <f t="shared" si="14"/>
        <v>-7</v>
      </c>
    </row>
    <row r="287" spans="1:18" x14ac:dyDescent="0.25">
      <c r="A287" s="1">
        <v>45369.827615740738</v>
      </c>
      <c r="B287">
        <v>8</v>
      </c>
      <c r="C287">
        <v>47.188200000000002</v>
      </c>
      <c r="D287">
        <v>3.4790000000000001</v>
      </c>
      <c r="E287">
        <v>2184680</v>
      </c>
      <c r="F287">
        <v>2178467</v>
      </c>
      <c r="G287">
        <v>2178407</v>
      </c>
      <c r="H287">
        <v>2</v>
      </c>
      <c r="I287">
        <v>0</v>
      </c>
      <c r="J287">
        <v>35.51</v>
      </c>
      <c r="K287">
        <v>46.816400000000002</v>
      </c>
      <c r="L287">
        <v>59</v>
      </c>
      <c r="M287">
        <v>44.07</v>
      </c>
      <c r="N287">
        <v>0</v>
      </c>
      <c r="O287">
        <v>-22360</v>
      </c>
      <c r="P287" s="2">
        <f t="shared" si="12"/>
        <v>49.906666666666666</v>
      </c>
      <c r="Q287" s="2">
        <f t="shared" si="13"/>
        <v>2184680</v>
      </c>
      <c r="R287">
        <f t="shared" si="14"/>
        <v>-7</v>
      </c>
    </row>
    <row r="288" spans="1:18" x14ac:dyDescent="0.25">
      <c r="A288" s="1">
        <v>45369.828460648147</v>
      </c>
      <c r="B288">
        <v>8</v>
      </c>
      <c r="C288">
        <v>47.132100000000001</v>
      </c>
      <c r="D288">
        <v>3.8559999999999999</v>
      </c>
      <c r="E288">
        <v>2184678</v>
      </c>
      <c r="F288">
        <v>2178473</v>
      </c>
      <c r="G288">
        <v>2178411</v>
      </c>
      <c r="H288">
        <v>2</v>
      </c>
      <c r="I288">
        <v>0</v>
      </c>
      <c r="J288">
        <v>35.549999999999997</v>
      </c>
      <c r="K288">
        <v>46.758099999999999</v>
      </c>
      <c r="L288">
        <v>61</v>
      </c>
      <c r="M288">
        <v>44.01</v>
      </c>
      <c r="N288">
        <v>0</v>
      </c>
      <c r="O288">
        <v>-22331</v>
      </c>
      <c r="P288" s="2">
        <f t="shared" si="12"/>
        <v>49.887333333333331</v>
      </c>
      <c r="Q288" s="2">
        <f t="shared" si="13"/>
        <v>2184678</v>
      </c>
      <c r="R288">
        <f t="shared" si="14"/>
        <v>-2</v>
      </c>
    </row>
    <row r="289" spans="1:18" x14ac:dyDescent="0.25">
      <c r="A289" s="1">
        <v>45369.829305555555</v>
      </c>
      <c r="B289">
        <v>8</v>
      </c>
      <c r="C289">
        <v>47.078400000000002</v>
      </c>
      <c r="D289">
        <v>3.8580000000000001</v>
      </c>
      <c r="E289">
        <v>2184678</v>
      </c>
      <c r="F289">
        <v>2178480</v>
      </c>
      <c r="G289">
        <v>2178415</v>
      </c>
      <c r="H289">
        <v>2</v>
      </c>
      <c r="I289">
        <v>0</v>
      </c>
      <c r="J289">
        <v>35.590000000000003</v>
      </c>
      <c r="K289">
        <v>46.7014</v>
      </c>
      <c r="L289">
        <v>64</v>
      </c>
      <c r="M289">
        <v>43.95</v>
      </c>
      <c r="N289">
        <v>0</v>
      </c>
      <c r="O289">
        <v>-22201</v>
      </c>
      <c r="P289" s="2">
        <f t="shared" si="12"/>
        <v>49.800666666666665</v>
      </c>
      <c r="Q289" s="2">
        <f t="shared" si="13"/>
        <v>2184678</v>
      </c>
      <c r="R289">
        <f t="shared" si="14"/>
        <v>0</v>
      </c>
    </row>
    <row r="290" spans="1:18" x14ac:dyDescent="0.25">
      <c r="A290" s="1">
        <v>45369.830150462964</v>
      </c>
      <c r="B290">
        <v>8</v>
      </c>
      <c r="C290">
        <v>47.013800000000003</v>
      </c>
      <c r="D290">
        <v>3.472</v>
      </c>
      <c r="E290">
        <v>2184682</v>
      </c>
      <c r="F290">
        <v>2178492</v>
      </c>
      <c r="G290">
        <v>2178418</v>
      </c>
      <c r="H290">
        <v>2</v>
      </c>
      <c r="I290">
        <v>0</v>
      </c>
      <c r="J290">
        <v>35.64</v>
      </c>
      <c r="K290">
        <v>46.644799999999996</v>
      </c>
      <c r="L290">
        <v>73</v>
      </c>
      <c r="M290">
        <v>43.88</v>
      </c>
      <c r="N290">
        <v>0</v>
      </c>
      <c r="O290">
        <v>-22126</v>
      </c>
      <c r="P290" s="2">
        <f t="shared" si="12"/>
        <v>49.750666666666667</v>
      </c>
      <c r="Q290" s="2">
        <f t="shared" si="13"/>
        <v>2184682</v>
      </c>
      <c r="R290">
        <f t="shared" si="14"/>
        <v>4</v>
      </c>
    </row>
    <row r="291" spans="1:18" x14ac:dyDescent="0.25">
      <c r="A291" s="1">
        <v>45369.830995370372</v>
      </c>
      <c r="B291">
        <v>8</v>
      </c>
      <c r="C291">
        <v>46.970199999999998</v>
      </c>
      <c r="D291">
        <v>3.8639999999999999</v>
      </c>
      <c r="E291">
        <v>2184675</v>
      </c>
      <c r="F291">
        <v>2178491</v>
      </c>
      <c r="G291">
        <v>2178422</v>
      </c>
      <c r="H291">
        <v>2</v>
      </c>
      <c r="I291">
        <v>0</v>
      </c>
      <c r="J291">
        <v>35.68</v>
      </c>
      <c r="K291">
        <v>46.588099999999997</v>
      </c>
      <c r="L291">
        <v>68</v>
      </c>
      <c r="M291">
        <v>43.82</v>
      </c>
      <c r="N291">
        <v>0</v>
      </c>
      <c r="O291">
        <v>-22049</v>
      </c>
      <c r="P291" s="2">
        <f t="shared" si="12"/>
        <v>49.699333333333335</v>
      </c>
      <c r="Q291" s="2">
        <f t="shared" si="13"/>
        <v>2184675</v>
      </c>
      <c r="R291">
        <f t="shared" si="14"/>
        <v>-7</v>
      </c>
    </row>
    <row r="292" spans="1:18" x14ac:dyDescent="0.25">
      <c r="A292" s="1">
        <v>45369.83184027778</v>
      </c>
      <c r="B292">
        <v>8</v>
      </c>
      <c r="C292">
        <v>46.924599999999998</v>
      </c>
      <c r="D292">
        <v>3.8719999999999999</v>
      </c>
      <c r="E292">
        <v>2184674</v>
      </c>
      <c r="F292">
        <v>2178496</v>
      </c>
      <c r="G292">
        <v>2178426</v>
      </c>
      <c r="H292">
        <v>2</v>
      </c>
      <c r="I292">
        <v>0</v>
      </c>
      <c r="J292">
        <v>35.72</v>
      </c>
      <c r="K292">
        <v>46.5336</v>
      </c>
      <c r="L292">
        <v>70</v>
      </c>
      <c r="M292">
        <v>43.76</v>
      </c>
      <c r="N292">
        <v>0</v>
      </c>
      <c r="O292">
        <v>-21983</v>
      </c>
      <c r="P292" s="2">
        <f t="shared" si="12"/>
        <v>49.655333333333331</v>
      </c>
      <c r="Q292" s="2">
        <f t="shared" si="13"/>
        <v>2184674</v>
      </c>
      <c r="R292">
        <f t="shared" si="14"/>
        <v>-1</v>
      </c>
    </row>
    <row r="293" spans="1:18" x14ac:dyDescent="0.25">
      <c r="A293" s="1">
        <v>45369.832685185182</v>
      </c>
      <c r="B293">
        <v>8</v>
      </c>
      <c r="C293">
        <v>46.872799999999998</v>
      </c>
      <c r="D293">
        <v>3.4849999999999999</v>
      </c>
      <c r="E293">
        <v>2184675</v>
      </c>
      <c r="F293">
        <v>2178504</v>
      </c>
      <c r="G293">
        <v>2178429</v>
      </c>
      <c r="H293">
        <v>2</v>
      </c>
      <c r="I293">
        <v>0</v>
      </c>
      <c r="J293">
        <v>35.78</v>
      </c>
      <c r="K293">
        <v>46.478099999999998</v>
      </c>
      <c r="L293">
        <v>74</v>
      </c>
      <c r="M293">
        <v>43.7</v>
      </c>
      <c r="N293">
        <v>0</v>
      </c>
      <c r="O293">
        <v>-21926</v>
      </c>
      <c r="P293" s="2">
        <f t="shared" si="12"/>
        <v>49.617333333333335</v>
      </c>
      <c r="Q293" s="2">
        <f t="shared" si="13"/>
        <v>2184675</v>
      </c>
      <c r="R293">
        <f t="shared" si="14"/>
        <v>1</v>
      </c>
    </row>
    <row r="294" spans="1:18" x14ac:dyDescent="0.25">
      <c r="A294" s="1">
        <v>45369.83353009259</v>
      </c>
      <c r="B294">
        <v>8</v>
      </c>
      <c r="C294">
        <v>46.811999999999998</v>
      </c>
      <c r="D294">
        <v>3.8540000000000001</v>
      </c>
      <c r="E294">
        <v>2184676</v>
      </c>
      <c r="F294">
        <v>2178513</v>
      </c>
      <c r="G294">
        <v>2178433</v>
      </c>
      <c r="H294">
        <v>2</v>
      </c>
      <c r="I294">
        <v>0</v>
      </c>
      <c r="J294">
        <v>35.81</v>
      </c>
      <c r="K294">
        <v>46.425199999999997</v>
      </c>
      <c r="L294">
        <v>79</v>
      </c>
      <c r="M294">
        <v>43.64</v>
      </c>
      <c r="N294">
        <v>0</v>
      </c>
      <c r="O294">
        <v>-21830</v>
      </c>
      <c r="P294" s="2">
        <f t="shared" si="12"/>
        <v>49.553333333333335</v>
      </c>
      <c r="Q294" s="2">
        <f t="shared" si="13"/>
        <v>2184676</v>
      </c>
      <c r="R294">
        <f t="shared" si="14"/>
        <v>1</v>
      </c>
    </row>
    <row r="295" spans="1:18" x14ac:dyDescent="0.25">
      <c r="A295" s="1">
        <v>45369.834374999999</v>
      </c>
      <c r="B295">
        <v>8</v>
      </c>
      <c r="C295">
        <v>46.750500000000002</v>
      </c>
      <c r="D295">
        <v>3.4689999999999999</v>
      </c>
      <c r="E295">
        <v>2184676</v>
      </c>
      <c r="F295">
        <v>2178521</v>
      </c>
      <c r="G295">
        <v>2178437</v>
      </c>
      <c r="H295">
        <v>2</v>
      </c>
      <c r="I295">
        <v>0</v>
      </c>
      <c r="J295">
        <v>35.86</v>
      </c>
      <c r="K295">
        <v>46.367400000000004</v>
      </c>
      <c r="L295">
        <v>84</v>
      </c>
      <c r="M295">
        <v>43.58</v>
      </c>
      <c r="N295">
        <v>0</v>
      </c>
      <c r="O295">
        <v>-21758</v>
      </c>
      <c r="P295" s="2">
        <f t="shared" si="12"/>
        <v>49.505333333333333</v>
      </c>
      <c r="Q295" s="2">
        <f t="shared" si="13"/>
        <v>2184676</v>
      </c>
      <c r="R295">
        <f t="shared" si="14"/>
        <v>0</v>
      </c>
    </row>
    <row r="296" spans="1:18" x14ac:dyDescent="0.25">
      <c r="A296" s="1">
        <v>45369.835219907407</v>
      </c>
      <c r="B296">
        <v>8</v>
      </c>
      <c r="C296">
        <v>46.688000000000002</v>
      </c>
      <c r="D296">
        <v>3.8359999999999999</v>
      </c>
      <c r="E296">
        <v>2184678</v>
      </c>
      <c r="F296">
        <v>2178531</v>
      </c>
      <c r="G296">
        <v>2178440</v>
      </c>
      <c r="H296">
        <v>2</v>
      </c>
      <c r="I296">
        <v>0</v>
      </c>
      <c r="J296">
        <v>35.9</v>
      </c>
      <c r="K296">
        <v>46.312100000000001</v>
      </c>
      <c r="L296">
        <v>90</v>
      </c>
      <c r="M296">
        <v>43.53</v>
      </c>
      <c r="N296">
        <v>0</v>
      </c>
      <c r="O296">
        <v>-21694</v>
      </c>
      <c r="P296" s="2">
        <f t="shared" si="12"/>
        <v>49.462666666666664</v>
      </c>
      <c r="Q296" s="2">
        <f t="shared" si="13"/>
        <v>2184678</v>
      </c>
      <c r="R296">
        <f t="shared" si="14"/>
        <v>2</v>
      </c>
    </row>
    <row r="297" spans="1:18" x14ac:dyDescent="0.25">
      <c r="A297" s="1">
        <v>45369.836064814815</v>
      </c>
      <c r="B297">
        <v>8</v>
      </c>
      <c r="C297">
        <v>46.625500000000002</v>
      </c>
      <c r="D297">
        <v>3.4529999999999998</v>
      </c>
      <c r="E297">
        <v>2184677</v>
      </c>
      <c r="F297">
        <v>2178538</v>
      </c>
      <c r="G297">
        <v>2178444</v>
      </c>
      <c r="H297">
        <v>2</v>
      </c>
      <c r="I297">
        <v>0</v>
      </c>
      <c r="J297">
        <v>35.950000000000003</v>
      </c>
      <c r="K297">
        <v>46.255699999999997</v>
      </c>
      <c r="L297">
        <v>94</v>
      </c>
      <c r="M297">
        <v>43.47</v>
      </c>
      <c r="N297">
        <v>0</v>
      </c>
      <c r="O297">
        <v>-21613</v>
      </c>
      <c r="P297" s="2">
        <f t="shared" si="12"/>
        <v>49.408666666666669</v>
      </c>
      <c r="Q297" s="2">
        <f t="shared" si="13"/>
        <v>2184677</v>
      </c>
      <c r="R297">
        <f t="shared" si="14"/>
        <v>-1</v>
      </c>
    </row>
    <row r="298" spans="1:18" x14ac:dyDescent="0.25">
      <c r="A298" s="1">
        <v>45369.836898148147</v>
      </c>
      <c r="B298">
        <v>8</v>
      </c>
      <c r="C298">
        <v>46.563400000000001</v>
      </c>
      <c r="D298">
        <v>3.8109999999999999</v>
      </c>
      <c r="E298">
        <v>2184672</v>
      </c>
      <c r="F298">
        <v>2178541</v>
      </c>
      <c r="G298">
        <v>2178448</v>
      </c>
      <c r="H298">
        <v>2</v>
      </c>
      <c r="I298">
        <v>0</v>
      </c>
      <c r="J298">
        <v>35.979999999999997</v>
      </c>
      <c r="K298">
        <v>46.204099999999997</v>
      </c>
      <c r="L298">
        <v>93</v>
      </c>
      <c r="M298">
        <v>43.41</v>
      </c>
      <c r="N298">
        <v>0</v>
      </c>
      <c r="O298">
        <v>-21551</v>
      </c>
      <c r="P298" s="2">
        <f t="shared" si="12"/>
        <v>49.367333333333335</v>
      </c>
      <c r="Q298" s="2">
        <f t="shared" si="13"/>
        <v>2184672</v>
      </c>
      <c r="R298">
        <f t="shared" si="14"/>
        <v>-5</v>
      </c>
    </row>
    <row r="299" spans="1:18" x14ac:dyDescent="0.25">
      <c r="A299" s="1">
        <v>45369.837743055556</v>
      </c>
      <c r="B299">
        <v>8</v>
      </c>
      <c r="C299">
        <v>46.505600000000001</v>
      </c>
      <c r="D299">
        <v>3.43</v>
      </c>
      <c r="E299">
        <v>2184680</v>
      </c>
      <c r="F299">
        <v>2178557</v>
      </c>
      <c r="G299">
        <v>2178451</v>
      </c>
      <c r="H299">
        <v>2</v>
      </c>
      <c r="I299">
        <v>0</v>
      </c>
      <c r="J299">
        <v>36.020000000000003</v>
      </c>
      <c r="K299">
        <v>46.150500000000001</v>
      </c>
      <c r="L299">
        <v>106</v>
      </c>
      <c r="M299">
        <v>43.36</v>
      </c>
      <c r="N299">
        <v>0</v>
      </c>
      <c r="O299">
        <v>-21459</v>
      </c>
      <c r="P299" s="2">
        <f t="shared" si="12"/>
        <v>49.305999999999997</v>
      </c>
      <c r="Q299" s="2">
        <f t="shared" si="13"/>
        <v>2184680</v>
      </c>
      <c r="R299">
        <f t="shared" si="14"/>
        <v>8</v>
      </c>
    </row>
    <row r="300" spans="1:18" x14ac:dyDescent="0.25">
      <c r="A300" s="1">
        <v>45369.838587962964</v>
      </c>
      <c r="B300">
        <v>8</v>
      </c>
      <c r="C300">
        <v>46.458199999999998</v>
      </c>
      <c r="D300">
        <v>3.819</v>
      </c>
      <c r="E300">
        <v>2184679</v>
      </c>
      <c r="F300">
        <v>2178562</v>
      </c>
      <c r="G300">
        <v>2178562</v>
      </c>
      <c r="H300">
        <v>3</v>
      </c>
      <c r="I300">
        <v>0</v>
      </c>
      <c r="J300">
        <v>36.07</v>
      </c>
      <c r="K300">
        <v>46.094299999999997</v>
      </c>
      <c r="L300">
        <v>0</v>
      </c>
      <c r="M300">
        <v>43.3</v>
      </c>
      <c r="N300">
        <v>0</v>
      </c>
      <c r="O300">
        <v>-21386</v>
      </c>
      <c r="P300" s="2">
        <f t="shared" si="12"/>
        <v>49.257333333333335</v>
      </c>
      <c r="Q300" s="2">
        <f t="shared" si="13"/>
        <v>2184679</v>
      </c>
      <c r="R300">
        <f t="shared" si="14"/>
        <v>-1</v>
      </c>
    </row>
    <row r="301" spans="1:18" x14ac:dyDescent="0.25">
      <c r="A301" s="1">
        <v>45369.839444444442</v>
      </c>
      <c r="B301">
        <v>8</v>
      </c>
      <c r="C301">
        <v>46.4114</v>
      </c>
      <c r="D301">
        <v>3.8260000000000001</v>
      </c>
      <c r="E301">
        <v>2184677</v>
      </c>
      <c r="F301">
        <v>2178566</v>
      </c>
      <c r="G301">
        <v>2178565</v>
      </c>
      <c r="H301">
        <v>3</v>
      </c>
      <c r="I301">
        <v>0</v>
      </c>
      <c r="J301">
        <v>36.11</v>
      </c>
      <c r="K301">
        <v>46.0396</v>
      </c>
      <c r="L301">
        <v>1</v>
      </c>
      <c r="M301">
        <v>43.24</v>
      </c>
      <c r="N301">
        <v>0</v>
      </c>
      <c r="O301">
        <v>-21346</v>
      </c>
      <c r="P301" s="2">
        <f t="shared" si="12"/>
        <v>49.230666666666664</v>
      </c>
      <c r="Q301" s="2">
        <f t="shared" si="13"/>
        <v>2184677</v>
      </c>
      <c r="R301">
        <f t="shared" si="14"/>
        <v>-2</v>
      </c>
    </row>
    <row r="302" spans="1:18" x14ac:dyDescent="0.25">
      <c r="A302" s="1">
        <v>45369.840277777781</v>
      </c>
      <c r="B302">
        <v>8</v>
      </c>
      <c r="C302">
        <v>46.368600000000001</v>
      </c>
      <c r="D302">
        <v>3.8420000000000001</v>
      </c>
      <c r="E302">
        <v>2184673</v>
      </c>
      <c r="F302">
        <v>2178568</v>
      </c>
      <c r="G302">
        <v>2178569</v>
      </c>
      <c r="H302">
        <v>3</v>
      </c>
      <c r="I302">
        <v>0</v>
      </c>
      <c r="J302">
        <v>36.15</v>
      </c>
      <c r="K302">
        <v>45.983600000000003</v>
      </c>
      <c r="L302">
        <v>-1</v>
      </c>
      <c r="M302">
        <v>43.18</v>
      </c>
      <c r="N302">
        <v>0</v>
      </c>
      <c r="O302">
        <v>-21246</v>
      </c>
      <c r="P302" s="2">
        <f t="shared" si="12"/>
        <v>49.164000000000001</v>
      </c>
      <c r="Q302" s="2">
        <f t="shared" si="13"/>
        <v>2184673</v>
      </c>
      <c r="R302">
        <f t="shared" si="14"/>
        <v>-4</v>
      </c>
    </row>
    <row r="303" spans="1:18" x14ac:dyDescent="0.25">
      <c r="A303" s="1">
        <v>45369.841122685182</v>
      </c>
      <c r="B303">
        <v>8</v>
      </c>
      <c r="C303">
        <v>46.307000000000002</v>
      </c>
      <c r="D303">
        <v>3.4569999999999999</v>
      </c>
      <c r="E303">
        <v>2184671</v>
      </c>
      <c r="F303">
        <v>2178574</v>
      </c>
      <c r="G303">
        <v>2178573</v>
      </c>
      <c r="H303">
        <v>3</v>
      </c>
      <c r="I303">
        <v>0</v>
      </c>
      <c r="J303">
        <v>36.19</v>
      </c>
      <c r="K303">
        <v>45.932400000000001</v>
      </c>
      <c r="L303">
        <v>1</v>
      </c>
      <c r="M303">
        <v>43.13</v>
      </c>
      <c r="N303">
        <v>0</v>
      </c>
      <c r="O303">
        <v>-21158</v>
      </c>
      <c r="P303" s="2">
        <f t="shared" si="12"/>
        <v>49.105333333333334</v>
      </c>
      <c r="Q303" s="2">
        <f t="shared" si="13"/>
        <v>2184671</v>
      </c>
      <c r="R303">
        <f t="shared" si="14"/>
        <v>-2</v>
      </c>
    </row>
    <row r="304" spans="1:18" x14ac:dyDescent="0.25">
      <c r="A304" s="1">
        <v>45369.841967592591</v>
      </c>
      <c r="B304">
        <v>8</v>
      </c>
      <c r="C304">
        <v>46.248600000000003</v>
      </c>
      <c r="D304">
        <v>3.8090000000000002</v>
      </c>
      <c r="E304">
        <v>2184671</v>
      </c>
      <c r="F304">
        <v>2178582</v>
      </c>
      <c r="G304">
        <v>2178576</v>
      </c>
      <c r="H304">
        <v>3</v>
      </c>
      <c r="I304">
        <v>0</v>
      </c>
      <c r="J304">
        <v>36.229999999999997</v>
      </c>
      <c r="K304">
        <v>45.878999999999998</v>
      </c>
      <c r="L304">
        <v>5</v>
      </c>
      <c r="M304">
        <v>43.06</v>
      </c>
      <c r="N304">
        <v>0</v>
      </c>
      <c r="O304">
        <v>-21090</v>
      </c>
      <c r="P304" s="2">
        <f t="shared" si="12"/>
        <v>49.06</v>
      </c>
      <c r="Q304" s="2">
        <f t="shared" si="13"/>
        <v>2184671</v>
      </c>
      <c r="R304">
        <f t="shared" si="14"/>
        <v>0</v>
      </c>
    </row>
    <row r="305" spans="1:18" x14ac:dyDescent="0.25">
      <c r="A305" s="1">
        <v>45369.842800925922</v>
      </c>
      <c r="B305">
        <v>8</v>
      </c>
      <c r="C305">
        <v>46.188000000000002</v>
      </c>
      <c r="D305">
        <v>3.4279999999999999</v>
      </c>
      <c r="E305">
        <v>2184668</v>
      </c>
      <c r="F305">
        <v>2178587</v>
      </c>
      <c r="G305">
        <v>2178580</v>
      </c>
      <c r="H305">
        <v>3</v>
      </c>
      <c r="I305">
        <v>0</v>
      </c>
      <c r="J305">
        <v>36.270000000000003</v>
      </c>
      <c r="K305">
        <v>45.823099999999997</v>
      </c>
      <c r="L305">
        <v>7</v>
      </c>
      <c r="M305">
        <v>43</v>
      </c>
      <c r="N305">
        <v>0</v>
      </c>
      <c r="O305">
        <v>-21025</v>
      </c>
      <c r="P305" s="2">
        <f t="shared" si="12"/>
        <v>49.016666666666666</v>
      </c>
      <c r="Q305" s="2">
        <f t="shared" si="13"/>
        <v>2184668</v>
      </c>
      <c r="R305">
        <f t="shared" si="14"/>
        <v>-3</v>
      </c>
    </row>
    <row r="306" spans="1:18" x14ac:dyDescent="0.25">
      <c r="A306" s="1">
        <v>45369.843657407408</v>
      </c>
      <c r="B306">
        <v>8</v>
      </c>
      <c r="C306">
        <v>46.125999999999998</v>
      </c>
      <c r="D306">
        <v>3.7879999999999998</v>
      </c>
      <c r="E306">
        <v>2184664</v>
      </c>
      <c r="F306">
        <v>2178591</v>
      </c>
      <c r="G306">
        <v>2178584</v>
      </c>
      <c r="H306">
        <v>3</v>
      </c>
      <c r="I306">
        <v>0</v>
      </c>
      <c r="J306">
        <v>36.31</v>
      </c>
      <c r="K306">
        <v>45.767699999999998</v>
      </c>
      <c r="L306">
        <v>7</v>
      </c>
      <c r="M306">
        <v>42.94</v>
      </c>
      <c r="N306">
        <v>0</v>
      </c>
      <c r="O306">
        <v>-20918</v>
      </c>
      <c r="P306" s="2">
        <f t="shared" si="12"/>
        <v>48.945333333333338</v>
      </c>
      <c r="Q306" s="2">
        <f t="shared" si="13"/>
        <v>2184664</v>
      </c>
      <c r="R306">
        <f t="shared" si="14"/>
        <v>-4</v>
      </c>
    </row>
    <row r="307" spans="1:18" x14ac:dyDescent="0.25">
      <c r="A307" s="1">
        <v>45369.844490740739</v>
      </c>
      <c r="B307">
        <v>8</v>
      </c>
      <c r="C307">
        <v>46.063600000000001</v>
      </c>
      <c r="D307">
        <v>3.4089999999999998</v>
      </c>
      <c r="E307">
        <v>2184662</v>
      </c>
      <c r="F307">
        <v>2178597</v>
      </c>
      <c r="G307">
        <v>2178587</v>
      </c>
      <c r="H307">
        <v>3</v>
      </c>
      <c r="I307">
        <v>0</v>
      </c>
      <c r="J307">
        <v>36.36</v>
      </c>
      <c r="K307">
        <v>45.7151</v>
      </c>
      <c r="L307">
        <v>10</v>
      </c>
      <c r="M307">
        <v>42.88</v>
      </c>
      <c r="N307">
        <v>0</v>
      </c>
      <c r="O307">
        <v>-20848</v>
      </c>
      <c r="P307" s="2">
        <f t="shared" si="12"/>
        <v>48.898666666666671</v>
      </c>
      <c r="Q307" s="2">
        <f t="shared" si="13"/>
        <v>2184662</v>
      </c>
      <c r="R307">
        <f t="shared" si="14"/>
        <v>-2</v>
      </c>
    </row>
    <row r="308" spans="1:18" x14ac:dyDescent="0.25">
      <c r="A308" s="1">
        <v>45369.845335648148</v>
      </c>
      <c r="B308">
        <v>8</v>
      </c>
      <c r="C308">
        <v>46.004800000000003</v>
      </c>
      <c r="D308">
        <v>3.7650000000000001</v>
      </c>
      <c r="E308">
        <v>2184664</v>
      </c>
      <c r="F308">
        <v>2178607</v>
      </c>
      <c r="G308">
        <v>2178591</v>
      </c>
      <c r="H308">
        <v>3</v>
      </c>
      <c r="I308">
        <v>0</v>
      </c>
      <c r="J308">
        <v>36.39</v>
      </c>
      <c r="K308">
        <v>45.661099999999998</v>
      </c>
      <c r="L308">
        <v>16</v>
      </c>
      <c r="M308">
        <v>42.82</v>
      </c>
      <c r="N308">
        <v>0</v>
      </c>
      <c r="O308">
        <v>-20748</v>
      </c>
      <c r="P308" s="2">
        <f t="shared" si="12"/>
        <v>48.832000000000001</v>
      </c>
      <c r="Q308" s="2">
        <f t="shared" si="13"/>
        <v>2184664</v>
      </c>
      <c r="R308">
        <f t="shared" si="14"/>
        <v>2</v>
      </c>
    </row>
    <row r="309" spans="1:18" x14ac:dyDescent="0.25">
      <c r="A309" s="1">
        <v>45369.846180555556</v>
      </c>
      <c r="B309">
        <v>8</v>
      </c>
      <c r="C309">
        <v>45.949199999999998</v>
      </c>
      <c r="D309">
        <v>3.7679999999999998</v>
      </c>
      <c r="E309">
        <v>2184664</v>
      </c>
      <c r="F309">
        <v>2178614</v>
      </c>
      <c r="G309">
        <v>2178595</v>
      </c>
      <c r="H309">
        <v>3</v>
      </c>
      <c r="I309">
        <v>0</v>
      </c>
      <c r="J309">
        <v>36.44</v>
      </c>
      <c r="K309">
        <v>45.604500000000002</v>
      </c>
      <c r="L309">
        <v>19</v>
      </c>
      <c r="M309">
        <v>42.77</v>
      </c>
      <c r="N309">
        <v>0</v>
      </c>
      <c r="O309">
        <v>-20688</v>
      </c>
      <c r="P309" s="2">
        <f t="shared" si="12"/>
        <v>48.792000000000002</v>
      </c>
      <c r="Q309" s="2">
        <f t="shared" si="13"/>
        <v>2184664</v>
      </c>
      <c r="R309">
        <f t="shared" si="14"/>
        <v>0</v>
      </c>
    </row>
    <row r="310" spans="1:18" x14ac:dyDescent="0.25">
      <c r="A310" s="1">
        <v>45369.847025462965</v>
      </c>
      <c r="B310">
        <v>8</v>
      </c>
      <c r="C310">
        <v>45.917200000000001</v>
      </c>
      <c r="D310">
        <v>3.802</v>
      </c>
      <c r="E310">
        <v>2184665</v>
      </c>
      <c r="F310">
        <v>2178620</v>
      </c>
      <c r="G310">
        <v>2178598</v>
      </c>
      <c r="H310">
        <v>3</v>
      </c>
      <c r="I310">
        <v>0</v>
      </c>
      <c r="J310">
        <v>36.49</v>
      </c>
      <c r="K310">
        <v>45.550800000000002</v>
      </c>
      <c r="L310">
        <v>21</v>
      </c>
      <c r="M310">
        <v>42.71</v>
      </c>
      <c r="N310">
        <v>0</v>
      </c>
      <c r="O310">
        <v>-20610</v>
      </c>
      <c r="P310" s="2">
        <f t="shared" si="12"/>
        <v>48.74</v>
      </c>
      <c r="Q310" s="2">
        <f t="shared" si="13"/>
        <v>2184665</v>
      </c>
      <c r="R310">
        <f t="shared" si="14"/>
        <v>1</v>
      </c>
    </row>
    <row r="311" spans="1:18" x14ac:dyDescent="0.25">
      <c r="A311" s="1">
        <v>45369.847858796296</v>
      </c>
      <c r="B311">
        <v>8</v>
      </c>
      <c r="C311">
        <v>45.865400000000001</v>
      </c>
      <c r="D311">
        <v>3.4220000000000002</v>
      </c>
      <c r="E311">
        <v>2184662</v>
      </c>
      <c r="F311">
        <v>2178623</v>
      </c>
      <c r="G311">
        <v>2178602</v>
      </c>
      <c r="H311">
        <v>3</v>
      </c>
      <c r="I311">
        <v>0</v>
      </c>
      <c r="J311">
        <v>36.54</v>
      </c>
      <c r="K311">
        <v>45.494799999999998</v>
      </c>
      <c r="L311">
        <v>21</v>
      </c>
      <c r="M311">
        <v>42.67</v>
      </c>
      <c r="N311">
        <v>0</v>
      </c>
      <c r="O311">
        <v>-20503</v>
      </c>
      <c r="P311" s="2">
        <f t="shared" si="12"/>
        <v>48.668666666666667</v>
      </c>
      <c r="Q311" s="2">
        <f t="shared" si="13"/>
        <v>2184662</v>
      </c>
      <c r="R311">
        <f t="shared" si="14"/>
        <v>-3</v>
      </c>
    </row>
    <row r="312" spans="1:18" x14ac:dyDescent="0.25">
      <c r="A312" s="1">
        <v>45369.848703703705</v>
      </c>
      <c r="B312">
        <v>8</v>
      </c>
      <c r="C312">
        <v>45.8093</v>
      </c>
      <c r="D312">
        <v>3.7850000000000001</v>
      </c>
      <c r="E312">
        <v>2184658</v>
      </c>
      <c r="F312">
        <v>2178627</v>
      </c>
      <c r="G312">
        <v>2178606</v>
      </c>
      <c r="H312">
        <v>3</v>
      </c>
      <c r="I312">
        <v>0</v>
      </c>
      <c r="J312">
        <v>36.58</v>
      </c>
      <c r="K312">
        <v>45.442599999999999</v>
      </c>
      <c r="L312">
        <v>21</v>
      </c>
      <c r="M312">
        <v>42.61</v>
      </c>
      <c r="N312">
        <v>0</v>
      </c>
      <c r="O312">
        <v>-20476</v>
      </c>
      <c r="P312" s="2">
        <f t="shared" si="12"/>
        <v>48.650666666666666</v>
      </c>
      <c r="Q312" s="2">
        <f t="shared" si="13"/>
        <v>2184658</v>
      </c>
      <c r="R312">
        <f t="shared" si="14"/>
        <v>-4</v>
      </c>
    </row>
    <row r="313" spans="1:18" x14ac:dyDescent="0.25">
      <c r="A313" s="1">
        <v>45369.849537037036</v>
      </c>
      <c r="B313">
        <v>8</v>
      </c>
      <c r="C313">
        <v>45.750500000000002</v>
      </c>
      <c r="D313">
        <v>3.407</v>
      </c>
      <c r="E313">
        <v>2184660</v>
      </c>
      <c r="F313">
        <v>2178636</v>
      </c>
      <c r="G313">
        <v>2178609</v>
      </c>
      <c r="H313">
        <v>3</v>
      </c>
      <c r="I313">
        <v>0</v>
      </c>
      <c r="J313">
        <v>36.619999999999997</v>
      </c>
      <c r="K313">
        <v>45.389099999999999</v>
      </c>
      <c r="L313">
        <v>27</v>
      </c>
      <c r="M313">
        <v>42.56</v>
      </c>
      <c r="N313">
        <v>0</v>
      </c>
      <c r="O313">
        <v>-20347</v>
      </c>
      <c r="P313" s="2">
        <f t="shared" si="12"/>
        <v>48.564666666666668</v>
      </c>
      <c r="Q313" s="2">
        <f t="shared" si="13"/>
        <v>2184660</v>
      </c>
      <c r="R313">
        <f t="shared" si="14"/>
        <v>2</v>
      </c>
    </row>
    <row r="314" spans="1:18" x14ac:dyDescent="0.25">
      <c r="A314" s="1">
        <v>45369.850381944445</v>
      </c>
      <c r="B314">
        <v>8</v>
      </c>
      <c r="C314">
        <v>45.688000000000002</v>
      </c>
      <c r="D314">
        <v>3.762</v>
      </c>
      <c r="E314">
        <v>2184657</v>
      </c>
      <c r="F314">
        <v>2178642</v>
      </c>
      <c r="G314">
        <v>2178613</v>
      </c>
      <c r="H314">
        <v>3</v>
      </c>
      <c r="I314">
        <v>0</v>
      </c>
      <c r="J314">
        <v>36.67</v>
      </c>
      <c r="K314">
        <v>45.334699999999998</v>
      </c>
      <c r="L314">
        <v>28</v>
      </c>
      <c r="M314">
        <v>42.5</v>
      </c>
      <c r="N314">
        <v>0</v>
      </c>
      <c r="O314">
        <v>-20241</v>
      </c>
      <c r="P314" s="2">
        <f t="shared" si="12"/>
        <v>48.494</v>
      </c>
      <c r="Q314" s="2">
        <f t="shared" si="13"/>
        <v>2184657</v>
      </c>
      <c r="R314">
        <f t="shared" si="14"/>
        <v>-3</v>
      </c>
    </row>
    <row r="315" spans="1:18" x14ac:dyDescent="0.25">
      <c r="A315" s="1">
        <v>45369.851226851853</v>
      </c>
      <c r="B315">
        <v>8</v>
      </c>
      <c r="C315">
        <v>45.625500000000002</v>
      </c>
      <c r="D315">
        <v>3.3849999999999998</v>
      </c>
      <c r="E315">
        <v>2184657</v>
      </c>
      <c r="F315">
        <v>2178650</v>
      </c>
      <c r="G315">
        <v>2178616</v>
      </c>
      <c r="H315">
        <v>3</v>
      </c>
      <c r="I315">
        <v>0</v>
      </c>
      <c r="J315">
        <v>36.69</v>
      </c>
      <c r="K315">
        <v>45.284599999999998</v>
      </c>
      <c r="L315">
        <v>33</v>
      </c>
      <c r="M315">
        <v>42.44</v>
      </c>
      <c r="N315">
        <v>0</v>
      </c>
      <c r="O315">
        <v>-20161</v>
      </c>
      <c r="P315" s="2">
        <f t="shared" si="12"/>
        <v>48.440666666666665</v>
      </c>
      <c r="Q315" s="2">
        <f t="shared" si="13"/>
        <v>2184657</v>
      </c>
      <c r="R315">
        <f t="shared" si="14"/>
        <v>0</v>
      </c>
    </row>
    <row r="316" spans="1:18" x14ac:dyDescent="0.25">
      <c r="A316" s="1">
        <v>45369.852071759262</v>
      </c>
      <c r="B316">
        <v>8</v>
      </c>
      <c r="C316">
        <v>45.567999999999998</v>
      </c>
      <c r="D316">
        <v>3.74</v>
      </c>
      <c r="E316">
        <v>2184652</v>
      </c>
      <c r="F316">
        <v>2178653</v>
      </c>
      <c r="G316">
        <v>2178620</v>
      </c>
      <c r="H316">
        <v>3</v>
      </c>
      <c r="I316">
        <v>0</v>
      </c>
      <c r="J316">
        <v>36.74</v>
      </c>
      <c r="K316">
        <v>45.229199999999999</v>
      </c>
      <c r="L316">
        <v>32</v>
      </c>
      <c r="M316">
        <v>42.38</v>
      </c>
      <c r="N316">
        <v>0</v>
      </c>
      <c r="O316">
        <v>-20067</v>
      </c>
      <c r="P316" s="2">
        <f t="shared" si="12"/>
        <v>48.378</v>
      </c>
      <c r="Q316" s="2">
        <f t="shared" si="13"/>
        <v>2184652</v>
      </c>
      <c r="R316">
        <f t="shared" si="14"/>
        <v>-5</v>
      </c>
    </row>
    <row r="317" spans="1:18" x14ac:dyDescent="0.25">
      <c r="A317" s="1">
        <v>45369.852916666663</v>
      </c>
      <c r="B317">
        <v>8</v>
      </c>
      <c r="C317">
        <v>45.509900000000002</v>
      </c>
      <c r="D317">
        <v>3.3660000000000001</v>
      </c>
      <c r="E317">
        <v>2184650</v>
      </c>
      <c r="F317">
        <v>2178658</v>
      </c>
      <c r="G317">
        <v>2178623</v>
      </c>
      <c r="H317">
        <v>3</v>
      </c>
      <c r="I317">
        <v>0</v>
      </c>
      <c r="J317">
        <v>36.79</v>
      </c>
      <c r="K317">
        <v>45.180399999999999</v>
      </c>
      <c r="L317">
        <v>34</v>
      </c>
      <c r="M317">
        <v>42.32</v>
      </c>
      <c r="N317">
        <v>0</v>
      </c>
      <c r="O317">
        <v>-19990</v>
      </c>
      <c r="P317" s="2">
        <f t="shared" si="12"/>
        <v>48.326666666666668</v>
      </c>
      <c r="Q317" s="2">
        <f t="shared" si="13"/>
        <v>2184650</v>
      </c>
      <c r="R317">
        <f t="shared" si="14"/>
        <v>-2</v>
      </c>
    </row>
    <row r="318" spans="1:18" x14ac:dyDescent="0.25">
      <c r="A318" s="1">
        <v>45369.853761574072</v>
      </c>
      <c r="B318">
        <v>8</v>
      </c>
      <c r="C318">
        <v>45.470199999999998</v>
      </c>
      <c r="D318">
        <v>3.7440000000000002</v>
      </c>
      <c r="E318">
        <v>2184646</v>
      </c>
      <c r="F318">
        <v>2178659</v>
      </c>
      <c r="G318">
        <v>2178627</v>
      </c>
      <c r="H318">
        <v>3</v>
      </c>
      <c r="I318">
        <v>0</v>
      </c>
      <c r="J318">
        <v>36.82</v>
      </c>
      <c r="K318">
        <v>45.128700000000002</v>
      </c>
      <c r="L318">
        <v>32</v>
      </c>
      <c r="M318">
        <v>42.26</v>
      </c>
      <c r="N318">
        <v>0</v>
      </c>
      <c r="O318">
        <v>-19926</v>
      </c>
      <c r="P318" s="2">
        <f t="shared" si="12"/>
        <v>48.283999999999999</v>
      </c>
      <c r="Q318" s="2">
        <f t="shared" si="13"/>
        <v>2184646</v>
      </c>
      <c r="R318">
        <f t="shared" si="14"/>
        <v>-4</v>
      </c>
    </row>
    <row r="319" spans="1:18" x14ac:dyDescent="0.25">
      <c r="A319" s="1">
        <v>45369.854594907411</v>
      </c>
      <c r="B319">
        <v>8</v>
      </c>
      <c r="C319">
        <v>45.433599999999998</v>
      </c>
      <c r="D319">
        <v>3.766</v>
      </c>
      <c r="E319">
        <v>2184642</v>
      </c>
      <c r="F319">
        <v>2178660</v>
      </c>
      <c r="G319">
        <v>2178631</v>
      </c>
      <c r="H319">
        <v>3</v>
      </c>
      <c r="I319">
        <v>0</v>
      </c>
      <c r="J319">
        <v>36.86</v>
      </c>
      <c r="K319">
        <v>45.073500000000003</v>
      </c>
      <c r="L319">
        <v>29</v>
      </c>
      <c r="M319">
        <v>42.21</v>
      </c>
      <c r="N319">
        <v>0</v>
      </c>
      <c r="O319">
        <v>-19870</v>
      </c>
      <c r="P319" s="2">
        <f t="shared" si="12"/>
        <v>48.24666666666667</v>
      </c>
      <c r="Q319" s="2">
        <f t="shared" si="13"/>
        <v>2184642</v>
      </c>
      <c r="R319">
        <f t="shared" si="14"/>
        <v>-4</v>
      </c>
    </row>
    <row r="320" spans="1:18" x14ac:dyDescent="0.25">
      <c r="A320" s="1">
        <v>45369.855439814812</v>
      </c>
      <c r="B320">
        <v>8</v>
      </c>
      <c r="C320">
        <v>45.374499999999998</v>
      </c>
      <c r="D320">
        <v>3.39</v>
      </c>
      <c r="E320">
        <v>2184639</v>
      </c>
      <c r="F320">
        <v>2178665</v>
      </c>
      <c r="G320">
        <v>2178634</v>
      </c>
      <c r="H320">
        <v>3</v>
      </c>
      <c r="I320">
        <v>0</v>
      </c>
      <c r="J320">
        <v>36.909999999999997</v>
      </c>
      <c r="K320">
        <v>45.017899999999997</v>
      </c>
      <c r="L320">
        <v>30</v>
      </c>
      <c r="M320">
        <v>42.17</v>
      </c>
      <c r="N320">
        <v>0</v>
      </c>
      <c r="O320">
        <v>-19769</v>
      </c>
      <c r="P320" s="2">
        <f t="shared" si="12"/>
        <v>48.179333333333332</v>
      </c>
      <c r="Q320" s="2">
        <f t="shared" si="13"/>
        <v>2184639</v>
      </c>
      <c r="R320">
        <f t="shared" si="14"/>
        <v>-3</v>
      </c>
    </row>
    <row r="321" spans="1:18" x14ac:dyDescent="0.25">
      <c r="A321" s="1">
        <v>45369.85628472222</v>
      </c>
      <c r="B321">
        <v>8</v>
      </c>
      <c r="C321">
        <v>45.313000000000002</v>
      </c>
      <c r="D321">
        <v>3.7360000000000002</v>
      </c>
      <c r="E321">
        <v>2184637</v>
      </c>
      <c r="F321">
        <v>2178671</v>
      </c>
      <c r="G321">
        <v>2178638</v>
      </c>
      <c r="H321">
        <v>3</v>
      </c>
      <c r="I321">
        <v>0</v>
      </c>
      <c r="J321">
        <v>36.96</v>
      </c>
      <c r="K321">
        <v>44.964700000000001</v>
      </c>
      <c r="L321">
        <v>33</v>
      </c>
      <c r="M321">
        <v>42.12</v>
      </c>
      <c r="N321">
        <v>0</v>
      </c>
      <c r="O321">
        <v>-19687</v>
      </c>
      <c r="P321" s="2">
        <f t="shared" si="12"/>
        <v>48.12466666666667</v>
      </c>
      <c r="Q321" s="2">
        <f t="shared" si="13"/>
        <v>2184637</v>
      </c>
      <c r="R321">
        <f t="shared" si="14"/>
        <v>-2</v>
      </c>
    </row>
    <row r="322" spans="1:18" x14ac:dyDescent="0.25">
      <c r="A322" s="1">
        <v>45369.857129629629</v>
      </c>
      <c r="B322">
        <v>8</v>
      </c>
      <c r="C322">
        <v>45.250500000000002</v>
      </c>
      <c r="D322">
        <v>3.363</v>
      </c>
      <c r="E322">
        <v>2184637</v>
      </c>
      <c r="F322">
        <v>2178679</v>
      </c>
      <c r="G322">
        <v>2178641</v>
      </c>
      <c r="H322">
        <v>3</v>
      </c>
      <c r="I322">
        <v>0</v>
      </c>
      <c r="J322">
        <v>36.979999999999997</v>
      </c>
      <c r="K322">
        <v>44.917000000000002</v>
      </c>
      <c r="L322">
        <v>38</v>
      </c>
      <c r="M322">
        <v>42.06</v>
      </c>
      <c r="N322">
        <v>0</v>
      </c>
      <c r="O322">
        <v>-19612</v>
      </c>
      <c r="P322" s="2">
        <f t="shared" si="12"/>
        <v>48.074666666666666</v>
      </c>
      <c r="Q322" s="2">
        <f t="shared" si="13"/>
        <v>2184637</v>
      </c>
      <c r="R322">
        <f t="shared" si="14"/>
        <v>0</v>
      </c>
    </row>
    <row r="323" spans="1:18" x14ac:dyDescent="0.25">
      <c r="A323" s="1">
        <v>45369.85796296296</v>
      </c>
      <c r="B323">
        <v>8</v>
      </c>
      <c r="C323">
        <v>45.189399999999999</v>
      </c>
      <c r="D323">
        <v>3.7080000000000002</v>
      </c>
      <c r="E323">
        <v>2184642</v>
      </c>
      <c r="F323">
        <v>2178692</v>
      </c>
      <c r="G323">
        <v>2178645</v>
      </c>
      <c r="H323">
        <v>3</v>
      </c>
      <c r="I323">
        <v>0</v>
      </c>
      <c r="J323">
        <v>37.020000000000003</v>
      </c>
      <c r="K323">
        <v>44.859200000000001</v>
      </c>
      <c r="L323">
        <v>47</v>
      </c>
      <c r="M323">
        <v>42</v>
      </c>
      <c r="N323">
        <v>0</v>
      </c>
      <c r="O323">
        <v>-19527</v>
      </c>
      <c r="P323" s="2">
        <f t="shared" ref="P323:P386" si="15">O323/-1500+35</f>
        <v>48.018000000000001</v>
      </c>
      <c r="Q323" s="2">
        <f t="shared" ref="Q323:Q386" si="16">E323</f>
        <v>2184642</v>
      </c>
      <c r="R323">
        <f t="shared" si="14"/>
        <v>5</v>
      </c>
    </row>
    <row r="324" spans="1:18" x14ac:dyDescent="0.25">
      <c r="A324" s="1">
        <v>45369.858796296299</v>
      </c>
      <c r="B324">
        <v>8</v>
      </c>
      <c r="C324">
        <v>45.128799999999998</v>
      </c>
      <c r="D324">
        <v>3.3370000000000002</v>
      </c>
      <c r="E324">
        <v>2184639</v>
      </c>
      <c r="F324">
        <v>2178697</v>
      </c>
      <c r="G324">
        <v>2178648</v>
      </c>
      <c r="H324">
        <v>3</v>
      </c>
      <c r="I324">
        <v>0</v>
      </c>
      <c r="J324">
        <v>37.090000000000003</v>
      </c>
      <c r="K324">
        <v>44.807200000000002</v>
      </c>
      <c r="L324">
        <v>49</v>
      </c>
      <c r="M324">
        <v>41.94</v>
      </c>
      <c r="N324">
        <v>0</v>
      </c>
      <c r="O324">
        <v>-19466</v>
      </c>
      <c r="P324" s="2">
        <f t="shared" si="15"/>
        <v>47.977333333333334</v>
      </c>
      <c r="Q324" s="2">
        <f t="shared" si="16"/>
        <v>2184639</v>
      </c>
      <c r="R324">
        <f t="shared" ref="R324:R387" si="17">E324-E323</f>
        <v>-3</v>
      </c>
    </row>
    <row r="325" spans="1:18" x14ac:dyDescent="0.25">
      <c r="A325" s="1">
        <v>45369.8596412037</v>
      </c>
      <c r="B325">
        <v>8</v>
      </c>
      <c r="C325">
        <v>45.076099999999997</v>
      </c>
      <c r="D325">
        <v>3.6890000000000001</v>
      </c>
      <c r="E325">
        <v>2184633</v>
      </c>
      <c r="F325">
        <v>2178698</v>
      </c>
      <c r="G325">
        <v>2178652</v>
      </c>
      <c r="H325">
        <v>3</v>
      </c>
      <c r="I325">
        <v>0</v>
      </c>
      <c r="J325">
        <v>37.1</v>
      </c>
      <c r="K325">
        <v>44.759399999999999</v>
      </c>
      <c r="L325">
        <v>46</v>
      </c>
      <c r="M325">
        <v>41.88</v>
      </c>
      <c r="N325">
        <v>0</v>
      </c>
      <c r="O325">
        <v>-19379</v>
      </c>
      <c r="P325" s="2">
        <f t="shared" si="15"/>
        <v>47.919333333333334</v>
      </c>
      <c r="Q325" s="2">
        <f t="shared" si="16"/>
        <v>2184633</v>
      </c>
      <c r="R325">
        <f t="shared" si="17"/>
        <v>-6</v>
      </c>
    </row>
    <row r="326" spans="1:18" x14ac:dyDescent="0.25">
      <c r="A326" s="1">
        <v>45369.860474537039</v>
      </c>
      <c r="B326">
        <v>8</v>
      </c>
      <c r="C326">
        <v>45.052799999999998</v>
      </c>
      <c r="D326">
        <v>3.726</v>
      </c>
      <c r="E326">
        <v>2184632</v>
      </c>
      <c r="F326">
        <v>2178700</v>
      </c>
      <c r="G326">
        <v>2178656</v>
      </c>
      <c r="H326">
        <v>3</v>
      </c>
      <c r="I326">
        <v>0</v>
      </c>
      <c r="J326">
        <v>37.130000000000003</v>
      </c>
      <c r="K326">
        <v>44.712699999999998</v>
      </c>
      <c r="L326">
        <v>44</v>
      </c>
      <c r="M326">
        <v>41.83</v>
      </c>
      <c r="N326">
        <v>0</v>
      </c>
      <c r="O326">
        <v>-19292</v>
      </c>
      <c r="P326" s="2">
        <f t="shared" si="15"/>
        <v>47.861333333333334</v>
      </c>
      <c r="Q326" s="2">
        <f t="shared" si="16"/>
        <v>2184632</v>
      </c>
      <c r="R326">
        <f t="shared" si="17"/>
        <v>-1</v>
      </c>
    </row>
    <row r="327" spans="1:18" x14ac:dyDescent="0.25">
      <c r="A327" s="1">
        <v>45369.861319444448</v>
      </c>
      <c r="B327">
        <v>8</v>
      </c>
      <c r="C327">
        <v>45.000500000000002</v>
      </c>
      <c r="D327">
        <v>3.3540000000000001</v>
      </c>
      <c r="E327">
        <v>2184633</v>
      </c>
      <c r="F327">
        <v>2178708</v>
      </c>
      <c r="G327">
        <v>2178659</v>
      </c>
      <c r="H327">
        <v>3</v>
      </c>
      <c r="I327">
        <v>0</v>
      </c>
      <c r="J327">
        <v>37.19</v>
      </c>
      <c r="K327">
        <v>44.6569</v>
      </c>
      <c r="L327">
        <v>49</v>
      </c>
      <c r="M327">
        <v>41.79</v>
      </c>
      <c r="N327">
        <v>0</v>
      </c>
      <c r="O327">
        <v>-19255</v>
      </c>
      <c r="P327" s="2">
        <f t="shared" si="15"/>
        <v>47.836666666666666</v>
      </c>
      <c r="Q327" s="2">
        <f t="shared" si="16"/>
        <v>2184633</v>
      </c>
      <c r="R327">
        <f t="shared" si="17"/>
        <v>1</v>
      </c>
    </row>
    <row r="328" spans="1:18" x14ac:dyDescent="0.25">
      <c r="A328" s="1">
        <v>45369.862164351849</v>
      </c>
      <c r="B328">
        <v>8</v>
      </c>
      <c r="C328">
        <v>44.938000000000002</v>
      </c>
      <c r="D328">
        <v>3.702</v>
      </c>
      <c r="E328">
        <v>2184636</v>
      </c>
      <c r="F328">
        <v>2178720</v>
      </c>
      <c r="G328">
        <v>2178663</v>
      </c>
      <c r="H328">
        <v>3</v>
      </c>
      <c r="I328">
        <v>0</v>
      </c>
      <c r="J328">
        <v>37.229999999999997</v>
      </c>
      <c r="K328">
        <v>44.601500000000001</v>
      </c>
      <c r="L328">
        <v>56</v>
      </c>
      <c r="M328">
        <v>41.74</v>
      </c>
      <c r="N328">
        <v>0</v>
      </c>
      <c r="O328">
        <v>-19162</v>
      </c>
      <c r="P328" s="2">
        <f t="shared" si="15"/>
        <v>47.774666666666668</v>
      </c>
      <c r="Q328" s="2">
        <f t="shared" si="16"/>
        <v>2184636</v>
      </c>
      <c r="R328">
        <f t="shared" si="17"/>
        <v>3</v>
      </c>
    </row>
    <row r="329" spans="1:18" x14ac:dyDescent="0.25">
      <c r="A329" s="1">
        <v>45369.863020833334</v>
      </c>
      <c r="B329">
        <v>8</v>
      </c>
      <c r="C329">
        <v>44.927799999999998</v>
      </c>
      <c r="D329">
        <v>3.7850000000000001</v>
      </c>
      <c r="E329">
        <v>2184634</v>
      </c>
      <c r="F329">
        <v>2178719</v>
      </c>
      <c r="G329">
        <v>2178667</v>
      </c>
      <c r="H329">
        <v>3</v>
      </c>
      <c r="I329">
        <v>0</v>
      </c>
      <c r="J329">
        <v>37.270000000000003</v>
      </c>
      <c r="K329">
        <v>44.543799999999997</v>
      </c>
      <c r="L329">
        <v>52</v>
      </c>
      <c r="M329">
        <v>41.69</v>
      </c>
      <c r="N329">
        <v>0</v>
      </c>
      <c r="O329">
        <v>-19089</v>
      </c>
      <c r="P329" s="2">
        <f t="shared" si="15"/>
        <v>47.725999999999999</v>
      </c>
      <c r="Q329" s="2">
        <f t="shared" si="16"/>
        <v>2184634</v>
      </c>
      <c r="R329">
        <f t="shared" si="17"/>
        <v>-2</v>
      </c>
    </row>
    <row r="330" spans="1:18" x14ac:dyDescent="0.25">
      <c r="A330" s="1">
        <v>45369.863854166666</v>
      </c>
      <c r="B330">
        <v>8</v>
      </c>
      <c r="C330">
        <v>44.8748</v>
      </c>
      <c r="D330">
        <v>3.4060000000000001</v>
      </c>
      <c r="E330">
        <v>2184632</v>
      </c>
      <c r="F330">
        <v>2178724</v>
      </c>
      <c r="G330">
        <v>2178670</v>
      </c>
      <c r="H330">
        <v>3</v>
      </c>
      <c r="I330">
        <v>0</v>
      </c>
      <c r="J330">
        <v>37.31</v>
      </c>
      <c r="K330">
        <v>44.489199999999997</v>
      </c>
      <c r="L330">
        <v>53</v>
      </c>
      <c r="M330">
        <v>41.63</v>
      </c>
      <c r="N330">
        <v>0</v>
      </c>
      <c r="O330">
        <v>-19009</v>
      </c>
      <c r="P330" s="2">
        <f t="shared" si="15"/>
        <v>47.672666666666665</v>
      </c>
      <c r="Q330" s="2">
        <f t="shared" si="16"/>
        <v>2184632</v>
      </c>
      <c r="R330">
        <f t="shared" si="17"/>
        <v>-2</v>
      </c>
    </row>
    <row r="331" spans="1:18" x14ac:dyDescent="0.25">
      <c r="A331" s="1">
        <v>45369.864699074074</v>
      </c>
      <c r="B331">
        <v>8</v>
      </c>
      <c r="C331">
        <v>44.811900000000001</v>
      </c>
      <c r="D331">
        <v>3.7370000000000001</v>
      </c>
      <c r="E331">
        <v>2184627</v>
      </c>
      <c r="F331">
        <v>2178727</v>
      </c>
      <c r="G331">
        <v>2178674</v>
      </c>
      <c r="H331">
        <v>3</v>
      </c>
      <c r="I331">
        <v>0</v>
      </c>
      <c r="J331">
        <v>37.369999999999997</v>
      </c>
      <c r="K331">
        <v>44.441800000000001</v>
      </c>
      <c r="L331">
        <v>53</v>
      </c>
      <c r="M331">
        <v>41.57</v>
      </c>
      <c r="N331">
        <v>0</v>
      </c>
      <c r="O331">
        <v>-18961</v>
      </c>
      <c r="P331" s="2">
        <f t="shared" si="15"/>
        <v>47.640666666666668</v>
      </c>
      <c r="Q331" s="2">
        <f t="shared" si="16"/>
        <v>2184627</v>
      </c>
      <c r="R331">
        <f t="shared" si="17"/>
        <v>-5</v>
      </c>
    </row>
    <row r="332" spans="1:18" x14ac:dyDescent="0.25">
      <c r="A332" s="1">
        <v>45369.865543981483</v>
      </c>
      <c r="B332">
        <v>8</v>
      </c>
      <c r="C332">
        <v>44.750500000000002</v>
      </c>
      <c r="D332">
        <v>3.363</v>
      </c>
      <c r="E332">
        <v>2184621</v>
      </c>
      <c r="F332">
        <v>2178729</v>
      </c>
      <c r="G332">
        <v>2178677</v>
      </c>
      <c r="H332">
        <v>3</v>
      </c>
      <c r="I332">
        <v>0</v>
      </c>
      <c r="J332">
        <v>37.39</v>
      </c>
      <c r="K332">
        <v>44.391500000000001</v>
      </c>
      <c r="L332">
        <v>52</v>
      </c>
      <c r="M332">
        <v>41.51</v>
      </c>
      <c r="N332">
        <v>0</v>
      </c>
      <c r="O332">
        <v>-18887</v>
      </c>
      <c r="P332" s="2">
        <f t="shared" si="15"/>
        <v>47.591333333333331</v>
      </c>
      <c r="Q332" s="2">
        <f t="shared" si="16"/>
        <v>2184621</v>
      </c>
      <c r="R332">
        <f t="shared" si="17"/>
        <v>-6</v>
      </c>
    </row>
    <row r="333" spans="1:18" x14ac:dyDescent="0.25">
      <c r="A333" s="1">
        <v>45369.866400462961</v>
      </c>
      <c r="B333">
        <v>8</v>
      </c>
      <c r="C333">
        <v>44.688000000000002</v>
      </c>
      <c r="D333">
        <v>3.7050000000000001</v>
      </c>
      <c r="E333">
        <v>2184620</v>
      </c>
      <c r="F333">
        <v>2178736</v>
      </c>
      <c r="G333">
        <v>2178681</v>
      </c>
      <c r="H333">
        <v>3</v>
      </c>
      <c r="I333">
        <v>0</v>
      </c>
      <c r="J333">
        <v>37.43</v>
      </c>
      <c r="K333">
        <v>44.338299999999997</v>
      </c>
      <c r="L333">
        <v>55</v>
      </c>
      <c r="M333">
        <v>41.47</v>
      </c>
      <c r="N333">
        <v>0</v>
      </c>
      <c r="O333">
        <v>-18818</v>
      </c>
      <c r="P333" s="2">
        <f t="shared" si="15"/>
        <v>47.545333333333332</v>
      </c>
      <c r="Q333" s="2">
        <f t="shared" si="16"/>
        <v>2184620</v>
      </c>
      <c r="R333">
        <f t="shared" si="17"/>
        <v>-1</v>
      </c>
    </row>
    <row r="334" spans="1:18" x14ac:dyDescent="0.25">
      <c r="A334" s="1">
        <v>45369.867245370369</v>
      </c>
      <c r="B334">
        <v>8</v>
      </c>
      <c r="C334">
        <v>44.629100000000001</v>
      </c>
      <c r="D334">
        <v>3.3340000000000001</v>
      </c>
      <c r="E334">
        <v>2184617</v>
      </c>
      <c r="F334">
        <v>2178741</v>
      </c>
      <c r="G334">
        <v>2178684</v>
      </c>
      <c r="H334">
        <v>3</v>
      </c>
      <c r="I334">
        <v>0</v>
      </c>
      <c r="J334">
        <v>37.47</v>
      </c>
      <c r="K334">
        <v>44.2911</v>
      </c>
      <c r="L334">
        <v>57</v>
      </c>
      <c r="M334">
        <v>41.43</v>
      </c>
      <c r="N334">
        <v>0</v>
      </c>
      <c r="O334">
        <v>-18714</v>
      </c>
      <c r="P334" s="2">
        <f t="shared" si="15"/>
        <v>47.475999999999999</v>
      </c>
      <c r="Q334" s="2">
        <f t="shared" si="16"/>
        <v>2184617</v>
      </c>
      <c r="R334">
        <f t="shared" si="17"/>
        <v>-3</v>
      </c>
    </row>
    <row r="335" spans="1:18" x14ac:dyDescent="0.25">
      <c r="A335" s="1">
        <v>45369.868078703701</v>
      </c>
      <c r="B335">
        <v>8</v>
      </c>
      <c r="C335">
        <v>44.593200000000003</v>
      </c>
      <c r="D335">
        <v>3.7250000000000001</v>
      </c>
      <c r="E335">
        <v>2184615</v>
      </c>
      <c r="F335">
        <v>2178744</v>
      </c>
      <c r="G335">
        <v>2178688</v>
      </c>
      <c r="H335">
        <v>3</v>
      </c>
      <c r="I335">
        <v>0</v>
      </c>
      <c r="J335">
        <v>37.520000000000003</v>
      </c>
      <c r="K335">
        <v>44.234499999999997</v>
      </c>
      <c r="L335">
        <v>56</v>
      </c>
      <c r="M335">
        <v>41.37</v>
      </c>
      <c r="N335">
        <v>0</v>
      </c>
      <c r="O335">
        <v>-18651</v>
      </c>
      <c r="P335" s="2">
        <f t="shared" si="15"/>
        <v>47.433999999999997</v>
      </c>
      <c r="Q335" s="2">
        <f t="shared" si="16"/>
        <v>2184615</v>
      </c>
      <c r="R335">
        <f t="shared" si="17"/>
        <v>-2</v>
      </c>
    </row>
    <row r="336" spans="1:18" x14ac:dyDescent="0.25">
      <c r="A336" s="1">
        <v>45369.868923611109</v>
      </c>
      <c r="B336">
        <v>8</v>
      </c>
      <c r="C336">
        <v>44.556600000000003</v>
      </c>
      <c r="D336">
        <v>3.7360000000000002</v>
      </c>
      <c r="E336">
        <v>2184613</v>
      </c>
      <c r="F336">
        <v>2178747</v>
      </c>
      <c r="G336">
        <v>2178692</v>
      </c>
      <c r="H336">
        <v>3</v>
      </c>
      <c r="I336">
        <v>0</v>
      </c>
      <c r="J336">
        <v>37.53</v>
      </c>
      <c r="K336">
        <v>44.183300000000003</v>
      </c>
      <c r="L336">
        <v>55</v>
      </c>
      <c r="M336">
        <v>41.31</v>
      </c>
      <c r="N336">
        <v>0</v>
      </c>
      <c r="O336">
        <v>-18616</v>
      </c>
      <c r="P336" s="2">
        <f t="shared" si="15"/>
        <v>47.410666666666664</v>
      </c>
      <c r="Q336" s="2">
        <f t="shared" si="16"/>
        <v>2184613</v>
      </c>
      <c r="R336">
        <f t="shared" si="17"/>
        <v>-2</v>
      </c>
    </row>
    <row r="337" spans="1:18" x14ac:dyDescent="0.25">
      <c r="A337" s="1">
        <v>45369.869768518518</v>
      </c>
      <c r="B337">
        <v>8</v>
      </c>
      <c r="C337">
        <v>44.500500000000002</v>
      </c>
      <c r="D337">
        <v>3.3620000000000001</v>
      </c>
      <c r="E337">
        <v>2184611</v>
      </c>
      <c r="F337">
        <v>2178752</v>
      </c>
      <c r="G337">
        <v>2178695</v>
      </c>
      <c r="H337">
        <v>3</v>
      </c>
      <c r="I337">
        <v>0</v>
      </c>
      <c r="J337">
        <v>37.590000000000003</v>
      </c>
      <c r="K337">
        <v>44.1295</v>
      </c>
      <c r="L337">
        <v>57</v>
      </c>
      <c r="M337">
        <v>41.25</v>
      </c>
      <c r="N337">
        <v>0</v>
      </c>
      <c r="O337">
        <v>-18518</v>
      </c>
      <c r="P337" s="2">
        <f t="shared" si="15"/>
        <v>47.345333333333329</v>
      </c>
      <c r="Q337" s="2">
        <f t="shared" si="16"/>
        <v>2184611</v>
      </c>
      <c r="R337">
        <f t="shared" si="17"/>
        <v>-2</v>
      </c>
    </row>
    <row r="338" spans="1:18" x14ac:dyDescent="0.25">
      <c r="A338" s="1">
        <v>45369.870613425926</v>
      </c>
      <c r="B338">
        <v>8</v>
      </c>
      <c r="C338">
        <v>44.438299999999998</v>
      </c>
      <c r="D338">
        <v>3.7130000000000001</v>
      </c>
      <c r="E338">
        <v>2184612</v>
      </c>
      <c r="F338">
        <v>2178761</v>
      </c>
      <c r="G338">
        <v>2178699</v>
      </c>
      <c r="H338">
        <v>3</v>
      </c>
      <c r="I338">
        <v>0</v>
      </c>
      <c r="J338">
        <v>37.64</v>
      </c>
      <c r="K338">
        <v>44.074399999999997</v>
      </c>
      <c r="L338">
        <v>62</v>
      </c>
      <c r="M338">
        <v>41.2</v>
      </c>
      <c r="N338">
        <v>0</v>
      </c>
      <c r="O338">
        <v>-18467</v>
      </c>
      <c r="P338" s="2">
        <f t="shared" si="15"/>
        <v>47.311333333333337</v>
      </c>
      <c r="Q338" s="2">
        <f t="shared" si="16"/>
        <v>2184612</v>
      </c>
      <c r="R338">
        <f t="shared" si="17"/>
        <v>1</v>
      </c>
    </row>
    <row r="339" spans="1:18" x14ac:dyDescent="0.25">
      <c r="A339" s="1">
        <v>45369.871446759258</v>
      </c>
      <c r="B339">
        <v>8</v>
      </c>
      <c r="C339">
        <v>44.375700000000002</v>
      </c>
      <c r="D339">
        <v>3.3420000000000001</v>
      </c>
      <c r="E339">
        <v>2184609</v>
      </c>
      <c r="F339">
        <v>2178767</v>
      </c>
      <c r="G339">
        <v>2178702</v>
      </c>
      <c r="H339">
        <v>3</v>
      </c>
      <c r="I339">
        <v>0</v>
      </c>
      <c r="J339">
        <v>37.69</v>
      </c>
      <c r="K339">
        <v>44.0259</v>
      </c>
      <c r="L339">
        <v>64</v>
      </c>
      <c r="M339">
        <v>41.16</v>
      </c>
      <c r="N339">
        <v>0</v>
      </c>
      <c r="O339">
        <v>-18400</v>
      </c>
      <c r="P339" s="2">
        <f t="shared" si="15"/>
        <v>47.266666666666666</v>
      </c>
      <c r="Q339" s="2">
        <f t="shared" si="16"/>
        <v>2184609</v>
      </c>
      <c r="R339">
        <f t="shared" si="17"/>
        <v>-3</v>
      </c>
    </row>
    <row r="340" spans="1:18" x14ac:dyDescent="0.25">
      <c r="A340" s="1">
        <v>45369.872291666667</v>
      </c>
      <c r="B340">
        <v>8</v>
      </c>
      <c r="C340">
        <v>44.314399999999999</v>
      </c>
      <c r="D340">
        <v>3.68</v>
      </c>
      <c r="E340">
        <v>2184605</v>
      </c>
      <c r="F340">
        <v>2178771</v>
      </c>
      <c r="G340">
        <v>2178706</v>
      </c>
      <c r="H340">
        <v>3</v>
      </c>
      <c r="I340">
        <v>0</v>
      </c>
      <c r="J340">
        <v>37.74</v>
      </c>
      <c r="K340">
        <v>43.9739</v>
      </c>
      <c r="L340">
        <v>65</v>
      </c>
      <c r="M340">
        <v>41.12</v>
      </c>
      <c r="N340">
        <v>0</v>
      </c>
      <c r="O340">
        <v>-18313</v>
      </c>
      <c r="P340" s="2">
        <f t="shared" si="15"/>
        <v>47.208666666666666</v>
      </c>
      <c r="Q340" s="2">
        <f t="shared" si="16"/>
        <v>2184605</v>
      </c>
      <c r="R340">
        <f t="shared" si="17"/>
        <v>-4</v>
      </c>
    </row>
    <row r="341" spans="1:18" x14ac:dyDescent="0.25">
      <c r="A341" s="1">
        <v>45369.873136574075</v>
      </c>
      <c r="B341">
        <v>8</v>
      </c>
      <c r="C341">
        <v>44.273600000000002</v>
      </c>
      <c r="D341">
        <v>3.6890000000000001</v>
      </c>
      <c r="E341">
        <v>2184601</v>
      </c>
      <c r="F341">
        <v>2178772</v>
      </c>
      <c r="G341">
        <v>2178709</v>
      </c>
      <c r="H341">
        <v>3</v>
      </c>
      <c r="I341">
        <v>0</v>
      </c>
      <c r="J341">
        <v>37.75</v>
      </c>
      <c r="K341">
        <v>43.927199999999999</v>
      </c>
      <c r="L341">
        <v>62</v>
      </c>
      <c r="M341">
        <v>41.06</v>
      </c>
      <c r="N341">
        <v>0</v>
      </c>
      <c r="O341">
        <v>-18252</v>
      </c>
      <c r="P341" s="2">
        <f t="shared" si="15"/>
        <v>47.167999999999999</v>
      </c>
      <c r="Q341" s="2">
        <f t="shared" si="16"/>
        <v>2184601</v>
      </c>
      <c r="R341">
        <f t="shared" si="17"/>
        <v>-4</v>
      </c>
    </row>
    <row r="342" spans="1:18" x14ac:dyDescent="0.25">
      <c r="A342" s="1">
        <v>45369.873981481483</v>
      </c>
      <c r="B342">
        <v>8</v>
      </c>
      <c r="C342">
        <v>44.242199999999997</v>
      </c>
      <c r="D342">
        <v>3.7120000000000002</v>
      </c>
      <c r="E342">
        <v>2184602</v>
      </c>
      <c r="F342">
        <v>2178777</v>
      </c>
      <c r="G342">
        <v>2178713</v>
      </c>
      <c r="H342">
        <v>3</v>
      </c>
      <c r="I342">
        <v>0</v>
      </c>
      <c r="J342">
        <v>37.770000000000003</v>
      </c>
      <c r="K342">
        <v>43.877400000000002</v>
      </c>
      <c r="L342">
        <v>64</v>
      </c>
      <c r="M342">
        <v>41</v>
      </c>
      <c r="N342">
        <v>0</v>
      </c>
      <c r="O342">
        <v>-18162</v>
      </c>
      <c r="P342" s="2">
        <f t="shared" si="15"/>
        <v>47.108000000000004</v>
      </c>
      <c r="Q342" s="2">
        <f t="shared" si="16"/>
        <v>2184602</v>
      </c>
      <c r="R342">
        <f t="shared" si="17"/>
        <v>1</v>
      </c>
    </row>
    <row r="343" spans="1:18" x14ac:dyDescent="0.25">
      <c r="A343" s="1">
        <v>45369.874814814815</v>
      </c>
      <c r="B343">
        <v>8</v>
      </c>
      <c r="C343">
        <v>44.186999999999998</v>
      </c>
      <c r="D343">
        <v>3.3410000000000002</v>
      </c>
      <c r="E343">
        <v>2184600</v>
      </c>
      <c r="F343">
        <v>2178782</v>
      </c>
      <c r="G343">
        <v>2178716</v>
      </c>
      <c r="H343">
        <v>3</v>
      </c>
      <c r="I343">
        <v>0</v>
      </c>
      <c r="J343">
        <v>37.83</v>
      </c>
      <c r="K343">
        <v>43.825800000000001</v>
      </c>
      <c r="L343">
        <v>66</v>
      </c>
      <c r="M343">
        <v>40.950000000000003</v>
      </c>
      <c r="N343">
        <v>0</v>
      </c>
      <c r="O343">
        <v>-18084</v>
      </c>
      <c r="P343" s="2">
        <f t="shared" si="15"/>
        <v>47.055999999999997</v>
      </c>
      <c r="Q343" s="2">
        <f t="shared" si="16"/>
        <v>2184600</v>
      </c>
      <c r="R343">
        <f t="shared" si="17"/>
        <v>-2</v>
      </c>
    </row>
    <row r="344" spans="1:18" x14ac:dyDescent="0.25">
      <c r="A344" s="1">
        <v>45369.875659722224</v>
      </c>
      <c r="B344">
        <v>8</v>
      </c>
      <c r="C344">
        <v>44.125500000000002</v>
      </c>
      <c r="D344">
        <v>3.677</v>
      </c>
      <c r="E344">
        <v>2184602</v>
      </c>
      <c r="F344">
        <v>2178793</v>
      </c>
      <c r="G344">
        <v>2178720</v>
      </c>
      <c r="H344">
        <v>3</v>
      </c>
      <c r="I344">
        <v>0</v>
      </c>
      <c r="J344">
        <v>37.85</v>
      </c>
      <c r="K344">
        <v>43.774500000000003</v>
      </c>
      <c r="L344">
        <v>72</v>
      </c>
      <c r="M344">
        <v>40.9</v>
      </c>
      <c r="N344">
        <v>0</v>
      </c>
      <c r="O344">
        <v>-18015</v>
      </c>
      <c r="P344" s="2">
        <f t="shared" si="15"/>
        <v>47.01</v>
      </c>
      <c r="Q344" s="2">
        <f t="shared" si="16"/>
        <v>2184602</v>
      </c>
      <c r="R344">
        <f t="shared" si="17"/>
        <v>2</v>
      </c>
    </row>
    <row r="345" spans="1:18" x14ac:dyDescent="0.25">
      <c r="A345" s="1">
        <v>45369.876504629632</v>
      </c>
      <c r="B345">
        <v>8</v>
      </c>
      <c r="C345">
        <v>44.063299999999998</v>
      </c>
      <c r="D345">
        <v>3.31</v>
      </c>
      <c r="E345">
        <v>2184597</v>
      </c>
      <c r="F345">
        <v>2178796</v>
      </c>
      <c r="G345">
        <v>2178723</v>
      </c>
      <c r="H345">
        <v>3</v>
      </c>
      <c r="I345">
        <v>0</v>
      </c>
      <c r="J345">
        <v>37.909999999999997</v>
      </c>
      <c r="K345">
        <v>43.719499999999996</v>
      </c>
      <c r="L345">
        <v>72</v>
      </c>
      <c r="M345">
        <v>40.869999999999997</v>
      </c>
      <c r="N345">
        <v>0</v>
      </c>
      <c r="O345">
        <v>-17937</v>
      </c>
      <c r="P345" s="2">
        <f t="shared" si="15"/>
        <v>46.957999999999998</v>
      </c>
      <c r="Q345" s="2">
        <f t="shared" si="16"/>
        <v>2184597</v>
      </c>
      <c r="R345">
        <f t="shared" si="17"/>
        <v>-5</v>
      </c>
    </row>
    <row r="346" spans="1:18" x14ac:dyDescent="0.25">
      <c r="A346" s="1">
        <v>45369.877349537041</v>
      </c>
      <c r="B346">
        <v>8</v>
      </c>
      <c r="C346">
        <v>44.007199999999997</v>
      </c>
      <c r="D346">
        <v>3.6549999999999998</v>
      </c>
      <c r="E346">
        <v>2184594</v>
      </c>
      <c r="F346">
        <v>2178800</v>
      </c>
      <c r="G346">
        <v>2178727</v>
      </c>
      <c r="H346">
        <v>3</v>
      </c>
      <c r="I346">
        <v>0</v>
      </c>
      <c r="J346">
        <v>37.950000000000003</v>
      </c>
      <c r="K346">
        <v>43.674199999999999</v>
      </c>
      <c r="L346">
        <v>73</v>
      </c>
      <c r="M346">
        <v>40.81</v>
      </c>
      <c r="N346">
        <v>0</v>
      </c>
      <c r="O346">
        <v>-17883</v>
      </c>
      <c r="P346" s="2">
        <f t="shared" si="15"/>
        <v>46.921999999999997</v>
      </c>
      <c r="Q346" s="2">
        <f t="shared" si="16"/>
        <v>2184594</v>
      </c>
      <c r="R346">
        <f t="shared" si="17"/>
        <v>-3</v>
      </c>
    </row>
    <row r="347" spans="1:18" x14ac:dyDescent="0.25">
      <c r="A347" s="1">
        <v>45369.878194444442</v>
      </c>
      <c r="B347">
        <v>8</v>
      </c>
      <c r="C347">
        <v>43.981900000000003</v>
      </c>
      <c r="D347">
        <v>3.694</v>
      </c>
      <c r="E347">
        <v>2184593</v>
      </c>
      <c r="F347">
        <v>2178802</v>
      </c>
      <c r="G347">
        <v>2178731</v>
      </c>
      <c r="H347">
        <v>3</v>
      </c>
      <c r="I347">
        <v>0</v>
      </c>
      <c r="J347">
        <v>37.97</v>
      </c>
      <c r="K347">
        <v>43.626600000000003</v>
      </c>
      <c r="L347">
        <v>71</v>
      </c>
      <c r="M347">
        <v>40.75</v>
      </c>
      <c r="N347">
        <v>0</v>
      </c>
      <c r="O347">
        <v>-17800</v>
      </c>
      <c r="P347" s="2">
        <f t="shared" si="15"/>
        <v>46.866666666666667</v>
      </c>
      <c r="Q347" s="2">
        <f t="shared" si="16"/>
        <v>2184593</v>
      </c>
      <c r="R347">
        <f t="shared" si="17"/>
        <v>-1</v>
      </c>
    </row>
    <row r="348" spans="1:18" x14ac:dyDescent="0.25">
      <c r="A348" s="1">
        <v>45369.87903935185</v>
      </c>
      <c r="B348">
        <v>8</v>
      </c>
      <c r="C348">
        <v>43.9358</v>
      </c>
      <c r="D348">
        <v>3.3239999999999998</v>
      </c>
      <c r="E348">
        <v>2184593</v>
      </c>
      <c r="F348">
        <v>2178809</v>
      </c>
      <c r="G348">
        <v>2178734</v>
      </c>
      <c r="H348">
        <v>3</v>
      </c>
      <c r="I348">
        <v>0</v>
      </c>
      <c r="J348">
        <v>38</v>
      </c>
      <c r="K348">
        <v>43.575699999999998</v>
      </c>
      <c r="L348">
        <v>74</v>
      </c>
      <c r="M348">
        <v>40.700000000000003</v>
      </c>
      <c r="N348">
        <v>0</v>
      </c>
      <c r="O348">
        <v>-17741</v>
      </c>
      <c r="P348" s="2">
        <f t="shared" si="15"/>
        <v>46.827333333333335</v>
      </c>
      <c r="Q348" s="2">
        <f t="shared" si="16"/>
        <v>2184593</v>
      </c>
      <c r="R348">
        <f t="shared" si="17"/>
        <v>0</v>
      </c>
    </row>
    <row r="349" spans="1:18" x14ac:dyDescent="0.25">
      <c r="A349" s="1">
        <v>45369.879872685182</v>
      </c>
      <c r="B349">
        <v>8</v>
      </c>
      <c r="C349">
        <v>43.875500000000002</v>
      </c>
      <c r="D349">
        <v>3.67</v>
      </c>
      <c r="E349">
        <v>2184592</v>
      </c>
      <c r="F349">
        <v>2178816</v>
      </c>
      <c r="G349">
        <v>2178738</v>
      </c>
      <c r="H349">
        <v>3</v>
      </c>
      <c r="I349">
        <v>0</v>
      </c>
      <c r="J349">
        <v>38.049999999999997</v>
      </c>
      <c r="K349">
        <v>43.522500000000001</v>
      </c>
      <c r="L349">
        <v>77</v>
      </c>
      <c r="M349">
        <v>40.659999999999997</v>
      </c>
      <c r="N349">
        <v>0</v>
      </c>
      <c r="O349">
        <v>-17678</v>
      </c>
      <c r="P349" s="2">
        <f t="shared" si="15"/>
        <v>46.785333333333334</v>
      </c>
      <c r="Q349" s="2">
        <f t="shared" si="16"/>
        <v>2184592</v>
      </c>
      <c r="R349">
        <f t="shared" si="17"/>
        <v>-1</v>
      </c>
    </row>
    <row r="350" spans="1:18" x14ac:dyDescent="0.25">
      <c r="A350" s="1">
        <v>45369.88071759259</v>
      </c>
      <c r="B350">
        <v>8</v>
      </c>
      <c r="C350">
        <v>43.813000000000002</v>
      </c>
      <c r="D350">
        <v>3.3029999999999999</v>
      </c>
      <c r="E350">
        <v>2184587</v>
      </c>
      <c r="F350">
        <v>2178819</v>
      </c>
      <c r="G350">
        <v>2178741</v>
      </c>
      <c r="H350">
        <v>3</v>
      </c>
      <c r="I350">
        <v>0</v>
      </c>
      <c r="J350">
        <v>38.1</v>
      </c>
      <c r="K350">
        <v>43.467799999999997</v>
      </c>
      <c r="L350">
        <v>77</v>
      </c>
      <c r="M350">
        <v>40.619999999999997</v>
      </c>
      <c r="N350">
        <v>0</v>
      </c>
      <c r="O350">
        <v>-17619</v>
      </c>
      <c r="P350" s="2">
        <f t="shared" si="15"/>
        <v>46.746000000000002</v>
      </c>
      <c r="Q350" s="2">
        <f t="shared" si="16"/>
        <v>2184587</v>
      </c>
      <c r="R350">
        <f t="shared" si="17"/>
        <v>-5</v>
      </c>
    </row>
    <row r="351" spans="1:18" x14ac:dyDescent="0.25">
      <c r="A351" s="1">
        <v>45369.881562499999</v>
      </c>
      <c r="B351">
        <v>8</v>
      </c>
      <c r="C351">
        <v>43.759399999999999</v>
      </c>
      <c r="D351">
        <v>3.65</v>
      </c>
      <c r="E351">
        <v>2184583</v>
      </c>
      <c r="F351">
        <v>2178822</v>
      </c>
      <c r="G351">
        <v>2178745</v>
      </c>
      <c r="H351">
        <v>3</v>
      </c>
      <c r="I351">
        <v>0</v>
      </c>
      <c r="J351">
        <v>38.130000000000003</v>
      </c>
      <c r="K351">
        <v>43.421500000000002</v>
      </c>
      <c r="L351">
        <v>77</v>
      </c>
      <c r="M351">
        <v>40.56</v>
      </c>
      <c r="N351">
        <v>0</v>
      </c>
      <c r="O351">
        <v>-17535</v>
      </c>
      <c r="P351" s="2">
        <f t="shared" si="15"/>
        <v>46.69</v>
      </c>
      <c r="Q351" s="2">
        <f t="shared" si="16"/>
        <v>2184583</v>
      </c>
      <c r="R351">
        <f t="shared" si="17"/>
        <v>-4</v>
      </c>
    </row>
    <row r="352" spans="1:18" x14ac:dyDescent="0.25">
      <c r="A352" s="1">
        <v>45369.882395833331</v>
      </c>
      <c r="B352">
        <v>8</v>
      </c>
      <c r="C352">
        <v>43.715499999999999</v>
      </c>
      <c r="D352">
        <v>3.6669999999999998</v>
      </c>
      <c r="E352">
        <v>2184581</v>
      </c>
      <c r="F352">
        <v>2178826</v>
      </c>
      <c r="G352">
        <v>2178749</v>
      </c>
      <c r="H352">
        <v>3</v>
      </c>
      <c r="I352">
        <v>0</v>
      </c>
      <c r="J352">
        <v>38.159999999999997</v>
      </c>
      <c r="K352">
        <v>43.366399999999999</v>
      </c>
      <c r="L352">
        <v>77</v>
      </c>
      <c r="M352">
        <v>40.5</v>
      </c>
      <c r="N352">
        <v>0</v>
      </c>
      <c r="O352">
        <v>-17461</v>
      </c>
      <c r="P352" s="2">
        <f t="shared" si="15"/>
        <v>46.640666666666668</v>
      </c>
      <c r="Q352" s="2">
        <f t="shared" si="16"/>
        <v>2184581</v>
      </c>
      <c r="R352">
        <f t="shared" si="17"/>
        <v>-2</v>
      </c>
    </row>
    <row r="353" spans="1:18" x14ac:dyDescent="0.25">
      <c r="A353" s="1">
        <v>45369.883240740739</v>
      </c>
      <c r="B353">
        <v>8</v>
      </c>
      <c r="C353">
        <v>43.686700000000002</v>
      </c>
      <c r="D353">
        <v>3.6930000000000001</v>
      </c>
      <c r="E353">
        <v>2184577</v>
      </c>
      <c r="F353">
        <v>2178825</v>
      </c>
      <c r="G353">
        <v>2178752</v>
      </c>
      <c r="H353">
        <v>3</v>
      </c>
      <c r="I353">
        <v>0</v>
      </c>
      <c r="J353">
        <v>38.200000000000003</v>
      </c>
      <c r="K353">
        <v>43.319899999999997</v>
      </c>
      <c r="L353">
        <v>73</v>
      </c>
      <c r="M353">
        <v>40.46</v>
      </c>
      <c r="N353">
        <v>0</v>
      </c>
      <c r="O353">
        <v>-17391</v>
      </c>
      <c r="P353" s="2">
        <f t="shared" si="15"/>
        <v>46.594000000000001</v>
      </c>
      <c r="Q353" s="2">
        <f t="shared" si="16"/>
        <v>2184577</v>
      </c>
      <c r="R353">
        <f t="shared" si="17"/>
        <v>-4</v>
      </c>
    </row>
    <row r="354" spans="1:18" x14ac:dyDescent="0.25">
      <c r="A354" s="1">
        <v>45369.884085648147</v>
      </c>
      <c r="B354">
        <v>8</v>
      </c>
      <c r="C354">
        <v>43.624499999999998</v>
      </c>
      <c r="D354">
        <v>3.323</v>
      </c>
      <c r="E354">
        <v>2184568</v>
      </c>
      <c r="F354">
        <v>2178825</v>
      </c>
      <c r="G354">
        <v>2178756</v>
      </c>
      <c r="H354">
        <v>3</v>
      </c>
      <c r="I354">
        <v>0</v>
      </c>
      <c r="J354">
        <v>38.25</v>
      </c>
      <c r="K354">
        <v>43.268900000000002</v>
      </c>
      <c r="L354">
        <v>69</v>
      </c>
      <c r="M354">
        <v>40.42</v>
      </c>
      <c r="N354">
        <v>0</v>
      </c>
      <c r="O354">
        <v>-17341</v>
      </c>
      <c r="P354" s="2">
        <f t="shared" si="15"/>
        <v>46.560666666666663</v>
      </c>
      <c r="Q354" s="2">
        <f t="shared" si="16"/>
        <v>2184568</v>
      </c>
      <c r="R354">
        <f t="shared" si="17"/>
        <v>-9</v>
      </c>
    </row>
    <row r="355" spans="1:18" x14ac:dyDescent="0.25">
      <c r="A355" s="1">
        <v>45369.884930555556</v>
      </c>
      <c r="B355">
        <v>8</v>
      </c>
      <c r="C355">
        <v>43.563000000000002</v>
      </c>
      <c r="D355">
        <v>3.6429999999999998</v>
      </c>
      <c r="E355">
        <v>2184568</v>
      </c>
      <c r="F355">
        <v>2178833</v>
      </c>
      <c r="G355">
        <v>2178759</v>
      </c>
      <c r="H355">
        <v>3</v>
      </c>
      <c r="I355">
        <v>0</v>
      </c>
      <c r="J355">
        <v>38.28</v>
      </c>
      <c r="K355">
        <v>43.220300000000002</v>
      </c>
      <c r="L355">
        <v>73</v>
      </c>
      <c r="M355">
        <v>40.380000000000003</v>
      </c>
      <c r="N355">
        <v>0</v>
      </c>
      <c r="O355">
        <v>-17259</v>
      </c>
      <c r="P355" s="2">
        <f t="shared" si="15"/>
        <v>46.506</v>
      </c>
      <c r="Q355" s="2">
        <f t="shared" si="16"/>
        <v>2184568</v>
      </c>
      <c r="R355">
        <f t="shared" si="17"/>
        <v>0</v>
      </c>
    </row>
    <row r="356" spans="1:18" x14ac:dyDescent="0.25">
      <c r="A356" s="1">
        <v>45369.885775462964</v>
      </c>
      <c r="B356">
        <v>8</v>
      </c>
      <c r="C356">
        <v>43.505600000000001</v>
      </c>
      <c r="D356">
        <v>3.278</v>
      </c>
      <c r="E356">
        <v>2184572</v>
      </c>
      <c r="F356">
        <v>2178844</v>
      </c>
      <c r="G356">
        <v>2178763</v>
      </c>
      <c r="H356">
        <v>3</v>
      </c>
      <c r="I356">
        <v>0</v>
      </c>
      <c r="J356">
        <v>38.31</v>
      </c>
      <c r="K356">
        <v>43.174399999999999</v>
      </c>
      <c r="L356">
        <v>81</v>
      </c>
      <c r="M356">
        <v>40.32</v>
      </c>
      <c r="N356">
        <v>0</v>
      </c>
      <c r="O356">
        <v>-17187</v>
      </c>
      <c r="P356" s="2">
        <f t="shared" si="15"/>
        <v>46.457999999999998</v>
      </c>
      <c r="Q356" s="2">
        <f t="shared" si="16"/>
        <v>2184572</v>
      </c>
      <c r="R356">
        <f t="shared" si="17"/>
        <v>4</v>
      </c>
    </row>
    <row r="357" spans="1:18" x14ac:dyDescent="0.25">
      <c r="A357" s="1">
        <v>45369.886620370373</v>
      </c>
      <c r="B357">
        <v>8</v>
      </c>
      <c r="C357">
        <v>43.464399999999998</v>
      </c>
      <c r="D357">
        <v>3.6469999999999998</v>
      </c>
      <c r="E357">
        <v>2184575</v>
      </c>
      <c r="F357">
        <v>2178853</v>
      </c>
      <c r="G357">
        <v>2178766</v>
      </c>
      <c r="H357">
        <v>3</v>
      </c>
      <c r="I357">
        <v>0</v>
      </c>
      <c r="J357">
        <v>38.35</v>
      </c>
      <c r="K357">
        <v>43.122300000000003</v>
      </c>
      <c r="L357">
        <v>86</v>
      </c>
      <c r="M357">
        <v>40.26</v>
      </c>
      <c r="N357">
        <v>0</v>
      </c>
      <c r="O357">
        <v>-17110</v>
      </c>
      <c r="P357" s="2">
        <f t="shared" si="15"/>
        <v>46.406666666666666</v>
      </c>
      <c r="Q357" s="2">
        <f t="shared" si="16"/>
        <v>2184575</v>
      </c>
      <c r="R357">
        <f t="shared" si="17"/>
        <v>3</v>
      </c>
    </row>
    <row r="358" spans="1:18" x14ac:dyDescent="0.25">
      <c r="A358" s="1">
        <v>45369.887453703705</v>
      </c>
      <c r="B358">
        <v>8</v>
      </c>
      <c r="C358">
        <v>43.427700000000002</v>
      </c>
      <c r="D358">
        <v>3.6549999999999998</v>
      </c>
      <c r="E358">
        <v>2184575</v>
      </c>
      <c r="F358">
        <v>2178858</v>
      </c>
      <c r="G358">
        <v>2178770</v>
      </c>
      <c r="H358">
        <v>3</v>
      </c>
      <c r="I358">
        <v>0</v>
      </c>
      <c r="J358">
        <v>38.380000000000003</v>
      </c>
      <c r="K358">
        <v>43.077599999999997</v>
      </c>
      <c r="L358">
        <v>87</v>
      </c>
      <c r="M358">
        <v>40.229999999999997</v>
      </c>
      <c r="N358">
        <v>0</v>
      </c>
      <c r="O358">
        <v>-17073</v>
      </c>
      <c r="P358" s="2">
        <f t="shared" si="15"/>
        <v>46.381999999999998</v>
      </c>
      <c r="Q358" s="2">
        <f t="shared" si="16"/>
        <v>2184575</v>
      </c>
      <c r="R358">
        <f t="shared" si="17"/>
        <v>0</v>
      </c>
    </row>
    <row r="359" spans="1:18" x14ac:dyDescent="0.25">
      <c r="A359" s="1">
        <v>45369.888287037036</v>
      </c>
      <c r="B359">
        <v>8</v>
      </c>
      <c r="C359">
        <v>43.373100000000001</v>
      </c>
      <c r="D359">
        <v>3.29</v>
      </c>
      <c r="E359">
        <v>2184572</v>
      </c>
      <c r="F359">
        <v>2178862</v>
      </c>
      <c r="G359">
        <v>2178773</v>
      </c>
      <c r="H359">
        <v>3</v>
      </c>
      <c r="I359">
        <v>0</v>
      </c>
      <c r="J359">
        <v>38.42</v>
      </c>
      <c r="K359">
        <v>43.025700000000001</v>
      </c>
      <c r="L359">
        <v>88</v>
      </c>
      <c r="M359">
        <v>40.19</v>
      </c>
      <c r="N359">
        <v>0</v>
      </c>
      <c r="O359">
        <v>-16974</v>
      </c>
      <c r="P359" s="2">
        <f t="shared" si="15"/>
        <v>46.316000000000003</v>
      </c>
      <c r="Q359" s="2">
        <f t="shared" si="16"/>
        <v>2184572</v>
      </c>
      <c r="R359">
        <f t="shared" si="17"/>
        <v>-3</v>
      </c>
    </row>
    <row r="360" spans="1:18" x14ac:dyDescent="0.25">
      <c r="A360" s="1">
        <v>45369.889131944445</v>
      </c>
      <c r="B360">
        <v>8</v>
      </c>
      <c r="C360">
        <v>43.313000000000002</v>
      </c>
      <c r="D360">
        <v>3.61</v>
      </c>
      <c r="E360">
        <v>2184570</v>
      </c>
      <c r="F360">
        <v>2178868</v>
      </c>
      <c r="G360">
        <v>2178777</v>
      </c>
      <c r="H360">
        <v>3</v>
      </c>
      <c r="I360">
        <v>0</v>
      </c>
      <c r="J360">
        <v>38.43</v>
      </c>
      <c r="K360">
        <v>42.982599999999998</v>
      </c>
      <c r="L360">
        <v>90</v>
      </c>
      <c r="M360">
        <v>40.130000000000003</v>
      </c>
      <c r="N360">
        <v>0</v>
      </c>
      <c r="O360">
        <v>-16906</v>
      </c>
      <c r="P360" s="2">
        <f t="shared" si="15"/>
        <v>46.270666666666671</v>
      </c>
      <c r="Q360" s="2">
        <f t="shared" si="16"/>
        <v>2184570</v>
      </c>
      <c r="R360">
        <f t="shared" si="17"/>
        <v>-2</v>
      </c>
    </row>
    <row r="361" spans="1:18" x14ac:dyDescent="0.25">
      <c r="A361" s="1">
        <v>45369.889976851853</v>
      </c>
      <c r="B361">
        <v>8</v>
      </c>
      <c r="C361">
        <v>43.27</v>
      </c>
      <c r="D361">
        <v>3.6280000000000001</v>
      </c>
      <c r="E361">
        <v>2184571</v>
      </c>
      <c r="F361">
        <v>2178874</v>
      </c>
      <c r="G361">
        <v>2178781</v>
      </c>
      <c r="H361">
        <v>3</v>
      </c>
      <c r="I361">
        <v>0</v>
      </c>
      <c r="J361">
        <v>38.47</v>
      </c>
      <c r="K361">
        <v>42.9328</v>
      </c>
      <c r="L361">
        <v>93</v>
      </c>
      <c r="M361">
        <v>40.08</v>
      </c>
      <c r="N361">
        <v>0</v>
      </c>
      <c r="O361">
        <v>-16847</v>
      </c>
      <c r="P361" s="2">
        <f t="shared" si="15"/>
        <v>46.231333333333332</v>
      </c>
      <c r="Q361" s="2">
        <f t="shared" si="16"/>
        <v>2184571</v>
      </c>
      <c r="R361">
        <f t="shared" si="17"/>
        <v>1</v>
      </c>
    </row>
    <row r="362" spans="1:18" x14ac:dyDescent="0.25">
      <c r="A362" s="1">
        <v>45369.890810185185</v>
      </c>
      <c r="B362">
        <v>8</v>
      </c>
      <c r="C362">
        <v>43.231900000000003</v>
      </c>
      <c r="D362">
        <v>3.6429999999999998</v>
      </c>
      <c r="E362">
        <v>2184570</v>
      </c>
      <c r="F362">
        <v>2178878</v>
      </c>
      <c r="G362">
        <v>2178784</v>
      </c>
      <c r="H362">
        <v>3</v>
      </c>
      <c r="I362">
        <v>0</v>
      </c>
      <c r="J362">
        <v>38.520000000000003</v>
      </c>
      <c r="K362">
        <v>42.883800000000001</v>
      </c>
      <c r="L362">
        <v>94</v>
      </c>
      <c r="M362">
        <v>40.04</v>
      </c>
      <c r="N362">
        <v>0</v>
      </c>
      <c r="O362">
        <v>-16763</v>
      </c>
      <c r="P362" s="2">
        <f t="shared" si="15"/>
        <v>46.175333333333334</v>
      </c>
      <c r="Q362" s="2">
        <f t="shared" si="16"/>
        <v>2184570</v>
      </c>
      <c r="R362">
        <f t="shared" si="17"/>
        <v>-1</v>
      </c>
    </row>
    <row r="363" spans="1:18" x14ac:dyDescent="0.25">
      <c r="A363" s="1">
        <v>45369.891655092593</v>
      </c>
      <c r="B363">
        <v>8</v>
      </c>
      <c r="C363">
        <v>43.184399999999997</v>
      </c>
      <c r="D363">
        <v>3.6440000000000001</v>
      </c>
      <c r="E363">
        <v>2184559</v>
      </c>
      <c r="F363">
        <v>2178874</v>
      </c>
      <c r="G363">
        <v>2178788</v>
      </c>
      <c r="H363">
        <v>3</v>
      </c>
      <c r="I363">
        <v>0</v>
      </c>
      <c r="J363">
        <v>38.549999999999997</v>
      </c>
      <c r="K363">
        <v>42.8292</v>
      </c>
      <c r="L363">
        <v>85</v>
      </c>
      <c r="M363">
        <v>40</v>
      </c>
      <c r="N363">
        <v>0</v>
      </c>
      <c r="O363">
        <v>-16689</v>
      </c>
      <c r="P363" s="2">
        <f t="shared" si="15"/>
        <v>46.125999999999998</v>
      </c>
      <c r="Q363" s="2">
        <f t="shared" si="16"/>
        <v>2184559</v>
      </c>
      <c r="R363">
        <f t="shared" si="17"/>
        <v>-11</v>
      </c>
    </row>
    <row r="364" spans="1:18" x14ac:dyDescent="0.25">
      <c r="A364" s="1">
        <v>45369.892488425925</v>
      </c>
      <c r="B364">
        <v>8</v>
      </c>
      <c r="C364">
        <v>43.125500000000002</v>
      </c>
      <c r="D364">
        <v>3.28</v>
      </c>
      <c r="E364">
        <v>2184549</v>
      </c>
      <c r="F364">
        <v>2178871</v>
      </c>
      <c r="G364">
        <v>2178791</v>
      </c>
      <c r="H364">
        <v>3</v>
      </c>
      <c r="I364">
        <v>0</v>
      </c>
      <c r="J364">
        <v>38.590000000000003</v>
      </c>
      <c r="K364">
        <v>42.779499999999999</v>
      </c>
      <c r="L364">
        <v>80</v>
      </c>
      <c r="M364">
        <v>39.94</v>
      </c>
      <c r="N364">
        <v>0</v>
      </c>
      <c r="O364">
        <v>-16627</v>
      </c>
      <c r="P364" s="2">
        <f t="shared" si="15"/>
        <v>46.084666666666664</v>
      </c>
      <c r="Q364" s="2">
        <f t="shared" si="16"/>
        <v>2184549</v>
      </c>
      <c r="R364">
        <f t="shared" si="17"/>
        <v>-10</v>
      </c>
    </row>
    <row r="365" spans="1:18" x14ac:dyDescent="0.25">
      <c r="A365" s="1">
        <v>45369.893333333333</v>
      </c>
      <c r="B365">
        <v>8</v>
      </c>
      <c r="C365">
        <v>43.064999999999998</v>
      </c>
      <c r="D365">
        <v>3.6150000000000002</v>
      </c>
      <c r="E365">
        <v>2184551</v>
      </c>
      <c r="F365">
        <v>2178881</v>
      </c>
      <c r="G365">
        <v>2178795</v>
      </c>
      <c r="H365">
        <v>3</v>
      </c>
      <c r="I365">
        <v>0</v>
      </c>
      <c r="J365">
        <v>38.64</v>
      </c>
      <c r="K365">
        <v>42.727499999999999</v>
      </c>
      <c r="L365">
        <v>86</v>
      </c>
      <c r="M365">
        <v>39.89</v>
      </c>
      <c r="N365">
        <v>0</v>
      </c>
      <c r="O365">
        <v>-16569</v>
      </c>
      <c r="P365" s="2">
        <f t="shared" si="15"/>
        <v>46.045999999999999</v>
      </c>
      <c r="Q365" s="2">
        <f t="shared" si="16"/>
        <v>2184551</v>
      </c>
      <c r="R365">
        <f t="shared" si="17"/>
        <v>2</v>
      </c>
    </row>
    <row r="366" spans="1:18" x14ac:dyDescent="0.25">
      <c r="A366" s="1">
        <v>45369.894166666665</v>
      </c>
      <c r="B366">
        <v>8</v>
      </c>
      <c r="C366">
        <v>43.007800000000003</v>
      </c>
      <c r="D366">
        <v>3.254</v>
      </c>
      <c r="E366">
        <v>2184552</v>
      </c>
      <c r="F366">
        <v>2178890</v>
      </c>
      <c r="G366">
        <v>2178798</v>
      </c>
      <c r="H366">
        <v>3</v>
      </c>
      <c r="I366">
        <v>0</v>
      </c>
      <c r="J366">
        <v>38.68</v>
      </c>
      <c r="K366">
        <v>42.681699999999999</v>
      </c>
      <c r="L366">
        <v>91</v>
      </c>
      <c r="M366">
        <v>39.86</v>
      </c>
      <c r="N366">
        <v>0</v>
      </c>
      <c r="O366">
        <v>-16481</v>
      </c>
      <c r="P366" s="2">
        <f t="shared" si="15"/>
        <v>45.987333333333332</v>
      </c>
      <c r="Q366" s="2">
        <f t="shared" si="16"/>
        <v>2184552</v>
      </c>
      <c r="R366">
        <f t="shared" si="17"/>
        <v>1</v>
      </c>
    </row>
    <row r="367" spans="1:18" x14ac:dyDescent="0.25">
      <c r="A367" s="1">
        <v>45369.895011574074</v>
      </c>
      <c r="B367">
        <v>8</v>
      </c>
      <c r="C367">
        <v>42.965899999999998</v>
      </c>
      <c r="D367">
        <v>3.6080000000000001</v>
      </c>
      <c r="E367">
        <v>2184551</v>
      </c>
      <c r="F367">
        <v>2178894</v>
      </c>
      <c r="G367">
        <v>2178802</v>
      </c>
      <c r="H367">
        <v>3</v>
      </c>
      <c r="I367">
        <v>0</v>
      </c>
      <c r="J367">
        <v>38.72</v>
      </c>
      <c r="K367">
        <v>42.635800000000003</v>
      </c>
      <c r="L367">
        <v>92</v>
      </c>
      <c r="M367">
        <v>39.81</v>
      </c>
      <c r="N367">
        <v>0</v>
      </c>
      <c r="O367">
        <v>-16412</v>
      </c>
      <c r="P367" s="2">
        <f t="shared" si="15"/>
        <v>45.941333333333333</v>
      </c>
      <c r="Q367" s="2">
        <f t="shared" si="16"/>
        <v>2184551</v>
      </c>
      <c r="R367">
        <f t="shared" si="17"/>
        <v>-1</v>
      </c>
    </row>
    <row r="368" spans="1:18" x14ac:dyDescent="0.25">
      <c r="A368" s="1">
        <v>45369.895856481482</v>
      </c>
      <c r="B368">
        <v>8</v>
      </c>
      <c r="C368">
        <v>42.934100000000001</v>
      </c>
      <c r="D368">
        <v>3.6240000000000001</v>
      </c>
      <c r="E368">
        <v>2184555</v>
      </c>
      <c r="F368">
        <v>2178903</v>
      </c>
      <c r="G368">
        <v>2178805</v>
      </c>
      <c r="H368">
        <v>3</v>
      </c>
      <c r="I368">
        <v>0</v>
      </c>
      <c r="J368">
        <v>38.74</v>
      </c>
      <c r="K368">
        <v>42.5899</v>
      </c>
      <c r="L368">
        <v>97</v>
      </c>
      <c r="M368">
        <v>39.75</v>
      </c>
      <c r="N368">
        <v>0</v>
      </c>
      <c r="O368">
        <v>-16320</v>
      </c>
      <c r="P368" s="2">
        <f t="shared" si="15"/>
        <v>45.88</v>
      </c>
      <c r="Q368" s="2">
        <f t="shared" si="16"/>
        <v>2184555</v>
      </c>
      <c r="R368">
        <f t="shared" si="17"/>
        <v>4</v>
      </c>
    </row>
    <row r="369" spans="1:18" x14ac:dyDescent="0.25">
      <c r="A369" s="1">
        <v>45369.896701388891</v>
      </c>
      <c r="B369">
        <v>8</v>
      </c>
      <c r="C369">
        <v>42.875500000000002</v>
      </c>
      <c r="D369">
        <v>3.2610000000000001</v>
      </c>
      <c r="E369">
        <v>2184555</v>
      </c>
      <c r="F369">
        <v>2178910</v>
      </c>
      <c r="G369">
        <v>2178808</v>
      </c>
      <c r="H369">
        <v>3</v>
      </c>
      <c r="I369">
        <v>0</v>
      </c>
      <c r="J369">
        <v>38.770000000000003</v>
      </c>
      <c r="K369">
        <v>42.543799999999997</v>
      </c>
      <c r="L369">
        <v>101</v>
      </c>
      <c r="M369">
        <v>39.71</v>
      </c>
      <c r="N369">
        <v>0</v>
      </c>
      <c r="O369">
        <v>-16266</v>
      </c>
      <c r="P369" s="2">
        <f t="shared" si="15"/>
        <v>45.844000000000001</v>
      </c>
      <c r="Q369" s="2">
        <f t="shared" si="16"/>
        <v>2184555</v>
      </c>
      <c r="R369">
        <f t="shared" si="17"/>
        <v>0</v>
      </c>
    </row>
    <row r="370" spans="1:18" x14ac:dyDescent="0.25">
      <c r="A370" s="1">
        <v>45369.897546296299</v>
      </c>
      <c r="B370">
        <v>8</v>
      </c>
      <c r="C370">
        <v>42.818399999999997</v>
      </c>
      <c r="D370">
        <v>3.5880000000000001</v>
      </c>
      <c r="E370">
        <v>2184546</v>
      </c>
      <c r="F370">
        <v>2178909</v>
      </c>
      <c r="G370">
        <v>2178812</v>
      </c>
      <c r="H370">
        <v>3</v>
      </c>
      <c r="I370">
        <v>0</v>
      </c>
      <c r="J370">
        <v>38.81</v>
      </c>
      <c r="K370">
        <v>42.491199999999999</v>
      </c>
      <c r="L370">
        <v>97</v>
      </c>
      <c r="M370">
        <v>39.67</v>
      </c>
      <c r="N370">
        <v>0</v>
      </c>
      <c r="O370">
        <v>-16205</v>
      </c>
      <c r="P370" s="2">
        <f t="shared" si="15"/>
        <v>45.803333333333335</v>
      </c>
      <c r="Q370" s="2">
        <f t="shared" si="16"/>
        <v>2184546</v>
      </c>
      <c r="R370">
        <f t="shared" si="17"/>
        <v>-9</v>
      </c>
    </row>
    <row r="371" spans="1:18" x14ac:dyDescent="0.25">
      <c r="A371" s="1">
        <v>45369.8983912037</v>
      </c>
      <c r="B371">
        <v>8</v>
      </c>
      <c r="C371">
        <v>42.782600000000002</v>
      </c>
      <c r="D371">
        <v>3.6110000000000002</v>
      </c>
      <c r="E371">
        <v>2184546</v>
      </c>
      <c r="F371">
        <v>2178913</v>
      </c>
      <c r="G371">
        <v>2178815</v>
      </c>
      <c r="H371">
        <v>3</v>
      </c>
      <c r="I371">
        <v>0</v>
      </c>
      <c r="J371">
        <v>38.85</v>
      </c>
      <c r="K371">
        <v>42.444099999999999</v>
      </c>
      <c r="L371">
        <v>98</v>
      </c>
      <c r="M371">
        <v>39.630000000000003</v>
      </c>
      <c r="N371">
        <v>0</v>
      </c>
      <c r="O371">
        <v>-16142</v>
      </c>
      <c r="P371" s="2">
        <f t="shared" si="15"/>
        <v>45.761333333333333</v>
      </c>
      <c r="Q371" s="2">
        <f t="shared" si="16"/>
        <v>2184546</v>
      </c>
      <c r="R371">
        <f t="shared" si="17"/>
        <v>0</v>
      </c>
    </row>
    <row r="372" spans="1:18" x14ac:dyDescent="0.25">
      <c r="A372" s="1">
        <v>45369.899247685185</v>
      </c>
      <c r="B372">
        <v>8</v>
      </c>
      <c r="C372">
        <v>42.7224</v>
      </c>
      <c r="D372">
        <v>3.25</v>
      </c>
      <c r="E372">
        <v>2184546</v>
      </c>
      <c r="F372">
        <v>2178921</v>
      </c>
      <c r="G372">
        <v>2178819</v>
      </c>
      <c r="H372">
        <v>3</v>
      </c>
      <c r="I372">
        <v>0</v>
      </c>
      <c r="J372">
        <v>38.89</v>
      </c>
      <c r="K372">
        <v>42.397500000000001</v>
      </c>
      <c r="L372">
        <v>102</v>
      </c>
      <c r="M372">
        <v>39.57</v>
      </c>
      <c r="N372">
        <v>0</v>
      </c>
      <c r="O372">
        <v>-16101</v>
      </c>
      <c r="P372" s="2">
        <f t="shared" si="15"/>
        <v>45.734000000000002</v>
      </c>
      <c r="Q372" s="2">
        <f t="shared" si="16"/>
        <v>2184546</v>
      </c>
      <c r="R372">
        <f t="shared" si="17"/>
        <v>0</v>
      </c>
    </row>
    <row r="373" spans="1:18" x14ac:dyDescent="0.25">
      <c r="A373" s="1">
        <v>45369.900092592594</v>
      </c>
      <c r="B373">
        <v>8</v>
      </c>
      <c r="C373">
        <v>42.686900000000001</v>
      </c>
      <c r="D373">
        <v>3.605</v>
      </c>
      <c r="E373">
        <v>2184544</v>
      </c>
      <c r="F373">
        <v>2178924</v>
      </c>
      <c r="G373">
        <v>2178822</v>
      </c>
      <c r="H373">
        <v>3</v>
      </c>
      <c r="I373">
        <v>0</v>
      </c>
      <c r="J373">
        <v>38.92</v>
      </c>
      <c r="K373">
        <v>42.348700000000001</v>
      </c>
      <c r="L373">
        <v>102</v>
      </c>
      <c r="M373">
        <v>39.53</v>
      </c>
      <c r="N373">
        <v>0</v>
      </c>
      <c r="O373">
        <v>-16022</v>
      </c>
      <c r="P373" s="2">
        <f t="shared" si="15"/>
        <v>45.681333333333335</v>
      </c>
      <c r="Q373" s="2">
        <f t="shared" si="16"/>
        <v>2184544</v>
      </c>
      <c r="R373">
        <f t="shared" si="17"/>
        <v>-2</v>
      </c>
    </row>
    <row r="374" spans="1:18" x14ac:dyDescent="0.25">
      <c r="A374" s="1">
        <v>45369.900925925926</v>
      </c>
      <c r="B374">
        <v>8</v>
      </c>
      <c r="C374">
        <v>42.625500000000002</v>
      </c>
      <c r="D374">
        <v>3.2440000000000002</v>
      </c>
      <c r="E374">
        <v>2184541</v>
      </c>
      <c r="F374">
        <v>2178929</v>
      </c>
      <c r="G374">
        <v>2178825</v>
      </c>
      <c r="H374">
        <v>3</v>
      </c>
      <c r="I374">
        <v>0</v>
      </c>
      <c r="J374">
        <v>38.94</v>
      </c>
      <c r="K374">
        <v>42.300699999999999</v>
      </c>
      <c r="L374">
        <v>103</v>
      </c>
      <c r="M374">
        <v>39.49</v>
      </c>
      <c r="N374">
        <v>0</v>
      </c>
      <c r="O374">
        <v>-15933</v>
      </c>
      <c r="P374" s="2">
        <f t="shared" si="15"/>
        <v>45.622</v>
      </c>
      <c r="Q374" s="2">
        <f t="shared" si="16"/>
        <v>2184541</v>
      </c>
      <c r="R374">
        <f t="shared" si="17"/>
        <v>-3</v>
      </c>
    </row>
    <row r="375" spans="1:18" x14ac:dyDescent="0.25">
      <c r="A375" s="1">
        <v>45369.901770833334</v>
      </c>
      <c r="B375">
        <v>8</v>
      </c>
      <c r="C375">
        <v>42.576799999999999</v>
      </c>
      <c r="D375">
        <v>3.5779999999999998</v>
      </c>
      <c r="E375">
        <v>2184530</v>
      </c>
      <c r="F375">
        <v>2178925</v>
      </c>
      <c r="G375">
        <v>2178829</v>
      </c>
      <c r="H375">
        <v>3</v>
      </c>
      <c r="I375">
        <v>0</v>
      </c>
      <c r="J375">
        <v>38.99</v>
      </c>
      <c r="K375">
        <v>42.252099999999999</v>
      </c>
      <c r="L375">
        <v>95</v>
      </c>
      <c r="M375">
        <v>39.44</v>
      </c>
      <c r="N375">
        <v>0</v>
      </c>
      <c r="O375">
        <v>-15858</v>
      </c>
      <c r="P375" s="2">
        <f t="shared" si="15"/>
        <v>45.572000000000003</v>
      </c>
      <c r="Q375" s="2">
        <f t="shared" si="16"/>
        <v>2184530</v>
      </c>
      <c r="R375">
        <f t="shared" si="17"/>
        <v>-11</v>
      </c>
    </row>
    <row r="376" spans="1:18" x14ac:dyDescent="0.25">
      <c r="A376" s="1">
        <v>45369.902615740742</v>
      </c>
      <c r="B376">
        <v>8</v>
      </c>
      <c r="C376">
        <v>42.5456</v>
      </c>
      <c r="D376">
        <v>3.605</v>
      </c>
      <c r="E376">
        <v>2184527</v>
      </c>
      <c r="F376">
        <v>2178926</v>
      </c>
      <c r="G376">
        <v>2178832</v>
      </c>
      <c r="H376">
        <v>3</v>
      </c>
      <c r="I376">
        <v>0</v>
      </c>
      <c r="J376">
        <v>39.020000000000003</v>
      </c>
      <c r="K376">
        <v>42.203600000000002</v>
      </c>
      <c r="L376">
        <v>93</v>
      </c>
      <c r="M376">
        <v>39.380000000000003</v>
      </c>
      <c r="N376">
        <v>0</v>
      </c>
      <c r="O376">
        <v>-15788</v>
      </c>
      <c r="P376" s="2">
        <f t="shared" si="15"/>
        <v>45.525333333333336</v>
      </c>
      <c r="Q376" s="2">
        <f t="shared" si="16"/>
        <v>2184527</v>
      </c>
      <c r="R376">
        <f t="shared" si="17"/>
        <v>-3</v>
      </c>
    </row>
    <row r="377" spans="1:18" x14ac:dyDescent="0.25">
      <c r="A377" s="1">
        <v>45369.903449074074</v>
      </c>
      <c r="B377">
        <v>8</v>
      </c>
      <c r="C377">
        <v>42.499200000000002</v>
      </c>
      <c r="D377">
        <v>3.2450000000000001</v>
      </c>
      <c r="E377">
        <v>2184530</v>
      </c>
      <c r="F377">
        <v>2178935</v>
      </c>
      <c r="G377">
        <v>2178836</v>
      </c>
      <c r="H377">
        <v>3</v>
      </c>
      <c r="I377">
        <v>0</v>
      </c>
      <c r="J377">
        <v>39.04</v>
      </c>
      <c r="K377">
        <v>42.153100000000002</v>
      </c>
      <c r="L377">
        <v>99</v>
      </c>
      <c r="M377">
        <v>39.35</v>
      </c>
      <c r="N377">
        <v>0</v>
      </c>
      <c r="O377">
        <v>-15741</v>
      </c>
      <c r="P377" s="2">
        <f t="shared" si="15"/>
        <v>45.494</v>
      </c>
      <c r="Q377" s="2">
        <f t="shared" si="16"/>
        <v>2184530</v>
      </c>
      <c r="R377">
        <f t="shared" si="17"/>
        <v>3</v>
      </c>
    </row>
    <row r="378" spans="1:18" x14ac:dyDescent="0.25">
      <c r="A378" s="1">
        <v>45369.904293981483</v>
      </c>
      <c r="B378">
        <v>8</v>
      </c>
      <c r="C378">
        <v>42.441200000000002</v>
      </c>
      <c r="D378">
        <v>3.5830000000000002</v>
      </c>
      <c r="E378">
        <v>2184529</v>
      </c>
      <c r="F378">
        <v>2178941</v>
      </c>
      <c r="G378">
        <v>2178839</v>
      </c>
      <c r="H378">
        <v>3</v>
      </c>
      <c r="I378">
        <v>0</v>
      </c>
      <c r="J378">
        <v>39.11</v>
      </c>
      <c r="K378">
        <v>42.105200000000004</v>
      </c>
      <c r="L378">
        <v>102</v>
      </c>
      <c r="M378">
        <v>39.31</v>
      </c>
      <c r="N378">
        <v>0</v>
      </c>
      <c r="O378">
        <v>-15655</v>
      </c>
      <c r="P378" s="2">
        <f t="shared" si="15"/>
        <v>45.436666666666667</v>
      </c>
      <c r="Q378" s="2">
        <f t="shared" si="16"/>
        <v>2184529</v>
      </c>
      <c r="R378">
        <f t="shared" si="17"/>
        <v>-1</v>
      </c>
    </row>
    <row r="379" spans="1:18" x14ac:dyDescent="0.25">
      <c r="A379" s="1">
        <v>45369.905138888891</v>
      </c>
      <c r="B379">
        <v>8</v>
      </c>
      <c r="C379">
        <v>42.389699999999998</v>
      </c>
      <c r="D379">
        <v>3.2250000000000001</v>
      </c>
      <c r="E379">
        <v>2184525</v>
      </c>
      <c r="F379">
        <v>2178944</v>
      </c>
      <c r="G379">
        <v>2178842</v>
      </c>
      <c r="H379">
        <v>2</v>
      </c>
      <c r="I379">
        <v>0</v>
      </c>
      <c r="J379">
        <v>39.15</v>
      </c>
      <c r="K379">
        <v>42.054699999999997</v>
      </c>
      <c r="L379">
        <v>102</v>
      </c>
      <c r="M379">
        <v>39.25</v>
      </c>
      <c r="N379">
        <v>0</v>
      </c>
      <c r="O379">
        <v>-15590</v>
      </c>
      <c r="P379" s="2">
        <f t="shared" si="15"/>
        <v>45.393333333333331</v>
      </c>
      <c r="Q379" s="2">
        <f t="shared" si="16"/>
        <v>2184525</v>
      </c>
      <c r="R379">
        <f t="shared" si="17"/>
        <v>-4</v>
      </c>
    </row>
    <row r="380" spans="1:18" x14ac:dyDescent="0.25">
      <c r="A380" s="1">
        <v>45369.9059837963</v>
      </c>
      <c r="B380">
        <v>8</v>
      </c>
      <c r="C380">
        <v>42.363799999999998</v>
      </c>
      <c r="D380">
        <v>3.6160000000000001</v>
      </c>
      <c r="E380">
        <v>2184522</v>
      </c>
      <c r="F380">
        <v>2178945</v>
      </c>
      <c r="G380">
        <v>2178846</v>
      </c>
      <c r="H380">
        <v>2</v>
      </c>
      <c r="I380">
        <v>0</v>
      </c>
      <c r="J380">
        <v>39.159999999999997</v>
      </c>
      <c r="K380">
        <v>42.006999999999998</v>
      </c>
      <c r="L380">
        <v>98</v>
      </c>
      <c r="M380">
        <v>39.21</v>
      </c>
      <c r="N380">
        <v>0</v>
      </c>
      <c r="O380">
        <v>-15549</v>
      </c>
      <c r="P380" s="2">
        <f t="shared" si="15"/>
        <v>45.366</v>
      </c>
      <c r="Q380" s="2">
        <f t="shared" si="16"/>
        <v>2184522</v>
      </c>
      <c r="R380">
        <f t="shared" si="17"/>
        <v>-3</v>
      </c>
    </row>
    <row r="381" spans="1:18" x14ac:dyDescent="0.25">
      <c r="A381" s="1">
        <v>45369.906828703701</v>
      </c>
      <c r="B381">
        <v>8</v>
      </c>
      <c r="C381">
        <v>42.309800000000003</v>
      </c>
      <c r="D381">
        <v>3.254</v>
      </c>
      <c r="E381">
        <v>2184521</v>
      </c>
      <c r="F381">
        <v>2178951</v>
      </c>
      <c r="G381">
        <v>2178849</v>
      </c>
      <c r="H381">
        <v>2</v>
      </c>
      <c r="I381">
        <v>0</v>
      </c>
      <c r="J381">
        <v>39.22</v>
      </c>
      <c r="K381">
        <v>41.9557</v>
      </c>
      <c r="L381">
        <v>101</v>
      </c>
      <c r="M381">
        <v>39.18</v>
      </c>
      <c r="N381">
        <v>0</v>
      </c>
      <c r="O381">
        <v>-15486</v>
      </c>
      <c r="P381" s="2">
        <f t="shared" si="15"/>
        <v>45.323999999999998</v>
      </c>
      <c r="Q381" s="2">
        <f t="shared" si="16"/>
        <v>2184521</v>
      </c>
      <c r="R381">
        <f t="shared" si="17"/>
        <v>-1</v>
      </c>
    </row>
    <row r="382" spans="1:18" x14ac:dyDescent="0.25">
      <c r="A382" s="1">
        <v>45369.90766203704</v>
      </c>
      <c r="B382">
        <v>8</v>
      </c>
      <c r="C382">
        <v>42.250500000000002</v>
      </c>
      <c r="D382">
        <v>3.5720000000000001</v>
      </c>
      <c r="E382">
        <v>2184521</v>
      </c>
      <c r="F382">
        <v>2178959</v>
      </c>
      <c r="G382">
        <v>2178853</v>
      </c>
      <c r="H382">
        <v>2</v>
      </c>
      <c r="I382">
        <v>0</v>
      </c>
      <c r="J382">
        <v>39.26</v>
      </c>
      <c r="K382">
        <v>41.9131</v>
      </c>
      <c r="L382">
        <v>106</v>
      </c>
      <c r="M382">
        <v>39.130000000000003</v>
      </c>
      <c r="N382">
        <v>0</v>
      </c>
      <c r="O382">
        <v>-15392</v>
      </c>
      <c r="P382" s="2">
        <f t="shared" si="15"/>
        <v>45.261333333333333</v>
      </c>
      <c r="Q382" s="2">
        <f t="shared" si="16"/>
        <v>2184521</v>
      </c>
      <c r="R382">
        <f t="shared" si="17"/>
        <v>0</v>
      </c>
    </row>
    <row r="383" spans="1:18" x14ac:dyDescent="0.25">
      <c r="A383" s="1">
        <v>45369.908506944441</v>
      </c>
      <c r="B383">
        <v>8</v>
      </c>
      <c r="C383">
        <v>42.190100000000001</v>
      </c>
      <c r="D383">
        <v>3.2149999999999999</v>
      </c>
      <c r="E383">
        <v>2184520</v>
      </c>
      <c r="F383">
        <v>2178966</v>
      </c>
      <c r="G383">
        <v>2178963</v>
      </c>
      <c r="H383">
        <v>3</v>
      </c>
      <c r="I383">
        <v>0</v>
      </c>
      <c r="J383">
        <v>39.28</v>
      </c>
      <c r="K383">
        <v>41.865299999999998</v>
      </c>
      <c r="L383">
        <v>3</v>
      </c>
      <c r="M383">
        <v>39.08</v>
      </c>
      <c r="N383">
        <v>0</v>
      </c>
      <c r="O383">
        <v>-15332</v>
      </c>
      <c r="P383" s="2">
        <f t="shared" si="15"/>
        <v>45.221333333333334</v>
      </c>
      <c r="Q383" s="2">
        <f t="shared" si="16"/>
        <v>2184520</v>
      </c>
      <c r="R383">
        <f t="shared" si="17"/>
        <v>-1</v>
      </c>
    </row>
    <row r="384" spans="1:18" x14ac:dyDescent="0.25">
      <c r="A384" s="1">
        <v>45369.909351851849</v>
      </c>
      <c r="B384">
        <v>8</v>
      </c>
      <c r="C384">
        <v>42.137999999999998</v>
      </c>
      <c r="D384">
        <v>3.5390000000000001</v>
      </c>
      <c r="E384">
        <v>2184513</v>
      </c>
      <c r="F384">
        <v>2178965</v>
      </c>
      <c r="G384">
        <v>2178966</v>
      </c>
      <c r="H384">
        <v>3</v>
      </c>
      <c r="I384">
        <v>0</v>
      </c>
      <c r="J384">
        <v>39.31</v>
      </c>
      <c r="K384">
        <v>41.825400000000002</v>
      </c>
      <c r="L384">
        <v>0</v>
      </c>
      <c r="M384">
        <v>39.06</v>
      </c>
      <c r="N384">
        <v>0</v>
      </c>
      <c r="O384">
        <v>-15249</v>
      </c>
      <c r="P384" s="2">
        <f t="shared" si="15"/>
        <v>45.165999999999997</v>
      </c>
      <c r="Q384" s="2">
        <f t="shared" si="16"/>
        <v>2184513</v>
      </c>
      <c r="R384">
        <f t="shared" si="17"/>
        <v>-7</v>
      </c>
    </row>
    <row r="385" spans="1:18" x14ac:dyDescent="0.25">
      <c r="A385" s="1">
        <v>45369.910196759258</v>
      </c>
      <c r="B385">
        <v>8</v>
      </c>
      <c r="C385">
        <v>42.112900000000003</v>
      </c>
      <c r="D385">
        <v>3.5640000000000001</v>
      </c>
      <c r="E385">
        <v>2184513</v>
      </c>
      <c r="F385">
        <v>2178969</v>
      </c>
      <c r="G385">
        <v>2178970</v>
      </c>
      <c r="H385">
        <v>3</v>
      </c>
      <c r="I385">
        <v>0</v>
      </c>
      <c r="J385">
        <v>39.33</v>
      </c>
      <c r="K385">
        <v>41.786499999999997</v>
      </c>
      <c r="L385">
        <v>-1</v>
      </c>
      <c r="M385">
        <v>39</v>
      </c>
      <c r="N385">
        <v>0</v>
      </c>
      <c r="O385">
        <v>-15141</v>
      </c>
      <c r="P385" s="2">
        <f t="shared" si="15"/>
        <v>45.094000000000001</v>
      </c>
      <c r="Q385" s="2">
        <f t="shared" si="16"/>
        <v>2184513</v>
      </c>
      <c r="R385">
        <f t="shared" si="17"/>
        <v>0</v>
      </c>
    </row>
    <row r="386" spans="1:18" x14ac:dyDescent="0.25">
      <c r="A386" s="1">
        <v>45369.911041666666</v>
      </c>
      <c r="B386">
        <v>8</v>
      </c>
      <c r="C386">
        <v>42.063000000000002</v>
      </c>
      <c r="D386">
        <v>3.2080000000000002</v>
      </c>
      <c r="E386">
        <v>2184512</v>
      </c>
      <c r="F386">
        <v>2178974</v>
      </c>
      <c r="G386">
        <v>2178973</v>
      </c>
      <c r="H386">
        <v>3</v>
      </c>
      <c r="I386">
        <v>0</v>
      </c>
      <c r="J386">
        <v>39.35</v>
      </c>
      <c r="K386">
        <v>41.743000000000002</v>
      </c>
      <c r="L386">
        <v>1</v>
      </c>
      <c r="M386">
        <v>38.96</v>
      </c>
      <c r="N386">
        <v>0</v>
      </c>
      <c r="O386">
        <v>-15098</v>
      </c>
      <c r="P386" s="2">
        <f t="shared" si="15"/>
        <v>45.065333333333335</v>
      </c>
      <c r="Q386" s="2">
        <f t="shared" si="16"/>
        <v>2184512</v>
      </c>
      <c r="R386">
        <f t="shared" si="17"/>
        <v>-1</v>
      </c>
    </row>
    <row r="387" spans="1:18" x14ac:dyDescent="0.25">
      <c r="A387" s="1">
        <v>45369.911886574075</v>
      </c>
      <c r="B387">
        <v>8</v>
      </c>
      <c r="C387">
        <v>42.001899999999999</v>
      </c>
      <c r="D387">
        <v>3.5139999999999998</v>
      </c>
      <c r="E387">
        <v>2184506</v>
      </c>
      <c r="F387">
        <v>2178976</v>
      </c>
      <c r="G387">
        <v>2178976</v>
      </c>
      <c r="H387">
        <v>3</v>
      </c>
      <c r="I387">
        <v>0</v>
      </c>
      <c r="J387">
        <v>39.380000000000003</v>
      </c>
      <c r="K387">
        <v>41.697800000000001</v>
      </c>
      <c r="L387">
        <v>0</v>
      </c>
      <c r="M387">
        <v>38.94</v>
      </c>
      <c r="N387">
        <v>0</v>
      </c>
      <c r="O387">
        <v>-15017</v>
      </c>
      <c r="P387" s="2">
        <f t="shared" ref="P387:P450" si="18">O387/-1500+35</f>
        <v>45.011333333333333</v>
      </c>
      <c r="Q387" s="2">
        <f t="shared" ref="Q387:Q450" si="19">E387</f>
        <v>2184506</v>
      </c>
      <c r="R387">
        <f t="shared" si="17"/>
        <v>-6</v>
      </c>
    </row>
    <row r="388" spans="1:18" x14ac:dyDescent="0.25">
      <c r="A388" s="1">
        <v>45369.912719907406</v>
      </c>
      <c r="B388">
        <v>8</v>
      </c>
      <c r="C388">
        <v>41.956299999999999</v>
      </c>
      <c r="D388">
        <v>3.528</v>
      </c>
      <c r="E388">
        <v>2184501</v>
      </c>
      <c r="F388">
        <v>2178977</v>
      </c>
      <c r="G388">
        <v>2178980</v>
      </c>
      <c r="H388">
        <v>3</v>
      </c>
      <c r="I388">
        <v>0</v>
      </c>
      <c r="J388">
        <v>39.44</v>
      </c>
      <c r="K388">
        <v>41.649299999999997</v>
      </c>
      <c r="L388">
        <v>-2</v>
      </c>
      <c r="M388">
        <v>38.880000000000003</v>
      </c>
      <c r="N388">
        <v>0</v>
      </c>
      <c r="O388">
        <v>-14954</v>
      </c>
      <c r="P388" s="2">
        <f t="shared" si="18"/>
        <v>44.969333333333331</v>
      </c>
      <c r="Q388" s="2">
        <f t="shared" si="19"/>
        <v>2184501</v>
      </c>
      <c r="R388">
        <f t="shared" ref="R388:R451" si="20">E388-E387</f>
        <v>-5</v>
      </c>
    </row>
    <row r="389" spans="1:18" x14ac:dyDescent="0.25">
      <c r="A389" s="1">
        <v>45369.913564814815</v>
      </c>
      <c r="B389">
        <v>8</v>
      </c>
      <c r="C389">
        <v>41.918300000000002</v>
      </c>
      <c r="D389">
        <v>3.5350000000000001</v>
      </c>
      <c r="E389">
        <v>2184500</v>
      </c>
      <c r="F389">
        <v>2178981</v>
      </c>
      <c r="G389">
        <v>2178983</v>
      </c>
      <c r="H389">
        <v>3</v>
      </c>
      <c r="I389">
        <v>0</v>
      </c>
      <c r="J389">
        <v>39.46</v>
      </c>
      <c r="K389">
        <v>41.6038</v>
      </c>
      <c r="L389">
        <v>-2</v>
      </c>
      <c r="M389">
        <v>38.840000000000003</v>
      </c>
      <c r="N389">
        <v>0</v>
      </c>
      <c r="O389">
        <v>-14860</v>
      </c>
      <c r="P389" s="2">
        <f t="shared" si="18"/>
        <v>44.906666666666666</v>
      </c>
      <c r="Q389" s="2">
        <f t="shared" si="19"/>
        <v>2184500</v>
      </c>
      <c r="R389">
        <f t="shared" si="20"/>
        <v>-1</v>
      </c>
    </row>
    <row r="390" spans="1:18" x14ac:dyDescent="0.25">
      <c r="A390" s="1">
        <v>45369.914398148147</v>
      </c>
      <c r="B390">
        <v>8</v>
      </c>
      <c r="C390">
        <v>41.875500000000002</v>
      </c>
      <c r="D390">
        <v>3.181</v>
      </c>
      <c r="E390">
        <v>2184496</v>
      </c>
      <c r="F390">
        <v>2178983</v>
      </c>
      <c r="G390">
        <v>2178980</v>
      </c>
      <c r="H390">
        <v>3</v>
      </c>
      <c r="I390">
        <v>0</v>
      </c>
      <c r="J390">
        <v>39.49</v>
      </c>
      <c r="K390">
        <v>41.564700000000002</v>
      </c>
      <c r="L390">
        <v>3</v>
      </c>
      <c r="M390">
        <v>38.81</v>
      </c>
      <c r="N390">
        <v>0</v>
      </c>
      <c r="O390">
        <v>-14788</v>
      </c>
      <c r="P390" s="2">
        <f t="shared" si="18"/>
        <v>44.858666666666664</v>
      </c>
      <c r="Q390" s="2">
        <f t="shared" si="19"/>
        <v>2184496</v>
      </c>
      <c r="R390">
        <f t="shared" si="20"/>
        <v>-4</v>
      </c>
    </row>
    <row r="391" spans="1:18" x14ac:dyDescent="0.25">
      <c r="A391" s="1">
        <v>45369.915243055555</v>
      </c>
      <c r="B391">
        <v>8</v>
      </c>
      <c r="C391">
        <v>41.813000000000002</v>
      </c>
      <c r="D391">
        <v>3.49</v>
      </c>
      <c r="E391">
        <v>2184495</v>
      </c>
      <c r="F391">
        <v>2178990</v>
      </c>
      <c r="G391">
        <v>2178984</v>
      </c>
      <c r="H391">
        <v>3</v>
      </c>
      <c r="I391">
        <v>0</v>
      </c>
      <c r="J391">
        <v>39.520000000000003</v>
      </c>
      <c r="K391">
        <v>41.521599999999999</v>
      </c>
      <c r="L391">
        <v>6</v>
      </c>
      <c r="M391">
        <v>38.75</v>
      </c>
      <c r="N391">
        <v>0</v>
      </c>
      <c r="O391">
        <v>-14696</v>
      </c>
      <c r="P391" s="2">
        <f t="shared" si="18"/>
        <v>44.797333333333334</v>
      </c>
      <c r="Q391" s="2">
        <f t="shared" si="19"/>
        <v>2184495</v>
      </c>
      <c r="R391">
        <f t="shared" si="20"/>
        <v>-1</v>
      </c>
    </row>
    <row r="392" spans="1:18" x14ac:dyDescent="0.25">
      <c r="A392" s="1">
        <v>45369.916076388887</v>
      </c>
      <c r="B392">
        <v>8</v>
      </c>
      <c r="C392">
        <v>41.755299999999998</v>
      </c>
      <c r="D392">
        <v>3.141</v>
      </c>
      <c r="E392">
        <v>2184499</v>
      </c>
      <c r="F392">
        <v>2179002</v>
      </c>
      <c r="G392">
        <v>2178987</v>
      </c>
      <c r="H392">
        <v>3</v>
      </c>
      <c r="I392">
        <v>0</v>
      </c>
      <c r="J392">
        <v>39.549999999999997</v>
      </c>
      <c r="K392">
        <v>41.477899999999998</v>
      </c>
      <c r="L392">
        <v>15</v>
      </c>
      <c r="M392">
        <v>38.71</v>
      </c>
      <c r="N392">
        <v>0</v>
      </c>
      <c r="O392">
        <v>-14653</v>
      </c>
      <c r="P392" s="2">
        <f t="shared" si="18"/>
        <v>44.768666666666668</v>
      </c>
      <c r="Q392" s="2">
        <f t="shared" si="19"/>
        <v>2184499</v>
      </c>
      <c r="R392">
        <f t="shared" si="20"/>
        <v>4</v>
      </c>
    </row>
    <row r="393" spans="1:18" x14ac:dyDescent="0.25">
      <c r="A393" s="1">
        <v>45369.916932870372</v>
      </c>
      <c r="B393">
        <v>8</v>
      </c>
      <c r="C393">
        <v>41.733800000000002</v>
      </c>
      <c r="D393">
        <v>3.51</v>
      </c>
      <c r="E393">
        <v>2184499</v>
      </c>
      <c r="F393">
        <v>2179005</v>
      </c>
      <c r="G393">
        <v>2178990</v>
      </c>
      <c r="H393">
        <v>3</v>
      </c>
      <c r="I393">
        <v>0</v>
      </c>
      <c r="J393">
        <v>39.57</v>
      </c>
      <c r="K393">
        <v>41.436300000000003</v>
      </c>
      <c r="L393">
        <v>14</v>
      </c>
      <c r="M393">
        <v>38.68</v>
      </c>
      <c r="N393">
        <v>0</v>
      </c>
      <c r="O393">
        <v>-14579</v>
      </c>
      <c r="P393" s="2">
        <f t="shared" si="18"/>
        <v>44.719333333333331</v>
      </c>
      <c r="Q393" s="2">
        <f t="shared" si="19"/>
        <v>2184499</v>
      </c>
      <c r="R393">
        <f t="shared" si="20"/>
        <v>0</v>
      </c>
    </row>
    <row r="394" spans="1:18" x14ac:dyDescent="0.25">
      <c r="A394" s="1">
        <v>45369.91777777778</v>
      </c>
      <c r="B394">
        <v>8</v>
      </c>
      <c r="C394">
        <v>41.686100000000003</v>
      </c>
      <c r="D394">
        <v>3.1589999999999998</v>
      </c>
      <c r="E394">
        <v>2184491</v>
      </c>
      <c r="F394">
        <v>2179003</v>
      </c>
      <c r="G394">
        <v>2178994</v>
      </c>
      <c r="H394">
        <v>3</v>
      </c>
      <c r="I394">
        <v>0</v>
      </c>
      <c r="J394">
        <v>39.6</v>
      </c>
      <c r="K394">
        <v>41.390999999999998</v>
      </c>
      <c r="L394">
        <v>9</v>
      </c>
      <c r="M394">
        <v>38.630000000000003</v>
      </c>
      <c r="N394">
        <v>0</v>
      </c>
      <c r="O394">
        <v>-14494</v>
      </c>
      <c r="P394" s="2">
        <f t="shared" si="18"/>
        <v>44.662666666666667</v>
      </c>
      <c r="Q394" s="2">
        <f t="shared" si="19"/>
        <v>2184491</v>
      </c>
      <c r="R394">
        <f t="shared" si="20"/>
        <v>-8</v>
      </c>
    </row>
    <row r="395" spans="1:18" x14ac:dyDescent="0.25">
      <c r="A395" s="1">
        <v>45369.918622685182</v>
      </c>
      <c r="B395">
        <v>8</v>
      </c>
      <c r="C395">
        <v>41.625500000000002</v>
      </c>
      <c r="D395">
        <v>3.47</v>
      </c>
      <c r="E395">
        <v>2184491</v>
      </c>
      <c r="F395">
        <v>2179011</v>
      </c>
      <c r="G395">
        <v>2178997</v>
      </c>
      <c r="H395">
        <v>3</v>
      </c>
      <c r="I395">
        <v>0</v>
      </c>
      <c r="J395">
        <v>39.630000000000003</v>
      </c>
      <c r="K395">
        <v>41.341999999999999</v>
      </c>
      <c r="L395">
        <v>13</v>
      </c>
      <c r="M395">
        <v>38.58</v>
      </c>
      <c r="N395">
        <v>0</v>
      </c>
      <c r="O395">
        <v>-14400</v>
      </c>
      <c r="P395" s="2">
        <f t="shared" si="18"/>
        <v>44.6</v>
      </c>
      <c r="Q395" s="2">
        <f t="shared" si="19"/>
        <v>2184491</v>
      </c>
      <c r="R395">
        <f t="shared" si="20"/>
        <v>0</v>
      </c>
    </row>
    <row r="396" spans="1:18" x14ac:dyDescent="0.25">
      <c r="A396" s="1">
        <v>45369.919456018521</v>
      </c>
      <c r="B396">
        <v>8</v>
      </c>
      <c r="C396">
        <v>41.600700000000003</v>
      </c>
      <c r="D396">
        <v>3.5169999999999999</v>
      </c>
      <c r="E396">
        <v>2184492</v>
      </c>
      <c r="F396">
        <v>2179015</v>
      </c>
      <c r="G396">
        <v>2179001</v>
      </c>
      <c r="H396">
        <v>3</v>
      </c>
      <c r="I396">
        <v>0</v>
      </c>
      <c r="J396">
        <v>39.67</v>
      </c>
      <c r="K396">
        <v>41.293199999999999</v>
      </c>
      <c r="L396">
        <v>14</v>
      </c>
      <c r="M396">
        <v>38.549999999999997</v>
      </c>
      <c r="N396">
        <v>0</v>
      </c>
      <c r="O396">
        <v>-14320</v>
      </c>
      <c r="P396" s="2">
        <f t="shared" si="18"/>
        <v>44.546666666666667</v>
      </c>
      <c r="Q396" s="2">
        <f t="shared" si="19"/>
        <v>2184492</v>
      </c>
      <c r="R396">
        <f t="shared" si="20"/>
        <v>1</v>
      </c>
    </row>
    <row r="397" spans="1:18" x14ac:dyDescent="0.25">
      <c r="A397" s="1">
        <v>45369.920300925929</v>
      </c>
      <c r="B397">
        <v>8</v>
      </c>
      <c r="C397">
        <v>41.555799999999998</v>
      </c>
      <c r="D397">
        <v>3.165</v>
      </c>
      <c r="E397">
        <v>2184490</v>
      </c>
      <c r="F397">
        <v>2179019</v>
      </c>
      <c r="G397">
        <v>2179004</v>
      </c>
      <c r="H397">
        <v>3</v>
      </c>
      <c r="I397">
        <v>0</v>
      </c>
      <c r="J397">
        <v>39.72</v>
      </c>
      <c r="K397">
        <v>41.2455</v>
      </c>
      <c r="L397">
        <v>15</v>
      </c>
      <c r="M397">
        <v>38.5</v>
      </c>
      <c r="N397">
        <v>0</v>
      </c>
      <c r="O397">
        <v>-14253</v>
      </c>
      <c r="P397" s="2">
        <f t="shared" si="18"/>
        <v>44.502000000000002</v>
      </c>
      <c r="Q397" s="2">
        <f t="shared" si="19"/>
        <v>2184490</v>
      </c>
      <c r="R397">
        <f t="shared" si="20"/>
        <v>-2</v>
      </c>
    </row>
    <row r="398" spans="1:18" x14ac:dyDescent="0.25">
      <c r="A398" s="1">
        <v>45369.921134259261</v>
      </c>
      <c r="B398">
        <v>8</v>
      </c>
      <c r="C398">
        <v>41.497799999999998</v>
      </c>
      <c r="D398">
        <v>3.4780000000000002</v>
      </c>
      <c r="E398">
        <v>2184484</v>
      </c>
      <c r="F398">
        <v>2179021</v>
      </c>
      <c r="G398">
        <v>2179007</v>
      </c>
      <c r="H398">
        <v>3</v>
      </c>
      <c r="I398">
        <v>0</v>
      </c>
      <c r="J398">
        <v>39.729999999999997</v>
      </c>
      <c r="K398">
        <v>41.204700000000003</v>
      </c>
      <c r="L398">
        <v>13</v>
      </c>
      <c r="M398">
        <v>38.450000000000003</v>
      </c>
      <c r="N398">
        <v>0</v>
      </c>
      <c r="O398">
        <v>-14206</v>
      </c>
      <c r="P398" s="2">
        <f t="shared" si="18"/>
        <v>44.470666666666666</v>
      </c>
      <c r="Q398" s="2">
        <f t="shared" si="19"/>
        <v>2184484</v>
      </c>
      <c r="R398">
        <f t="shared" si="20"/>
        <v>-6</v>
      </c>
    </row>
    <row r="399" spans="1:18" x14ac:dyDescent="0.25">
      <c r="A399" s="1">
        <v>45369.921967592592</v>
      </c>
      <c r="B399">
        <v>8</v>
      </c>
      <c r="C399">
        <v>41.438000000000002</v>
      </c>
      <c r="D399">
        <v>3.1309999999999998</v>
      </c>
      <c r="E399">
        <v>2184479</v>
      </c>
      <c r="F399">
        <v>2179024</v>
      </c>
      <c r="G399">
        <v>2179011</v>
      </c>
      <c r="H399">
        <v>3</v>
      </c>
      <c r="I399">
        <v>0</v>
      </c>
      <c r="J399">
        <v>39.76</v>
      </c>
      <c r="K399">
        <v>41.163800000000002</v>
      </c>
      <c r="L399">
        <v>13</v>
      </c>
      <c r="M399">
        <v>38.43</v>
      </c>
      <c r="N399">
        <v>0</v>
      </c>
      <c r="O399">
        <v>-14108</v>
      </c>
      <c r="P399" s="2">
        <f t="shared" si="18"/>
        <v>44.405333333333331</v>
      </c>
      <c r="Q399" s="2">
        <f t="shared" si="19"/>
        <v>2184479</v>
      </c>
      <c r="R399">
        <f t="shared" si="20"/>
        <v>-5</v>
      </c>
    </row>
    <row r="400" spans="1:18" x14ac:dyDescent="0.25">
      <c r="A400" s="1">
        <v>45369.922812500001</v>
      </c>
      <c r="B400">
        <v>8</v>
      </c>
      <c r="C400">
        <v>41.381500000000003</v>
      </c>
      <c r="D400">
        <v>3.4369999999999998</v>
      </c>
      <c r="E400">
        <v>2184477</v>
      </c>
      <c r="F400">
        <v>2179029</v>
      </c>
      <c r="G400">
        <v>2179014</v>
      </c>
      <c r="H400">
        <v>3</v>
      </c>
      <c r="I400">
        <v>0</v>
      </c>
      <c r="J400">
        <v>39.79</v>
      </c>
      <c r="K400">
        <v>41.119100000000003</v>
      </c>
      <c r="L400">
        <v>15</v>
      </c>
      <c r="M400">
        <v>38.380000000000003</v>
      </c>
      <c r="N400">
        <v>0</v>
      </c>
      <c r="O400">
        <v>-14102</v>
      </c>
      <c r="P400" s="2">
        <f t="shared" si="18"/>
        <v>44.401333333333334</v>
      </c>
      <c r="Q400" s="2">
        <f t="shared" si="19"/>
        <v>2184477</v>
      </c>
      <c r="R400">
        <f t="shared" si="20"/>
        <v>-2</v>
      </c>
    </row>
    <row r="401" spans="1:18" x14ac:dyDescent="0.25">
      <c r="A401" s="1">
        <v>45369.923657407409</v>
      </c>
      <c r="B401">
        <v>8</v>
      </c>
      <c r="C401">
        <v>41.3718</v>
      </c>
      <c r="D401">
        <v>3.5019999999999998</v>
      </c>
      <c r="E401">
        <v>2184473</v>
      </c>
      <c r="F401">
        <v>2179026</v>
      </c>
      <c r="G401">
        <v>2179018</v>
      </c>
      <c r="H401">
        <v>3</v>
      </c>
      <c r="I401">
        <v>0</v>
      </c>
      <c r="J401">
        <v>39.82</v>
      </c>
      <c r="K401">
        <v>41.073099999999997</v>
      </c>
      <c r="L401">
        <v>8</v>
      </c>
      <c r="M401">
        <v>38.33</v>
      </c>
      <c r="N401">
        <v>0</v>
      </c>
      <c r="O401">
        <v>-13972</v>
      </c>
      <c r="P401" s="2">
        <f t="shared" si="18"/>
        <v>44.314666666666668</v>
      </c>
      <c r="Q401" s="2">
        <f t="shared" si="19"/>
        <v>2184473</v>
      </c>
      <c r="R401">
        <f t="shared" si="20"/>
        <v>-4</v>
      </c>
    </row>
    <row r="402" spans="1:18" x14ac:dyDescent="0.25">
      <c r="A402" s="1">
        <v>45369.924490740741</v>
      </c>
      <c r="B402">
        <v>8</v>
      </c>
      <c r="C402">
        <v>41.313000000000002</v>
      </c>
      <c r="D402">
        <v>3.1520000000000001</v>
      </c>
      <c r="E402">
        <v>2184469</v>
      </c>
      <c r="F402">
        <v>2179030</v>
      </c>
      <c r="G402">
        <v>2179021</v>
      </c>
      <c r="H402">
        <v>3</v>
      </c>
      <c r="I402">
        <v>0</v>
      </c>
      <c r="J402">
        <v>39.86</v>
      </c>
      <c r="K402">
        <v>41.027900000000002</v>
      </c>
      <c r="L402">
        <v>9</v>
      </c>
      <c r="M402">
        <v>38.299999999999997</v>
      </c>
      <c r="N402">
        <v>0</v>
      </c>
      <c r="O402">
        <v>-13934</v>
      </c>
      <c r="P402" s="2">
        <f t="shared" si="18"/>
        <v>44.289333333333332</v>
      </c>
      <c r="Q402" s="2">
        <f t="shared" si="19"/>
        <v>2184469</v>
      </c>
      <c r="R402">
        <f t="shared" si="20"/>
        <v>-4</v>
      </c>
    </row>
    <row r="403" spans="1:18" x14ac:dyDescent="0.25">
      <c r="A403" s="1">
        <v>45369.925335648149</v>
      </c>
      <c r="B403">
        <v>8</v>
      </c>
      <c r="C403">
        <v>41.256599999999999</v>
      </c>
      <c r="D403">
        <v>3.45</v>
      </c>
      <c r="E403">
        <v>2184470</v>
      </c>
      <c r="F403">
        <v>2179039</v>
      </c>
      <c r="G403">
        <v>2179024</v>
      </c>
      <c r="H403">
        <v>3</v>
      </c>
      <c r="I403">
        <v>0</v>
      </c>
      <c r="J403">
        <v>39.9</v>
      </c>
      <c r="K403">
        <v>40.979700000000001</v>
      </c>
      <c r="L403">
        <v>14</v>
      </c>
      <c r="M403">
        <v>38.25</v>
      </c>
      <c r="N403">
        <v>0</v>
      </c>
      <c r="O403">
        <v>-13845</v>
      </c>
      <c r="P403" s="2">
        <f t="shared" si="18"/>
        <v>44.230000000000004</v>
      </c>
      <c r="Q403" s="2">
        <f t="shared" si="19"/>
        <v>2184470</v>
      </c>
      <c r="R403">
        <f t="shared" si="20"/>
        <v>1</v>
      </c>
    </row>
    <row r="404" spans="1:18" x14ac:dyDescent="0.25">
      <c r="A404" s="1">
        <v>45369.926180555558</v>
      </c>
      <c r="B404">
        <v>8</v>
      </c>
      <c r="C404">
        <v>41.232799999999997</v>
      </c>
      <c r="D404">
        <v>3.4830000000000001</v>
      </c>
      <c r="E404">
        <v>2184472</v>
      </c>
      <c r="F404">
        <v>2179044</v>
      </c>
      <c r="G404">
        <v>2179028</v>
      </c>
      <c r="H404">
        <v>3</v>
      </c>
      <c r="I404">
        <v>0</v>
      </c>
      <c r="J404">
        <v>39.92</v>
      </c>
      <c r="K404">
        <v>40.9392</v>
      </c>
      <c r="L404">
        <v>15</v>
      </c>
      <c r="M404">
        <v>38.200000000000003</v>
      </c>
      <c r="N404">
        <v>0</v>
      </c>
      <c r="O404">
        <v>-13791</v>
      </c>
      <c r="P404" s="2">
        <f t="shared" si="18"/>
        <v>44.194000000000003</v>
      </c>
      <c r="Q404" s="2">
        <f t="shared" si="19"/>
        <v>2184472</v>
      </c>
      <c r="R404">
        <f t="shared" si="20"/>
        <v>2</v>
      </c>
    </row>
    <row r="405" spans="1:18" x14ac:dyDescent="0.25">
      <c r="A405" s="1">
        <v>45369.92701388889</v>
      </c>
      <c r="B405">
        <v>8</v>
      </c>
      <c r="C405">
        <v>41.184800000000003</v>
      </c>
      <c r="D405">
        <v>3.1339999999999999</v>
      </c>
      <c r="E405">
        <v>2184472</v>
      </c>
      <c r="F405">
        <v>2179050</v>
      </c>
      <c r="G405">
        <v>2179031</v>
      </c>
      <c r="H405">
        <v>3</v>
      </c>
      <c r="I405">
        <v>0</v>
      </c>
      <c r="J405">
        <v>39.96</v>
      </c>
      <c r="K405">
        <v>40.8977</v>
      </c>
      <c r="L405">
        <v>19</v>
      </c>
      <c r="M405">
        <v>38.19</v>
      </c>
      <c r="N405">
        <v>0</v>
      </c>
      <c r="O405">
        <v>-13720</v>
      </c>
      <c r="P405" s="2">
        <f t="shared" si="18"/>
        <v>44.146666666666668</v>
      </c>
      <c r="Q405" s="2">
        <f t="shared" si="19"/>
        <v>2184472</v>
      </c>
      <c r="R405">
        <f t="shared" si="20"/>
        <v>0</v>
      </c>
    </row>
    <row r="406" spans="1:18" x14ac:dyDescent="0.25">
      <c r="A406" s="1">
        <v>45369.927847222221</v>
      </c>
      <c r="B406">
        <v>8</v>
      </c>
      <c r="C406">
        <v>41.125500000000002</v>
      </c>
      <c r="D406">
        <v>3.4359999999999999</v>
      </c>
      <c r="E406">
        <v>2184469</v>
      </c>
      <c r="F406">
        <v>2179055</v>
      </c>
      <c r="G406">
        <v>2179035</v>
      </c>
      <c r="H406">
        <v>3</v>
      </c>
      <c r="I406">
        <v>0</v>
      </c>
      <c r="J406">
        <v>39.979999999999997</v>
      </c>
      <c r="K406">
        <v>40.8508</v>
      </c>
      <c r="L406">
        <v>20</v>
      </c>
      <c r="M406">
        <v>38.130000000000003</v>
      </c>
      <c r="N406">
        <v>0</v>
      </c>
      <c r="O406">
        <v>-13632</v>
      </c>
      <c r="P406" s="2">
        <f t="shared" si="18"/>
        <v>44.088000000000001</v>
      </c>
      <c r="Q406" s="2">
        <f t="shared" si="19"/>
        <v>2184469</v>
      </c>
      <c r="R406">
        <f t="shared" si="20"/>
        <v>-3</v>
      </c>
    </row>
    <row r="407" spans="1:18" x14ac:dyDescent="0.25">
      <c r="A407" s="1">
        <v>45369.928703703707</v>
      </c>
      <c r="B407">
        <v>8</v>
      </c>
      <c r="C407">
        <v>41.0762</v>
      </c>
      <c r="D407">
        <v>3.093</v>
      </c>
      <c r="E407">
        <v>2184465</v>
      </c>
      <c r="F407">
        <v>2179057</v>
      </c>
      <c r="G407">
        <v>2179038</v>
      </c>
      <c r="H407">
        <v>3</v>
      </c>
      <c r="I407">
        <v>0</v>
      </c>
      <c r="J407">
        <v>40</v>
      </c>
      <c r="K407">
        <v>40.806699999999999</v>
      </c>
      <c r="L407">
        <v>19</v>
      </c>
      <c r="M407">
        <v>38.08</v>
      </c>
      <c r="N407">
        <v>0</v>
      </c>
      <c r="O407">
        <v>-13588</v>
      </c>
      <c r="P407" s="2">
        <f t="shared" si="18"/>
        <v>44.058666666666667</v>
      </c>
      <c r="Q407" s="2">
        <f t="shared" si="19"/>
        <v>2184465</v>
      </c>
      <c r="R407">
        <f t="shared" si="20"/>
        <v>-4</v>
      </c>
    </row>
    <row r="408" spans="1:18" x14ac:dyDescent="0.25">
      <c r="A408" s="1">
        <v>45369.929548611108</v>
      </c>
      <c r="B408">
        <v>8</v>
      </c>
      <c r="C408">
        <v>41.050600000000003</v>
      </c>
      <c r="D408">
        <v>3.4750000000000001</v>
      </c>
      <c r="E408">
        <v>2184463</v>
      </c>
      <c r="F408">
        <v>2179059</v>
      </c>
      <c r="G408">
        <v>2179041</v>
      </c>
      <c r="H408">
        <v>3</v>
      </c>
      <c r="I408">
        <v>0</v>
      </c>
      <c r="J408">
        <v>40.049999999999997</v>
      </c>
      <c r="K408">
        <v>40.755800000000001</v>
      </c>
      <c r="L408">
        <v>17</v>
      </c>
      <c r="M408">
        <v>38.06</v>
      </c>
      <c r="N408">
        <v>0</v>
      </c>
      <c r="O408">
        <v>-13523</v>
      </c>
      <c r="P408" s="2">
        <f t="shared" si="18"/>
        <v>44.015333333333331</v>
      </c>
      <c r="Q408" s="2">
        <f t="shared" si="19"/>
        <v>2184463</v>
      </c>
      <c r="R408">
        <f t="shared" si="20"/>
        <v>-2</v>
      </c>
    </row>
    <row r="409" spans="1:18" x14ac:dyDescent="0.25">
      <c r="A409" s="1">
        <v>45369.930381944447</v>
      </c>
      <c r="B409">
        <v>8</v>
      </c>
      <c r="C409">
        <v>41.000500000000002</v>
      </c>
      <c r="D409">
        <v>3.1269999999999998</v>
      </c>
      <c r="E409">
        <v>2184458</v>
      </c>
      <c r="F409">
        <v>2179060</v>
      </c>
      <c r="G409">
        <v>2179044</v>
      </c>
      <c r="H409">
        <v>3</v>
      </c>
      <c r="I409">
        <v>0</v>
      </c>
      <c r="J409">
        <v>40.06</v>
      </c>
      <c r="K409">
        <v>40.712499999999999</v>
      </c>
      <c r="L409">
        <v>16</v>
      </c>
      <c r="M409">
        <v>38.01</v>
      </c>
      <c r="N409">
        <v>0</v>
      </c>
      <c r="O409">
        <v>-13471</v>
      </c>
      <c r="P409" s="2">
        <f t="shared" si="18"/>
        <v>43.980666666666664</v>
      </c>
      <c r="Q409" s="2">
        <f t="shared" si="19"/>
        <v>2184458</v>
      </c>
      <c r="R409">
        <f t="shared" si="20"/>
        <v>-5</v>
      </c>
    </row>
    <row r="410" spans="1:18" x14ac:dyDescent="0.25">
      <c r="A410" s="1">
        <v>45369.931238425925</v>
      </c>
      <c r="B410">
        <v>8</v>
      </c>
      <c r="C410">
        <v>40.949599999999997</v>
      </c>
      <c r="D410">
        <v>3.4489999999999998</v>
      </c>
      <c r="E410">
        <v>2184457</v>
      </c>
      <c r="F410">
        <v>2179066</v>
      </c>
      <c r="G410">
        <v>2179048</v>
      </c>
      <c r="H410">
        <v>3</v>
      </c>
      <c r="I410">
        <v>0</v>
      </c>
      <c r="J410">
        <v>40.130000000000003</v>
      </c>
      <c r="K410">
        <v>40.664099999999998</v>
      </c>
      <c r="L410">
        <v>18</v>
      </c>
      <c r="M410">
        <v>38</v>
      </c>
      <c r="N410">
        <v>0</v>
      </c>
      <c r="O410">
        <v>-13397</v>
      </c>
      <c r="P410" s="2">
        <f t="shared" si="18"/>
        <v>43.931333333333335</v>
      </c>
      <c r="Q410" s="2">
        <f t="shared" si="19"/>
        <v>2184457</v>
      </c>
      <c r="R410">
        <f t="shared" si="20"/>
        <v>-1</v>
      </c>
    </row>
    <row r="411" spans="1:18" x14ac:dyDescent="0.25">
      <c r="A411" s="1">
        <v>45369.932083333333</v>
      </c>
      <c r="B411">
        <v>8</v>
      </c>
      <c r="C411">
        <v>40.927199999999999</v>
      </c>
      <c r="D411">
        <v>3.492</v>
      </c>
      <c r="E411">
        <v>2184456</v>
      </c>
      <c r="F411">
        <v>2179068</v>
      </c>
      <c r="G411">
        <v>2179051</v>
      </c>
      <c r="H411">
        <v>3</v>
      </c>
      <c r="I411">
        <v>0</v>
      </c>
      <c r="J411">
        <v>40.159999999999997</v>
      </c>
      <c r="K411">
        <v>40.614699999999999</v>
      </c>
      <c r="L411">
        <v>16</v>
      </c>
      <c r="M411">
        <v>37.94</v>
      </c>
      <c r="N411">
        <v>0</v>
      </c>
      <c r="O411">
        <v>-13319</v>
      </c>
      <c r="P411" s="2">
        <f t="shared" si="18"/>
        <v>43.879333333333335</v>
      </c>
      <c r="Q411" s="2">
        <f t="shared" si="19"/>
        <v>2184456</v>
      </c>
      <c r="R411">
        <f t="shared" si="20"/>
        <v>-1</v>
      </c>
    </row>
    <row r="412" spans="1:18" x14ac:dyDescent="0.25">
      <c r="A412" s="1">
        <v>45369.932928240742</v>
      </c>
      <c r="B412">
        <v>8</v>
      </c>
      <c r="C412">
        <v>40.875500000000002</v>
      </c>
      <c r="D412">
        <v>3.1429999999999998</v>
      </c>
      <c r="E412">
        <v>2184455</v>
      </c>
      <c r="F412">
        <v>2179074</v>
      </c>
      <c r="G412">
        <v>2179055</v>
      </c>
      <c r="H412">
        <v>3</v>
      </c>
      <c r="I412">
        <v>0</v>
      </c>
      <c r="J412">
        <v>40.17</v>
      </c>
      <c r="K412">
        <v>40.572200000000002</v>
      </c>
      <c r="L412">
        <v>19</v>
      </c>
      <c r="M412">
        <v>37.93</v>
      </c>
      <c r="N412">
        <v>0</v>
      </c>
      <c r="O412">
        <v>-13287</v>
      </c>
      <c r="P412" s="2">
        <f t="shared" si="18"/>
        <v>43.858000000000004</v>
      </c>
      <c r="Q412" s="2">
        <f t="shared" si="19"/>
        <v>2184455</v>
      </c>
      <c r="R412">
        <f t="shared" si="20"/>
        <v>-1</v>
      </c>
    </row>
    <row r="413" spans="1:18" x14ac:dyDescent="0.25">
      <c r="A413" s="1">
        <v>45369.93377314815</v>
      </c>
      <c r="B413">
        <v>8</v>
      </c>
      <c r="C413">
        <v>40.813000000000002</v>
      </c>
      <c r="D413">
        <v>3.4380000000000002</v>
      </c>
      <c r="E413">
        <v>2184454</v>
      </c>
      <c r="F413">
        <v>2179081</v>
      </c>
      <c r="G413">
        <v>2179058</v>
      </c>
      <c r="H413">
        <v>3</v>
      </c>
      <c r="I413">
        <v>0</v>
      </c>
      <c r="J413">
        <v>40.24</v>
      </c>
      <c r="K413">
        <v>40.527000000000001</v>
      </c>
      <c r="L413">
        <v>22</v>
      </c>
      <c r="M413">
        <v>37.880000000000003</v>
      </c>
      <c r="N413">
        <v>0</v>
      </c>
      <c r="O413">
        <v>-13221</v>
      </c>
      <c r="P413" s="2">
        <f t="shared" si="18"/>
        <v>43.814</v>
      </c>
      <c r="Q413" s="2">
        <f t="shared" si="19"/>
        <v>2184454</v>
      </c>
      <c r="R413">
        <f t="shared" si="20"/>
        <v>-1</v>
      </c>
    </row>
    <row r="414" spans="1:18" x14ac:dyDescent="0.25">
      <c r="A414" s="1">
        <v>45369.934606481482</v>
      </c>
      <c r="B414">
        <v>8</v>
      </c>
      <c r="C414">
        <v>40.768099999999997</v>
      </c>
      <c r="D414">
        <v>3.44</v>
      </c>
      <c r="E414">
        <v>2184449</v>
      </c>
      <c r="F414">
        <v>2179082</v>
      </c>
      <c r="G414">
        <v>2179062</v>
      </c>
      <c r="H414">
        <v>3</v>
      </c>
      <c r="I414">
        <v>0</v>
      </c>
      <c r="J414">
        <v>40.25</v>
      </c>
      <c r="K414">
        <v>40.4846</v>
      </c>
      <c r="L414">
        <v>20</v>
      </c>
      <c r="M414">
        <v>37.83</v>
      </c>
      <c r="N414">
        <v>0</v>
      </c>
      <c r="O414">
        <v>-13176</v>
      </c>
      <c r="P414" s="2">
        <f t="shared" si="18"/>
        <v>43.783999999999999</v>
      </c>
      <c r="Q414" s="2">
        <f t="shared" si="19"/>
        <v>2184449</v>
      </c>
      <c r="R414">
        <f t="shared" si="20"/>
        <v>-5</v>
      </c>
    </row>
    <row r="415" spans="1:18" x14ac:dyDescent="0.25">
      <c r="A415" s="1">
        <v>45369.93545138889</v>
      </c>
      <c r="B415">
        <v>8</v>
      </c>
      <c r="C415">
        <v>40.747799999999998</v>
      </c>
      <c r="D415">
        <v>3.4750000000000001</v>
      </c>
      <c r="E415">
        <v>2184450</v>
      </c>
      <c r="F415">
        <v>2179086</v>
      </c>
      <c r="G415">
        <v>2179065</v>
      </c>
      <c r="H415">
        <v>3</v>
      </c>
      <c r="I415">
        <v>0</v>
      </c>
      <c r="J415">
        <v>40.270000000000003</v>
      </c>
      <c r="K415">
        <v>40.442900000000002</v>
      </c>
      <c r="L415">
        <v>20</v>
      </c>
      <c r="M415">
        <v>37.81</v>
      </c>
      <c r="N415">
        <v>0</v>
      </c>
      <c r="O415">
        <v>-13121</v>
      </c>
      <c r="P415" s="2">
        <f t="shared" si="18"/>
        <v>43.74733333333333</v>
      </c>
      <c r="Q415" s="2">
        <f t="shared" si="19"/>
        <v>2184450</v>
      </c>
      <c r="R415">
        <f t="shared" si="20"/>
        <v>1</v>
      </c>
    </row>
    <row r="416" spans="1:18" x14ac:dyDescent="0.25">
      <c r="A416" s="1">
        <v>45369.936284722222</v>
      </c>
      <c r="B416">
        <v>8</v>
      </c>
      <c r="C416">
        <v>40.688000000000002</v>
      </c>
      <c r="D416">
        <v>3.1280000000000001</v>
      </c>
      <c r="E416">
        <v>2184445</v>
      </c>
      <c r="F416">
        <v>2179088</v>
      </c>
      <c r="G416">
        <v>2179068</v>
      </c>
      <c r="H416">
        <v>3</v>
      </c>
      <c r="I416">
        <v>0</v>
      </c>
      <c r="J416">
        <v>40.31</v>
      </c>
      <c r="K416">
        <v>40.394300000000001</v>
      </c>
      <c r="L416">
        <v>20</v>
      </c>
      <c r="M416">
        <v>37.75</v>
      </c>
      <c r="N416">
        <v>0</v>
      </c>
      <c r="O416">
        <v>-13060</v>
      </c>
      <c r="P416" s="2">
        <f t="shared" si="18"/>
        <v>43.706666666666663</v>
      </c>
      <c r="Q416" s="2">
        <f t="shared" si="19"/>
        <v>2184445</v>
      </c>
      <c r="R416">
        <f t="shared" si="20"/>
        <v>-5</v>
      </c>
    </row>
    <row r="417" spans="1:18" x14ac:dyDescent="0.25">
      <c r="A417" s="1">
        <v>45369.93712962963</v>
      </c>
      <c r="B417">
        <v>8</v>
      </c>
      <c r="C417">
        <v>40.630800000000001</v>
      </c>
      <c r="D417">
        <v>3.427</v>
      </c>
      <c r="E417">
        <v>2184441</v>
      </c>
      <c r="F417">
        <v>2179092</v>
      </c>
      <c r="G417">
        <v>2179072</v>
      </c>
      <c r="H417">
        <v>3</v>
      </c>
      <c r="I417">
        <v>0</v>
      </c>
      <c r="J417">
        <v>40.340000000000003</v>
      </c>
      <c r="K417">
        <v>40.349200000000003</v>
      </c>
      <c r="L417">
        <v>20</v>
      </c>
      <c r="M417">
        <v>37.71</v>
      </c>
      <c r="N417">
        <v>0</v>
      </c>
      <c r="O417">
        <v>-12985</v>
      </c>
      <c r="P417" s="2">
        <f t="shared" si="18"/>
        <v>43.656666666666666</v>
      </c>
      <c r="Q417" s="2">
        <f t="shared" si="19"/>
        <v>2184441</v>
      </c>
      <c r="R417">
        <f t="shared" si="20"/>
        <v>-4</v>
      </c>
    </row>
    <row r="418" spans="1:18" x14ac:dyDescent="0.25">
      <c r="A418" s="1">
        <v>45369.937974537039</v>
      </c>
      <c r="B418">
        <v>8</v>
      </c>
      <c r="C418">
        <v>40.622300000000003</v>
      </c>
      <c r="D418">
        <v>3.484</v>
      </c>
      <c r="E418">
        <v>2184443</v>
      </c>
      <c r="F418">
        <v>2179095</v>
      </c>
      <c r="G418">
        <v>2179075</v>
      </c>
      <c r="H418">
        <v>3</v>
      </c>
      <c r="I418">
        <v>0</v>
      </c>
      <c r="J418">
        <v>40.36</v>
      </c>
      <c r="K418">
        <v>40.309699999999999</v>
      </c>
      <c r="L418">
        <v>19</v>
      </c>
      <c r="M418">
        <v>37.69</v>
      </c>
      <c r="N418">
        <v>0</v>
      </c>
      <c r="O418">
        <v>-12935</v>
      </c>
      <c r="P418" s="2">
        <f t="shared" si="18"/>
        <v>43.623333333333335</v>
      </c>
      <c r="Q418" s="2">
        <f t="shared" si="19"/>
        <v>2184443</v>
      </c>
      <c r="R418">
        <f t="shared" si="20"/>
        <v>2</v>
      </c>
    </row>
    <row r="419" spans="1:18" x14ac:dyDescent="0.25">
      <c r="A419" s="1">
        <v>45369.938819444447</v>
      </c>
      <c r="B419">
        <v>8</v>
      </c>
      <c r="C419">
        <v>40.563000000000002</v>
      </c>
      <c r="D419">
        <v>3.1360000000000001</v>
      </c>
      <c r="E419">
        <v>2184442</v>
      </c>
      <c r="F419">
        <v>2179102</v>
      </c>
      <c r="G419">
        <v>2179079</v>
      </c>
      <c r="H419">
        <v>3</v>
      </c>
      <c r="I419">
        <v>0</v>
      </c>
      <c r="J419">
        <v>40.380000000000003</v>
      </c>
      <c r="K419">
        <v>40.259300000000003</v>
      </c>
      <c r="L419">
        <v>23</v>
      </c>
      <c r="M419">
        <v>37.64</v>
      </c>
      <c r="N419">
        <v>0</v>
      </c>
      <c r="O419">
        <v>-12920</v>
      </c>
      <c r="P419" s="2">
        <f t="shared" si="18"/>
        <v>43.61333333333333</v>
      </c>
      <c r="Q419" s="2">
        <f t="shared" si="19"/>
        <v>2184442</v>
      </c>
      <c r="R419">
        <f t="shared" si="20"/>
        <v>-1</v>
      </c>
    </row>
    <row r="420" spans="1:18" x14ac:dyDescent="0.25">
      <c r="A420" s="1">
        <v>45369.939664351848</v>
      </c>
      <c r="B420">
        <v>8</v>
      </c>
      <c r="C420">
        <v>40.503500000000003</v>
      </c>
      <c r="D420">
        <v>3.431</v>
      </c>
      <c r="E420">
        <v>2184441</v>
      </c>
      <c r="F420">
        <v>2179109</v>
      </c>
      <c r="G420">
        <v>2179082</v>
      </c>
      <c r="H420">
        <v>3</v>
      </c>
      <c r="I420">
        <v>0</v>
      </c>
      <c r="J420">
        <v>40.42</v>
      </c>
      <c r="K420">
        <v>40.2151</v>
      </c>
      <c r="L420">
        <v>26</v>
      </c>
      <c r="M420">
        <v>37.619999999999997</v>
      </c>
      <c r="N420">
        <v>0</v>
      </c>
      <c r="O420">
        <v>-12836</v>
      </c>
      <c r="P420" s="2">
        <f t="shared" si="18"/>
        <v>43.557333333333332</v>
      </c>
      <c r="Q420" s="2">
        <f t="shared" si="19"/>
        <v>2184441</v>
      </c>
      <c r="R420">
        <f t="shared" si="20"/>
        <v>-1</v>
      </c>
    </row>
    <row r="421" spans="1:18" x14ac:dyDescent="0.25">
      <c r="A421" s="1">
        <v>45369.940497685187</v>
      </c>
      <c r="B421">
        <v>8</v>
      </c>
      <c r="C421">
        <v>40.483600000000003</v>
      </c>
      <c r="D421">
        <v>3.472</v>
      </c>
      <c r="E421">
        <v>2184439</v>
      </c>
      <c r="F421">
        <v>2179109</v>
      </c>
      <c r="G421">
        <v>2179086</v>
      </c>
      <c r="H421">
        <v>3</v>
      </c>
      <c r="I421">
        <v>0</v>
      </c>
      <c r="J421">
        <v>40.44</v>
      </c>
      <c r="K421">
        <v>40.174199999999999</v>
      </c>
      <c r="L421">
        <v>23</v>
      </c>
      <c r="M421">
        <v>37.57</v>
      </c>
      <c r="N421">
        <v>0</v>
      </c>
      <c r="O421">
        <v>-12791</v>
      </c>
      <c r="P421" s="2">
        <f t="shared" si="18"/>
        <v>43.527333333333331</v>
      </c>
      <c r="Q421" s="2">
        <f t="shared" si="19"/>
        <v>2184439</v>
      </c>
      <c r="R421">
        <f t="shared" si="20"/>
        <v>-2</v>
      </c>
    </row>
    <row r="422" spans="1:18" x14ac:dyDescent="0.25">
      <c r="A422" s="1">
        <v>45369.941342592596</v>
      </c>
      <c r="B422">
        <v>8</v>
      </c>
      <c r="C422">
        <v>40.438000000000002</v>
      </c>
      <c r="D422">
        <v>3.125</v>
      </c>
      <c r="E422">
        <v>2184437</v>
      </c>
      <c r="F422">
        <v>2179113</v>
      </c>
      <c r="G422">
        <v>2179089</v>
      </c>
      <c r="H422">
        <v>3</v>
      </c>
      <c r="I422">
        <v>0</v>
      </c>
      <c r="J422">
        <v>40.479999999999997</v>
      </c>
      <c r="K422">
        <v>40.124200000000002</v>
      </c>
      <c r="L422">
        <v>24</v>
      </c>
      <c r="M422">
        <v>37.53</v>
      </c>
      <c r="N422">
        <v>0</v>
      </c>
      <c r="O422">
        <v>-12712</v>
      </c>
      <c r="P422" s="2">
        <f t="shared" si="18"/>
        <v>43.474666666666664</v>
      </c>
      <c r="Q422" s="2">
        <f t="shared" si="19"/>
        <v>2184437</v>
      </c>
      <c r="R422">
        <f t="shared" si="20"/>
        <v>-2</v>
      </c>
    </row>
    <row r="423" spans="1:18" x14ac:dyDescent="0.25">
      <c r="A423" s="1">
        <v>45369.942187499997</v>
      </c>
      <c r="B423">
        <v>8</v>
      </c>
      <c r="C423">
        <v>40.375700000000002</v>
      </c>
      <c r="D423">
        <v>3.4340000000000002</v>
      </c>
      <c r="E423">
        <v>2184429</v>
      </c>
      <c r="F423">
        <v>2179114</v>
      </c>
      <c r="G423">
        <v>2179092</v>
      </c>
      <c r="H423">
        <v>3</v>
      </c>
      <c r="I423">
        <v>0</v>
      </c>
      <c r="J423">
        <v>40.520000000000003</v>
      </c>
      <c r="K423">
        <v>40.081400000000002</v>
      </c>
      <c r="L423">
        <v>21</v>
      </c>
      <c r="M423">
        <v>37.5</v>
      </c>
      <c r="N423">
        <v>0</v>
      </c>
      <c r="O423">
        <v>-12647</v>
      </c>
      <c r="P423" s="2">
        <f t="shared" si="18"/>
        <v>43.431333333333335</v>
      </c>
      <c r="Q423" s="2">
        <f t="shared" si="19"/>
        <v>2184429</v>
      </c>
      <c r="R423">
        <f t="shared" si="20"/>
        <v>-8</v>
      </c>
    </row>
    <row r="424" spans="1:18" x14ac:dyDescent="0.25">
      <c r="A424" s="1">
        <v>45369.943032407406</v>
      </c>
      <c r="B424">
        <v>8</v>
      </c>
      <c r="C424">
        <v>40.341900000000003</v>
      </c>
      <c r="D424">
        <v>3.4540000000000002</v>
      </c>
      <c r="E424">
        <v>2184428</v>
      </c>
      <c r="F424">
        <v>2179117</v>
      </c>
      <c r="G424">
        <v>2179096</v>
      </c>
      <c r="H424">
        <v>3</v>
      </c>
      <c r="I424">
        <v>0</v>
      </c>
      <c r="J424">
        <v>40.549999999999997</v>
      </c>
      <c r="K424">
        <v>40.040300000000002</v>
      </c>
      <c r="L424">
        <v>21</v>
      </c>
      <c r="M424">
        <v>37.44</v>
      </c>
      <c r="N424">
        <v>0</v>
      </c>
      <c r="O424">
        <v>-12594</v>
      </c>
      <c r="P424" s="2">
        <f t="shared" si="18"/>
        <v>43.396000000000001</v>
      </c>
      <c r="Q424" s="2">
        <f t="shared" si="19"/>
        <v>2184428</v>
      </c>
      <c r="R424">
        <f t="shared" si="20"/>
        <v>-1</v>
      </c>
    </row>
    <row r="425" spans="1:18" x14ac:dyDescent="0.25">
      <c r="A425" s="1">
        <v>45369.943877314814</v>
      </c>
      <c r="B425">
        <v>8</v>
      </c>
      <c r="C425">
        <v>40.313000000000002</v>
      </c>
      <c r="D425">
        <v>3.47</v>
      </c>
      <c r="E425">
        <v>2184429</v>
      </c>
      <c r="F425">
        <v>2179122</v>
      </c>
      <c r="G425">
        <v>2179099</v>
      </c>
      <c r="H425">
        <v>3</v>
      </c>
      <c r="I425">
        <v>0</v>
      </c>
      <c r="J425">
        <v>40.56</v>
      </c>
      <c r="K425">
        <v>39.996400000000001</v>
      </c>
      <c r="L425">
        <v>22</v>
      </c>
      <c r="M425">
        <v>37.43</v>
      </c>
      <c r="N425">
        <v>0</v>
      </c>
      <c r="O425">
        <v>-12549</v>
      </c>
      <c r="P425" s="2">
        <f t="shared" si="18"/>
        <v>43.366</v>
      </c>
      <c r="Q425" s="2">
        <f t="shared" si="19"/>
        <v>2184429</v>
      </c>
      <c r="R425">
        <f t="shared" si="20"/>
        <v>1</v>
      </c>
    </row>
    <row r="426" spans="1:18" x14ac:dyDescent="0.25">
      <c r="A426" s="1">
        <v>45369.944722222222</v>
      </c>
      <c r="B426">
        <v>8</v>
      </c>
      <c r="C426">
        <v>40.252499999999998</v>
      </c>
      <c r="D426">
        <v>3.1230000000000002</v>
      </c>
      <c r="E426">
        <v>2184424</v>
      </c>
      <c r="F426">
        <v>2179125</v>
      </c>
      <c r="G426">
        <v>2179102</v>
      </c>
      <c r="H426">
        <v>3</v>
      </c>
      <c r="I426">
        <v>0</v>
      </c>
      <c r="J426">
        <v>40.590000000000003</v>
      </c>
      <c r="K426">
        <v>39.956299999999999</v>
      </c>
      <c r="L426">
        <v>22</v>
      </c>
      <c r="M426">
        <v>37.380000000000003</v>
      </c>
      <c r="N426">
        <v>0</v>
      </c>
      <c r="O426">
        <v>-12473</v>
      </c>
      <c r="P426" s="2">
        <f t="shared" si="18"/>
        <v>43.315333333333335</v>
      </c>
      <c r="Q426" s="2">
        <f t="shared" si="19"/>
        <v>2184424</v>
      </c>
      <c r="R426">
        <f t="shared" si="20"/>
        <v>-5</v>
      </c>
    </row>
    <row r="427" spans="1:18" x14ac:dyDescent="0.25">
      <c r="A427" s="1">
        <v>45369.945555555554</v>
      </c>
      <c r="B427">
        <v>8</v>
      </c>
      <c r="C427">
        <v>40.239699999999999</v>
      </c>
      <c r="D427">
        <v>3.4830000000000001</v>
      </c>
      <c r="E427">
        <v>2184421</v>
      </c>
      <c r="F427">
        <v>2179124</v>
      </c>
      <c r="G427">
        <v>2179106</v>
      </c>
      <c r="H427">
        <v>3</v>
      </c>
      <c r="I427">
        <v>0</v>
      </c>
      <c r="J427">
        <v>40.61</v>
      </c>
      <c r="K427">
        <v>39.913400000000003</v>
      </c>
      <c r="L427">
        <v>17</v>
      </c>
      <c r="M427">
        <v>37.35</v>
      </c>
      <c r="N427">
        <v>0</v>
      </c>
      <c r="O427">
        <v>-12429</v>
      </c>
      <c r="P427" s="2">
        <f t="shared" si="18"/>
        <v>43.286000000000001</v>
      </c>
      <c r="Q427" s="2">
        <f t="shared" si="19"/>
        <v>2184421</v>
      </c>
      <c r="R427">
        <f t="shared" si="20"/>
        <v>-3</v>
      </c>
    </row>
    <row r="428" spans="1:18" x14ac:dyDescent="0.25">
      <c r="A428" s="1">
        <v>45369.946400462963</v>
      </c>
      <c r="B428">
        <v>8</v>
      </c>
      <c r="C428">
        <v>40.186900000000001</v>
      </c>
      <c r="D428">
        <v>3.1349999999999998</v>
      </c>
      <c r="E428">
        <v>2184424</v>
      </c>
      <c r="F428">
        <v>2179133</v>
      </c>
      <c r="G428">
        <v>2179109</v>
      </c>
      <c r="H428">
        <v>3</v>
      </c>
      <c r="I428">
        <v>0</v>
      </c>
      <c r="J428">
        <v>40.67</v>
      </c>
      <c r="K428">
        <v>39.862900000000003</v>
      </c>
      <c r="L428">
        <v>24</v>
      </c>
      <c r="M428">
        <v>37.31</v>
      </c>
      <c r="N428">
        <v>0</v>
      </c>
      <c r="O428">
        <v>-12347</v>
      </c>
      <c r="P428" s="2">
        <f t="shared" si="18"/>
        <v>43.231333333333332</v>
      </c>
      <c r="Q428" s="2">
        <f t="shared" si="19"/>
        <v>2184424</v>
      </c>
      <c r="R428">
        <f t="shared" si="20"/>
        <v>3</v>
      </c>
    </row>
    <row r="429" spans="1:18" x14ac:dyDescent="0.25">
      <c r="A429" s="1">
        <v>45369.947233796294</v>
      </c>
      <c r="B429">
        <v>8</v>
      </c>
      <c r="C429">
        <v>40.126800000000003</v>
      </c>
      <c r="D429">
        <v>3.4350000000000001</v>
      </c>
      <c r="E429">
        <v>2184420</v>
      </c>
      <c r="F429">
        <v>2179137</v>
      </c>
      <c r="G429">
        <v>2179113</v>
      </c>
      <c r="H429">
        <v>3</v>
      </c>
      <c r="I429">
        <v>0</v>
      </c>
      <c r="J429">
        <v>40.68</v>
      </c>
      <c r="K429">
        <v>39.820500000000003</v>
      </c>
      <c r="L429">
        <v>24</v>
      </c>
      <c r="M429">
        <v>37.26</v>
      </c>
      <c r="N429">
        <v>0</v>
      </c>
      <c r="O429">
        <v>-12303</v>
      </c>
      <c r="P429" s="2">
        <f t="shared" si="18"/>
        <v>43.201999999999998</v>
      </c>
      <c r="Q429" s="2">
        <f t="shared" si="19"/>
        <v>2184420</v>
      </c>
      <c r="R429">
        <f t="shared" si="20"/>
        <v>-4</v>
      </c>
    </row>
    <row r="430" spans="1:18" x14ac:dyDescent="0.25">
      <c r="A430" s="1">
        <v>45369.948078703703</v>
      </c>
      <c r="B430">
        <v>8</v>
      </c>
      <c r="C430">
        <v>40.1023</v>
      </c>
      <c r="D430">
        <v>3.4780000000000002</v>
      </c>
      <c r="E430">
        <v>2184418</v>
      </c>
      <c r="F430">
        <v>2179139</v>
      </c>
      <c r="G430">
        <v>2179116</v>
      </c>
      <c r="H430">
        <v>3</v>
      </c>
      <c r="I430">
        <v>0</v>
      </c>
      <c r="J430">
        <v>40.71</v>
      </c>
      <c r="K430">
        <v>39.775500000000001</v>
      </c>
      <c r="L430">
        <v>22</v>
      </c>
      <c r="M430">
        <v>37.25</v>
      </c>
      <c r="N430">
        <v>0</v>
      </c>
      <c r="O430">
        <v>-12234</v>
      </c>
      <c r="P430" s="2">
        <f t="shared" si="18"/>
        <v>43.155999999999999</v>
      </c>
      <c r="Q430" s="2">
        <f t="shared" si="19"/>
        <v>2184418</v>
      </c>
      <c r="R430">
        <f t="shared" si="20"/>
        <v>-2</v>
      </c>
    </row>
    <row r="431" spans="1:18" x14ac:dyDescent="0.25">
      <c r="A431" s="1">
        <v>45369.948912037034</v>
      </c>
      <c r="B431">
        <v>8</v>
      </c>
      <c r="C431">
        <v>40.062100000000001</v>
      </c>
      <c r="D431">
        <v>3.13</v>
      </c>
      <c r="E431">
        <v>2184419</v>
      </c>
      <c r="F431">
        <v>2179145</v>
      </c>
      <c r="G431">
        <v>2179119</v>
      </c>
      <c r="H431">
        <v>3</v>
      </c>
      <c r="I431">
        <v>0</v>
      </c>
      <c r="J431">
        <v>40.76</v>
      </c>
      <c r="K431">
        <v>39.730200000000004</v>
      </c>
      <c r="L431">
        <v>25</v>
      </c>
      <c r="M431">
        <v>37.19</v>
      </c>
      <c r="N431">
        <v>0</v>
      </c>
      <c r="O431">
        <v>-12187</v>
      </c>
      <c r="P431" s="2">
        <f t="shared" si="18"/>
        <v>43.12466666666667</v>
      </c>
      <c r="Q431" s="2">
        <f t="shared" si="19"/>
        <v>2184419</v>
      </c>
      <c r="R431">
        <f t="shared" si="20"/>
        <v>1</v>
      </c>
    </row>
    <row r="432" spans="1:18" x14ac:dyDescent="0.25">
      <c r="A432" s="1">
        <v>45369.949756944443</v>
      </c>
      <c r="B432">
        <v>8</v>
      </c>
      <c r="C432">
        <v>40.000500000000002</v>
      </c>
      <c r="D432">
        <v>3.4329999999999998</v>
      </c>
      <c r="E432">
        <v>2184418</v>
      </c>
      <c r="F432">
        <v>2179152</v>
      </c>
      <c r="G432">
        <v>2179123</v>
      </c>
      <c r="H432">
        <v>3</v>
      </c>
      <c r="I432">
        <v>0</v>
      </c>
      <c r="J432">
        <v>40.78</v>
      </c>
      <c r="K432">
        <v>39.691400000000002</v>
      </c>
      <c r="L432">
        <v>29</v>
      </c>
      <c r="M432">
        <v>37.14</v>
      </c>
      <c r="N432">
        <v>0</v>
      </c>
      <c r="O432">
        <v>-12132</v>
      </c>
      <c r="P432" s="2">
        <f t="shared" si="18"/>
        <v>43.088000000000001</v>
      </c>
      <c r="Q432" s="2">
        <f t="shared" si="19"/>
        <v>2184418</v>
      </c>
      <c r="R432">
        <f t="shared" si="20"/>
        <v>-1</v>
      </c>
    </row>
    <row r="433" spans="1:18" x14ac:dyDescent="0.25">
      <c r="A433" s="1">
        <v>45369.950601851851</v>
      </c>
      <c r="B433">
        <v>8</v>
      </c>
      <c r="C433">
        <v>39.949300000000001</v>
      </c>
      <c r="D433">
        <v>3.09</v>
      </c>
      <c r="E433">
        <v>2184415</v>
      </c>
      <c r="F433">
        <v>2179156</v>
      </c>
      <c r="G433">
        <v>2179126</v>
      </c>
      <c r="H433">
        <v>3</v>
      </c>
      <c r="I433">
        <v>0</v>
      </c>
      <c r="J433">
        <v>40.799999999999997</v>
      </c>
      <c r="K433">
        <v>39.6524</v>
      </c>
      <c r="L433">
        <v>30</v>
      </c>
      <c r="M433">
        <v>37.130000000000003</v>
      </c>
      <c r="N433">
        <v>0</v>
      </c>
      <c r="O433">
        <v>-12071</v>
      </c>
      <c r="P433" s="2">
        <f t="shared" si="18"/>
        <v>43.047333333333334</v>
      </c>
      <c r="Q433" s="2">
        <f t="shared" si="19"/>
        <v>2184415</v>
      </c>
      <c r="R433">
        <f t="shared" si="20"/>
        <v>-3</v>
      </c>
    </row>
    <row r="434" spans="1:18" x14ac:dyDescent="0.25">
      <c r="A434" s="1">
        <v>45369.95144675926</v>
      </c>
      <c r="B434">
        <v>8</v>
      </c>
      <c r="C434">
        <v>39.9358</v>
      </c>
      <c r="D434">
        <v>3.4710000000000001</v>
      </c>
      <c r="E434">
        <v>2184410</v>
      </c>
      <c r="F434">
        <v>2179153</v>
      </c>
      <c r="G434">
        <v>2179129</v>
      </c>
      <c r="H434">
        <v>3</v>
      </c>
      <c r="I434">
        <v>0</v>
      </c>
      <c r="J434">
        <v>40.83</v>
      </c>
      <c r="K434">
        <v>39.610900000000001</v>
      </c>
      <c r="L434">
        <v>23</v>
      </c>
      <c r="M434">
        <v>37.08</v>
      </c>
      <c r="N434">
        <v>0</v>
      </c>
      <c r="O434">
        <v>-12006</v>
      </c>
      <c r="P434" s="2">
        <f t="shared" si="18"/>
        <v>43.003999999999998</v>
      </c>
      <c r="Q434" s="2">
        <f t="shared" si="19"/>
        <v>2184410</v>
      </c>
      <c r="R434">
        <f t="shared" si="20"/>
        <v>-5</v>
      </c>
    </row>
    <row r="435" spans="1:18" x14ac:dyDescent="0.25">
      <c r="A435" s="1">
        <v>45369.952291666668</v>
      </c>
      <c r="B435">
        <v>8</v>
      </c>
      <c r="C435">
        <v>39.875500000000002</v>
      </c>
      <c r="D435">
        <v>3.1240000000000001</v>
      </c>
      <c r="E435">
        <v>2184408</v>
      </c>
      <c r="F435">
        <v>2179159</v>
      </c>
      <c r="G435">
        <v>2179132</v>
      </c>
      <c r="H435">
        <v>3</v>
      </c>
      <c r="I435">
        <v>0</v>
      </c>
      <c r="J435">
        <v>40.85</v>
      </c>
      <c r="K435">
        <v>39.566299999999998</v>
      </c>
      <c r="L435">
        <v>26</v>
      </c>
      <c r="M435">
        <v>37.04</v>
      </c>
      <c r="N435">
        <v>0</v>
      </c>
      <c r="O435">
        <v>-11939</v>
      </c>
      <c r="P435" s="2">
        <f t="shared" si="18"/>
        <v>42.959333333333333</v>
      </c>
      <c r="Q435" s="2">
        <f t="shared" si="19"/>
        <v>2184408</v>
      </c>
      <c r="R435">
        <f t="shared" si="20"/>
        <v>-2</v>
      </c>
    </row>
    <row r="436" spans="1:18" x14ac:dyDescent="0.25">
      <c r="A436" s="1">
        <v>45369.953125</v>
      </c>
      <c r="B436">
        <v>8</v>
      </c>
      <c r="C436">
        <v>39.839500000000001</v>
      </c>
      <c r="D436">
        <v>3.4430000000000001</v>
      </c>
      <c r="E436">
        <v>2184405</v>
      </c>
      <c r="F436">
        <v>2179160</v>
      </c>
      <c r="G436">
        <v>2179136</v>
      </c>
      <c r="H436">
        <v>3</v>
      </c>
      <c r="I436">
        <v>0</v>
      </c>
      <c r="J436">
        <v>40.880000000000003</v>
      </c>
      <c r="K436">
        <v>39.525700000000001</v>
      </c>
      <c r="L436">
        <v>24</v>
      </c>
      <c r="M436">
        <v>37</v>
      </c>
      <c r="N436">
        <v>0</v>
      </c>
      <c r="O436">
        <v>-11907</v>
      </c>
      <c r="P436" s="2">
        <f t="shared" si="18"/>
        <v>42.938000000000002</v>
      </c>
      <c r="Q436" s="2">
        <f t="shared" si="19"/>
        <v>2184405</v>
      </c>
      <c r="R436">
        <f t="shared" si="20"/>
        <v>-3</v>
      </c>
    </row>
    <row r="437" spans="1:18" x14ac:dyDescent="0.25">
      <c r="A437" s="1">
        <v>45369.953969907408</v>
      </c>
      <c r="B437">
        <v>8</v>
      </c>
      <c r="C437">
        <v>39.811900000000001</v>
      </c>
      <c r="D437">
        <v>3.4630000000000001</v>
      </c>
      <c r="E437">
        <v>2184403</v>
      </c>
      <c r="F437">
        <v>2179162</v>
      </c>
      <c r="G437">
        <v>2179139</v>
      </c>
      <c r="H437">
        <v>3</v>
      </c>
      <c r="I437">
        <v>0</v>
      </c>
      <c r="J437">
        <v>40.92</v>
      </c>
      <c r="K437">
        <v>39.484299999999998</v>
      </c>
      <c r="L437">
        <v>22</v>
      </c>
      <c r="M437">
        <v>36.99</v>
      </c>
      <c r="N437">
        <v>0</v>
      </c>
      <c r="O437">
        <v>-11869</v>
      </c>
      <c r="P437" s="2">
        <f t="shared" si="18"/>
        <v>42.912666666666667</v>
      </c>
      <c r="Q437" s="2">
        <f t="shared" si="19"/>
        <v>2184403</v>
      </c>
      <c r="R437">
        <f t="shared" si="20"/>
        <v>-2</v>
      </c>
    </row>
    <row r="438" spans="1:18" x14ac:dyDescent="0.25">
      <c r="A438" s="1">
        <v>45369.95480324074</v>
      </c>
      <c r="B438">
        <v>8</v>
      </c>
      <c r="C438">
        <v>39.751600000000003</v>
      </c>
      <c r="D438">
        <v>3.117</v>
      </c>
      <c r="E438">
        <v>2184403</v>
      </c>
      <c r="F438">
        <v>2179170</v>
      </c>
      <c r="G438">
        <v>2179142</v>
      </c>
      <c r="H438">
        <v>3</v>
      </c>
      <c r="I438">
        <v>0</v>
      </c>
      <c r="J438">
        <v>40.950000000000003</v>
      </c>
      <c r="K438">
        <v>39.441699999999997</v>
      </c>
      <c r="L438">
        <v>27</v>
      </c>
      <c r="M438">
        <v>36.94</v>
      </c>
      <c r="N438">
        <v>0</v>
      </c>
      <c r="O438">
        <v>-11773</v>
      </c>
      <c r="P438" s="2">
        <f t="shared" si="18"/>
        <v>42.848666666666666</v>
      </c>
      <c r="Q438" s="2">
        <f t="shared" si="19"/>
        <v>2184403</v>
      </c>
      <c r="R438">
        <f t="shared" si="20"/>
        <v>0</v>
      </c>
    </row>
    <row r="439" spans="1:18" x14ac:dyDescent="0.25">
      <c r="A439" s="1">
        <v>45369.955648148149</v>
      </c>
      <c r="B439">
        <v>8</v>
      </c>
      <c r="C439">
        <v>39.716200000000001</v>
      </c>
      <c r="D439">
        <v>3.4409999999999998</v>
      </c>
      <c r="E439">
        <v>2184401</v>
      </c>
      <c r="F439">
        <v>2179172</v>
      </c>
      <c r="G439">
        <v>2179146</v>
      </c>
      <c r="H439">
        <v>3</v>
      </c>
      <c r="I439">
        <v>0</v>
      </c>
      <c r="J439">
        <v>40.99</v>
      </c>
      <c r="K439">
        <v>39.400599999999997</v>
      </c>
      <c r="L439">
        <v>26</v>
      </c>
      <c r="M439">
        <v>36.9</v>
      </c>
      <c r="N439">
        <v>0</v>
      </c>
      <c r="O439">
        <v>-11731</v>
      </c>
      <c r="P439" s="2">
        <f t="shared" si="18"/>
        <v>42.820666666666668</v>
      </c>
      <c r="Q439" s="2">
        <f t="shared" si="19"/>
        <v>2184401</v>
      </c>
      <c r="R439">
        <f t="shared" si="20"/>
        <v>-2</v>
      </c>
    </row>
    <row r="440" spans="1:18" x14ac:dyDescent="0.25">
      <c r="A440" s="1">
        <v>45369.956493055557</v>
      </c>
      <c r="B440">
        <v>8</v>
      </c>
      <c r="C440">
        <v>39.686300000000003</v>
      </c>
      <c r="D440">
        <v>3.452</v>
      </c>
      <c r="E440">
        <v>2184397</v>
      </c>
      <c r="F440">
        <v>2179172</v>
      </c>
      <c r="G440">
        <v>2179149</v>
      </c>
      <c r="H440">
        <v>3</v>
      </c>
      <c r="I440">
        <v>0</v>
      </c>
      <c r="J440">
        <v>41.01</v>
      </c>
      <c r="K440">
        <v>39.359299999999998</v>
      </c>
      <c r="L440">
        <v>23</v>
      </c>
      <c r="M440">
        <v>36.869999999999997</v>
      </c>
      <c r="N440">
        <v>0</v>
      </c>
      <c r="O440">
        <v>-11671</v>
      </c>
      <c r="P440" s="2">
        <f t="shared" si="18"/>
        <v>42.780666666666669</v>
      </c>
      <c r="Q440" s="2">
        <f t="shared" si="19"/>
        <v>2184397</v>
      </c>
      <c r="R440">
        <f t="shared" si="20"/>
        <v>-4</v>
      </c>
    </row>
    <row r="441" spans="1:18" x14ac:dyDescent="0.25">
      <c r="A441" s="1">
        <v>45369.957326388889</v>
      </c>
      <c r="B441">
        <v>8</v>
      </c>
      <c r="C441">
        <v>39.627000000000002</v>
      </c>
      <c r="D441">
        <v>3.1070000000000002</v>
      </c>
      <c r="E441">
        <v>2184393</v>
      </c>
      <c r="F441">
        <v>2179176</v>
      </c>
      <c r="G441">
        <v>2179152</v>
      </c>
      <c r="H441">
        <v>3</v>
      </c>
      <c r="I441">
        <v>0</v>
      </c>
      <c r="J441">
        <v>41.01</v>
      </c>
      <c r="K441">
        <v>39.321800000000003</v>
      </c>
      <c r="L441">
        <v>24</v>
      </c>
      <c r="M441">
        <v>36.83</v>
      </c>
      <c r="N441">
        <v>0</v>
      </c>
      <c r="O441">
        <v>-11607</v>
      </c>
      <c r="P441" s="2">
        <f t="shared" si="18"/>
        <v>42.738</v>
      </c>
      <c r="Q441" s="2">
        <f t="shared" si="19"/>
        <v>2184393</v>
      </c>
      <c r="R441">
        <f t="shared" si="20"/>
        <v>-4</v>
      </c>
    </row>
    <row r="442" spans="1:18" x14ac:dyDescent="0.25">
      <c r="A442" s="1">
        <v>45369.958171296297</v>
      </c>
      <c r="B442">
        <v>8</v>
      </c>
      <c r="C442">
        <v>39.608600000000003</v>
      </c>
      <c r="D442">
        <v>3.4569999999999999</v>
      </c>
      <c r="E442">
        <v>2184392</v>
      </c>
      <c r="F442">
        <v>2179178</v>
      </c>
      <c r="G442">
        <v>2179156</v>
      </c>
      <c r="H442">
        <v>3</v>
      </c>
      <c r="I442">
        <v>0</v>
      </c>
      <c r="J442">
        <v>41.06</v>
      </c>
      <c r="K442">
        <v>39.279699999999998</v>
      </c>
      <c r="L442">
        <v>21</v>
      </c>
      <c r="M442">
        <v>36.81</v>
      </c>
      <c r="N442">
        <v>0</v>
      </c>
      <c r="O442">
        <v>-11564</v>
      </c>
      <c r="P442" s="2">
        <f t="shared" si="18"/>
        <v>42.709333333333333</v>
      </c>
      <c r="Q442" s="2">
        <f t="shared" si="19"/>
        <v>2184392</v>
      </c>
      <c r="R442">
        <f t="shared" si="20"/>
        <v>-1</v>
      </c>
    </row>
    <row r="443" spans="1:18" x14ac:dyDescent="0.25">
      <c r="A443" s="1">
        <v>45369.959004629629</v>
      </c>
      <c r="B443">
        <v>8</v>
      </c>
      <c r="C443">
        <v>39.563000000000002</v>
      </c>
      <c r="D443">
        <v>3.1110000000000002</v>
      </c>
      <c r="E443">
        <v>2184391</v>
      </c>
      <c r="F443">
        <v>2179183</v>
      </c>
      <c r="G443">
        <v>2179159</v>
      </c>
      <c r="H443">
        <v>3</v>
      </c>
      <c r="I443">
        <v>0</v>
      </c>
      <c r="J443">
        <v>41.08</v>
      </c>
      <c r="K443">
        <v>39.235599999999998</v>
      </c>
      <c r="L443">
        <v>23</v>
      </c>
      <c r="M443">
        <v>36.76</v>
      </c>
      <c r="N443">
        <v>0</v>
      </c>
      <c r="O443">
        <v>-11507</v>
      </c>
      <c r="P443" s="2">
        <f t="shared" si="18"/>
        <v>42.671333333333337</v>
      </c>
      <c r="Q443" s="2">
        <f t="shared" si="19"/>
        <v>2184391</v>
      </c>
      <c r="R443">
        <f t="shared" si="20"/>
        <v>-1</v>
      </c>
    </row>
    <row r="444" spans="1:18" x14ac:dyDescent="0.25">
      <c r="A444" s="1">
        <v>45369.959837962961</v>
      </c>
      <c r="B444">
        <v>8</v>
      </c>
      <c r="C444">
        <v>39.511800000000001</v>
      </c>
      <c r="D444">
        <v>3.4260000000000002</v>
      </c>
      <c r="E444">
        <v>2184393</v>
      </c>
      <c r="F444">
        <v>2179191</v>
      </c>
      <c r="G444">
        <v>2179162</v>
      </c>
      <c r="H444">
        <v>3</v>
      </c>
      <c r="I444">
        <v>0</v>
      </c>
      <c r="J444">
        <v>41.12</v>
      </c>
      <c r="K444">
        <v>39.192799999999998</v>
      </c>
      <c r="L444">
        <v>29</v>
      </c>
      <c r="M444">
        <v>36.74</v>
      </c>
      <c r="N444">
        <v>0</v>
      </c>
      <c r="O444">
        <v>-11455</v>
      </c>
      <c r="P444" s="2">
        <f t="shared" si="18"/>
        <v>42.63666666666667</v>
      </c>
      <c r="Q444" s="2">
        <f t="shared" si="19"/>
        <v>2184393</v>
      </c>
      <c r="R444">
        <f t="shared" si="20"/>
        <v>2</v>
      </c>
    </row>
    <row r="445" spans="1:18" x14ac:dyDescent="0.25">
      <c r="A445" s="1">
        <v>45369.960682870369</v>
      </c>
      <c r="B445">
        <v>8</v>
      </c>
      <c r="C445">
        <v>39.4925</v>
      </c>
      <c r="D445">
        <v>3.4729999999999999</v>
      </c>
      <c r="E445">
        <v>2184394</v>
      </c>
      <c r="F445">
        <v>2179195</v>
      </c>
      <c r="G445">
        <v>2179166</v>
      </c>
      <c r="H445">
        <v>3</v>
      </c>
      <c r="I445">
        <v>0</v>
      </c>
      <c r="J445">
        <v>41.17</v>
      </c>
      <c r="K445">
        <v>39.148200000000003</v>
      </c>
      <c r="L445">
        <v>29</v>
      </c>
      <c r="M445">
        <v>36.69</v>
      </c>
      <c r="N445">
        <v>0</v>
      </c>
      <c r="O445">
        <v>-11395</v>
      </c>
      <c r="P445" s="2">
        <f t="shared" si="18"/>
        <v>42.596666666666664</v>
      </c>
      <c r="Q445" s="2">
        <f t="shared" si="19"/>
        <v>2184394</v>
      </c>
      <c r="R445">
        <f t="shared" si="20"/>
        <v>1</v>
      </c>
    </row>
    <row r="446" spans="1:18" x14ac:dyDescent="0.25">
      <c r="A446" s="1">
        <v>45369.961527777778</v>
      </c>
      <c r="B446">
        <v>8</v>
      </c>
      <c r="C446">
        <v>39.438000000000002</v>
      </c>
      <c r="D446">
        <v>3.1259999999999999</v>
      </c>
      <c r="E446">
        <v>2184389</v>
      </c>
      <c r="F446">
        <v>2179197</v>
      </c>
      <c r="G446">
        <v>2179169</v>
      </c>
      <c r="H446">
        <v>3</v>
      </c>
      <c r="I446">
        <v>0</v>
      </c>
      <c r="J446">
        <v>41.2</v>
      </c>
      <c r="K446">
        <v>39.1066</v>
      </c>
      <c r="L446">
        <v>28</v>
      </c>
      <c r="M446">
        <v>36.64</v>
      </c>
      <c r="N446">
        <v>0</v>
      </c>
      <c r="O446">
        <v>-11330</v>
      </c>
      <c r="P446" s="2">
        <f t="shared" si="18"/>
        <v>42.553333333333335</v>
      </c>
      <c r="Q446" s="2">
        <f t="shared" si="19"/>
        <v>2184389</v>
      </c>
      <c r="R446">
        <f t="shared" si="20"/>
        <v>-5</v>
      </c>
    </row>
    <row r="447" spans="1:18" x14ac:dyDescent="0.25">
      <c r="A447" s="1">
        <v>45369.962372685186</v>
      </c>
      <c r="B447">
        <v>8</v>
      </c>
      <c r="C447">
        <v>39.375900000000001</v>
      </c>
      <c r="D447">
        <v>3.3919999999999999</v>
      </c>
      <c r="E447">
        <v>2184389</v>
      </c>
      <c r="F447">
        <v>2179205</v>
      </c>
      <c r="G447">
        <v>2179173</v>
      </c>
      <c r="H447">
        <v>3</v>
      </c>
      <c r="I447">
        <v>0</v>
      </c>
      <c r="J447">
        <v>41.22</v>
      </c>
      <c r="K447">
        <v>39.072200000000002</v>
      </c>
      <c r="L447">
        <v>32</v>
      </c>
      <c r="M447">
        <v>36.619999999999997</v>
      </c>
      <c r="N447">
        <v>0</v>
      </c>
      <c r="O447">
        <v>-11300</v>
      </c>
      <c r="P447" s="2">
        <f t="shared" si="18"/>
        <v>42.533333333333331</v>
      </c>
      <c r="Q447" s="2">
        <f t="shared" si="19"/>
        <v>2184389</v>
      </c>
      <c r="R447">
        <f t="shared" si="20"/>
        <v>0</v>
      </c>
    </row>
    <row r="448" spans="1:18" x14ac:dyDescent="0.25">
      <c r="A448" s="1">
        <v>45369.963217592594</v>
      </c>
      <c r="B448">
        <v>8</v>
      </c>
      <c r="C448">
        <v>39.341200000000001</v>
      </c>
      <c r="D448">
        <v>3.3959999999999999</v>
      </c>
      <c r="E448">
        <v>2184392</v>
      </c>
      <c r="F448">
        <v>2179213</v>
      </c>
      <c r="G448">
        <v>2179176</v>
      </c>
      <c r="H448">
        <v>3</v>
      </c>
      <c r="I448">
        <v>0</v>
      </c>
      <c r="J448">
        <v>41.23</v>
      </c>
      <c r="K448">
        <v>39.041699999999999</v>
      </c>
      <c r="L448">
        <v>36</v>
      </c>
      <c r="M448">
        <v>36.57</v>
      </c>
      <c r="N448">
        <v>0</v>
      </c>
      <c r="O448">
        <v>-11231</v>
      </c>
      <c r="P448" s="2">
        <f t="shared" si="18"/>
        <v>42.487333333333332</v>
      </c>
      <c r="Q448" s="2">
        <f t="shared" si="19"/>
        <v>2184392</v>
      </c>
      <c r="R448">
        <f t="shared" si="20"/>
        <v>3</v>
      </c>
    </row>
    <row r="449" spans="1:18" x14ac:dyDescent="0.25">
      <c r="A449" s="1">
        <v>45369.964062500003</v>
      </c>
      <c r="B449">
        <v>8</v>
      </c>
      <c r="C449">
        <v>39.311700000000002</v>
      </c>
      <c r="D449">
        <v>3.4049999999999998</v>
      </c>
      <c r="E449">
        <v>2184386</v>
      </c>
      <c r="F449">
        <v>2179211</v>
      </c>
      <c r="G449">
        <v>2179180</v>
      </c>
      <c r="H449">
        <v>3</v>
      </c>
      <c r="I449">
        <v>0</v>
      </c>
      <c r="J449">
        <v>41.24</v>
      </c>
      <c r="K449">
        <v>39.002499999999998</v>
      </c>
      <c r="L449">
        <v>31</v>
      </c>
      <c r="M449">
        <v>36.56</v>
      </c>
      <c r="N449">
        <v>0</v>
      </c>
      <c r="O449">
        <v>-11197</v>
      </c>
      <c r="P449" s="2">
        <f t="shared" si="18"/>
        <v>42.464666666666666</v>
      </c>
      <c r="Q449" s="2">
        <f t="shared" si="19"/>
        <v>2184386</v>
      </c>
      <c r="R449">
        <f t="shared" si="20"/>
        <v>-6</v>
      </c>
    </row>
    <row r="450" spans="1:18" x14ac:dyDescent="0.25">
      <c r="A450" s="1">
        <v>45369.964907407404</v>
      </c>
      <c r="B450">
        <v>8</v>
      </c>
      <c r="C450">
        <v>39.260100000000001</v>
      </c>
      <c r="D450">
        <v>3.0649999999999999</v>
      </c>
      <c r="E450">
        <v>2184387</v>
      </c>
      <c r="F450">
        <v>2179219</v>
      </c>
      <c r="G450">
        <v>2179183</v>
      </c>
      <c r="H450">
        <v>3</v>
      </c>
      <c r="I450">
        <v>0</v>
      </c>
      <c r="J450">
        <v>41.25</v>
      </c>
      <c r="K450">
        <v>38.962299999999999</v>
      </c>
      <c r="L450">
        <v>36</v>
      </c>
      <c r="M450">
        <v>36.5</v>
      </c>
      <c r="N450">
        <v>0</v>
      </c>
      <c r="O450">
        <v>-11123</v>
      </c>
      <c r="P450" s="2">
        <f t="shared" si="18"/>
        <v>42.415333333333336</v>
      </c>
      <c r="Q450" s="2">
        <f t="shared" si="19"/>
        <v>2184387</v>
      </c>
      <c r="R450">
        <f t="shared" si="20"/>
        <v>1</v>
      </c>
    </row>
    <row r="451" spans="1:18" x14ac:dyDescent="0.25">
      <c r="A451" s="1">
        <v>45369.965752314813</v>
      </c>
      <c r="B451">
        <v>8</v>
      </c>
      <c r="C451">
        <v>39.247</v>
      </c>
      <c r="D451">
        <v>3.43</v>
      </c>
      <c r="E451">
        <v>2184381</v>
      </c>
      <c r="F451">
        <v>2179214</v>
      </c>
      <c r="G451">
        <v>2179186</v>
      </c>
      <c r="H451">
        <v>3</v>
      </c>
      <c r="I451">
        <v>0</v>
      </c>
      <c r="J451">
        <v>41.29</v>
      </c>
      <c r="K451">
        <v>38.922400000000003</v>
      </c>
      <c r="L451">
        <v>28</v>
      </c>
      <c r="M451">
        <v>36.5</v>
      </c>
      <c r="N451">
        <v>0</v>
      </c>
      <c r="O451">
        <v>-11052</v>
      </c>
      <c r="P451" s="2">
        <f t="shared" ref="P451:P514" si="21">O451/-1500+35</f>
        <v>42.368000000000002</v>
      </c>
      <c r="Q451" s="2">
        <f t="shared" ref="Q451:Q514" si="22">E451</f>
        <v>2184381</v>
      </c>
      <c r="R451">
        <f t="shared" si="20"/>
        <v>-6</v>
      </c>
    </row>
    <row r="452" spans="1:18" x14ac:dyDescent="0.25">
      <c r="A452" s="1">
        <v>45369.966597222221</v>
      </c>
      <c r="B452">
        <v>8</v>
      </c>
      <c r="C452">
        <v>39.188000000000002</v>
      </c>
      <c r="D452">
        <v>3.0870000000000002</v>
      </c>
      <c r="E452">
        <v>2184377</v>
      </c>
      <c r="F452">
        <v>2179218</v>
      </c>
      <c r="G452">
        <v>2179189</v>
      </c>
      <c r="H452">
        <v>3</v>
      </c>
      <c r="I452">
        <v>0</v>
      </c>
      <c r="J452">
        <v>41.34</v>
      </c>
      <c r="K452">
        <v>38.879899999999999</v>
      </c>
      <c r="L452">
        <v>29</v>
      </c>
      <c r="M452">
        <v>36.44</v>
      </c>
      <c r="N452">
        <v>0</v>
      </c>
      <c r="O452">
        <v>-11017</v>
      </c>
      <c r="P452" s="2">
        <f t="shared" si="21"/>
        <v>42.344666666666669</v>
      </c>
      <c r="Q452" s="2">
        <f t="shared" si="22"/>
        <v>2184377</v>
      </c>
      <c r="R452">
        <f t="shared" ref="R452:R515" si="23">E452-E451</f>
        <v>-4</v>
      </c>
    </row>
    <row r="453" spans="1:18" x14ac:dyDescent="0.25">
      <c r="A453" s="1">
        <v>45369.967442129629</v>
      </c>
      <c r="B453">
        <v>8</v>
      </c>
      <c r="C453">
        <v>39.170499999999997</v>
      </c>
      <c r="D453">
        <v>3.4369999999999998</v>
      </c>
      <c r="E453">
        <v>2184374</v>
      </c>
      <c r="F453">
        <v>2179217</v>
      </c>
      <c r="G453">
        <v>2179193</v>
      </c>
      <c r="H453">
        <v>3</v>
      </c>
      <c r="I453">
        <v>0</v>
      </c>
      <c r="J453">
        <v>41.34</v>
      </c>
      <c r="K453">
        <v>38.835000000000001</v>
      </c>
      <c r="L453">
        <v>24</v>
      </c>
      <c r="M453">
        <v>36.409999999999997</v>
      </c>
      <c r="N453">
        <v>0</v>
      </c>
      <c r="O453">
        <v>-10956</v>
      </c>
      <c r="P453" s="2">
        <f t="shared" si="21"/>
        <v>42.304000000000002</v>
      </c>
      <c r="Q453" s="2">
        <f t="shared" si="22"/>
        <v>2184374</v>
      </c>
      <c r="R453">
        <f t="shared" si="23"/>
        <v>-3</v>
      </c>
    </row>
    <row r="454" spans="1:18" x14ac:dyDescent="0.25">
      <c r="A454" s="1">
        <v>45369.968287037038</v>
      </c>
      <c r="B454">
        <v>8</v>
      </c>
      <c r="C454">
        <v>39.1233</v>
      </c>
      <c r="D454">
        <v>3.093</v>
      </c>
      <c r="E454">
        <v>2184375</v>
      </c>
      <c r="F454">
        <v>2179225</v>
      </c>
      <c r="G454">
        <v>2179196</v>
      </c>
      <c r="H454">
        <v>3</v>
      </c>
      <c r="I454">
        <v>0</v>
      </c>
      <c r="J454">
        <v>41.4</v>
      </c>
      <c r="K454">
        <v>38.794199999999996</v>
      </c>
      <c r="L454">
        <v>29</v>
      </c>
      <c r="M454">
        <v>36.380000000000003</v>
      </c>
      <c r="N454">
        <v>0</v>
      </c>
      <c r="O454">
        <v>-10878</v>
      </c>
      <c r="P454" s="2">
        <f t="shared" si="21"/>
        <v>42.252000000000002</v>
      </c>
      <c r="Q454" s="2">
        <f t="shared" si="22"/>
        <v>2184375</v>
      </c>
      <c r="R454">
        <f t="shared" si="23"/>
        <v>1</v>
      </c>
    </row>
    <row r="455" spans="1:18" x14ac:dyDescent="0.25">
      <c r="A455" s="1">
        <v>45369.96912037037</v>
      </c>
      <c r="B455">
        <v>8</v>
      </c>
      <c r="C455">
        <v>39.063000000000002</v>
      </c>
      <c r="D455">
        <v>3.3759999999999999</v>
      </c>
      <c r="E455">
        <v>2184375</v>
      </c>
      <c r="F455">
        <v>2179233</v>
      </c>
      <c r="G455">
        <v>2179199</v>
      </c>
      <c r="H455">
        <v>3</v>
      </c>
      <c r="I455">
        <v>0</v>
      </c>
      <c r="J455">
        <v>41.42</v>
      </c>
      <c r="K455">
        <v>38.758899999999997</v>
      </c>
      <c r="L455">
        <v>33</v>
      </c>
      <c r="M455">
        <v>36.35</v>
      </c>
      <c r="N455">
        <v>0</v>
      </c>
      <c r="O455">
        <v>-10838</v>
      </c>
      <c r="P455" s="2">
        <f t="shared" si="21"/>
        <v>42.225333333333332</v>
      </c>
      <c r="Q455" s="2">
        <f t="shared" si="22"/>
        <v>2184375</v>
      </c>
      <c r="R455">
        <f t="shared" si="23"/>
        <v>0</v>
      </c>
    </row>
    <row r="456" spans="1:18" x14ac:dyDescent="0.25">
      <c r="A456" s="1">
        <v>45369.969965277778</v>
      </c>
      <c r="B456">
        <v>8</v>
      </c>
      <c r="C456">
        <v>39.009799999999998</v>
      </c>
      <c r="D456">
        <v>3.0390000000000001</v>
      </c>
      <c r="E456">
        <v>2184377</v>
      </c>
      <c r="F456">
        <v>2179242</v>
      </c>
      <c r="G456">
        <v>2179202</v>
      </c>
      <c r="H456">
        <v>3</v>
      </c>
      <c r="I456">
        <v>0</v>
      </c>
      <c r="J456">
        <v>41.44</v>
      </c>
      <c r="K456">
        <v>38.723399999999998</v>
      </c>
      <c r="L456">
        <v>39</v>
      </c>
      <c r="M456">
        <v>36.31</v>
      </c>
      <c r="N456">
        <v>0</v>
      </c>
      <c r="O456">
        <v>-10784</v>
      </c>
      <c r="P456" s="2">
        <f t="shared" si="21"/>
        <v>42.18933333333333</v>
      </c>
      <c r="Q456" s="2">
        <f t="shared" si="22"/>
        <v>2184377</v>
      </c>
      <c r="R456">
        <f t="shared" si="23"/>
        <v>2</v>
      </c>
    </row>
    <row r="457" spans="1:18" x14ac:dyDescent="0.25">
      <c r="A457" s="1">
        <v>45369.97079861111</v>
      </c>
      <c r="B457">
        <v>8</v>
      </c>
      <c r="C457">
        <v>38.998699999999999</v>
      </c>
      <c r="D457">
        <v>3.403</v>
      </c>
      <c r="E457">
        <v>2184378</v>
      </c>
      <c r="F457">
        <v>2179244</v>
      </c>
      <c r="G457">
        <v>2179206</v>
      </c>
      <c r="H457">
        <v>3</v>
      </c>
      <c r="I457">
        <v>0</v>
      </c>
      <c r="J457">
        <v>41.45</v>
      </c>
      <c r="K457">
        <v>38.686199999999999</v>
      </c>
      <c r="L457">
        <v>38</v>
      </c>
      <c r="M457">
        <v>36.270000000000003</v>
      </c>
      <c r="N457">
        <v>0</v>
      </c>
      <c r="O457">
        <v>-10715</v>
      </c>
      <c r="P457" s="2">
        <f t="shared" si="21"/>
        <v>42.143333333333331</v>
      </c>
      <c r="Q457" s="2">
        <f t="shared" si="22"/>
        <v>2184378</v>
      </c>
      <c r="R457">
        <f t="shared" si="23"/>
        <v>1</v>
      </c>
    </row>
    <row r="458" spans="1:18" x14ac:dyDescent="0.25">
      <c r="A458" s="1">
        <v>45369.971643518518</v>
      </c>
      <c r="B458">
        <v>8</v>
      </c>
      <c r="C458">
        <v>38.9529</v>
      </c>
      <c r="D458">
        <v>3.0619999999999998</v>
      </c>
      <c r="E458">
        <v>2184373</v>
      </c>
      <c r="F458">
        <v>2179245</v>
      </c>
      <c r="G458">
        <v>2179209</v>
      </c>
      <c r="H458">
        <v>3</v>
      </c>
      <c r="I458">
        <v>0</v>
      </c>
      <c r="J458">
        <v>41.46</v>
      </c>
      <c r="K458">
        <v>38.643900000000002</v>
      </c>
      <c r="L458">
        <v>36</v>
      </c>
      <c r="M458">
        <v>36.25</v>
      </c>
      <c r="N458">
        <v>0</v>
      </c>
      <c r="O458">
        <v>-10671</v>
      </c>
      <c r="P458" s="2">
        <f t="shared" si="21"/>
        <v>42.113999999999997</v>
      </c>
      <c r="Q458" s="2">
        <f t="shared" si="22"/>
        <v>2184373</v>
      </c>
      <c r="R458">
        <f t="shared" si="23"/>
        <v>-5</v>
      </c>
    </row>
    <row r="459" spans="1:18" x14ac:dyDescent="0.25">
      <c r="A459" s="1">
        <v>45369.972500000003</v>
      </c>
      <c r="B459">
        <v>8</v>
      </c>
      <c r="C459">
        <v>38.9285</v>
      </c>
      <c r="D459">
        <v>3.4140000000000001</v>
      </c>
      <c r="E459">
        <v>2184372</v>
      </c>
      <c r="F459">
        <v>2179247</v>
      </c>
      <c r="G459">
        <v>2179212</v>
      </c>
      <c r="H459">
        <v>3</v>
      </c>
      <c r="I459">
        <v>0</v>
      </c>
      <c r="J459">
        <v>41.53</v>
      </c>
      <c r="K459">
        <v>38.602800000000002</v>
      </c>
      <c r="L459">
        <v>35</v>
      </c>
      <c r="M459">
        <v>36.21</v>
      </c>
      <c r="N459">
        <v>0</v>
      </c>
      <c r="O459">
        <v>-10603</v>
      </c>
      <c r="P459" s="2">
        <f t="shared" si="21"/>
        <v>42.068666666666665</v>
      </c>
      <c r="Q459" s="2">
        <f t="shared" si="22"/>
        <v>2184372</v>
      </c>
      <c r="R459">
        <f t="shared" si="23"/>
        <v>-1</v>
      </c>
    </row>
    <row r="460" spans="1:18" x14ac:dyDescent="0.25">
      <c r="A460" s="1">
        <v>45369.973333333335</v>
      </c>
      <c r="B460">
        <v>8</v>
      </c>
      <c r="C460">
        <v>38.875500000000002</v>
      </c>
      <c r="D460">
        <v>3.0720000000000001</v>
      </c>
      <c r="E460">
        <v>2184366</v>
      </c>
      <c r="F460">
        <v>2179248</v>
      </c>
      <c r="G460">
        <v>2179215</v>
      </c>
      <c r="H460">
        <v>3</v>
      </c>
      <c r="I460">
        <v>0</v>
      </c>
      <c r="J460">
        <v>41.55</v>
      </c>
      <c r="K460">
        <v>38.566899999999997</v>
      </c>
      <c r="L460">
        <v>33</v>
      </c>
      <c r="M460">
        <v>36.19</v>
      </c>
      <c r="N460">
        <v>0</v>
      </c>
      <c r="O460">
        <v>-10550</v>
      </c>
      <c r="P460" s="2">
        <f t="shared" si="21"/>
        <v>42.033333333333331</v>
      </c>
      <c r="Q460" s="2">
        <f t="shared" si="22"/>
        <v>2184366</v>
      </c>
      <c r="R460">
        <f t="shared" si="23"/>
        <v>-6</v>
      </c>
    </row>
    <row r="461" spans="1:18" x14ac:dyDescent="0.25">
      <c r="A461" s="1">
        <v>45369.974166666667</v>
      </c>
      <c r="B461">
        <v>8</v>
      </c>
      <c r="C461">
        <v>38.816499999999998</v>
      </c>
      <c r="D461">
        <v>3.3330000000000002</v>
      </c>
      <c r="E461">
        <v>2184359</v>
      </c>
      <c r="F461">
        <v>2179249</v>
      </c>
      <c r="G461">
        <v>2179218</v>
      </c>
      <c r="H461">
        <v>3</v>
      </c>
      <c r="I461">
        <v>0</v>
      </c>
      <c r="J461">
        <v>41.56</v>
      </c>
      <c r="K461">
        <v>38.533299999999997</v>
      </c>
      <c r="L461">
        <v>30</v>
      </c>
      <c r="M461">
        <v>36.17</v>
      </c>
      <c r="N461">
        <v>0</v>
      </c>
      <c r="O461">
        <v>-10539</v>
      </c>
      <c r="P461" s="2">
        <f t="shared" si="21"/>
        <v>42.025999999999996</v>
      </c>
      <c r="Q461" s="2">
        <f t="shared" si="22"/>
        <v>2184359</v>
      </c>
      <c r="R461">
        <f t="shared" si="23"/>
        <v>-7</v>
      </c>
    </row>
    <row r="462" spans="1:18" x14ac:dyDescent="0.25">
      <c r="A462" s="1">
        <v>45369.975011574075</v>
      </c>
      <c r="B462">
        <v>8</v>
      </c>
      <c r="C462">
        <v>38.795400000000001</v>
      </c>
      <c r="D462">
        <v>3.38</v>
      </c>
      <c r="E462">
        <v>2184358</v>
      </c>
      <c r="F462">
        <v>2179251</v>
      </c>
      <c r="G462">
        <v>2179222</v>
      </c>
      <c r="H462">
        <v>2</v>
      </c>
      <c r="I462">
        <v>0</v>
      </c>
      <c r="J462">
        <v>41.59</v>
      </c>
      <c r="K462">
        <v>38.489400000000003</v>
      </c>
      <c r="L462">
        <v>29</v>
      </c>
      <c r="M462">
        <v>36.130000000000003</v>
      </c>
      <c r="N462">
        <v>0</v>
      </c>
      <c r="O462">
        <v>-10452</v>
      </c>
      <c r="P462" s="2">
        <f t="shared" si="21"/>
        <v>41.968000000000004</v>
      </c>
      <c r="Q462" s="2">
        <f t="shared" si="22"/>
        <v>2184358</v>
      </c>
      <c r="R462">
        <f t="shared" si="23"/>
        <v>-1</v>
      </c>
    </row>
    <row r="463" spans="1:18" x14ac:dyDescent="0.25">
      <c r="A463" s="1">
        <v>45369.975856481484</v>
      </c>
      <c r="B463">
        <v>8</v>
      </c>
      <c r="C463">
        <v>38.750500000000002</v>
      </c>
      <c r="D463">
        <v>3.0419999999999998</v>
      </c>
      <c r="E463">
        <v>2184356</v>
      </c>
      <c r="F463">
        <v>2179255</v>
      </c>
      <c r="G463">
        <v>2179225</v>
      </c>
      <c r="H463">
        <v>2</v>
      </c>
      <c r="I463">
        <v>0</v>
      </c>
      <c r="J463">
        <v>41.6</v>
      </c>
      <c r="K463">
        <v>38.455199999999998</v>
      </c>
      <c r="L463">
        <v>29</v>
      </c>
      <c r="M463">
        <v>36.07</v>
      </c>
      <c r="N463">
        <v>0</v>
      </c>
      <c r="O463">
        <v>-10397</v>
      </c>
      <c r="P463" s="2">
        <f t="shared" si="21"/>
        <v>41.931333333333335</v>
      </c>
      <c r="Q463" s="2">
        <f t="shared" si="22"/>
        <v>2184356</v>
      </c>
      <c r="R463">
        <f t="shared" si="23"/>
        <v>-2</v>
      </c>
    </row>
    <row r="464" spans="1:18" x14ac:dyDescent="0.25">
      <c r="A464" s="1">
        <v>45369.976701388892</v>
      </c>
      <c r="B464">
        <v>8</v>
      </c>
      <c r="C464">
        <v>38.697200000000002</v>
      </c>
      <c r="D464">
        <v>3.3290000000000002</v>
      </c>
      <c r="E464">
        <v>2184360</v>
      </c>
      <c r="F464">
        <v>2179266</v>
      </c>
      <c r="G464">
        <v>2179228</v>
      </c>
      <c r="H464">
        <v>2</v>
      </c>
      <c r="I464">
        <v>0</v>
      </c>
      <c r="J464">
        <v>41.63</v>
      </c>
      <c r="K464">
        <v>38.416600000000003</v>
      </c>
      <c r="L464">
        <v>37</v>
      </c>
      <c r="M464">
        <v>36.04</v>
      </c>
      <c r="N464">
        <v>0</v>
      </c>
      <c r="O464">
        <v>-10332</v>
      </c>
      <c r="P464" s="2">
        <f t="shared" si="21"/>
        <v>41.887999999999998</v>
      </c>
      <c r="Q464" s="2">
        <f t="shared" si="22"/>
        <v>2184360</v>
      </c>
      <c r="R464">
        <f t="shared" si="23"/>
        <v>4</v>
      </c>
    </row>
    <row r="465" spans="1:18" x14ac:dyDescent="0.25">
      <c r="A465" s="1">
        <v>45369.977546296293</v>
      </c>
      <c r="B465">
        <v>8</v>
      </c>
      <c r="C465">
        <v>38.685899999999997</v>
      </c>
      <c r="D465">
        <v>3.379</v>
      </c>
      <c r="E465">
        <v>2184356</v>
      </c>
      <c r="F465">
        <v>2179263</v>
      </c>
      <c r="G465">
        <v>2179232</v>
      </c>
      <c r="H465">
        <v>2</v>
      </c>
      <c r="I465">
        <v>0</v>
      </c>
      <c r="J465">
        <v>41.66</v>
      </c>
      <c r="K465">
        <v>38.3795</v>
      </c>
      <c r="L465">
        <v>31</v>
      </c>
      <c r="M465">
        <v>36</v>
      </c>
      <c r="N465">
        <v>0</v>
      </c>
      <c r="O465">
        <v>-10267</v>
      </c>
      <c r="P465" s="2">
        <f t="shared" si="21"/>
        <v>41.844666666666669</v>
      </c>
      <c r="Q465" s="2">
        <f t="shared" si="22"/>
        <v>2184356</v>
      </c>
      <c r="R465">
        <f t="shared" si="23"/>
        <v>-4</v>
      </c>
    </row>
    <row r="466" spans="1:18" x14ac:dyDescent="0.25">
      <c r="A466" s="1">
        <v>45369.978391203702</v>
      </c>
      <c r="B466">
        <v>8</v>
      </c>
      <c r="C466">
        <v>38.629199999999997</v>
      </c>
      <c r="D466">
        <v>3.0409999999999999</v>
      </c>
      <c r="E466">
        <v>2184355</v>
      </c>
      <c r="F466">
        <v>2179270</v>
      </c>
      <c r="G466">
        <v>2179235</v>
      </c>
      <c r="H466">
        <v>2</v>
      </c>
      <c r="I466">
        <v>0</v>
      </c>
      <c r="J466">
        <v>41.68</v>
      </c>
      <c r="K466">
        <v>38.338200000000001</v>
      </c>
      <c r="L466">
        <v>35</v>
      </c>
      <c r="M466">
        <v>35.979999999999997</v>
      </c>
      <c r="N466">
        <v>0</v>
      </c>
      <c r="O466">
        <v>-10182</v>
      </c>
      <c r="P466" s="2">
        <f t="shared" si="21"/>
        <v>41.787999999999997</v>
      </c>
      <c r="Q466" s="2">
        <f t="shared" si="22"/>
        <v>2184355</v>
      </c>
      <c r="R466">
        <f t="shared" si="23"/>
        <v>-1</v>
      </c>
    </row>
    <row r="467" spans="1:18" x14ac:dyDescent="0.25">
      <c r="A467" s="1">
        <v>45369.979224537034</v>
      </c>
      <c r="B467">
        <v>8</v>
      </c>
      <c r="C467">
        <v>38.611499999999999</v>
      </c>
      <c r="D467">
        <v>3.3820000000000001</v>
      </c>
      <c r="E467">
        <v>2184350</v>
      </c>
      <c r="F467">
        <v>2179267</v>
      </c>
      <c r="G467">
        <v>2179238</v>
      </c>
      <c r="H467">
        <v>2</v>
      </c>
      <c r="I467">
        <v>0</v>
      </c>
      <c r="J467">
        <v>41.71</v>
      </c>
      <c r="K467">
        <v>38.298200000000001</v>
      </c>
      <c r="L467">
        <v>29</v>
      </c>
      <c r="M467">
        <v>35.94</v>
      </c>
      <c r="N467">
        <v>0</v>
      </c>
      <c r="O467">
        <v>-10140</v>
      </c>
      <c r="P467" s="2">
        <f t="shared" si="21"/>
        <v>41.76</v>
      </c>
      <c r="Q467" s="2">
        <f t="shared" si="22"/>
        <v>2184350</v>
      </c>
      <c r="R467">
        <f t="shared" si="23"/>
        <v>-5</v>
      </c>
    </row>
    <row r="468" spans="1:18" x14ac:dyDescent="0.25">
      <c r="A468" s="1">
        <v>45369.980069444442</v>
      </c>
      <c r="B468">
        <v>8</v>
      </c>
      <c r="C468">
        <v>38.563000000000002</v>
      </c>
      <c r="D468">
        <v>3.044</v>
      </c>
      <c r="E468">
        <v>2184348</v>
      </c>
      <c r="F468">
        <v>2179271</v>
      </c>
      <c r="G468">
        <v>2179241</v>
      </c>
      <c r="H468">
        <v>2</v>
      </c>
      <c r="I468">
        <v>0</v>
      </c>
      <c r="J468">
        <v>41.74</v>
      </c>
      <c r="K468">
        <v>38.255400000000002</v>
      </c>
      <c r="L468">
        <v>30</v>
      </c>
      <c r="M468">
        <v>35.92</v>
      </c>
      <c r="N468">
        <v>0</v>
      </c>
      <c r="O468">
        <v>-10112</v>
      </c>
      <c r="P468" s="2">
        <f t="shared" si="21"/>
        <v>41.74133333333333</v>
      </c>
      <c r="Q468" s="2">
        <f t="shared" si="22"/>
        <v>2184348</v>
      </c>
      <c r="R468">
        <f t="shared" si="23"/>
        <v>-2</v>
      </c>
    </row>
    <row r="469" spans="1:18" x14ac:dyDescent="0.25">
      <c r="A469" s="1">
        <v>45369.980902777781</v>
      </c>
      <c r="B469">
        <v>8</v>
      </c>
      <c r="C469">
        <v>38.527900000000002</v>
      </c>
      <c r="D469">
        <v>3.3660000000000001</v>
      </c>
      <c r="E469">
        <v>2184351</v>
      </c>
      <c r="F469">
        <v>2179279</v>
      </c>
      <c r="G469">
        <v>2179244</v>
      </c>
      <c r="H469">
        <v>2</v>
      </c>
      <c r="I469">
        <v>0</v>
      </c>
      <c r="J469">
        <v>41.77</v>
      </c>
      <c r="K469">
        <v>38.218600000000002</v>
      </c>
      <c r="L469">
        <v>34</v>
      </c>
      <c r="M469">
        <v>35.880000000000003</v>
      </c>
      <c r="N469">
        <v>0</v>
      </c>
      <c r="O469">
        <v>-10038</v>
      </c>
      <c r="P469" s="2">
        <f t="shared" si="21"/>
        <v>41.692</v>
      </c>
      <c r="Q469" s="2">
        <f t="shared" si="22"/>
        <v>2184351</v>
      </c>
      <c r="R469">
        <f t="shared" si="23"/>
        <v>3</v>
      </c>
    </row>
    <row r="470" spans="1:18" x14ac:dyDescent="0.25">
      <c r="A470" s="1">
        <v>45369.981747685182</v>
      </c>
      <c r="B470">
        <v>8</v>
      </c>
      <c r="C470">
        <v>38.499699999999997</v>
      </c>
      <c r="D470">
        <v>3.3769999999999998</v>
      </c>
      <c r="E470">
        <v>2184344</v>
      </c>
      <c r="F470">
        <v>2179276</v>
      </c>
      <c r="G470">
        <v>2179248</v>
      </c>
      <c r="H470">
        <v>2</v>
      </c>
      <c r="I470">
        <v>0</v>
      </c>
      <c r="J470">
        <v>41.79</v>
      </c>
      <c r="K470">
        <v>38.180700000000002</v>
      </c>
      <c r="L470">
        <v>27</v>
      </c>
      <c r="M470">
        <v>35.86</v>
      </c>
      <c r="N470">
        <v>0</v>
      </c>
      <c r="O470">
        <v>-9993</v>
      </c>
      <c r="P470" s="2">
        <f t="shared" si="21"/>
        <v>41.661999999999999</v>
      </c>
      <c r="Q470" s="2">
        <f t="shared" si="22"/>
        <v>2184344</v>
      </c>
      <c r="R470">
        <f t="shared" si="23"/>
        <v>-7</v>
      </c>
    </row>
    <row r="471" spans="1:18" x14ac:dyDescent="0.25">
      <c r="A471" s="1">
        <v>45369.982581018521</v>
      </c>
      <c r="B471">
        <v>8</v>
      </c>
      <c r="C471">
        <v>38.445500000000003</v>
      </c>
      <c r="D471">
        <v>3.04</v>
      </c>
      <c r="E471">
        <v>2184347</v>
      </c>
      <c r="F471">
        <v>2179286</v>
      </c>
      <c r="G471">
        <v>2179251</v>
      </c>
      <c r="H471">
        <v>2</v>
      </c>
      <c r="I471">
        <v>0</v>
      </c>
      <c r="J471">
        <v>41.81</v>
      </c>
      <c r="K471">
        <v>38.138500000000001</v>
      </c>
      <c r="L471">
        <v>35</v>
      </c>
      <c r="M471">
        <v>35.82</v>
      </c>
      <c r="N471">
        <v>0</v>
      </c>
      <c r="O471">
        <v>-9946</v>
      </c>
      <c r="P471" s="2">
        <f t="shared" si="21"/>
        <v>41.63066666666667</v>
      </c>
      <c r="Q471" s="2">
        <f t="shared" si="22"/>
        <v>2184347</v>
      </c>
      <c r="R471">
        <f t="shared" si="23"/>
        <v>3</v>
      </c>
    </row>
    <row r="472" spans="1:18" x14ac:dyDescent="0.25">
      <c r="A472" s="1">
        <v>45369.983425925922</v>
      </c>
      <c r="B472">
        <v>8</v>
      </c>
      <c r="C472">
        <v>38.433700000000002</v>
      </c>
      <c r="D472">
        <v>3.41</v>
      </c>
      <c r="E472">
        <v>2184345</v>
      </c>
      <c r="F472">
        <v>2179285</v>
      </c>
      <c r="G472">
        <v>2179254</v>
      </c>
      <c r="H472">
        <v>2</v>
      </c>
      <c r="I472">
        <v>0</v>
      </c>
      <c r="J472">
        <v>41.86</v>
      </c>
      <c r="K472">
        <v>38.095599999999997</v>
      </c>
      <c r="L472">
        <v>31</v>
      </c>
      <c r="M472">
        <v>35.799999999999997</v>
      </c>
      <c r="N472">
        <v>0</v>
      </c>
      <c r="O472">
        <v>-9890</v>
      </c>
      <c r="P472" s="2">
        <f t="shared" si="21"/>
        <v>41.593333333333334</v>
      </c>
      <c r="Q472" s="2">
        <f t="shared" si="22"/>
        <v>2184345</v>
      </c>
      <c r="R472">
        <f t="shared" si="23"/>
        <v>-2</v>
      </c>
    </row>
    <row r="473" spans="1:18" x14ac:dyDescent="0.25">
      <c r="A473" s="1">
        <v>45369.984270833331</v>
      </c>
      <c r="B473">
        <v>8</v>
      </c>
      <c r="C473">
        <v>38.375500000000002</v>
      </c>
      <c r="D473">
        <v>3.069</v>
      </c>
      <c r="E473">
        <v>2184346</v>
      </c>
      <c r="F473">
        <v>2179294</v>
      </c>
      <c r="G473">
        <v>2179257</v>
      </c>
      <c r="H473">
        <v>2</v>
      </c>
      <c r="I473">
        <v>0</v>
      </c>
      <c r="J473">
        <v>41.87</v>
      </c>
      <c r="K473">
        <v>38.059199999999997</v>
      </c>
      <c r="L473">
        <v>36</v>
      </c>
      <c r="M473">
        <v>35.75</v>
      </c>
      <c r="N473">
        <v>0</v>
      </c>
      <c r="O473">
        <v>-9827</v>
      </c>
      <c r="P473" s="2">
        <f t="shared" si="21"/>
        <v>41.551333333333332</v>
      </c>
      <c r="Q473" s="2">
        <f t="shared" si="22"/>
        <v>2184346</v>
      </c>
      <c r="R473">
        <f t="shared" si="23"/>
        <v>1</v>
      </c>
    </row>
    <row r="474" spans="1:18" x14ac:dyDescent="0.25">
      <c r="A474" s="1">
        <v>45369.985115740739</v>
      </c>
      <c r="B474">
        <v>8</v>
      </c>
      <c r="C474">
        <v>38.3277</v>
      </c>
      <c r="D474">
        <v>3.34</v>
      </c>
      <c r="E474">
        <v>2184345</v>
      </c>
      <c r="F474">
        <v>2179299</v>
      </c>
      <c r="G474">
        <v>2179261</v>
      </c>
      <c r="H474">
        <v>2</v>
      </c>
      <c r="I474">
        <v>0</v>
      </c>
      <c r="J474">
        <v>41.9</v>
      </c>
      <c r="K474">
        <v>38.025599999999997</v>
      </c>
      <c r="L474">
        <v>38</v>
      </c>
      <c r="M474">
        <v>35.729999999999997</v>
      </c>
      <c r="N474">
        <v>0</v>
      </c>
      <c r="O474">
        <v>-9792</v>
      </c>
      <c r="P474" s="2">
        <f t="shared" si="21"/>
        <v>41.527999999999999</v>
      </c>
      <c r="Q474" s="2">
        <f t="shared" si="22"/>
        <v>2184345</v>
      </c>
      <c r="R474">
        <f t="shared" si="23"/>
        <v>-1</v>
      </c>
    </row>
    <row r="475" spans="1:18" x14ac:dyDescent="0.25">
      <c r="A475" s="1">
        <v>45369.985960648148</v>
      </c>
      <c r="B475">
        <v>8</v>
      </c>
      <c r="C475">
        <v>38.308799999999998</v>
      </c>
      <c r="D475">
        <v>3.3740000000000001</v>
      </c>
      <c r="E475">
        <v>2184342</v>
      </c>
      <c r="F475">
        <v>2179299</v>
      </c>
      <c r="G475">
        <v>2179264</v>
      </c>
      <c r="H475">
        <v>2</v>
      </c>
      <c r="I475">
        <v>0</v>
      </c>
      <c r="J475">
        <v>41.93</v>
      </c>
      <c r="K475">
        <v>37.988100000000003</v>
      </c>
      <c r="L475">
        <v>35</v>
      </c>
      <c r="M475">
        <v>35.69</v>
      </c>
      <c r="N475">
        <v>0</v>
      </c>
      <c r="O475">
        <v>-9712</v>
      </c>
      <c r="P475" s="2">
        <f t="shared" si="21"/>
        <v>41.474666666666664</v>
      </c>
      <c r="Q475" s="2">
        <f t="shared" si="22"/>
        <v>2184342</v>
      </c>
      <c r="R475">
        <f t="shared" si="23"/>
        <v>-3</v>
      </c>
    </row>
    <row r="476" spans="1:18" x14ac:dyDescent="0.25">
      <c r="A476" s="1">
        <v>45369.986793981479</v>
      </c>
      <c r="B476">
        <v>8</v>
      </c>
      <c r="C476">
        <v>38.250500000000002</v>
      </c>
      <c r="D476">
        <v>3.0369999999999999</v>
      </c>
      <c r="E476">
        <v>2184342</v>
      </c>
      <c r="F476">
        <v>2179307</v>
      </c>
      <c r="G476">
        <v>2179267</v>
      </c>
      <c r="H476">
        <v>2</v>
      </c>
      <c r="I476">
        <v>0</v>
      </c>
      <c r="J476">
        <v>41.94</v>
      </c>
      <c r="K476">
        <v>37.951700000000002</v>
      </c>
      <c r="L476">
        <v>39</v>
      </c>
      <c r="M476">
        <v>35.64</v>
      </c>
      <c r="N476">
        <v>0</v>
      </c>
      <c r="O476">
        <v>-9660</v>
      </c>
      <c r="P476" s="2">
        <f t="shared" si="21"/>
        <v>41.44</v>
      </c>
      <c r="Q476" s="2">
        <f t="shared" si="22"/>
        <v>2184342</v>
      </c>
      <c r="R476">
        <f t="shared" si="23"/>
        <v>0</v>
      </c>
    </row>
    <row r="477" spans="1:18" x14ac:dyDescent="0.25">
      <c r="A477" s="1">
        <v>45369.987638888888</v>
      </c>
      <c r="B477">
        <v>8</v>
      </c>
      <c r="C477">
        <v>38.216900000000003</v>
      </c>
      <c r="D477">
        <v>3.3340000000000001</v>
      </c>
      <c r="E477">
        <v>2184343</v>
      </c>
      <c r="F477">
        <v>2179312</v>
      </c>
      <c r="G477">
        <v>2179270</v>
      </c>
      <c r="H477">
        <v>2</v>
      </c>
      <c r="I477">
        <v>0</v>
      </c>
      <c r="J477">
        <v>41.95</v>
      </c>
      <c r="K477">
        <v>37.918399999999998</v>
      </c>
      <c r="L477">
        <v>41</v>
      </c>
      <c r="M477">
        <v>35.630000000000003</v>
      </c>
      <c r="N477">
        <v>0</v>
      </c>
      <c r="O477">
        <v>-9620</v>
      </c>
      <c r="P477" s="2">
        <f t="shared" si="21"/>
        <v>41.413333333333334</v>
      </c>
      <c r="Q477" s="2">
        <f t="shared" si="22"/>
        <v>2184343</v>
      </c>
      <c r="R477">
        <f t="shared" si="23"/>
        <v>1</v>
      </c>
    </row>
    <row r="478" spans="1:18" x14ac:dyDescent="0.25">
      <c r="A478" s="1">
        <v>45369.98847222222</v>
      </c>
      <c r="B478">
        <v>8</v>
      </c>
      <c r="C478">
        <v>38.188000000000002</v>
      </c>
      <c r="D478">
        <v>3.35</v>
      </c>
      <c r="E478">
        <v>2184342</v>
      </c>
      <c r="F478">
        <v>2179315</v>
      </c>
      <c r="G478">
        <v>2179273</v>
      </c>
      <c r="H478">
        <v>2</v>
      </c>
      <c r="I478">
        <v>0</v>
      </c>
      <c r="J478">
        <v>41.98</v>
      </c>
      <c r="K478">
        <v>37.879399999999997</v>
      </c>
      <c r="L478">
        <v>41</v>
      </c>
      <c r="M478">
        <v>35.6</v>
      </c>
      <c r="N478">
        <v>0</v>
      </c>
      <c r="O478">
        <v>-9563</v>
      </c>
      <c r="P478" s="2">
        <f t="shared" si="21"/>
        <v>41.37533333333333</v>
      </c>
      <c r="Q478" s="2">
        <f t="shared" si="22"/>
        <v>2184342</v>
      </c>
      <c r="R478">
        <f t="shared" si="23"/>
        <v>-1</v>
      </c>
    </row>
    <row r="479" spans="1:18" x14ac:dyDescent="0.25">
      <c r="A479" s="1">
        <v>45369.989317129628</v>
      </c>
      <c r="B479">
        <v>8</v>
      </c>
      <c r="C479">
        <v>38.132100000000001</v>
      </c>
      <c r="D479">
        <v>3.0150000000000001</v>
      </c>
      <c r="E479">
        <v>2184339</v>
      </c>
      <c r="F479">
        <v>2179319</v>
      </c>
      <c r="G479">
        <v>2179276</v>
      </c>
      <c r="H479">
        <v>2</v>
      </c>
      <c r="I479">
        <v>0</v>
      </c>
      <c r="J479">
        <v>42.02</v>
      </c>
      <c r="K479">
        <v>37.843899999999998</v>
      </c>
      <c r="L479">
        <v>42</v>
      </c>
      <c r="M479">
        <v>35.56</v>
      </c>
      <c r="N479">
        <v>0</v>
      </c>
      <c r="O479">
        <v>-9521</v>
      </c>
      <c r="P479" s="2">
        <f t="shared" si="21"/>
        <v>41.347333333333331</v>
      </c>
      <c r="Q479" s="2">
        <f t="shared" si="22"/>
        <v>2184339</v>
      </c>
      <c r="R479">
        <f t="shared" si="23"/>
        <v>-3</v>
      </c>
    </row>
    <row r="480" spans="1:18" x14ac:dyDescent="0.25">
      <c r="A480" s="1">
        <v>45369.990162037036</v>
      </c>
      <c r="B480">
        <v>8</v>
      </c>
      <c r="C480">
        <v>38.124400000000001</v>
      </c>
      <c r="D480">
        <v>3.3650000000000002</v>
      </c>
      <c r="E480">
        <v>2184334</v>
      </c>
      <c r="F480">
        <v>2179315</v>
      </c>
      <c r="G480">
        <v>2179280</v>
      </c>
      <c r="H480">
        <v>2</v>
      </c>
      <c r="I480">
        <v>0</v>
      </c>
      <c r="J480">
        <v>42.04</v>
      </c>
      <c r="K480">
        <v>37.809699999999999</v>
      </c>
      <c r="L480">
        <v>35</v>
      </c>
      <c r="M480">
        <v>35.51</v>
      </c>
      <c r="N480">
        <v>0</v>
      </c>
      <c r="O480">
        <v>-9432</v>
      </c>
      <c r="P480" s="2">
        <f t="shared" si="21"/>
        <v>41.287999999999997</v>
      </c>
      <c r="Q480" s="2">
        <f t="shared" si="22"/>
        <v>2184334</v>
      </c>
      <c r="R480">
        <f t="shared" si="23"/>
        <v>-5</v>
      </c>
    </row>
    <row r="481" spans="1:18" x14ac:dyDescent="0.25">
      <c r="A481" s="1">
        <v>45369.990995370368</v>
      </c>
      <c r="B481">
        <v>8</v>
      </c>
      <c r="C481">
        <v>38.064399999999999</v>
      </c>
      <c r="D481">
        <v>3.028</v>
      </c>
      <c r="E481">
        <v>2184333</v>
      </c>
      <c r="F481">
        <v>2179322</v>
      </c>
      <c r="G481">
        <v>2179283</v>
      </c>
      <c r="H481">
        <v>2</v>
      </c>
      <c r="I481">
        <v>0</v>
      </c>
      <c r="J481">
        <v>42.05</v>
      </c>
      <c r="K481">
        <v>37.771799999999999</v>
      </c>
      <c r="L481">
        <v>39</v>
      </c>
      <c r="M481">
        <v>35.5</v>
      </c>
      <c r="N481">
        <v>0</v>
      </c>
      <c r="O481">
        <v>-9392</v>
      </c>
      <c r="P481" s="2">
        <f t="shared" si="21"/>
        <v>41.261333333333333</v>
      </c>
      <c r="Q481" s="2">
        <f t="shared" si="22"/>
        <v>2184333</v>
      </c>
      <c r="R481">
        <f t="shared" si="23"/>
        <v>-1</v>
      </c>
    </row>
    <row r="482" spans="1:18" x14ac:dyDescent="0.25">
      <c r="A482" s="1">
        <v>45369.991828703707</v>
      </c>
      <c r="B482">
        <v>8</v>
      </c>
      <c r="C482">
        <v>38.049500000000002</v>
      </c>
      <c r="D482">
        <v>3.3660000000000001</v>
      </c>
      <c r="E482">
        <v>2184330</v>
      </c>
      <c r="F482">
        <v>2179321</v>
      </c>
      <c r="G482">
        <v>2179286</v>
      </c>
      <c r="H482">
        <v>2</v>
      </c>
      <c r="I482">
        <v>0</v>
      </c>
      <c r="J482">
        <v>42.1</v>
      </c>
      <c r="K482">
        <v>37.729700000000001</v>
      </c>
      <c r="L482">
        <v>35</v>
      </c>
      <c r="M482">
        <v>35.450000000000003</v>
      </c>
      <c r="N482">
        <v>0</v>
      </c>
      <c r="O482">
        <v>-9362</v>
      </c>
      <c r="P482" s="2">
        <f t="shared" si="21"/>
        <v>41.24133333333333</v>
      </c>
      <c r="Q482" s="2">
        <f t="shared" si="22"/>
        <v>2184330</v>
      </c>
      <c r="R482">
        <f t="shared" si="23"/>
        <v>-3</v>
      </c>
    </row>
    <row r="483" spans="1:18" x14ac:dyDescent="0.25">
      <c r="A483" s="1">
        <v>45369.992673611108</v>
      </c>
      <c r="B483">
        <v>8</v>
      </c>
      <c r="C483">
        <v>38.000500000000002</v>
      </c>
      <c r="D483">
        <v>3.0289999999999999</v>
      </c>
      <c r="E483">
        <v>2184323</v>
      </c>
      <c r="F483">
        <v>2179321</v>
      </c>
      <c r="G483">
        <v>2179289</v>
      </c>
      <c r="H483">
        <v>2</v>
      </c>
      <c r="I483">
        <v>0</v>
      </c>
      <c r="J483">
        <v>42.1</v>
      </c>
      <c r="K483">
        <v>37.694899999999997</v>
      </c>
      <c r="L483">
        <v>31</v>
      </c>
      <c r="M483">
        <v>35.44</v>
      </c>
      <c r="N483">
        <v>0</v>
      </c>
      <c r="O483">
        <v>-9301</v>
      </c>
      <c r="P483" s="2">
        <f t="shared" si="21"/>
        <v>41.200666666666663</v>
      </c>
      <c r="Q483" s="2">
        <f t="shared" si="22"/>
        <v>2184323</v>
      </c>
      <c r="R483">
        <f t="shared" si="23"/>
        <v>-7</v>
      </c>
    </row>
    <row r="484" spans="1:18" x14ac:dyDescent="0.25">
      <c r="A484" s="1">
        <v>45369.993506944447</v>
      </c>
      <c r="B484">
        <v>8</v>
      </c>
      <c r="C484">
        <v>37.947899999999997</v>
      </c>
      <c r="D484">
        <v>3.2989999999999999</v>
      </c>
      <c r="E484">
        <v>2184326</v>
      </c>
      <c r="F484">
        <v>2179330</v>
      </c>
      <c r="G484">
        <v>2179292</v>
      </c>
      <c r="H484">
        <v>2</v>
      </c>
      <c r="I484">
        <v>0</v>
      </c>
      <c r="J484">
        <v>42.13</v>
      </c>
      <c r="K484">
        <v>37.662199999999999</v>
      </c>
      <c r="L484">
        <v>38</v>
      </c>
      <c r="M484">
        <v>35.380000000000003</v>
      </c>
      <c r="N484">
        <v>0</v>
      </c>
      <c r="O484">
        <v>-9245</v>
      </c>
      <c r="P484" s="2">
        <f t="shared" si="21"/>
        <v>41.163333333333334</v>
      </c>
      <c r="Q484" s="2">
        <f t="shared" si="22"/>
        <v>2184326</v>
      </c>
      <c r="R484">
        <f t="shared" si="23"/>
        <v>3</v>
      </c>
    </row>
    <row r="485" spans="1:18" x14ac:dyDescent="0.25">
      <c r="A485" s="1">
        <v>45369.994351851848</v>
      </c>
      <c r="B485">
        <v>8</v>
      </c>
      <c r="C485">
        <v>37.932000000000002</v>
      </c>
      <c r="D485">
        <v>3.3439999999999999</v>
      </c>
      <c r="E485">
        <v>2184325</v>
      </c>
      <c r="F485">
        <v>2179332</v>
      </c>
      <c r="G485">
        <v>2179295</v>
      </c>
      <c r="H485">
        <v>2</v>
      </c>
      <c r="I485">
        <v>0</v>
      </c>
      <c r="J485">
        <v>42.16</v>
      </c>
      <c r="K485">
        <v>37.623100000000001</v>
      </c>
      <c r="L485">
        <v>36</v>
      </c>
      <c r="M485">
        <v>35.369999999999997</v>
      </c>
      <c r="N485">
        <v>0</v>
      </c>
      <c r="O485">
        <v>-9218</v>
      </c>
      <c r="P485" s="2">
        <f t="shared" si="21"/>
        <v>41.145333333333333</v>
      </c>
      <c r="Q485" s="2">
        <f t="shared" si="22"/>
        <v>2184325</v>
      </c>
      <c r="R485">
        <f t="shared" si="23"/>
        <v>-1</v>
      </c>
    </row>
    <row r="486" spans="1:18" x14ac:dyDescent="0.25">
      <c r="A486" s="1">
        <v>45369.995196759257</v>
      </c>
      <c r="B486">
        <v>8</v>
      </c>
      <c r="C486">
        <v>37.875500000000002</v>
      </c>
      <c r="D486">
        <v>3.01</v>
      </c>
      <c r="E486">
        <v>2184324</v>
      </c>
      <c r="F486">
        <v>2179338</v>
      </c>
      <c r="G486">
        <v>2179298</v>
      </c>
      <c r="H486">
        <v>2</v>
      </c>
      <c r="I486">
        <v>0</v>
      </c>
      <c r="J486">
        <v>42.17</v>
      </c>
      <c r="K486">
        <v>37.5901</v>
      </c>
      <c r="L486">
        <v>39</v>
      </c>
      <c r="M486">
        <v>35.31</v>
      </c>
      <c r="N486">
        <v>0</v>
      </c>
      <c r="O486">
        <v>-9137</v>
      </c>
      <c r="P486" s="2">
        <f t="shared" si="21"/>
        <v>41.091333333333331</v>
      </c>
      <c r="Q486" s="2">
        <f t="shared" si="22"/>
        <v>2184324</v>
      </c>
      <c r="R486">
        <f t="shared" si="23"/>
        <v>-1</v>
      </c>
    </row>
    <row r="487" spans="1:18" x14ac:dyDescent="0.25">
      <c r="A487" s="1">
        <v>45369.996041666665</v>
      </c>
      <c r="B487">
        <v>8</v>
      </c>
      <c r="C487">
        <v>37.866</v>
      </c>
      <c r="D487">
        <v>3.3450000000000002</v>
      </c>
      <c r="E487">
        <v>2184323</v>
      </c>
      <c r="F487">
        <v>2179338</v>
      </c>
      <c r="G487">
        <v>2179302</v>
      </c>
      <c r="H487">
        <v>2</v>
      </c>
      <c r="I487">
        <v>0</v>
      </c>
      <c r="J487">
        <v>42.18</v>
      </c>
      <c r="K487">
        <v>37.554099999999998</v>
      </c>
      <c r="L487">
        <v>36</v>
      </c>
      <c r="M487">
        <v>35.31</v>
      </c>
      <c r="N487">
        <v>0</v>
      </c>
      <c r="O487">
        <v>-9098</v>
      </c>
      <c r="P487" s="2">
        <f t="shared" si="21"/>
        <v>41.065333333333335</v>
      </c>
      <c r="Q487" s="2">
        <f t="shared" si="22"/>
        <v>2184323</v>
      </c>
      <c r="R487">
        <f t="shared" si="23"/>
        <v>-1</v>
      </c>
    </row>
    <row r="488" spans="1:18" x14ac:dyDescent="0.25">
      <c r="A488" s="1">
        <v>45369.996886574074</v>
      </c>
      <c r="B488">
        <v>8</v>
      </c>
      <c r="C488">
        <v>37.813000000000002</v>
      </c>
      <c r="D488">
        <v>3.0110000000000001</v>
      </c>
      <c r="E488">
        <v>2184321</v>
      </c>
      <c r="F488">
        <v>2179343</v>
      </c>
      <c r="G488">
        <v>2179305</v>
      </c>
      <c r="H488">
        <v>2</v>
      </c>
      <c r="I488">
        <v>0</v>
      </c>
      <c r="J488">
        <v>42.23</v>
      </c>
      <c r="K488">
        <v>37.514600000000002</v>
      </c>
      <c r="L488">
        <v>38</v>
      </c>
      <c r="M488">
        <v>35.26</v>
      </c>
      <c r="N488">
        <v>0</v>
      </c>
      <c r="O488">
        <v>-9025</v>
      </c>
      <c r="P488" s="2">
        <f t="shared" si="21"/>
        <v>41.016666666666666</v>
      </c>
      <c r="Q488" s="2">
        <f t="shared" si="22"/>
        <v>2184321</v>
      </c>
      <c r="R488">
        <f t="shared" si="23"/>
        <v>-2</v>
      </c>
    </row>
    <row r="489" spans="1:18" x14ac:dyDescent="0.25">
      <c r="A489" s="1">
        <v>45369.997731481482</v>
      </c>
      <c r="B489">
        <v>8</v>
      </c>
      <c r="C489">
        <v>37.760199999999998</v>
      </c>
      <c r="D489">
        <v>3.2829999999999999</v>
      </c>
      <c r="E489">
        <v>2184316</v>
      </c>
      <c r="F489">
        <v>2179345</v>
      </c>
      <c r="G489">
        <v>2179308</v>
      </c>
      <c r="H489">
        <v>2</v>
      </c>
      <c r="I489">
        <v>0</v>
      </c>
      <c r="J489">
        <v>42.23</v>
      </c>
      <c r="K489">
        <v>37.4801</v>
      </c>
      <c r="L489">
        <v>37</v>
      </c>
      <c r="M489">
        <v>35.24</v>
      </c>
      <c r="N489">
        <v>0</v>
      </c>
      <c r="O489">
        <v>-9011</v>
      </c>
      <c r="P489" s="2">
        <f t="shared" si="21"/>
        <v>41.007333333333335</v>
      </c>
      <c r="Q489" s="2">
        <f t="shared" si="22"/>
        <v>2184316</v>
      </c>
      <c r="R489">
        <f t="shared" si="23"/>
        <v>-5</v>
      </c>
    </row>
    <row r="490" spans="1:18" x14ac:dyDescent="0.25">
      <c r="A490" s="1">
        <v>45369.998576388891</v>
      </c>
      <c r="B490">
        <v>8</v>
      </c>
      <c r="C490">
        <v>37.749899999999997</v>
      </c>
      <c r="D490">
        <v>3.3290000000000002</v>
      </c>
      <c r="E490">
        <v>2184318</v>
      </c>
      <c r="F490">
        <v>2179349</v>
      </c>
      <c r="G490">
        <v>2179311</v>
      </c>
      <c r="H490">
        <v>2</v>
      </c>
      <c r="I490">
        <v>0</v>
      </c>
      <c r="J490">
        <v>42.25</v>
      </c>
      <c r="K490">
        <v>37.447600000000001</v>
      </c>
      <c r="L490">
        <v>37</v>
      </c>
      <c r="M490">
        <v>35.19</v>
      </c>
      <c r="N490">
        <v>0</v>
      </c>
      <c r="O490">
        <v>-8936</v>
      </c>
      <c r="P490" s="2">
        <f t="shared" si="21"/>
        <v>40.957333333333331</v>
      </c>
      <c r="Q490" s="2">
        <f t="shared" si="22"/>
        <v>2184318</v>
      </c>
      <c r="R490">
        <f t="shared" si="23"/>
        <v>2</v>
      </c>
    </row>
    <row r="491" spans="1:18" x14ac:dyDescent="0.25">
      <c r="A491" s="1">
        <v>45369.999421296299</v>
      </c>
      <c r="B491">
        <v>8</v>
      </c>
      <c r="C491">
        <v>37.694600000000001</v>
      </c>
      <c r="D491">
        <v>2.996</v>
      </c>
      <c r="E491">
        <v>2184315</v>
      </c>
      <c r="F491">
        <v>2179353</v>
      </c>
      <c r="G491">
        <v>2179314</v>
      </c>
      <c r="H491">
        <v>2</v>
      </c>
      <c r="I491">
        <v>0</v>
      </c>
      <c r="J491">
        <v>42.28</v>
      </c>
      <c r="K491">
        <v>37.413600000000002</v>
      </c>
      <c r="L491">
        <v>38</v>
      </c>
      <c r="M491">
        <v>35.19</v>
      </c>
      <c r="N491">
        <v>0</v>
      </c>
      <c r="O491">
        <v>-8902</v>
      </c>
      <c r="P491" s="2">
        <f t="shared" si="21"/>
        <v>40.934666666666665</v>
      </c>
      <c r="Q491" s="2">
        <f t="shared" si="22"/>
        <v>2184315</v>
      </c>
      <c r="R491">
        <f t="shared" si="23"/>
        <v>-3</v>
      </c>
    </row>
    <row r="492" spans="1:18" x14ac:dyDescent="0.25">
      <c r="A492" s="1">
        <v>45370.001099537039</v>
      </c>
      <c r="B492">
        <v>8</v>
      </c>
      <c r="C492">
        <v>37.6267</v>
      </c>
      <c r="D492">
        <v>3.004</v>
      </c>
      <c r="E492">
        <v>2184313</v>
      </c>
      <c r="F492">
        <v>2179360</v>
      </c>
      <c r="G492">
        <v>2179320</v>
      </c>
      <c r="H492">
        <v>2</v>
      </c>
      <c r="I492">
        <v>0</v>
      </c>
      <c r="J492">
        <v>42.33</v>
      </c>
      <c r="K492">
        <v>37.335500000000003</v>
      </c>
      <c r="L492">
        <v>39</v>
      </c>
      <c r="M492">
        <v>35.130000000000003</v>
      </c>
      <c r="N492">
        <v>0</v>
      </c>
      <c r="O492">
        <v>-8800</v>
      </c>
      <c r="P492" s="2">
        <f t="shared" si="21"/>
        <v>40.866666666666667</v>
      </c>
      <c r="Q492" s="2">
        <f t="shared" si="22"/>
        <v>2184313</v>
      </c>
      <c r="R492">
        <f t="shared" si="23"/>
        <v>-2</v>
      </c>
    </row>
    <row r="493" spans="1:18" x14ac:dyDescent="0.25">
      <c r="A493" s="1">
        <v>45370.001944444448</v>
      </c>
      <c r="B493">
        <v>8</v>
      </c>
      <c r="C493">
        <v>37.598100000000002</v>
      </c>
      <c r="D493">
        <v>3.3109999999999999</v>
      </c>
      <c r="E493">
        <v>2184308</v>
      </c>
      <c r="F493">
        <v>2179359</v>
      </c>
      <c r="G493">
        <v>2179324</v>
      </c>
      <c r="H493">
        <v>2</v>
      </c>
      <c r="I493">
        <v>0</v>
      </c>
      <c r="J493">
        <v>42.36</v>
      </c>
      <c r="K493">
        <v>37.3003</v>
      </c>
      <c r="L493">
        <v>35</v>
      </c>
      <c r="M493">
        <v>35.07</v>
      </c>
      <c r="N493">
        <v>0</v>
      </c>
      <c r="O493">
        <v>-8725</v>
      </c>
      <c r="P493" s="2">
        <f t="shared" si="21"/>
        <v>40.816666666666663</v>
      </c>
      <c r="Q493" s="2">
        <f t="shared" si="22"/>
        <v>2184308</v>
      </c>
      <c r="R493">
        <f t="shared" si="23"/>
        <v>-5</v>
      </c>
    </row>
    <row r="494" spans="1:18" x14ac:dyDescent="0.25">
      <c r="A494" s="1">
        <v>45370.00277777778</v>
      </c>
      <c r="B494">
        <v>8</v>
      </c>
      <c r="C494">
        <v>37.563000000000002</v>
      </c>
      <c r="D494">
        <v>2.98</v>
      </c>
      <c r="E494">
        <v>2184307</v>
      </c>
      <c r="F494">
        <v>2179362</v>
      </c>
      <c r="G494">
        <v>2179327</v>
      </c>
      <c r="H494">
        <v>2</v>
      </c>
      <c r="I494">
        <v>0</v>
      </c>
      <c r="J494">
        <v>42.36</v>
      </c>
      <c r="K494">
        <v>37.2624</v>
      </c>
      <c r="L494">
        <v>35</v>
      </c>
      <c r="M494">
        <v>35.04</v>
      </c>
      <c r="N494">
        <v>0</v>
      </c>
      <c r="O494">
        <v>-8686</v>
      </c>
      <c r="P494" s="2">
        <f t="shared" si="21"/>
        <v>40.790666666666667</v>
      </c>
      <c r="Q494" s="2">
        <f t="shared" si="22"/>
        <v>2184307</v>
      </c>
      <c r="R494">
        <f t="shared" si="23"/>
        <v>-1</v>
      </c>
    </row>
    <row r="495" spans="1:18" x14ac:dyDescent="0.25">
      <c r="A495" s="1">
        <v>45370.003622685188</v>
      </c>
      <c r="B495">
        <v>8</v>
      </c>
      <c r="C495">
        <v>37.531300000000002</v>
      </c>
      <c r="D495">
        <v>3.3170000000000002</v>
      </c>
      <c r="E495">
        <v>2184308</v>
      </c>
      <c r="F495">
        <v>2179367</v>
      </c>
      <c r="G495">
        <v>2179330</v>
      </c>
      <c r="H495">
        <v>2</v>
      </c>
      <c r="I495">
        <v>0</v>
      </c>
      <c r="J495">
        <v>42.4</v>
      </c>
      <c r="K495">
        <v>37.224699999999999</v>
      </c>
      <c r="L495">
        <v>37</v>
      </c>
      <c r="M495">
        <v>35</v>
      </c>
      <c r="N495">
        <v>0</v>
      </c>
      <c r="O495">
        <v>-8644</v>
      </c>
      <c r="P495" s="2">
        <f t="shared" si="21"/>
        <v>40.762666666666668</v>
      </c>
      <c r="Q495" s="2">
        <f t="shared" si="22"/>
        <v>2184308</v>
      </c>
      <c r="R495">
        <f t="shared" si="23"/>
        <v>1</v>
      </c>
    </row>
    <row r="496" spans="1:18" x14ac:dyDescent="0.25">
      <c r="A496" s="1">
        <v>45370.004467592589</v>
      </c>
      <c r="B496">
        <v>8</v>
      </c>
      <c r="C496">
        <v>37.500500000000002</v>
      </c>
      <c r="D496">
        <v>3.319</v>
      </c>
      <c r="E496">
        <v>2184308</v>
      </c>
      <c r="F496">
        <v>2179371</v>
      </c>
      <c r="G496">
        <v>2179333</v>
      </c>
      <c r="H496">
        <v>2</v>
      </c>
      <c r="I496">
        <v>0</v>
      </c>
      <c r="J496">
        <v>42.43</v>
      </c>
      <c r="K496">
        <v>37.190899999999999</v>
      </c>
      <c r="L496">
        <v>38</v>
      </c>
      <c r="M496">
        <v>34.950000000000003</v>
      </c>
      <c r="N496">
        <v>0</v>
      </c>
      <c r="O496">
        <v>-8554</v>
      </c>
      <c r="P496" s="2">
        <f t="shared" si="21"/>
        <v>40.702666666666666</v>
      </c>
      <c r="Q496" s="2">
        <f t="shared" si="22"/>
        <v>2184308</v>
      </c>
      <c r="R496">
        <f t="shared" si="23"/>
        <v>0</v>
      </c>
    </row>
    <row r="497" spans="1:18" x14ac:dyDescent="0.25">
      <c r="A497" s="1">
        <v>45370.005312499998</v>
      </c>
      <c r="B497">
        <v>8</v>
      </c>
      <c r="C497">
        <v>37.439300000000003</v>
      </c>
      <c r="D497">
        <v>2.9870000000000001</v>
      </c>
      <c r="E497">
        <v>2184307</v>
      </c>
      <c r="F497">
        <v>2179378</v>
      </c>
      <c r="G497">
        <v>2179336</v>
      </c>
      <c r="H497">
        <v>2</v>
      </c>
      <c r="I497">
        <v>0</v>
      </c>
      <c r="J497">
        <v>42.46</v>
      </c>
      <c r="K497">
        <v>37.155999999999999</v>
      </c>
      <c r="L497">
        <v>42</v>
      </c>
      <c r="M497">
        <v>34.94</v>
      </c>
      <c r="N497">
        <v>0</v>
      </c>
      <c r="O497">
        <v>-8536</v>
      </c>
      <c r="P497" s="2">
        <f t="shared" si="21"/>
        <v>40.690666666666665</v>
      </c>
      <c r="Q497" s="2">
        <f t="shared" si="22"/>
        <v>2184307</v>
      </c>
      <c r="R497">
        <f t="shared" si="23"/>
        <v>-1</v>
      </c>
    </row>
    <row r="498" spans="1:18" x14ac:dyDescent="0.25">
      <c r="A498" s="1">
        <v>45370.006145833337</v>
      </c>
      <c r="B498">
        <v>8</v>
      </c>
      <c r="C498">
        <v>37.421100000000003</v>
      </c>
      <c r="D498">
        <v>3.3090000000000002</v>
      </c>
      <c r="E498">
        <v>2184301</v>
      </c>
      <c r="F498">
        <v>2179375</v>
      </c>
      <c r="G498">
        <v>2179339</v>
      </c>
      <c r="H498">
        <v>2</v>
      </c>
      <c r="I498">
        <v>0</v>
      </c>
      <c r="J498">
        <v>42.46</v>
      </c>
      <c r="K498">
        <v>37.119399999999999</v>
      </c>
      <c r="L498">
        <v>35</v>
      </c>
      <c r="M498">
        <v>34.9</v>
      </c>
      <c r="N498">
        <v>0</v>
      </c>
      <c r="O498">
        <v>-8473</v>
      </c>
      <c r="P498" s="2">
        <f t="shared" si="21"/>
        <v>40.648666666666664</v>
      </c>
      <c r="Q498" s="2">
        <f t="shared" si="22"/>
        <v>2184301</v>
      </c>
      <c r="R498">
        <f t="shared" si="23"/>
        <v>-6</v>
      </c>
    </row>
    <row r="499" spans="1:18" x14ac:dyDescent="0.25">
      <c r="A499" s="1">
        <v>45370.006990740738</v>
      </c>
      <c r="B499">
        <v>8</v>
      </c>
      <c r="C499">
        <v>37.375700000000002</v>
      </c>
      <c r="D499">
        <v>2.9780000000000002</v>
      </c>
      <c r="E499">
        <v>2184298</v>
      </c>
      <c r="F499">
        <v>2179378</v>
      </c>
      <c r="G499">
        <v>2179342</v>
      </c>
      <c r="H499">
        <v>2</v>
      </c>
      <c r="I499">
        <v>0</v>
      </c>
      <c r="J499">
        <v>42.47</v>
      </c>
      <c r="K499">
        <v>37.087200000000003</v>
      </c>
      <c r="L499">
        <v>35</v>
      </c>
      <c r="M499">
        <v>34.880000000000003</v>
      </c>
      <c r="N499">
        <v>0</v>
      </c>
      <c r="O499">
        <v>-8401</v>
      </c>
      <c r="P499" s="2">
        <f t="shared" si="21"/>
        <v>40.600666666666669</v>
      </c>
      <c r="Q499" s="2">
        <f t="shared" si="22"/>
        <v>2184298</v>
      </c>
      <c r="R499">
        <f t="shared" si="23"/>
        <v>-3</v>
      </c>
    </row>
    <row r="500" spans="1:18" x14ac:dyDescent="0.25">
      <c r="A500" s="1">
        <v>45370.007835648146</v>
      </c>
      <c r="B500">
        <v>8</v>
      </c>
      <c r="C500">
        <v>37.3461</v>
      </c>
      <c r="D500">
        <v>3.29</v>
      </c>
      <c r="E500">
        <v>2184297</v>
      </c>
      <c r="F500">
        <v>2179381</v>
      </c>
      <c r="G500">
        <v>2179346</v>
      </c>
      <c r="H500">
        <v>2</v>
      </c>
      <c r="I500">
        <v>0</v>
      </c>
      <c r="J500">
        <v>42.5</v>
      </c>
      <c r="K500">
        <v>37.052700000000002</v>
      </c>
      <c r="L500">
        <v>35</v>
      </c>
      <c r="M500">
        <v>34.840000000000003</v>
      </c>
      <c r="N500">
        <v>0</v>
      </c>
      <c r="O500">
        <v>-8382</v>
      </c>
      <c r="P500" s="2">
        <f t="shared" si="21"/>
        <v>40.588000000000001</v>
      </c>
      <c r="Q500" s="2">
        <f t="shared" si="22"/>
        <v>2184297</v>
      </c>
      <c r="R500">
        <f t="shared" si="23"/>
        <v>-1</v>
      </c>
    </row>
    <row r="501" spans="1:18" x14ac:dyDescent="0.25">
      <c r="A501" s="1">
        <v>45370.008668981478</v>
      </c>
      <c r="B501">
        <v>8</v>
      </c>
      <c r="C501">
        <v>37.313000000000002</v>
      </c>
      <c r="D501">
        <v>2.9609999999999999</v>
      </c>
      <c r="E501">
        <v>2184297</v>
      </c>
      <c r="F501">
        <v>2179385</v>
      </c>
      <c r="G501">
        <v>2179349</v>
      </c>
      <c r="H501">
        <v>2</v>
      </c>
      <c r="I501">
        <v>0</v>
      </c>
      <c r="J501">
        <v>42.51</v>
      </c>
      <c r="K501">
        <v>37.0197</v>
      </c>
      <c r="L501">
        <v>36</v>
      </c>
      <c r="M501">
        <v>34.81</v>
      </c>
      <c r="N501">
        <v>0</v>
      </c>
      <c r="O501">
        <v>-8338</v>
      </c>
      <c r="P501" s="2">
        <f t="shared" si="21"/>
        <v>40.558666666666667</v>
      </c>
      <c r="Q501" s="2">
        <f t="shared" si="22"/>
        <v>2184297</v>
      </c>
      <c r="R501">
        <f t="shared" si="23"/>
        <v>0</v>
      </c>
    </row>
    <row r="502" spans="1:18" x14ac:dyDescent="0.25">
      <c r="A502" s="1">
        <v>45370.009525462963</v>
      </c>
      <c r="B502">
        <v>8</v>
      </c>
      <c r="C502">
        <v>37.267400000000002</v>
      </c>
      <c r="D502">
        <v>3.27</v>
      </c>
      <c r="E502">
        <v>2184294</v>
      </c>
      <c r="F502">
        <v>2179388</v>
      </c>
      <c r="G502">
        <v>2179352</v>
      </c>
      <c r="H502">
        <v>2</v>
      </c>
      <c r="I502">
        <v>0</v>
      </c>
      <c r="J502">
        <v>42.55</v>
      </c>
      <c r="K502">
        <v>36.981699999999996</v>
      </c>
      <c r="L502">
        <v>36</v>
      </c>
      <c r="M502">
        <v>34.78</v>
      </c>
      <c r="N502">
        <v>0</v>
      </c>
      <c r="O502">
        <v>-8257</v>
      </c>
      <c r="P502" s="2">
        <f t="shared" si="21"/>
        <v>40.504666666666665</v>
      </c>
      <c r="Q502" s="2">
        <f t="shared" si="22"/>
        <v>2184294</v>
      </c>
      <c r="R502">
        <f t="shared" si="23"/>
        <v>-3</v>
      </c>
    </row>
    <row r="503" spans="1:18" x14ac:dyDescent="0.25">
      <c r="A503" s="1">
        <v>45370.010358796295</v>
      </c>
      <c r="B503">
        <v>8</v>
      </c>
      <c r="C503">
        <v>37.249699999999997</v>
      </c>
      <c r="D503">
        <v>3.2989999999999999</v>
      </c>
      <c r="E503">
        <v>2184295</v>
      </c>
      <c r="F503">
        <v>2179391</v>
      </c>
      <c r="G503">
        <v>2179355</v>
      </c>
      <c r="H503">
        <v>2</v>
      </c>
      <c r="I503">
        <v>0</v>
      </c>
      <c r="J503">
        <v>42.56</v>
      </c>
      <c r="K503">
        <v>36.949300000000001</v>
      </c>
      <c r="L503">
        <v>36</v>
      </c>
      <c r="M503">
        <v>34.75</v>
      </c>
      <c r="N503">
        <v>0</v>
      </c>
      <c r="O503">
        <v>-8202</v>
      </c>
      <c r="P503" s="2">
        <f t="shared" si="21"/>
        <v>40.468000000000004</v>
      </c>
      <c r="Q503" s="2">
        <f t="shared" si="22"/>
        <v>2184295</v>
      </c>
      <c r="R503">
        <f t="shared" si="23"/>
        <v>1</v>
      </c>
    </row>
    <row r="504" spans="1:18" x14ac:dyDescent="0.25">
      <c r="A504" s="1">
        <v>45370.011203703703</v>
      </c>
      <c r="B504">
        <v>8</v>
      </c>
      <c r="C504">
        <v>37.194000000000003</v>
      </c>
      <c r="D504">
        <v>2.9689999999999999</v>
      </c>
      <c r="E504">
        <v>2184286</v>
      </c>
      <c r="F504">
        <v>2179390</v>
      </c>
      <c r="G504">
        <v>2179358</v>
      </c>
      <c r="H504">
        <v>2</v>
      </c>
      <c r="I504">
        <v>0</v>
      </c>
      <c r="J504">
        <v>42.57</v>
      </c>
      <c r="K504">
        <v>36.918900000000001</v>
      </c>
      <c r="L504">
        <v>31</v>
      </c>
      <c r="M504">
        <v>34.72</v>
      </c>
      <c r="N504">
        <v>0</v>
      </c>
      <c r="O504">
        <v>-8130</v>
      </c>
      <c r="P504" s="2">
        <f t="shared" si="21"/>
        <v>40.42</v>
      </c>
      <c r="Q504" s="2">
        <f t="shared" si="22"/>
        <v>2184286</v>
      </c>
      <c r="R504">
        <f t="shared" si="23"/>
        <v>-9</v>
      </c>
    </row>
    <row r="505" spans="1:18" x14ac:dyDescent="0.25">
      <c r="A505" s="1">
        <v>45370.012037037035</v>
      </c>
      <c r="B505">
        <v>8</v>
      </c>
      <c r="C505">
        <v>37.176299999999998</v>
      </c>
      <c r="D505">
        <v>3.278</v>
      </c>
      <c r="E505">
        <v>2184283</v>
      </c>
      <c r="F505">
        <v>2179389</v>
      </c>
      <c r="G505">
        <v>2179361</v>
      </c>
      <c r="H505">
        <v>2</v>
      </c>
      <c r="I505">
        <v>0</v>
      </c>
      <c r="J505">
        <v>42.6</v>
      </c>
      <c r="K505">
        <v>36.889800000000001</v>
      </c>
      <c r="L505">
        <v>27</v>
      </c>
      <c r="M505">
        <v>34.69</v>
      </c>
      <c r="N505">
        <v>0</v>
      </c>
      <c r="O505">
        <v>-8113</v>
      </c>
      <c r="P505" s="2">
        <f t="shared" si="21"/>
        <v>40.408666666666669</v>
      </c>
      <c r="Q505" s="2">
        <f t="shared" si="22"/>
        <v>2184283</v>
      </c>
      <c r="R505">
        <f t="shared" si="23"/>
        <v>-3</v>
      </c>
    </row>
    <row r="506" spans="1:18" x14ac:dyDescent="0.25">
      <c r="A506" s="1">
        <v>45370.012881944444</v>
      </c>
      <c r="B506">
        <v>8</v>
      </c>
      <c r="C506">
        <v>37.125500000000002</v>
      </c>
      <c r="D506">
        <v>2.95</v>
      </c>
      <c r="E506">
        <v>2184283</v>
      </c>
      <c r="F506">
        <v>2179396</v>
      </c>
      <c r="G506">
        <v>2179364</v>
      </c>
      <c r="H506">
        <v>2</v>
      </c>
      <c r="I506">
        <v>0</v>
      </c>
      <c r="J506">
        <v>42.62</v>
      </c>
      <c r="K506">
        <v>36.854300000000002</v>
      </c>
      <c r="L506">
        <v>31</v>
      </c>
      <c r="M506">
        <v>34.68</v>
      </c>
      <c r="N506">
        <v>0</v>
      </c>
      <c r="O506">
        <v>-8018</v>
      </c>
      <c r="P506" s="2">
        <f t="shared" si="21"/>
        <v>40.345333333333336</v>
      </c>
      <c r="Q506" s="2">
        <f t="shared" si="22"/>
        <v>2184283</v>
      </c>
      <c r="R506">
        <f t="shared" si="23"/>
        <v>0</v>
      </c>
    </row>
    <row r="507" spans="1:18" x14ac:dyDescent="0.25">
      <c r="A507" s="1">
        <v>45370.013726851852</v>
      </c>
      <c r="B507">
        <v>8</v>
      </c>
      <c r="C507">
        <v>37.100299999999997</v>
      </c>
      <c r="D507">
        <v>3.266</v>
      </c>
      <c r="E507">
        <v>2184285</v>
      </c>
      <c r="F507">
        <v>2179401</v>
      </c>
      <c r="G507">
        <v>2179368</v>
      </c>
      <c r="H507">
        <v>2</v>
      </c>
      <c r="I507">
        <v>0</v>
      </c>
      <c r="J507">
        <v>42.64</v>
      </c>
      <c r="K507">
        <v>36.8187</v>
      </c>
      <c r="L507">
        <v>33</v>
      </c>
      <c r="M507">
        <v>34.630000000000003</v>
      </c>
      <c r="N507">
        <v>0</v>
      </c>
      <c r="O507">
        <v>-7976</v>
      </c>
      <c r="P507" s="2">
        <f t="shared" si="21"/>
        <v>40.31733333333333</v>
      </c>
      <c r="Q507" s="2">
        <f t="shared" si="22"/>
        <v>2184285</v>
      </c>
      <c r="R507">
        <f t="shared" si="23"/>
        <v>2</v>
      </c>
    </row>
    <row r="508" spans="1:18" x14ac:dyDescent="0.25">
      <c r="A508" s="1">
        <v>45370.014560185184</v>
      </c>
      <c r="B508">
        <v>8</v>
      </c>
      <c r="C508">
        <v>37.063000000000002</v>
      </c>
      <c r="D508">
        <v>2.9390000000000001</v>
      </c>
      <c r="E508">
        <v>2184278</v>
      </c>
      <c r="F508">
        <v>2179399</v>
      </c>
      <c r="G508">
        <v>2179371</v>
      </c>
      <c r="H508">
        <v>2</v>
      </c>
      <c r="I508">
        <v>0</v>
      </c>
      <c r="J508">
        <v>42.65</v>
      </c>
      <c r="K508">
        <v>36.786999999999999</v>
      </c>
      <c r="L508">
        <v>28</v>
      </c>
      <c r="M508">
        <v>34.590000000000003</v>
      </c>
      <c r="N508">
        <v>0</v>
      </c>
      <c r="O508">
        <v>-7920</v>
      </c>
      <c r="P508" s="2">
        <f t="shared" si="21"/>
        <v>40.28</v>
      </c>
      <c r="Q508" s="2">
        <f t="shared" si="22"/>
        <v>2184278</v>
      </c>
      <c r="R508">
        <f t="shared" si="23"/>
        <v>-7</v>
      </c>
    </row>
    <row r="509" spans="1:18" x14ac:dyDescent="0.25">
      <c r="A509" s="1">
        <v>45370.015405092592</v>
      </c>
      <c r="B509">
        <v>8</v>
      </c>
      <c r="C509">
        <v>37.022300000000001</v>
      </c>
      <c r="D509">
        <v>3.238</v>
      </c>
      <c r="E509">
        <v>2184278</v>
      </c>
      <c r="F509">
        <v>2179404</v>
      </c>
      <c r="G509">
        <v>2179374</v>
      </c>
      <c r="H509">
        <v>2</v>
      </c>
      <c r="I509">
        <v>0</v>
      </c>
      <c r="J509">
        <v>42.67</v>
      </c>
      <c r="K509">
        <v>36.754300000000001</v>
      </c>
      <c r="L509">
        <v>30</v>
      </c>
      <c r="M509">
        <v>34.56</v>
      </c>
      <c r="N509">
        <v>0</v>
      </c>
      <c r="O509">
        <v>-7855</v>
      </c>
      <c r="P509" s="2">
        <f t="shared" si="21"/>
        <v>40.236666666666665</v>
      </c>
      <c r="Q509" s="2">
        <f t="shared" si="22"/>
        <v>2184278</v>
      </c>
      <c r="R509">
        <f t="shared" si="23"/>
        <v>0</v>
      </c>
    </row>
    <row r="510" spans="1:18" x14ac:dyDescent="0.25">
      <c r="A510" s="1">
        <v>45370.016250000001</v>
      </c>
      <c r="B510">
        <v>8</v>
      </c>
      <c r="C510">
        <v>36.999000000000002</v>
      </c>
      <c r="D510">
        <v>3.2559999999999998</v>
      </c>
      <c r="E510">
        <v>2184283</v>
      </c>
      <c r="F510">
        <v>2179412</v>
      </c>
      <c r="G510">
        <v>2179377</v>
      </c>
      <c r="H510">
        <v>2</v>
      </c>
      <c r="I510">
        <v>0</v>
      </c>
      <c r="J510">
        <v>42.7</v>
      </c>
      <c r="K510">
        <v>36.721899999999998</v>
      </c>
      <c r="L510">
        <v>35</v>
      </c>
      <c r="M510">
        <v>34.54</v>
      </c>
      <c r="N510">
        <v>0</v>
      </c>
      <c r="O510">
        <v>-7820</v>
      </c>
      <c r="P510" s="2">
        <f t="shared" si="21"/>
        <v>40.213333333333331</v>
      </c>
      <c r="Q510" s="2">
        <f t="shared" si="22"/>
        <v>2184283</v>
      </c>
      <c r="R510">
        <f t="shared" si="23"/>
        <v>5</v>
      </c>
    </row>
    <row r="511" spans="1:18" x14ac:dyDescent="0.25">
      <c r="A511" s="1">
        <v>45370.017094907409</v>
      </c>
      <c r="B511">
        <v>8</v>
      </c>
      <c r="C511">
        <v>36.939399999999999</v>
      </c>
      <c r="D511">
        <v>2.931</v>
      </c>
      <c r="E511">
        <v>2184285</v>
      </c>
      <c r="F511">
        <v>2179422</v>
      </c>
      <c r="G511">
        <v>2179380</v>
      </c>
      <c r="H511">
        <v>2</v>
      </c>
      <c r="I511">
        <v>0</v>
      </c>
      <c r="J511">
        <v>42.71</v>
      </c>
      <c r="K511">
        <v>36.692</v>
      </c>
      <c r="L511">
        <v>42</v>
      </c>
      <c r="M511">
        <v>34.51</v>
      </c>
      <c r="N511">
        <v>0</v>
      </c>
      <c r="O511">
        <v>-7761</v>
      </c>
      <c r="P511" s="2">
        <f t="shared" si="21"/>
        <v>40.173999999999999</v>
      </c>
      <c r="Q511" s="2">
        <f t="shared" si="22"/>
        <v>2184285</v>
      </c>
      <c r="R511">
        <f t="shared" si="23"/>
        <v>2</v>
      </c>
    </row>
    <row r="512" spans="1:18" x14ac:dyDescent="0.25">
      <c r="A512" s="1">
        <v>45370.017939814818</v>
      </c>
      <c r="B512">
        <v>8</v>
      </c>
      <c r="C512">
        <v>36.936799999999998</v>
      </c>
      <c r="D512">
        <v>3.2570000000000001</v>
      </c>
      <c r="E512">
        <v>2184283</v>
      </c>
      <c r="F512">
        <v>2179421</v>
      </c>
      <c r="G512">
        <v>2179383</v>
      </c>
      <c r="H512">
        <v>2</v>
      </c>
      <c r="I512">
        <v>0</v>
      </c>
      <c r="J512">
        <v>42.72</v>
      </c>
      <c r="K512">
        <v>36.661999999999999</v>
      </c>
      <c r="L512">
        <v>37</v>
      </c>
      <c r="M512">
        <v>34.5</v>
      </c>
      <c r="N512">
        <v>0</v>
      </c>
      <c r="O512">
        <v>-7683</v>
      </c>
      <c r="P512" s="2">
        <f t="shared" si="21"/>
        <v>40.122</v>
      </c>
      <c r="Q512" s="2">
        <f t="shared" si="22"/>
        <v>2184283</v>
      </c>
      <c r="R512">
        <f t="shared" si="23"/>
        <v>-2</v>
      </c>
    </row>
    <row r="513" spans="1:18" x14ac:dyDescent="0.25">
      <c r="A513" s="1">
        <v>45370.018773148149</v>
      </c>
      <c r="B513">
        <v>8</v>
      </c>
      <c r="C513">
        <v>36.877099999999999</v>
      </c>
      <c r="D513">
        <v>2.931</v>
      </c>
      <c r="E513">
        <v>2184279</v>
      </c>
      <c r="F513">
        <v>2179424</v>
      </c>
      <c r="G513">
        <v>2179386</v>
      </c>
      <c r="H513">
        <v>2</v>
      </c>
      <c r="I513">
        <v>0</v>
      </c>
      <c r="J513">
        <v>42.75</v>
      </c>
      <c r="K513">
        <v>36.6248</v>
      </c>
      <c r="L513">
        <v>38</v>
      </c>
      <c r="M513">
        <v>34.450000000000003</v>
      </c>
      <c r="N513">
        <v>0</v>
      </c>
      <c r="O513">
        <v>-7621</v>
      </c>
      <c r="P513" s="2">
        <f t="shared" si="21"/>
        <v>40.080666666666666</v>
      </c>
      <c r="Q513" s="2">
        <f t="shared" si="22"/>
        <v>2184279</v>
      </c>
      <c r="R513">
        <f t="shared" si="23"/>
        <v>-4</v>
      </c>
    </row>
    <row r="514" spans="1:18" x14ac:dyDescent="0.25">
      <c r="A514" s="1">
        <v>45370.019618055558</v>
      </c>
      <c r="B514">
        <v>8</v>
      </c>
      <c r="C514">
        <v>36.874299999999998</v>
      </c>
      <c r="D514">
        <v>3.2709999999999999</v>
      </c>
      <c r="E514">
        <v>2184275</v>
      </c>
      <c r="F514">
        <v>2179421</v>
      </c>
      <c r="G514">
        <v>2179390</v>
      </c>
      <c r="H514">
        <v>2</v>
      </c>
      <c r="I514">
        <v>0</v>
      </c>
      <c r="J514">
        <v>42.75</v>
      </c>
      <c r="K514">
        <v>36.587000000000003</v>
      </c>
      <c r="L514">
        <v>31</v>
      </c>
      <c r="M514">
        <v>34.43</v>
      </c>
      <c r="N514">
        <v>0</v>
      </c>
      <c r="O514">
        <v>-7583</v>
      </c>
      <c r="P514" s="2">
        <f t="shared" si="21"/>
        <v>40.055333333333337</v>
      </c>
      <c r="Q514" s="2">
        <f t="shared" si="22"/>
        <v>2184275</v>
      </c>
      <c r="R514">
        <f t="shared" si="23"/>
        <v>-4</v>
      </c>
    </row>
    <row r="515" spans="1:18" x14ac:dyDescent="0.25">
      <c r="A515" s="1">
        <v>45370.020451388889</v>
      </c>
      <c r="B515">
        <v>8</v>
      </c>
      <c r="C515">
        <v>36.815800000000003</v>
      </c>
      <c r="D515">
        <v>2.944</v>
      </c>
      <c r="E515">
        <v>2184274</v>
      </c>
      <c r="F515">
        <v>2179428</v>
      </c>
      <c r="G515">
        <v>2179393</v>
      </c>
      <c r="H515">
        <v>2</v>
      </c>
      <c r="I515">
        <v>0</v>
      </c>
      <c r="J515">
        <v>42.79</v>
      </c>
      <c r="K515">
        <v>36.550699999999999</v>
      </c>
      <c r="L515">
        <v>35</v>
      </c>
      <c r="M515">
        <v>34.39</v>
      </c>
      <c r="N515">
        <v>0</v>
      </c>
      <c r="O515">
        <v>-7513</v>
      </c>
      <c r="P515" s="2">
        <f t="shared" ref="P515:P578" si="24">O515/-1500+35</f>
        <v>40.00866666666667</v>
      </c>
      <c r="Q515" s="2">
        <f t="shared" ref="Q515:Q578" si="25">E515</f>
        <v>2184274</v>
      </c>
      <c r="R515">
        <f t="shared" si="23"/>
        <v>-1</v>
      </c>
    </row>
    <row r="516" spans="1:18" x14ac:dyDescent="0.25">
      <c r="A516" s="1">
        <v>45370.021284722221</v>
      </c>
      <c r="B516">
        <v>8</v>
      </c>
      <c r="C516">
        <v>36.799100000000003</v>
      </c>
      <c r="D516">
        <v>3.262</v>
      </c>
      <c r="E516">
        <v>2184274</v>
      </c>
      <c r="F516">
        <v>2179430</v>
      </c>
      <c r="G516">
        <v>2179396</v>
      </c>
      <c r="H516">
        <v>2</v>
      </c>
      <c r="I516">
        <v>0</v>
      </c>
      <c r="J516">
        <v>42.81</v>
      </c>
      <c r="K516">
        <v>36.514000000000003</v>
      </c>
      <c r="L516">
        <v>33</v>
      </c>
      <c r="M516">
        <v>34.380000000000003</v>
      </c>
      <c r="N516">
        <v>0</v>
      </c>
      <c r="O516">
        <v>-7482</v>
      </c>
      <c r="P516" s="2">
        <f t="shared" si="24"/>
        <v>39.988</v>
      </c>
      <c r="Q516" s="2">
        <f t="shared" si="25"/>
        <v>2184274</v>
      </c>
      <c r="R516">
        <f t="shared" ref="R516:R579" si="26">E516-E515</f>
        <v>0</v>
      </c>
    </row>
    <row r="517" spans="1:18" x14ac:dyDescent="0.25">
      <c r="A517" s="1">
        <v>45370.022129629629</v>
      </c>
      <c r="B517">
        <v>8</v>
      </c>
      <c r="C517">
        <v>36.750500000000002</v>
      </c>
      <c r="D517">
        <v>2.9359999999999999</v>
      </c>
      <c r="E517">
        <v>2184273</v>
      </c>
      <c r="F517">
        <v>2179435</v>
      </c>
      <c r="G517">
        <v>2179399</v>
      </c>
      <c r="H517">
        <v>2</v>
      </c>
      <c r="I517">
        <v>0</v>
      </c>
      <c r="J517">
        <v>42.83</v>
      </c>
      <c r="K517">
        <v>36.479199999999999</v>
      </c>
      <c r="L517">
        <v>36</v>
      </c>
      <c r="M517">
        <v>34.36</v>
      </c>
      <c r="N517">
        <v>0</v>
      </c>
      <c r="O517">
        <v>-7402</v>
      </c>
      <c r="P517" s="2">
        <f t="shared" si="24"/>
        <v>39.934666666666665</v>
      </c>
      <c r="Q517" s="2">
        <f t="shared" si="25"/>
        <v>2184273</v>
      </c>
      <c r="R517">
        <f t="shared" si="26"/>
        <v>-1</v>
      </c>
    </row>
    <row r="518" spans="1:18" x14ac:dyDescent="0.25">
      <c r="A518" s="1">
        <v>45370.022974537038</v>
      </c>
      <c r="B518">
        <v>8</v>
      </c>
      <c r="C518">
        <v>36.740499999999997</v>
      </c>
      <c r="D518">
        <v>3.2679999999999998</v>
      </c>
      <c r="E518">
        <v>2184272</v>
      </c>
      <c r="F518">
        <v>2179435</v>
      </c>
      <c r="G518">
        <v>2179402</v>
      </c>
      <c r="H518">
        <v>2</v>
      </c>
      <c r="I518">
        <v>0</v>
      </c>
      <c r="J518">
        <v>42.84</v>
      </c>
      <c r="K518">
        <v>36.448799999999999</v>
      </c>
      <c r="L518">
        <v>33</v>
      </c>
      <c r="M518">
        <v>34.31</v>
      </c>
      <c r="N518">
        <v>0</v>
      </c>
      <c r="O518">
        <v>-7381</v>
      </c>
      <c r="P518" s="2">
        <f t="shared" si="24"/>
        <v>39.920666666666669</v>
      </c>
      <c r="Q518" s="2">
        <f t="shared" si="25"/>
        <v>2184272</v>
      </c>
      <c r="R518">
        <f t="shared" si="26"/>
        <v>-1</v>
      </c>
    </row>
    <row r="519" spans="1:18" x14ac:dyDescent="0.25">
      <c r="A519" s="1">
        <v>45370.02380787037</v>
      </c>
      <c r="B519">
        <v>8</v>
      </c>
      <c r="C519">
        <v>36.688000000000002</v>
      </c>
      <c r="D519">
        <v>2.9409999999999998</v>
      </c>
      <c r="E519">
        <v>2184262</v>
      </c>
      <c r="F519">
        <v>2179432</v>
      </c>
      <c r="G519">
        <v>2179405</v>
      </c>
      <c r="H519">
        <v>2</v>
      </c>
      <c r="I519">
        <v>0</v>
      </c>
      <c r="J519">
        <v>42.88</v>
      </c>
      <c r="K519">
        <v>36.414900000000003</v>
      </c>
      <c r="L519">
        <v>27</v>
      </c>
      <c r="M519">
        <v>34.29</v>
      </c>
      <c r="N519">
        <v>0</v>
      </c>
      <c r="O519">
        <v>-7302</v>
      </c>
      <c r="P519" s="2">
        <f t="shared" si="24"/>
        <v>39.868000000000002</v>
      </c>
      <c r="Q519" s="2">
        <f t="shared" si="25"/>
        <v>2184262</v>
      </c>
      <c r="R519">
        <f t="shared" si="26"/>
        <v>-10</v>
      </c>
    </row>
    <row r="520" spans="1:18" x14ac:dyDescent="0.25">
      <c r="A520" s="1">
        <v>45370.024641203701</v>
      </c>
      <c r="B520">
        <v>8</v>
      </c>
      <c r="C520">
        <v>36.672800000000002</v>
      </c>
      <c r="D520">
        <v>3.2639999999999998</v>
      </c>
      <c r="E520">
        <v>2184262</v>
      </c>
      <c r="F520">
        <v>2179434</v>
      </c>
      <c r="G520">
        <v>2179408</v>
      </c>
      <c r="H520">
        <v>2</v>
      </c>
      <c r="I520">
        <v>0</v>
      </c>
      <c r="J520">
        <v>42.89</v>
      </c>
      <c r="K520">
        <v>36.381500000000003</v>
      </c>
      <c r="L520">
        <v>26</v>
      </c>
      <c r="M520">
        <v>34.25</v>
      </c>
      <c r="N520">
        <v>0</v>
      </c>
      <c r="O520">
        <v>-7260</v>
      </c>
      <c r="P520" s="2">
        <f t="shared" si="24"/>
        <v>39.840000000000003</v>
      </c>
      <c r="Q520" s="2">
        <f t="shared" si="25"/>
        <v>2184262</v>
      </c>
      <c r="R520">
        <f t="shared" si="26"/>
        <v>0</v>
      </c>
    </row>
    <row r="521" spans="1:18" x14ac:dyDescent="0.25">
      <c r="A521" s="1">
        <v>45370.02548611111</v>
      </c>
      <c r="B521">
        <v>8</v>
      </c>
      <c r="C521">
        <v>36.625500000000002</v>
      </c>
      <c r="D521">
        <v>2.9369999999999998</v>
      </c>
      <c r="E521">
        <v>2184268</v>
      </c>
      <c r="F521">
        <v>2179447</v>
      </c>
      <c r="G521">
        <v>2179411</v>
      </c>
      <c r="H521">
        <v>2</v>
      </c>
      <c r="I521">
        <v>0</v>
      </c>
      <c r="J521">
        <v>42.93</v>
      </c>
      <c r="K521">
        <v>36.343600000000002</v>
      </c>
      <c r="L521">
        <v>35</v>
      </c>
      <c r="M521">
        <v>34.229999999999997</v>
      </c>
      <c r="N521">
        <v>0</v>
      </c>
      <c r="O521">
        <v>-7201</v>
      </c>
      <c r="P521" s="2">
        <f t="shared" si="24"/>
        <v>39.800666666666665</v>
      </c>
      <c r="Q521" s="2">
        <f t="shared" si="25"/>
        <v>2184268</v>
      </c>
      <c r="R521">
        <f t="shared" si="26"/>
        <v>6</v>
      </c>
    </row>
    <row r="522" spans="1:18" x14ac:dyDescent="0.25">
      <c r="A522" s="1">
        <v>45370.026319444441</v>
      </c>
      <c r="B522">
        <v>8</v>
      </c>
      <c r="C522">
        <v>36.588099999999997</v>
      </c>
      <c r="D522">
        <v>3.24</v>
      </c>
      <c r="E522">
        <v>2184264</v>
      </c>
      <c r="F522">
        <v>2179448</v>
      </c>
      <c r="G522">
        <v>2179415</v>
      </c>
      <c r="H522">
        <v>2</v>
      </c>
      <c r="I522">
        <v>0</v>
      </c>
      <c r="J522">
        <v>42.96</v>
      </c>
      <c r="K522">
        <v>36.307400000000001</v>
      </c>
      <c r="L522">
        <v>33</v>
      </c>
      <c r="M522">
        <v>34.19</v>
      </c>
      <c r="N522">
        <v>0</v>
      </c>
      <c r="O522">
        <v>-7178</v>
      </c>
      <c r="P522" s="2">
        <f t="shared" si="24"/>
        <v>39.785333333333334</v>
      </c>
      <c r="Q522" s="2">
        <f t="shared" si="25"/>
        <v>2184264</v>
      </c>
      <c r="R522">
        <f t="shared" si="26"/>
        <v>-4</v>
      </c>
    </row>
    <row r="523" spans="1:18" x14ac:dyDescent="0.25">
      <c r="A523" s="1">
        <v>45370.02716435185</v>
      </c>
      <c r="B523">
        <v>8</v>
      </c>
      <c r="C523">
        <v>36.563000000000002</v>
      </c>
      <c r="D523">
        <v>3.2450000000000001</v>
      </c>
      <c r="E523">
        <v>2184256</v>
      </c>
      <c r="F523">
        <v>2179443</v>
      </c>
      <c r="G523">
        <v>2179418</v>
      </c>
      <c r="H523">
        <v>2</v>
      </c>
      <c r="I523">
        <v>0</v>
      </c>
      <c r="J523">
        <v>42.96</v>
      </c>
      <c r="K523">
        <v>36.277999999999999</v>
      </c>
      <c r="L523">
        <v>25</v>
      </c>
      <c r="M523">
        <v>34.18</v>
      </c>
      <c r="N523">
        <v>0</v>
      </c>
      <c r="O523">
        <v>-7115</v>
      </c>
      <c r="P523" s="2">
        <f t="shared" si="24"/>
        <v>39.743333333333332</v>
      </c>
      <c r="Q523" s="2">
        <f t="shared" si="25"/>
        <v>2184256</v>
      </c>
      <c r="R523">
        <f t="shared" si="26"/>
        <v>-8</v>
      </c>
    </row>
    <row r="524" spans="1:18" x14ac:dyDescent="0.25">
      <c r="A524" s="1">
        <v>45370.028009259258</v>
      </c>
      <c r="B524">
        <v>8</v>
      </c>
      <c r="C524">
        <v>36.520299999999999</v>
      </c>
      <c r="D524">
        <v>2.9209999999999998</v>
      </c>
      <c r="E524">
        <v>2184256</v>
      </c>
      <c r="F524">
        <v>2179448</v>
      </c>
      <c r="G524">
        <v>2179421</v>
      </c>
      <c r="H524">
        <v>2</v>
      </c>
      <c r="I524">
        <v>0</v>
      </c>
      <c r="J524">
        <v>42.96</v>
      </c>
      <c r="K524">
        <v>36.243699999999997</v>
      </c>
      <c r="L524">
        <v>27</v>
      </c>
      <c r="M524">
        <v>34.14</v>
      </c>
      <c r="N524">
        <v>0</v>
      </c>
      <c r="O524">
        <v>-7062</v>
      </c>
      <c r="P524" s="2">
        <f t="shared" si="24"/>
        <v>39.707999999999998</v>
      </c>
      <c r="Q524" s="2">
        <f t="shared" si="25"/>
        <v>2184256</v>
      </c>
      <c r="R524">
        <f t="shared" si="26"/>
        <v>0</v>
      </c>
    </row>
    <row r="525" spans="1:18" x14ac:dyDescent="0.25">
      <c r="A525" s="1">
        <v>45370.028854166667</v>
      </c>
      <c r="B525">
        <v>8</v>
      </c>
      <c r="C525">
        <v>36.500500000000002</v>
      </c>
      <c r="D525">
        <v>3.25</v>
      </c>
      <c r="E525">
        <v>2184258</v>
      </c>
      <c r="F525">
        <v>2179453</v>
      </c>
      <c r="G525">
        <v>2179424</v>
      </c>
      <c r="H525">
        <v>2</v>
      </c>
      <c r="I525">
        <v>0</v>
      </c>
      <c r="J525">
        <v>42.98</v>
      </c>
      <c r="K525">
        <v>36.210500000000003</v>
      </c>
      <c r="L525">
        <v>29</v>
      </c>
      <c r="M525">
        <v>34.130000000000003</v>
      </c>
      <c r="N525">
        <v>0</v>
      </c>
      <c r="O525">
        <v>-7003</v>
      </c>
      <c r="P525" s="2">
        <f t="shared" si="24"/>
        <v>39.668666666666667</v>
      </c>
      <c r="Q525" s="2">
        <f t="shared" si="25"/>
        <v>2184258</v>
      </c>
      <c r="R525">
        <f t="shared" si="26"/>
        <v>2</v>
      </c>
    </row>
    <row r="526" spans="1:18" x14ac:dyDescent="0.25">
      <c r="A526" s="1">
        <v>45370.029699074075</v>
      </c>
      <c r="B526">
        <v>8</v>
      </c>
      <c r="C526">
        <v>36.456699999999998</v>
      </c>
      <c r="D526">
        <v>2.9249999999999998</v>
      </c>
      <c r="E526">
        <v>2184249</v>
      </c>
      <c r="F526">
        <v>2179450</v>
      </c>
      <c r="G526">
        <v>2179427</v>
      </c>
      <c r="H526">
        <v>2</v>
      </c>
      <c r="I526">
        <v>0</v>
      </c>
      <c r="J526">
        <v>43.04</v>
      </c>
      <c r="K526">
        <v>36.175699999999999</v>
      </c>
      <c r="L526">
        <v>22</v>
      </c>
      <c r="M526">
        <v>34.08</v>
      </c>
      <c r="N526">
        <v>0</v>
      </c>
      <c r="O526">
        <v>-6961</v>
      </c>
      <c r="P526" s="2">
        <f t="shared" si="24"/>
        <v>39.640666666666668</v>
      </c>
      <c r="Q526" s="2">
        <f t="shared" si="25"/>
        <v>2184249</v>
      </c>
      <c r="R526">
        <f t="shared" si="26"/>
        <v>-9</v>
      </c>
    </row>
    <row r="527" spans="1:18" x14ac:dyDescent="0.25">
      <c r="A527" s="1">
        <v>45370.030543981484</v>
      </c>
      <c r="B527">
        <v>8</v>
      </c>
      <c r="C527">
        <v>36.437399999999997</v>
      </c>
      <c r="D527">
        <v>3.2509999999999999</v>
      </c>
      <c r="E527">
        <v>2184243</v>
      </c>
      <c r="F527">
        <v>2179446</v>
      </c>
      <c r="G527">
        <v>2179430</v>
      </c>
      <c r="H527">
        <v>2</v>
      </c>
      <c r="I527">
        <v>0</v>
      </c>
      <c r="J527">
        <v>43.06</v>
      </c>
      <c r="K527">
        <v>36.146500000000003</v>
      </c>
      <c r="L527">
        <v>16</v>
      </c>
      <c r="M527">
        <v>34.06</v>
      </c>
      <c r="N527">
        <v>0</v>
      </c>
      <c r="O527">
        <v>-6929</v>
      </c>
      <c r="P527" s="2">
        <f t="shared" si="24"/>
        <v>39.61933333333333</v>
      </c>
      <c r="Q527" s="2">
        <f t="shared" si="25"/>
        <v>2184243</v>
      </c>
      <c r="R527">
        <f t="shared" si="26"/>
        <v>-6</v>
      </c>
    </row>
    <row r="528" spans="1:18" x14ac:dyDescent="0.25">
      <c r="A528" s="1">
        <v>45370.031388888892</v>
      </c>
      <c r="B528">
        <v>8</v>
      </c>
      <c r="C528">
        <v>36.376800000000003</v>
      </c>
      <c r="D528">
        <v>2.9260000000000002</v>
      </c>
      <c r="E528">
        <v>2184247</v>
      </c>
      <c r="F528">
        <v>2179458</v>
      </c>
      <c r="G528">
        <v>2179433</v>
      </c>
      <c r="H528">
        <v>2</v>
      </c>
      <c r="I528">
        <v>0</v>
      </c>
      <c r="J528">
        <v>43.07</v>
      </c>
      <c r="K528">
        <v>36.113399999999999</v>
      </c>
      <c r="L528">
        <v>25</v>
      </c>
      <c r="M528">
        <v>34.04</v>
      </c>
      <c r="N528">
        <v>0</v>
      </c>
      <c r="O528">
        <v>-6834</v>
      </c>
      <c r="P528" s="2">
        <f t="shared" si="24"/>
        <v>39.555999999999997</v>
      </c>
      <c r="Q528" s="2">
        <f t="shared" si="25"/>
        <v>2184247</v>
      </c>
      <c r="R528">
        <f t="shared" si="26"/>
        <v>4</v>
      </c>
    </row>
    <row r="529" spans="1:18" x14ac:dyDescent="0.25">
      <c r="A529" s="1">
        <v>45370.032233796293</v>
      </c>
      <c r="B529">
        <v>8</v>
      </c>
      <c r="C529">
        <v>36.368400000000001</v>
      </c>
      <c r="D529">
        <v>3.2389999999999999</v>
      </c>
      <c r="E529">
        <v>2184245</v>
      </c>
      <c r="F529">
        <v>2179458</v>
      </c>
      <c r="G529">
        <v>2179437</v>
      </c>
      <c r="H529">
        <v>2</v>
      </c>
      <c r="I529">
        <v>0</v>
      </c>
      <c r="J529">
        <v>43.07</v>
      </c>
      <c r="K529">
        <v>36.0852</v>
      </c>
      <c r="L529">
        <v>21</v>
      </c>
      <c r="M529">
        <v>34</v>
      </c>
      <c r="N529">
        <v>0</v>
      </c>
      <c r="O529">
        <v>-6803</v>
      </c>
      <c r="P529" s="2">
        <f t="shared" si="24"/>
        <v>39.535333333333334</v>
      </c>
      <c r="Q529" s="2">
        <f t="shared" si="25"/>
        <v>2184245</v>
      </c>
      <c r="R529">
        <f t="shared" si="26"/>
        <v>-2</v>
      </c>
    </row>
    <row r="530" spans="1:18" x14ac:dyDescent="0.25">
      <c r="A530" s="1">
        <v>45370.033078703702</v>
      </c>
      <c r="B530">
        <v>8</v>
      </c>
      <c r="C530">
        <v>36.313000000000002</v>
      </c>
      <c r="D530">
        <v>2.9159999999999999</v>
      </c>
      <c r="E530">
        <v>2184242</v>
      </c>
      <c r="F530">
        <v>2179462</v>
      </c>
      <c r="G530">
        <v>2179440</v>
      </c>
      <c r="H530">
        <v>2</v>
      </c>
      <c r="I530">
        <v>0</v>
      </c>
      <c r="J530">
        <v>43.1</v>
      </c>
      <c r="K530">
        <v>36.055900000000001</v>
      </c>
      <c r="L530">
        <v>22</v>
      </c>
      <c r="M530">
        <v>33.99</v>
      </c>
      <c r="N530">
        <v>0</v>
      </c>
      <c r="O530">
        <v>-6745</v>
      </c>
      <c r="P530" s="2">
        <f t="shared" si="24"/>
        <v>39.49666666666667</v>
      </c>
      <c r="Q530" s="2">
        <f t="shared" si="25"/>
        <v>2184242</v>
      </c>
      <c r="R530">
        <f t="shared" si="26"/>
        <v>-3</v>
      </c>
    </row>
    <row r="531" spans="1:18" x14ac:dyDescent="0.25">
      <c r="A531" s="1">
        <v>45370.033912037034</v>
      </c>
      <c r="B531">
        <v>8</v>
      </c>
      <c r="C531">
        <v>36.308100000000003</v>
      </c>
      <c r="D531">
        <v>3.238</v>
      </c>
      <c r="E531">
        <v>2184242</v>
      </c>
      <c r="F531">
        <v>2179462</v>
      </c>
      <c r="G531">
        <v>2179443</v>
      </c>
      <c r="H531">
        <v>2</v>
      </c>
      <c r="I531">
        <v>0</v>
      </c>
      <c r="J531">
        <v>43.1</v>
      </c>
      <c r="K531">
        <v>36.024999999999999</v>
      </c>
      <c r="L531">
        <v>19</v>
      </c>
      <c r="M531">
        <v>33.94</v>
      </c>
      <c r="N531">
        <v>0</v>
      </c>
      <c r="O531">
        <v>-6721</v>
      </c>
      <c r="P531" s="2">
        <f t="shared" si="24"/>
        <v>39.480666666666664</v>
      </c>
      <c r="Q531" s="2">
        <f t="shared" si="25"/>
        <v>2184242</v>
      </c>
      <c r="R531">
        <f t="shared" si="26"/>
        <v>0</v>
      </c>
    </row>
    <row r="532" spans="1:18" x14ac:dyDescent="0.25">
      <c r="A532" s="1">
        <v>45370.034756944442</v>
      </c>
      <c r="B532">
        <v>8</v>
      </c>
      <c r="C532">
        <v>36.251399999999997</v>
      </c>
      <c r="D532">
        <v>2.9140000000000001</v>
      </c>
      <c r="E532">
        <v>2184244</v>
      </c>
      <c r="F532">
        <v>2179472</v>
      </c>
      <c r="G532">
        <v>2179446</v>
      </c>
      <c r="H532">
        <v>2</v>
      </c>
      <c r="I532">
        <v>0</v>
      </c>
      <c r="J532">
        <v>43.13</v>
      </c>
      <c r="K532">
        <v>35.987699999999997</v>
      </c>
      <c r="L532">
        <v>26</v>
      </c>
      <c r="M532">
        <v>33.93</v>
      </c>
      <c r="N532">
        <v>0</v>
      </c>
      <c r="O532">
        <v>-6626</v>
      </c>
      <c r="P532" s="2">
        <f t="shared" si="24"/>
        <v>39.417333333333332</v>
      </c>
      <c r="Q532" s="2">
        <f t="shared" si="25"/>
        <v>2184244</v>
      </c>
      <c r="R532">
        <f t="shared" si="26"/>
        <v>2</v>
      </c>
    </row>
    <row r="533" spans="1:18" x14ac:dyDescent="0.25">
      <c r="A533" s="1">
        <v>45370.035590277781</v>
      </c>
      <c r="B533">
        <v>8</v>
      </c>
      <c r="C533">
        <v>36.246299999999998</v>
      </c>
      <c r="D533">
        <v>3.2469999999999999</v>
      </c>
      <c r="E533">
        <v>2184244</v>
      </c>
      <c r="F533">
        <v>2179473</v>
      </c>
      <c r="G533">
        <v>2179449</v>
      </c>
      <c r="H533">
        <v>2</v>
      </c>
      <c r="I533">
        <v>0</v>
      </c>
      <c r="J533">
        <v>43.14</v>
      </c>
      <c r="K533">
        <v>35.954999999999998</v>
      </c>
      <c r="L533">
        <v>23</v>
      </c>
      <c r="M533">
        <v>33.880000000000003</v>
      </c>
      <c r="N533">
        <v>0</v>
      </c>
      <c r="O533">
        <v>-6607</v>
      </c>
      <c r="P533" s="2">
        <f t="shared" si="24"/>
        <v>39.404666666666664</v>
      </c>
      <c r="Q533" s="2">
        <f t="shared" si="25"/>
        <v>2184244</v>
      </c>
      <c r="R533">
        <f t="shared" si="26"/>
        <v>0</v>
      </c>
    </row>
    <row r="534" spans="1:18" x14ac:dyDescent="0.25">
      <c r="A534" s="1">
        <v>45370.036435185182</v>
      </c>
      <c r="B534">
        <v>8</v>
      </c>
      <c r="C534">
        <v>36.188000000000002</v>
      </c>
      <c r="D534">
        <v>2.9220000000000002</v>
      </c>
      <c r="E534">
        <v>2184239</v>
      </c>
      <c r="F534">
        <v>2179475</v>
      </c>
      <c r="G534">
        <v>2179452</v>
      </c>
      <c r="H534">
        <v>2</v>
      </c>
      <c r="I534">
        <v>0</v>
      </c>
      <c r="J534">
        <v>43.16</v>
      </c>
      <c r="K534">
        <v>35.924399999999999</v>
      </c>
      <c r="L534">
        <v>23</v>
      </c>
      <c r="M534">
        <v>33.869999999999997</v>
      </c>
      <c r="N534">
        <v>0</v>
      </c>
      <c r="O534">
        <v>-6558</v>
      </c>
      <c r="P534" s="2">
        <f t="shared" si="24"/>
        <v>39.372</v>
      </c>
      <c r="Q534" s="2">
        <f t="shared" si="25"/>
        <v>2184239</v>
      </c>
      <c r="R534">
        <f t="shared" si="26"/>
        <v>-5</v>
      </c>
    </row>
    <row r="535" spans="1:18" x14ac:dyDescent="0.25">
      <c r="A535" s="1">
        <v>45370.037280092591</v>
      </c>
      <c r="B535">
        <v>8</v>
      </c>
      <c r="C535">
        <v>36.158499999999997</v>
      </c>
      <c r="D535">
        <v>3.198</v>
      </c>
      <c r="E535">
        <v>2184237</v>
      </c>
      <c r="F535">
        <v>2179477</v>
      </c>
      <c r="G535">
        <v>2179455</v>
      </c>
      <c r="H535">
        <v>2</v>
      </c>
      <c r="I535">
        <v>0</v>
      </c>
      <c r="J535">
        <v>43.18</v>
      </c>
      <c r="K535">
        <v>35.896299999999997</v>
      </c>
      <c r="L535">
        <v>21</v>
      </c>
      <c r="M535">
        <v>33.82</v>
      </c>
      <c r="N535">
        <v>0</v>
      </c>
      <c r="O535">
        <v>-6485</v>
      </c>
      <c r="P535" s="2">
        <f t="shared" si="24"/>
        <v>39.323333333333331</v>
      </c>
      <c r="Q535" s="2">
        <f t="shared" si="25"/>
        <v>2184237</v>
      </c>
      <c r="R535">
        <f t="shared" si="26"/>
        <v>-2</v>
      </c>
    </row>
    <row r="536" spans="1:18" x14ac:dyDescent="0.25">
      <c r="A536" s="1">
        <v>45370.038124999999</v>
      </c>
      <c r="B536">
        <v>8</v>
      </c>
      <c r="C536">
        <v>36.126300000000001</v>
      </c>
      <c r="D536">
        <v>2.8780000000000001</v>
      </c>
      <c r="E536">
        <v>2184228</v>
      </c>
      <c r="F536">
        <v>2179472</v>
      </c>
      <c r="G536">
        <v>2179458</v>
      </c>
      <c r="H536">
        <v>2</v>
      </c>
      <c r="I536">
        <v>0</v>
      </c>
      <c r="J536">
        <v>43.19</v>
      </c>
      <c r="K536">
        <v>35.861800000000002</v>
      </c>
      <c r="L536">
        <v>14</v>
      </c>
      <c r="M536">
        <v>33.81</v>
      </c>
      <c r="N536">
        <v>0</v>
      </c>
      <c r="O536">
        <v>-6452</v>
      </c>
      <c r="P536" s="2">
        <f t="shared" si="24"/>
        <v>39.301333333333332</v>
      </c>
      <c r="Q536" s="2">
        <f t="shared" si="25"/>
        <v>2184228</v>
      </c>
      <c r="R536">
        <f t="shared" si="26"/>
        <v>-9</v>
      </c>
    </row>
    <row r="537" spans="1:18" x14ac:dyDescent="0.25">
      <c r="A537" s="1">
        <v>45370.038969907408</v>
      </c>
      <c r="B537">
        <v>8</v>
      </c>
      <c r="C537">
        <v>36.106900000000003</v>
      </c>
      <c r="D537">
        <v>3.2189999999999999</v>
      </c>
      <c r="E537">
        <v>2184223</v>
      </c>
      <c r="F537">
        <v>2179470</v>
      </c>
      <c r="G537">
        <v>2179462</v>
      </c>
      <c r="H537">
        <v>2</v>
      </c>
      <c r="I537">
        <v>0</v>
      </c>
      <c r="J537">
        <v>43.23</v>
      </c>
      <c r="K537">
        <v>35.831099999999999</v>
      </c>
      <c r="L537">
        <v>8</v>
      </c>
      <c r="M537">
        <v>33.79</v>
      </c>
      <c r="N537">
        <v>0</v>
      </c>
      <c r="O537">
        <v>-6391</v>
      </c>
      <c r="P537" s="2">
        <f t="shared" si="24"/>
        <v>39.260666666666665</v>
      </c>
      <c r="Q537" s="2">
        <f t="shared" si="25"/>
        <v>2184223</v>
      </c>
      <c r="R537">
        <f t="shared" si="26"/>
        <v>-5</v>
      </c>
    </row>
    <row r="538" spans="1:18" x14ac:dyDescent="0.25">
      <c r="A538" s="1">
        <v>45370.039814814816</v>
      </c>
      <c r="B538">
        <v>8</v>
      </c>
      <c r="C538">
        <v>36.063299999999998</v>
      </c>
      <c r="D538">
        <v>2.8969999999999998</v>
      </c>
      <c r="E538">
        <v>2184227</v>
      </c>
      <c r="F538">
        <v>2179480</v>
      </c>
      <c r="G538">
        <v>2179465</v>
      </c>
      <c r="H538">
        <v>2</v>
      </c>
      <c r="I538">
        <v>0</v>
      </c>
      <c r="J538">
        <v>43.22</v>
      </c>
      <c r="K538">
        <v>35.805599999999998</v>
      </c>
      <c r="L538">
        <v>15</v>
      </c>
      <c r="M538">
        <v>33.75</v>
      </c>
      <c r="N538">
        <v>0</v>
      </c>
      <c r="O538">
        <v>-6359</v>
      </c>
      <c r="P538" s="2">
        <f t="shared" si="24"/>
        <v>39.239333333333335</v>
      </c>
      <c r="Q538" s="2">
        <f t="shared" si="25"/>
        <v>2184227</v>
      </c>
      <c r="R538">
        <f t="shared" si="26"/>
        <v>4</v>
      </c>
    </row>
    <row r="539" spans="1:18" x14ac:dyDescent="0.25">
      <c r="A539" s="1">
        <v>45370.040648148148</v>
      </c>
      <c r="B539">
        <v>8</v>
      </c>
      <c r="C539">
        <v>36.0289</v>
      </c>
      <c r="D539">
        <v>3.1859999999999999</v>
      </c>
      <c r="E539">
        <v>2184232</v>
      </c>
      <c r="F539">
        <v>2179489</v>
      </c>
      <c r="G539">
        <v>2179468</v>
      </c>
      <c r="H539">
        <v>2</v>
      </c>
      <c r="I539">
        <v>0</v>
      </c>
      <c r="J539">
        <v>43.26</v>
      </c>
      <c r="K539">
        <v>35.7714</v>
      </c>
      <c r="L539">
        <v>21</v>
      </c>
      <c r="M539">
        <v>33.729999999999997</v>
      </c>
      <c r="N539">
        <v>0</v>
      </c>
      <c r="O539">
        <v>-6317</v>
      </c>
      <c r="P539" s="2">
        <f t="shared" si="24"/>
        <v>39.211333333333336</v>
      </c>
      <c r="Q539" s="2">
        <f t="shared" si="25"/>
        <v>2184232</v>
      </c>
      <c r="R539">
        <f t="shared" si="26"/>
        <v>5</v>
      </c>
    </row>
    <row r="540" spans="1:18" x14ac:dyDescent="0.25">
      <c r="A540" s="1">
        <v>45370.041493055556</v>
      </c>
      <c r="B540">
        <v>8</v>
      </c>
      <c r="C540">
        <v>36.000500000000002</v>
      </c>
      <c r="D540">
        <v>3.1909999999999998</v>
      </c>
      <c r="E540">
        <v>2184228</v>
      </c>
      <c r="F540">
        <v>2179489</v>
      </c>
      <c r="G540">
        <v>2179471</v>
      </c>
      <c r="H540">
        <v>2</v>
      </c>
      <c r="I540">
        <v>0</v>
      </c>
      <c r="J540">
        <v>43.26</v>
      </c>
      <c r="K540">
        <v>35.738700000000001</v>
      </c>
      <c r="L540">
        <v>17</v>
      </c>
      <c r="M540">
        <v>33.69</v>
      </c>
      <c r="N540">
        <v>0</v>
      </c>
      <c r="O540">
        <v>-6258</v>
      </c>
      <c r="P540" s="2">
        <f t="shared" si="24"/>
        <v>39.171999999999997</v>
      </c>
      <c r="Q540" s="2">
        <f t="shared" si="25"/>
        <v>2184228</v>
      </c>
      <c r="R540">
        <f t="shared" si="26"/>
        <v>-4</v>
      </c>
    </row>
    <row r="541" spans="1:18" x14ac:dyDescent="0.25">
      <c r="A541" s="1">
        <v>45370.042326388888</v>
      </c>
      <c r="B541">
        <v>8</v>
      </c>
      <c r="C541">
        <v>35.990900000000003</v>
      </c>
      <c r="D541">
        <v>3.22</v>
      </c>
      <c r="E541">
        <v>2184228</v>
      </c>
      <c r="F541">
        <v>2179490</v>
      </c>
      <c r="G541">
        <v>2179474</v>
      </c>
      <c r="H541">
        <v>2</v>
      </c>
      <c r="I541">
        <v>0</v>
      </c>
      <c r="J541">
        <v>43.26</v>
      </c>
      <c r="K541">
        <v>35.710099999999997</v>
      </c>
      <c r="L541">
        <v>15</v>
      </c>
      <c r="M541">
        <v>33.68</v>
      </c>
      <c r="N541">
        <v>0</v>
      </c>
      <c r="O541">
        <v>-6196</v>
      </c>
      <c r="P541" s="2">
        <f t="shared" si="24"/>
        <v>39.13066666666667</v>
      </c>
      <c r="Q541" s="2">
        <f t="shared" si="25"/>
        <v>2184228</v>
      </c>
      <c r="R541">
        <f t="shared" si="26"/>
        <v>0</v>
      </c>
    </row>
    <row r="542" spans="1:18" x14ac:dyDescent="0.25">
      <c r="A542" s="1">
        <v>45370.043171296296</v>
      </c>
      <c r="B542">
        <v>8</v>
      </c>
      <c r="C542">
        <v>35.938000000000002</v>
      </c>
      <c r="D542">
        <v>2.8980000000000001</v>
      </c>
      <c r="E542">
        <v>2184229</v>
      </c>
      <c r="F542">
        <v>2179498</v>
      </c>
      <c r="G542">
        <v>2179477</v>
      </c>
      <c r="H542">
        <v>2</v>
      </c>
      <c r="I542">
        <v>0</v>
      </c>
      <c r="J542">
        <v>43.3</v>
      </c>
      <c r="K542">
        <v>35.6768</v>
      </c>
      <c r="L542">
        <v>20</v>
      </c>
      <c r="M542">
        <v>33.630000000000003</v>
      </c>
      <c r="N542">
        <v>0</v>
      </c>
      <c r="O542">
        <v>-6174</v>
      </c>
      <c r="P542" s="2">
        <f t="shared" si="24"/>
        <v>39.116</v>
      </c>
      <c r="Q542" s="2">
        <f t="shared" si="25"/>
        <v>2184229</v>
      </c>
      <c r="R542">
        <f t="shared" si="26"/>
        <v>1</v>
      </c>
    </row>
    <row r="543" spans="1:18" x14ac:dyDescent="0.25">
      <c r="A543" s="1">
        <v>45370.044016203705</v>
      </c>
      <c r="B543">
        <v>8</v>
      </c>
      <c r="C543">
        <v>35.931100000000001</v>
      </c>
      <c r="D543">
        <v>3.23</v>
      </c>
      <c r="E543">
        <v>2184224</v>
      </c>
      <c r="F543">
        <v>2179494</v>
      </c>
      <c r="G543">
        <v>2179481</v>
      </c>
      <c r="H543">
        <v>2</v>
      </c>
      <c r="I543">
        <v>0</v>
      </c>
      <c r="J543">
        <v>43.32</v>
      </c>
      <c r="K543">
        <v>35.644399999999997</v>
      </c>
      <c r="L543">
        <v>13</v>
      </c>
      <c r="M543">
        <v>33.630000000000003</v>
      </c>
      <c r="N543">
        <v>0</v>
      </c>
      <c r="O543">
        <v>-6115</v>
      </c>
      <c r="P543" s="2">
        <f t="shared" si="24"/>
        <v>39.076666666666668</v>
      </c>
      <c r="Q543" s="2">
        <f t="shared" si="25"/>
        <v>2184224</v>
      </c>
      <c r="R543">
        <f t="shared" si="26"/>
        <v>-5</v>
      </c>
    </row>
    <row r="544" spans="1:18" x14ac:dyDescent="0.25">
      <c r="A544" s="1">
        <v>45370.044861111113</v>
      </c>
      <c r="B544">
        <v>8</v>
      </c>
      <c r="C544">
        <v>35.875500000000002</v>
      </c>
      <c r="D544">
        <v>2.907</v>
      </c>
      <c r="E544">
        <v>2184219</v>
      </c>
      <c r="F544">
        <v>2179496</v>
      </c>
      <c r="G544">
        <v>2179484</v>
      </c>
      <c r="H544">
        <v>2</v>
      </c>
      <c r="I544">
        <v>0</v>
      </c>
      <c r="J544">
        <v>43.34</v>
      </c>
      <c r="K544">
        <v>35.610700000000001</v>
      </c>
      <c r="L544">
        <v>12</v>
      </c>
      <c r="M544">
        <v>33.61</v>
      </c>
      <c r="N544">
        <v>0</v>
      </c>
      <c r="O544">
        <v>-6064</v>
      </c>
      <c r="P544" s="2">
        <f t="shared" si="24"/>
        <v>39.042666666666669</v>
      </c>
      <c r="Q544" s="2">
        <f t="shared" si="25"/>
        <v>2184219</v>
      </c>
      <c r="R544">
        <f t="shared" si="26"/>
        <v>-5</v>
      </c>
    </row>
    <row r="545" spans="1:18" x14ac:dyDescent="0.25">
      <c r="A545" s="1">
        <v>45370.045694444445</v>
      </c>
      <c r="B545">
        <v>8</v>
      </c>
      <c r="C545">
        <v>35.856299999999997</v>
      </c>
      <c r="D545">
        <v>3.2160000000000002</v>
      </c>
      <c r="E545">
        <v>2184215</v>
      </c>
      <c r="F545">
        <v>2179495</v>
      </c>
      <c r="G545">
        <v>2179487</v>
      </c>
      <c r="H545">
        <v>2</v>
      </c>
      <c r="I545">
        <v>0</v>
      </c>
      <c r="J545">
        <v>43.38</v>
      </c>
      <c r="K545">
        <v>35.576000000000001</v>
      </c>
      <c r="L545">
        <v>8</v>
      </c>
      <c r="M545">
        <v>33.57</v>
      </c>
      <c r="N545">
        <v>0</v>
      </c>
      <c r="O545">
        <v>-6026</v>
      </c>
      <c r="P545" s="2">
        <f t="shared" si="24"/>
        <v>39.017333333333333</v>
      </c>
      <c r="Q545" s="2">
        <f t="shared" si="25"/>
        <v>2184215</v>
      </c>
      <c r="R545">
        <f t="shared" si="26"/>
        <v>-4</v>
      </c>
    </row>
    <row r="546" spans="1:18" x14ac:dyDescent="0.25">
      <c r="A546" s="1">
        <v>45370.046539351853</v>
      </c>
      <c r="B546">
        <v>8</v>
      </c>
      <c r="C546">
        <v>35.813000000000002</v>
      </c>
      <c r="D546">
        <v>2.8940000000000001</v>
      </c>
      <c r="E546">
        <v>2184215</v>
      </c>
      <c r="F546">
        <v>2179501</v>
      </c>
      <c r="G546">
        <v>2179490</v>
      </c>
      <c r="H546">
        <v>2</v>
      </c>
      <c r="I546">
        <v>0</v>
      </c>
      <c r="J546">
        <v>43.39</v>
      </c>
      <c r="K546">
        <v>35.548499999999997</v>
      </c>
      <c r="L546">
        <v>10</v>
      </c>
      <c r="M546">
        <v>33.549999999999997</v>
      </c>
      <c r="N546">
        <v>0</v>
      </c>
      <c r="O546">
        <v>-5985</v>
      </c>
      <c r="P546" s="2">
        <f t="shared" si="24"/>
        <v>38.99</v>
      </c>
      <c r="Q546" s="2">
        <f t="shared" si="25"/>
        <v>2184215</v>
      </c>
      <c r="R546">
        <f t="shared" si="26"/>
        <v>0</v>
      </c>
    </row>
    <row r="547" spans="1:18" x14ac:dyDescent="0.25">
      <c r="A547" s="1">
        <v>45370.047372685185</v>
      </c>
      <c r="B547">
        <v>8</v>
      </c>
      <c r="C547">
        <v>35.7791</v>
      </c>
      <c r="D547">
        <v>3.1720000000000002</v>
      </c>
      <c r="E547">
        <v>2184215</v>
      </c>
      <c r="F547">
        <v>2179505</v>
      </c>
      <c r="G547">
        <v>2179493</v>
      </c>
      <c r="H547">
        <v>2</v>
      </c>
      <c r="I547">
        <v>0</v>
      </c>
      <c r="J547">
        <v>43.38</v>
      </c>
      <c r="K547">
        <v>35.520400000000002</v>
      </c>
      <c r="L547">
        <v>12</v>
      </c>
      <c r="M547">
        <v>33.5</v>
      </c>
      <c r="N547">
        <v>0</v>
      </c>
      <c r="O547">
        <v>-5929</v>
      </c>
      <c r="P547" s="2">
        <f t="shared" si="24"/>
        <v>38.952666666666666</v>
      </c>
      <c r="Q547" s="2">
        <f t="shared" si="25"/>
        <v>2184215</v>
      </c>
      <c r="R547">
        <f t="shared" si="26"/>
        <v>0</v>
      </c>
    </row>
    <row r="548" spans="1:18" x14ac:dyDescent="0.25">
      <c r="A548" s="1">
        <v>45370.048217592594</v>
      </c>
      <c r="B548">
        <v>8</v>
      </c>
      <c r="C548">
        <v>35.750500000000002</v>
      </c>
      <c r="D548">
        <v>3.173</v>
      </c>
      <c r="E548">
        <v>2184215</v>
      </c>
      <c r="F548">
        <v>2179509</v>
      </c>
      <c r="G548">
        <v>2179496</v>
      </c>
      <c r="H548">
        <v>2</v>
      </c>
      <c r="I548">
        <v>0</v>
      </c>
      <c r="J548">
        <v>43.39</v>
      </c>
      <c r="K548">
        <v>35.492199999999997</v>
      </c>
      <c r="L548">
        <v>12</v>
      </c>
      <c r="M548">
        <v>33.5</v>
      </c>
      <c r="N548">
        <v>0</v>
      </c>
      <c r="O548">
        <v>-5916</v>
      </c>
      <c r="P548" s="2">
        <f t="shared" si="24"/>
        <v>38.944000000000003</v>
      </c>
      <c r="Q548" s="2">
        <f t="shared" si="25"/>
        <v>2184215</v>
      </c>
      <c r="R548">
        <f t="shared" si="26"/>
        <v>0</v>
      </c>
    </row>
    <row r="549" spans="1:18" x14ac:dyDescent="0.25">
      <c r="A549" s="1">
        <v>45370.049050925925</v>
      </c>
      <c r="B549">
        <v>8</v>
      </c>
      <c r="C549">
        <v>35.732599999999998</v>
      </c>
      <c r="D549">
        <v>3.194</v>
      </c>
      <c r="E549">
        <v>2184215</v>
      </c>
      <c r="F549">
        <v>2179511</v>
      </c>
      <c r="G549">
        <v>2179500</v>
      </c>
      <c r="H549">
        <v>2</v>
      </c>
      <c r="I549">
        <v>0</v>
      </c>
      <c r="J549">
        <v>43.42</v>
      </c>
      <c r="K549">
        <v>35.462000000000003</v>
      </c>
      <c r="L549">
        <v>11</v>
      </c>
      <c r="M549">
        <v>33.44</v>
      </c>
      <c r="N549">
        <v>0</v>
      </c>
      <c r="O549">
        <v>-5825</v>
      </c>
      <c r="P549" s="2">
        <f t="shared" si="24"/>
        <v>38.883333333333333</v>
      </c>
      <c r="Q549" s="2">
        <f t="shared" si="25"/>
        <v>2184215</v>
      </c>
      <c r="R549">
        <f t="shared" si="26"/>
        <v>0</v>
      </c>
    </row>
    <row r="550" spans="1:18" x14ac:dyDescent="0.25">
      <c r="A550" s="1">
        <v>45370.049895833334</v>
      </c>
      <c r="B550">
        <v>8</v>
      </c>
      <c r="C550">
        <v>35.686700000000002</v>
      </c>
      <c r="D550">
        <v>2.875</v>
      </c>
      <c r="E550">
        <v>2184212</v>
      </c>
      <c r="F550">
        <v>2179514</v>
      </c>
      <c r="G550">
        <v>2179502</v>
      </c>
      <c r="H550">
        <v>2</v>
      </c>
      <c r="I550">
        <v>0</v>
      </c>
      <c r="J550">
        <v>43.44</v>
      </c>
      <c r="K550">
        <v>35.432099999999998</v>
      </c>
      <c r="L550">
        <v>12</v>
      </c>
      <c r="M550">
        <v>33.44</v>
      </c>
      <c r="N550">
        <v>0</v>
      </c>
      <c r="O550">
        <v>-5784</v>
      </c>
      <c r="P550" s="2">
        <f t="shared" si="24"/>
        <v>38.856000000000002</v>
      </c>
      <c r="Q550" s="2">
        <f t="shared" si="25"/>
        <v>2184212</v>
      </c>
      <c r="R550">
        <f t="shared" si="26"/>
        <v>-3</v>
      </c>
    </row>
    <row r="551" spans="1:18" x14ac:dyDescent="0.25">
      <c r="A551" s="1">
        <v>45370.050740740742</v>
      </c>
      <c r="B551">
        <v>8</v>
      </c>
      <c r="C551">
        <v>35.657400000000003</v>
      </c>
      <c r="D551">
        <v>3.1669999999999998</v>
      </c>
      <c r="E551">
        <v>2184211</v>
      </c>
      <c r="F551">
        <v>2179517</v>
      </c>
      <c r="G551">
        <v>2179506</v>
      </c>
      <c r="H551">
        <v>2</v>
      </c>
      <c r="I551">
        <v>0</v>
      </c>
      <c r="J551">
        <v>43.46</v>
      </c>
      <c r="K551">
        <v>35.401600000000002</v>
      </c>
      <c r="L551">
        <v>11</v>
      </c>
      <c r="M551">
        <v>33.4</v>
      </c>
      <c r="N551">
        <v>0</v>
      </c>
      <c r="O551">
        <v>-5759</v>
      </c>
      <c r="P551" s="2">
        <f t="shared" si="24"/>
        <v>38.839333333333336</v>
      </c>
      <c r="Q551" s="2">
        <f t="shared" si="25"/>
        <v>2184211</v>
      </c>
      <c r="R551">
        <f t="shared" si="26"/>
        <v>-1</v>
      </c>
    </row>
    <row r="552" spans="1:18" x14ac:dyDescent="0.25">
      <c r="A552" s="1">
        <v>45370.051585648151</v>
      </c>
      <c r="B552">
        <v>8</v>
      </c>
      <c r="C552">
        <v>35.625500000000002</v>
      </c>
      <c r="D552">
        <v>2.851</v>
      </c>
      <c r="E552">
        <v>2184202</v>
      </c>
      <c r="F552">
        <v>2179512</v>
      </c>
      <c r="G552">
        <v>2179508</v>
      </c>
      <c r="H552">
        <v>2</v>
      </c>
      <c r="I552">
        <v>0</v>
      </c>
      <c r="J552">
        <v>43.46</v>
      </c>
      <c r="K552">
        <v>35.371899999999997</v>
      </c>
      <c r="L552">
        <v>4</v>
      </c>
      <c r="M552">
        <v>33.380000000000003</v>
      </c>
      <c r="N552">
        <v>0</v>
      </c>
      <c r="O552">
        <v>-5698</v>
      </c>
      <c r="P552" s="2">
        <f t="shared" si="24"/>
        <v>38.798666666666669</v>
      </c>
      <c r="Q552" s="2">
        <f t="shared" si="25"/>
        <v>2184202</v>
      </c>
      <c r="R552">
        <f t="shared" si="26"/>
        <v>-9</v>
      </c>
    </row>
    <row r="553" spans="1:18" x14ac:dyDescent="0.25">
      <c r="A553" s="1">
        <v>45370.052418981482</v>
      </c>
      <c r="B553">
        <v>8</v>
      </c>
      <c r="C553">
        <v>35.615499999999997</v>
      </c>
      <c r="D553">
        <v>3.198</v>
      </c>
      <c r="E553">
        <v>2184199</v>
      </c>
      <c r="F553">
        <v>2179511</v>
      </c>
      <c r="G553">
        <v>2179512</v>
      </c>
      <c r="H553">
        <v>2</v>
      </c>
      <c r="I553">
        <v>0</v>
      </c>
      <c r="J553">
        <v>43.49</v>
      </c>
      <c r="K553">
        <v>35.339599999999997</v>
      </c>
      <c r="L553">
        <v>-1</v>
      </c>
      <c r="M553">
        <v>33.33</v>
      </c>
      <c r="N553">
        <v>0</v>
      </c>
      <c r="O553">
        <v>-5661</v>
      </c>
      <c r="P553" s="2">
        <f t="shared" si="24"/>
        <v>38.774000000000001</v>
      </c>
      <c r="Q553" s="2">
        <f t="shared" si="25"/>
        <v>2184199</v>
      </c>
      <c r="R553">
        <f t="shared" si="26"/>
        <v>-3</v>
      </c>
    </row>
    <row r="554" spans="1:18" x14ac:dyDescent="0.25">
      <c r="A554" s="1">
        <v>45370.053252314814</v>
      </c>
      <c r="B554">
        <v>8</v>
      </c>
      <c r="C554">
        <v>35.564999999999998</v>
      </c>
      <c r="D554">
        <v>2.8780000000000001</v>
      </c>
      <c r="E554">
        <v>2184200</v>
      </c>
      <c r="F554">
        <v>2179518</v>
      </c>
      <c r="G554">
        <v>2179515</v>
      </c>
      <c r="H554">
        <v>2</v>
      </c>
      <c r="I554">
        <v>0</v>
      </c>
      <c r="J554">
        <v>43.5</v>
      </c>
      <c r="K554">
        <v>35.3095</v>
      </c>
      <c r="L554">
        <v>3</v>
      </c>
      <c r="M554">
        <v>33.31</v>
      </c>
      <c r="N554">
        <v>0</v>
      </c>
      <c r="O554">
        <v>-5642</v>
      </c>
      <c r="P554" s="2">
        <f t="shared" si="24"/>
        <v>38.761333333333333</v>
      </c>
      <c r="Q554" s="2">
        <f t="shared" si="25"/>
        <v>2184200</v>
      </c>
      <c r="R554">
        <f t="shared" si="26"/>
        <v>1</v>
      </c>
    </row>
    <row r="555" spans="1:18" x14ac:dyDescent="0.25">
      <c r="A555" s="1">
        <v>45370.054097222222</v>
      </c>
      <c r="B555">
        <v>8</v>
      </c>
      <c r="C555">
        <v>35.553600000000003</v>
      </c>
      <c r="D555">
        <v>3.1960000000000002</v>
      </c>
      <c r="E555">
        <v>2184200</v>
      </c>
      <c r="F555">
        <v>2179520</v>
      </c>
      <c r="G555">
        <v>2179518</v>
      </c>
      <c r="H555">
        <v>2</v>
      </c>
      <c r="I555">
        <v>0</v>
      </c>
      <c r="J555">
        <v>43.54</v>
      </c>
      <c r="K555">
        <v>35.278599999999997</v>
      </c>
      <c r="L555">
        <v>2</v>
      </c>
      <c r="M555">
        <v>33.29</v>
      </c>
      <c r="N555">
        <v>0</v>
      </c>
      <c r="O555">
        <v>-5575</v>
      </c>
      <c r="P555" s="2">
        <f t="shared" si="24"/>
        <v>38.716666666666669</v>
      </c>
      <c r="Q555" s="2">
        <f t="shared" si="25"/>
        <v>2184200</v>
      </c>
      <c r="R555">
        <f t="shared" si="26"/>
        <v>0</v>
      </c>
    </row>
    <row r="556" spans="1:18" x14ac:dyDescent="0.25">
      <c r="A556" s="1">
        <v>45370.054942129631</v>
      </c>
      <c r="B556">
        <v>8</v>
      </c>
      <c r="C556">
        <v>35.500500000000002</v>
      </c>
      <c r="D556">
        <v>2.8759999999999999</v>
      </c>
      <c r="E556">
        <v>2184195</v>
      </c>
      <c r="F556">
        <v>2179522</v>
      </c>
      <c r="G556">
        <v>2179521</v>
      </c>
      <c r="H556">
        <v>2</v>
      </c>
      <c r="I556">
        <v>0</v>
      </c>
      <c r="J556">
        <v>43.55</v>
      </c>
      <c r="K556">
        <v>35.246200000000002</v>
      </c>
      <c r="L556">
        <v>1</v>
      </c>
      <c r="M556">
        <v>33.26</v>
      </c>
      <c r="N556">
        <v>0</v>
      </c>
      <c r="O556">
        <v>-5541</v>
      </c>
      <c r="P556" s="2">
        <f t="shared" si="24"/>
        <v>38.694000000000003</v>
      </c>
      <c r="Q556" s="2">
        <f t="shared" si="25"/>
        <v>2184195</v>
      </c>
      <c r="R556">
        <f t="shared" si="26"/>
        <v>-5</v>
      </c>
    </row>
    <row r="557" spans="1:18" x14ac:dyDescent="0.25">
      <c r="A557" s="1">
        <v>45370.055775462963</v>
      </c>
      <c r="B557">
        <v>8</v>
      </c>
      <c r="C557">
        <v>35.484400000000001</v>
      </c>
      <c r="D557">
        <v>3.17</v>
      </c>
      <c r="E557">
        <v>2184193</v>
      </c>
      <c r="F557">
        <v>2179522</v>
      </c>
      <c r="G557">
        <v>2179524</v>
      </c>
      <c r="H557">
        <v>2</v>
      </c>
      <c r="I557">
        <v>0</v>
      </c>
      <c r="J557">
        <v>43.56</v>
      </c>
      <c r="K557">
        <v>35.222900000000003</v>
      </c>
      <c r="L557">
        <v>-2</v>
      </c>
      <c r="M557">
        <v>33.25</v>
      </c>
      <c r="N557">
        <v>0</v>
      </c>
      <c r="O557">
        <v>-5489</v>
      </c>
      <c r="P557" s="2">
        <f t="shared" si="24"/>
        <v>38.659333333333336</v>
      </c>
      <c r="Q557" s="2">
        <f t="shared" si="25"/>
        <v>2184193</v>
      </c>
      <c r="R557">
        <f t="shared" si="26"/>
        <v>-2</v>
      </c>
    </row>
    <row r="558" spans="1:18" x14ac:dyDescent="0.25">
      <c r="A558" s="1">
        <v>45370.056620370371</v>
      </c>
      <c r="B558">
        <v>8</v>
      </c>
      <c r="C558">
        <v>35.438000000000002</v>
      </c>
      <c r="D558">
        <v>2.8530000000000002</v>
      </c>
      <c r="E558">
        <v>2184197</v>
      </c>
      <c r="F558">
        <v>2179532</v>
      </c>
      <c r="G558">
        <v>2179527</v>
      </c>
      <c r="H558">
        <v>2</v>
      </c>
      <c r="I558">
        <v>0</v>
      </c>
      <c r="J558">
        <v>43.57</v>
      </c>
      <c r="K558">
        <v>35.195900000000002</v>
      </c>
      <c r="L558">
        <v>5</v>
      </c>
      <c r="M558">
        <v>33.21</v>
      </c>
      <c r="N558">
        <v>0</v>
      </c>
      <c r="O558">
        <v>-5440</v>
      </c>
      <c r="P558" s="2">
        <f t="shared" si="24"/>
        <v>38.626666666666665</v>
      </c>
      <c r="Q558" s="2">
        <f t="shared" si="25"/>
        <v>2184197</v>
      </c>
      <c r="R558">
        <f t="shared" si="26"/>
        <v>4</v>
      </c>
    </row>
    <row r="559" spans="1:18" x14ac:dyDescent="0.25">
      <c r="A559" s="1">
        <v>45370.057453703703</v>
      </c>
      <c r="B559">
        <v>8</v>
      </c>
      <c r="C559">
        <v>35.428699999999999</v>
      </c>
      <c r="D559">
        <v>3.1680000000000001</v>
      </c>
      <c r="E559">
        <v>2184196</v>
      </c>
      <c r="F559">
        <v>2179532</v>
      </c>
      <c r="G559">
        <v>2179530</v>
      </c>
      <c r="H559">
        <v>2</v>
      </c>
      <c r="I559">
        <v>0</v>
      </c>
      <c r="J559">
        <v>43.58</v>
      </c>
      <c r="K559">
        <v>35.168500000000002</v>
      </c>
      <c r="L559">
        <v>2</v>
      </c>
      <c r="M559">
        <v>33.19</v>
      </c>
      <c r="N559">
        <v>0</v>
      </c>
      <c r="O559">
        <v>-5423</v>
      </c>
      <c r="P559" s="2">
        <f t="shared" si="24"/>
        <v>38.615333333333332</v>
      </c>
      <c r="Q559" s="2">
        <f t="shared" si="25"/>
        <v>2184196</v>
      </c>
      <c r="R559">
        <f t="shared" si="26"/>
        <v>-1</v>
      </c>
    </row>
    <row r="560" spans="1:18" x14ac:dyDescent="0.25">
      <c r="A560" s="1">
        <v>45370.058298611111</v>
      </c>
      <c r="B560">
        <v>8</v>
      </c>
      <c r="C560">
        <v>35.375500000000002</v>
      </c>
      <c r="D560">
        <v>2.851</v>
      </c>
      <c r="E560">
        <v>2184195</v>
      </c>
      <c r="F560">
        <v>2179538</v>
      </c>
      <c r="G560">
        <v>2179533</v>
      </c>
      <c r="H560">
        <v>2</v>
      </c>
      <c r="I560">
        <v>0</v>
      </c>
      <c r="J560">
        <v>43.6</v>
      </c>
      <c r="K560">
        <v>35.134599999999999</v>
      </c>
      <c r="L560">
        <v>5</v>
      </c>
      <c r="M560">
        <v>33.18</v>
      </c>
      <c r="N560">
        <v>0</v>
      </c>
      <c r="O560">
        <v>-5339</v>
      </c>
      <c r="P560" s="2">
        <f t="shared" si="24"/>
        <v>38.559333333333335</v>
      </c>
      <c r="Q560" s="2">
        <f t="shared" si="25"/>
        <v>2184195</v>
      </c>
      <c r="R560">
        <f t="shared" si="26"/>
        <v>-1</v>
      </c>
    </row>
    <row r="561" spans="1:18" x14ac:dyDescent="0.25">
      <c r="A561" s="1">
        <v>45370.059131944443</v>
      </c>
      <c r="B561">
        <v>8</v>
      </c>
      <c r="C561">
        <v>35.371000000000002</v>
      </c>
      <c r="D561">
        <v>3.1760000000000002</v>
      </c>
      <c r="E561">
        <v>2184194</v>
      </c>
      <c r="F561">
        <v>2179538</v>
      </c>
      <c r="G561">
        <v>2179536</v>
      </c>
      <c r="H561">
        <v>2</v>
      </c>
      <c r="I561">
        <v>0</v>
      </c>
      <c r="J561">
        <v>43.6</v>
      </c>
      <c r="K561">
        <v>35.104999999999997</v>
      </c>
      <c r="L561">
        <v>1</v>
      </c>
      <c r="M561">
        <v>33.130000000000003</v>
      </c>
      <c r="N561">
        <v>0</v>
      </c>
      <c r="O561">
        <v>-5324</v>
      </c>
      <c r="P561" s="2">
        <f t="shared" si="24"/>
        <v>38.549333333333337</v>
      </c>
      <c r="Q561" s="2">
        <f t="shared" si="25"/>
        <v>2184194</v>
      </c>
      <c r="R561">
        <f t="shared" si="26"/>
        <v>-1</v>
      </c>
    </row>
    <row r="562" spans="1:18" x14ac:dyDescent="0.25">
      <c r="A562" s="1">
        <v>45370.059965277775</v>
      </c>
      <c r="B562">
        <v>8</v>
      </c>
      <c r="C562">
        <v>35.316699999999997</v>
      </c>
      <c r="D562">
        <v>2.859</v>
      </c>
      <c r="E562">
        <v>2184193</v>
      </c>
      <c r="F562">
        <v>2179544</v>
      </c>
      <c r="G562">
        <v>2179539</v>
      </c>
      <c r="H562">
        <v>2</v>
      </c>
      <c r="I562">
        <v>0</v>
      </c>
      <c r="J562">
        <v>43.63</v>
      </c>
      <c r="K562">
        <v>35.077100000000002</v>
      </c>
      <c r="L562">
        <v>5</v>
      </c>
      <c r="M562">
        <v>33.119999999999997</v>
      </c>
      <c r="N562">
        <v>0</v>
      </c>
      <c r="O562">
        <v>-5275</v>
      </c>
      <c r="P562" s="2">
        <f t="shared" si="24"/>
        <v>38.516666666666666</v>
      </c>
      <c r="Q562" s="2">
        <f t="shared" si="25"/>
        <v>2184193</v>
      </c>
      <c r="R562">
        <f t="shared" si="26"/>
        <v>-1</v>
      </c>
    </row>
    <row r="563" spans="1:18" x14ac:dyDescent="0.25">
      <c r="A563" s="1">
        <v>45370.060810185183</v>
      </c>
      <c r="B563">
        <v>8</v>
      </c>
      <c r="C563">
        <v>35.304600000000001</v>
      </c>
      <c r="D563">
        <v>3.16</v>
      </c>
      <c r="E563">
        <v>2184193</v>
      </c>
      <c r="F563">
        <v>2179546</v>
      </c>
      <c r="G563">
        <v>2179542</v>
      </c>
      <c r="H563">
        <v>2</v>
      </c>
      <c r="I563">
        <v>0</v>
      </c>
      <c r="J563">
        <v>43.64</v>
      </c>
      <c r="K563">
        <v>35.0471</v>
      </c>
      <c r="L563">
        <v>3</v>
      </c>
      <c r="M563">
        <v>33.08</v>
      </c>
      <c r="N563">
        <v>0</v>
      </c>
      <c r="O563">
        <v>-5232</v>
      </c>
      <c r="P563" s="2">
        <f t="shared" si="24"/>
        <v>38.488</v>
      </c>
      <c r="Q563" s="2">
        <f t="shared" si="25"/>
        <v>2184193</v>
      </c>
      <c r="R563">
        <f t="shared" si="26"/>
        <v>0</v>
      </c>
    </row>
    <row r="564" spans="1:18" x14ac:dyDescent="0.25">
      <c r="A564" s="1">
        <v>45370.061655092592</v>
      </c>
      <c r="B564">
        <v>8</v>
      </c>
      <c r="C564">
        <v>35.253100000000003</v>
      </c>
      <c r="D564">
        <v>2.8439999999999999</v>
      </c>
      <c r="E564">
        <v>2184187</v>
      </c>
      <c r="F564">
        <v>2179546</v>
      </c>
      <c r="G564">
        <v>2179545</v>
      </c>
      <c r="H564">
        <v>2</v>
      </c>
      <c r="I564">
        <v>0</v>
      </c>
      <c r="J564">
        <v>43.65</v>
      </c>
      <c r="K564">
        <v>35.018500000000003</v>
      </c>
      <c r="L564">
        <v>1</v>
      </c>
      <c r="M564">
        <v>33.06</v>
      </c>
      <c r="N564">
        <v>0</v>
      </c>
      <c r="O564">
        <v>-5186</v>
      </c>
      <c r="P564" s="2">
        <f t="shared" si="24"/>
        <v>38.457333333333331</v>
      </c>
      <c r="Q564" s="2">
        <f t="shared" si="25"/>
        <v>2184187</v>
      </c>
      <c r="R564">
        <f t="shared" si="26"/>
        <v>-6</v>
      </c>
    </row>
    <row r="565" spans="1:18" x14ac:dyDescent="0.25">
      <c r="A565" s="1">
        <v>45370.0625</v>
      </c>
      <c r="B565">
        <v>8</v>
      </c>
      <c r="C565">
        <v>35.249699999999997</v>
      </c>
      <c r="D565">
        <v>3.169</v>
      </c>
      <c r="E565">
        <v>2184186</v>
      </c>
      <c r="F565">
        <v>2179546</v>
      </c>
      <c r="G565">
        <v>2179548</v>
      </c>
      <c r="H565">
        <v>2</v>
      </c>
      <c r="I565">
        <v>0</v>
      </c>
      <c r="J565">
        <v>43.66</v>
      </c>
      <c r="K565">
        <v>34.986600000000003</v>
      </c>
      <c r="L565">
        <v>-2</v>
      </c>
      <c r="M565">
        <v>33.020000000000003</v>
      </c>
      <c r="N565">
        <v>0</v>
      </c>
      <c r="O565">
        <v>-5166</v>
      </c>
      <c r="P565" s="2">
        <f t="shared" si="24"/>
        <v>38.444000000000003</v>
      </c>
      <c r="Q565" s="2">
        <f t="shared" si="25"/>
        <v>2184186</v>
      </c>
      <c r="R565">
        <f t="shared" si="26"/>
        <v>-1</v>
      </c>
    </row>
    <row r="566" spans="1:18" x14ac:dyDescent="0.25">
      <c r="A566" s="1">
        <v>45370.063344907408</v>
      </c>
      <c r="B566">
        <v>8</v>
      </c>
      <c r="C566">
        <v>35.191800000000001</v>
      </c>
      <c r="D566">
        <v>2.8519999999999999</v>
      </c>
      <c r="E566">
        <v>2184183</v>
      </c>
      <c r="F566">
        <v>2179551</v>
      </c>
      <c r="G566">
        <v>2179551</v>
      </c>
      <c r="H566">
        <v>2</v>
      </c>
      <c r="I566">
        <v>0</v>
      </c>
      <c r="J566">
        <v>43.69</v>
      </c>
      <c r="K566">
        <v>34.956299999999999</v>
      </c>
      <c r="L566">
        <v>0</v>
      </c>
      <c r="M566">
        <v>33</v>
      </c>
      <c r="N566">
        <v>0</v>
      </c>
      <c r="O566">
        <v>-5117</v>
      </c>
      <c r="P566" s="2">
        <f t="shared" si="24"/>
        <v>38.411333333333332</v>
      </c>
      <c r="Q566" s="2">
        <f t="shared" si="25"/>
        <v>2184183</v>
      </c>
      <c r="R566">
        <f t="shared" si="26"/>
        <v>-3</v>
      </c>
    </row>
    <row r="567" spans="1:18" x14ac:dyDescent="0.25">
      <c r="A567" s="1">
        <v>45370.064189814817</v>
      </c>
      <c r="B567">
        <v>8</v>
      </c>
      <c r="C567">
        <v>35.186799999999998</v>
      </c>
      <c r="D567">
        <v>3.1560000000000001</v>
      </c>
      <c r="E567">
        <v>2184176</v>
      </c>
      <c r="F567">
        <v>2179544</v>
      </c>
      <c r="G567">
        <v>2179548</v>
      </c>
      <c r="H567">
        <v>2</v>
      </c>
      <c r="I567">
        <v>0</v>
      </c>
      <c r="J567">
        <v>43.69</v>
      </c>
      <c r="K567">
        <v>34.931100000000001</v>
      </c>
      <c r="L567">
        <v>-3</v>
      </c>
      <c r="M567">
        <v>33</v>
      </c>
      <c r="N567">
        <v>0</v>
      </c>
      <c r="O567">
        <v>-5057</v>
      </c>
      <c r="P567" s="2">
        <f t="shared" si="24"/>
        <v>38.371333333333332</v>
      </c>
      <c r="Q567" s="2">
        <f t="shared" si="25"/>
        <v>2184176</v>
      </c>
      <c r="R567">
        <f t="shared" si="26"/>
        <v>-7</v>
      </c>
    </row>
    <row r="568" spans="1:18" x14ac:dyDescent="0.25">
      <c r="A568" s="1">
        <v>45370.065034722225</v>
      </c>
      <c r="B568">
        <v>8</v>
      </c>
      <c r="C568">
        <v>35.130499999999998</v>
      </c>
      <c r="D568">
        <v>2.8410000000000002</v>
      </c>
      <c r="E568">
        <v>2184173</v>
      </c>
      <c r="F568">
        <v>2179549</v>
      </c>
      <c r="G568">
        <v>2179550</v>
      </c>
      <c r="H568">
        <v>2</v>
      </c>
      <c r="I568">
        <v>0</v>
      </c>
      <c r="J568">
        <v>43.71</v>
      </c>
      <c r="K568">
        <v>34.904899999999998</v>
      </c>
      <c r="L568">
        <v>-1</v>
      </c>
      <c r="M568">
        <v>32.94</v>
      </c>
      <c r="N568">
        <v>0</v>
      </c>
      <c r="O568">
        <v>-5043</v>
      </c>
      <c r="P568" s="2">
        <f t="shared" si="24"/>
        <v>38.362000000000002</v>
      </c>
      <c r="Q568" s="2">
        <f t="shared" si="25"/>
        <v>2184173</v>
      </c>
      <c r="R568">
        <f t="shared" si="26"/>
        <v>-3</v>
      </c>
    </row>
    <row r="569" spans="1:18" x14ac:dyDescent="0.25">
      <c r="A569" s="1">
        <v>45370.065879629627</v>
      </c>
      <c r="B569">
        <v>8</v>
      </c>
      <c r="C569">
        <v>35.123600000000003</v>
      </c>
      <c r="D569">
        <v>3.1389999999999998</v>
      </c>
      <c r="E569">
        <v>2184175</v>
      </c>
      <c r="F569">
        <v>2179551</v>
      </c>
      <c r="G569">
        <v>2179554</v>
      </c>
      <c r="H569">
        <v>2</v>
      </c>
      <c r="I569">
        <v>0</v>
      </c>
      <c r="J569">
        <v>43.71</v>
      </c>
      <c r="K569">
        <v>34.878300000000003</v>
      </c>
      <c r="L569">
        <v>-2</v>
      </c>
      <c r="M569">
        <v>32.93</v>
      </c>
      <c r="N569">
        <v>0</v>
      </c>
      <c r="O569">
        <v>-5005</v>
      </c>
      <c r="P569" s="2">
        <f t="shared" si="24"/>
        <v>38.336666666666666</v>
      </c>
      <c r="Q569" s="2">
        <f t="shared" si="25"/>
        <v>2184175</v>
      </c>
      <c r="R569">
        <f t="shared" si="26"/>
        <v>2</v>
      </c>
    </row>
    <row r="570" spans="1:18" x14ac:dyDescent="0.25">
      <c r="A570" s="1">
        <v>45370.066712962966</v>
      </c>
      <c r="B570">
        <v>8</v>
      </c>
      <c r="C570">
        <v>35.080399999999997</v>
      </c>
      <c r="D570">
        <v>2.8260000000000001</v>
      </c>
      <c r="E570">
        <v>2184175</v>
      </c>
      <c r="F570">
        <v>2179557</v>
      </c>
      <c r="G570">
        <v>2179556</v>
      </c>
      <c r="H570">
        <v>2</v>
      </c>
      <c r="I570">
        <v>0</v>
      </c>
      <c r="J570">
        <v>43.72</v>
      </c>
      <c r="K570">
        <v>34.848599999999998</v>
      </c>
      <c r="L570">
        <v>0</v>
      </c>
      <c r="M570">
        <v>32.880000000000003</v>
      </c>
      <c r="N570">
        <v>0</v>
      </c>
      <c r="O570">
        <v>-4977</v>
      </c>
      <c r="P570" s="2">
        <f t="shared" si="24"/>
        <v>38.317999999999998</v>
      </c>
      <c r="Q570" s="2">
        <f t="shared" si="25"/>
        <v>2184175</v>
      </c>
      <c r="R570">
        <f t="shared" si="26"/>
        <v>0</v>
      </c>
    </row>
    <row r="571" spans="1:18" x14ac:dyDescent="0.25">
      <c r="A571" s="1">
        <v>45370.067557870374</v>
      </c>
      <c r="B571">
        <v>8</v>
      </c>
      <c r="C571">
        <v>35.063000000000002</v>
      </c>
      <c r="D571">
        <v>3.133</v>
      </c>
      <c r="E571">
        <v>2184175</v>
      </c>
      <c r="F571">
        <v>2179559</v>
      </c>
      <c r="G571">
        <v>2179560</v>
      </c>
      <c r="H571">
        <v>2</v>
      </c>
      <c r="I571">
        <v>0</v>
      </c>
      <c r="J571">
        <v>43.74</v>
      </c>
      <c r="K571">
        <v>34.817999999999998</v>
      </c>
      <c r="L571">
        <v>0</v>
      </c>
      <c r="M571">
        <v>32.880000000000003</v>
      </c>
      <c r="N571">
        <v>0</v>
      </c>
      <c r="O571">
        <v>-4920</v>
      </c>
      <c r="P571" s="2">
        <f t="shared" si="24"/>
        <v>38.28</v>
      </c>
      <c r="Q571" s="2">
        <f t="shared" si="25"/>
        <v>2184175</v>
      </c>
      <c r="R571">
        <f t="shared" si="26"/>
        <v>0</v>
      </c>
    </row>
    <row r="572" spans="1:18" x14ac:dyDescent="0.25">
      <c r="A572" s="1">
        <v>45370.068402777775</v>
      </c>
      <c r="B572">
        <v>8</v>
      </c>
      <c r="C572">
        <v>35.0486</v>
      </c>
      <c r="D572">
        <v>3.1589999999999998</v>
      </c>
      <c r="E572">
        <v>2184176</v>
      </c>
      <c r="F572">
        <v>2179562</v>
      </c>
      <c r="G572">
        <v>2179563</v>
      </c>
      <c r="H572">
        <v>2</v>
      </c>
      <c r="I572">
        <v>0</v>
      </c>
      <c r="J572">
        <v>43.78</v>
      </c>
      <c r="K572">
        <v>34.785200000000003</v>
      </c>
      <c r="L572">
        <v>0</v>
      </c>
      <c r="M572">
        <v>32.86</v>
      </c>
      <c r="N572">
        <v>0</v>
      </c>
      <c r="O572">
        <v>-4894</v>
      </c>
      <c r="P572" s="2">
        <f t="shared" si="24"/>
        <v>38.262666666666668</v>
      </c>
      <c r="Q572" s="2">
        <f t="shared" si="25"/>
        <v>2184176</v>
      </c>
      <c r="R572">
        <f t="shared" si="26"/>
        <v>1</v>
      </c>
    </row>
    <row r="573" spans="1:18" x14ac:dyDescent="0.25">
      <c r="A573" s="1">
        <v>45370.069236111114</v>
      </c>
      <c r="B573">
        <v>8</v>
      </c>
      <c r="C573">
        <v>35.000500000000002</v>
      </c>
      <c r="D573">
        <v>2.843</v>
      </c>
      <c r="E573">
        <v>2184174</v>
      </c>
      <c r="F573">
        <v>2179567</v>
      </c>
      <c r="G573">
        <v>2179566</v>
      </c>
      <c r="H573">
        <v>2</v>
      </c>
      <c r="I573">
        <v>0</v>
      </c>
      <c r="J573">
        <v>43.79</v>
      </c>
      <c r="K573">
        <v>34.752299999999998</v>
      </c>
      <c r="L573">
        <v>1</v>
      </c>
      <c r="M573">
        <v>32.81</v>
      </c>
      <c r="N573">
        <v>0</v>
      </c>
      <c r="O573">
        <v>-4845</v>
      </c>
      <c r="P573" s="2">
        <f t="shared" si="24"/>
        <v>38.229999999999997</v>
      </c>
      <c r="Q573" s="2">
        <f t="shared" si="25"/>
        <v>2184174</v>
      </c>
      <c r="R573">
        <f t="shared" si="26"/>
        <v>-2</v>
      </c>
    </row>
    <row r="574" spans="1:18" x14ac:dyDescent="0.25">
      <c r="A574" s="1">
        <v>45370.070081018515</v>
      </c>
      <c r="B574">
        <v>8</v>
      </c>
      <c r="C574">
        <v>34.9938</v>
      </c>
      <c r="D574">
        <v>3.1680000000000001</v>
      </c>
      <c r="E574">
        <v>2184172</v>
      </c>
      <c r="F574">
        <v>2179566</v>
      </c>
      <c r="G574">
        <v>2179562</v>
      </c>
      <c r="H574">
        <v>2</v>
      </c>
      <c r="I574">
        <v>0</v>
      </c>
      <c r="J574">
        <v>43.81</v>
      </c>
      <c r="K574">
        <v>34.723100000000002</v>
      </c>
      <c r="L574">
        <v>3</v>
      </c>
      <c r="M574">
        <v>32.81</v>
      </c>
      <c r="N574">
        <v>0</v>
      </c>
      <c r="O574">
        <v>-4807</v>
      </c>
      <c r="P574" s="2">
        <f t="shared" si="24"/>
        <v>38.204666666666668</v>
      </c>
      <c r="Q574" s="2">
        <f t="shared" si="25"/>
        <v>2184172</v>
      </c>
      <c r="R574">
        <f t="shared" si="26"/>
        <v>-2</v>
      </c>
    </row>
    <row r="575" spans="1:18" x14ac:dyDescent="0.25">
      <c r="A575" s="1">
        <v>45370.070925925924</v>
      </c>
      <c r="B575">
        <v>8</v>
      </c>
      <c r="C575">
        <v>34.938000000000002</v>
      </c>
      <c r="D575">
        <v>2.851</v>
      </c>
      <c r="E575">
        <v>2184170</v>
      </c>
      <c r="F575">
        <v>2179571</v>
      </c>
      <c r="G575">
        <v>2179565</v>
      </c>
      <c r="H575">
        <v>2</v>
      </c>
      <c r="I575">
        <v>0</v>
      </c>
      <c r="J575">
        <v>43.84</v>
      </c>
      <c r="K575">
        <v>34.6965</v>
      </c>
      <c r="L575">
        <v>5</v>
      </c>
      <c r="M575">
        <v>32.79</v>
      </c>
      <c r="N575">
        <v>0</v>
      </c>
      <c r="O575">
        <v>-4775</v>
      </c>
      <c r="P575" s="2">
        <f t="shared" si="24"/>
        <v>38.18333333333333</v>
      </c>
      <c r="Q575" s="2">
        <f t="shared" si="25"/>
        <v>2184170</v>
      </c>
      <c r="R575">
        <f t="shared" si="26"/>
        <v>-2</v>
      </c>
    </row>
    <row r="576" spans="1:18" x14ac:dyDescent="0.25">
      <c r="A576" s="1">
        <v>45370.071770833332</v>
      </c>
      <c r="B576">
        <v>8</v>
      </c>
      <c r="C576">
        <v>34.932299999999998</v>
      </c>
      <c r="D576">
        <v>3.1509999999999998</v>
      </c>
      <c r="E576">
        <v>2184171</v>
      </c>
      <c r="F576">
        <v>2179573</v>
      </c>
      <c r="G576">
        <v>2179568</v>
      </c>
      <c r="H576">
        <v>2</v>
      </c>
      <c r="I576">
        <v>0</v>
      </c>
      <c r="J576">
        <v>43.83</v>
      </c>
      <c r="K576">
        <v>34.670999999999999</v>
      </c>
      <c r="L576">
        <v>4</v>
      </c>
      <c r="M576">
        <v>32.75</v>
      </c>
      <c r="N576">
        <v>0</v>
      </c>
      <c r="O576">
        <v>-4728</v>
      </c>
      <c r="P576" s="2">
        <f t="shared" si="24"/>
        <v>38.152000000000001</v>
      </c>
      <c r="Q576" s="2">
        <f t="shared" si="25"/>
        <v>2184171</v>
      </c>
      <c r="R576">
        <f t="shared" si="26"/>
        <v>1</v>
      </c>
    </row>
    <row r="577" spans="1:18" x14ac:dyDescent="0.25">
      <c r="A577" s="1">
        <v>45370.072604166664</v>
      </c>
      <c r="B577">
        <v>8</v>
      </c>
      <c r="C577">
        <v>34.875900000000001</v>
      </c>
      <c r="D577">
        <v>2.8359999999999999</v>
      </c>
      <c r="E577">
        <v>2184169</v>
      </c>
      <c r="F577">
        <v>2179578</v>
      </c>
      <c r="G577">
        <v>2179571</v>
      </c>
      <c r="H577">
        <v>2</v>
      </c>
      <c r="I577">
        <v>0</v>
      </c>
      <c r="J577">
        <v>43.84</v>
      </c>
      <c r="K577">
        <v>34.645099999999999</v>
      </c>
      <c r="L577">
        <v>7</v>
      </c>
      <c r="M577">
        <v>32.74</v>
      </c>
      <c r="N577">
        <v>0</v>
      </c>
      <c r="O577">
        <v>-4700</v>
      </c>
      <c r="P577" s="2">
        <f t="shared" si="24"/>
        <v>38.133333333333333</v>
      </c>
      <c r="Q577" s="2">
        <f t="shared" si="25"/>
        <v>2184169</v>
      </c>
      <c r="R577">
        <f t="shared" si="26"/>
        <v>-2</v>
      </c>
    </row>
    <row r="578" spans="1:18" x14ac:dyDescent="0.25">
      <c r="A578" s="1">
        <v>45370.073449074072</v>
      </c>
      <c r="B578">
        <v>8</v>
      </c>
      <c r="C578">
        <v>34.870899999999999</v>
      </c>
      <c r="D578">
        <v>3.14</v>
      </c>
      <c r="E578">
        <v>2184166</v>
      </c>
      <c r="F578">
        <v>2179576</v>
      </c>
      <c r="G578">
        <v>2179574</v>
      </c>
      <c r="H578">
        <v>2</v>
      </c>
      <c r="I578">
        <v>0</v>
      </c>
      <c r="J578">
        <v>43.85</v>
      </c>
      <c r="K578">
        <v>34.616900000000001</v>
      </c>
      <c r="L578">
        <v>1</v>
      </c>
      <c r="M578">
        <v>32.69</v>
      </c>
      <c r="N578">
        <v>0</v>
      </c>
      <c r="O578">
        <v>-4661</v>
      </c>
      <c r="P578" s="2">
        <f t="shared" si="24"/>
        <v>38.107333333333337</v>
      </c>
      <c r="Q578" s="2">
        <f t="shared" si="25"/>
        <v>2184166</v>
      </c>
      <c r="R578">
        <f t="shared" si="26"/>
        <v>-3</v>
      </c>
    </row>
    <row r="579" spans="1:18" x14ac:dyDescent="0.25">
      <c r="A579" s="1">
        <v>45370.074282407404</v>
      </c>
      <c r="B579">
        <v>8</v>
      </c>
      <c r="C579">
        <v>34.815600000000003</v>
      </c>
      <c r="D579">
        <v>2.8260000000000001</v>
      </c>
      <c r="E579">
        <v>2184164</v>
      </c>
      <c r="F579">
        <v>2179581</v>
      </c>
      <c r="G579">
        <v>2179577</v>
      </c>
      <c r="H579">
        <v>2</v>
      </c>
      <c r="I579">
        <v>0</v>
      </c>
      <c r="J579">
        <v>43.87</v>
      </c>
      <c r="K579">
        <v>34.589500000000001</v>
      </c>
      <c r="L579">
        <v>4</v>
      </c>
      <c r="M579">
        <v>32.69</v>
      </c>
      <c r="N579">
        <v>0</v>
      </c>
      <c r="O579">
        <v>-4632</v>
      </c>
      <c r="P579" s="2">
        <f t="shared" ref="P579:P642" si="27">O579/-1500+35</f>
        <v>38.088000000000001</v>
      </c>
      <c r="Q579" s="2">
        <f t="shared" ref="Q579:Q642" si="28">E579</f>
        <v>2184164</v>
      </c>
      <c r="R579">
        <f t="shared" si="26"/>
        <v>-2</v>
      </c>
    </row>
    <row r="580" spans="1:18" x14ac:dyDescent="0.25">
      <c r="A580" s="1">
        <v>45370.075127314813</v>
      </c>
      <c r="B580">
        <v>8</v>
      </c>
      <c r="C580">
        <v>34.807600000000001</v>
      </c>
      <c r="D580">
        <v>3.1259999999999999</v>
      </c>
      <c r="E580">
        <v>2184158</v>
      </c>
      <c r="F580">
        <v>2179576</v>
      </c>
      <c r="G580">
        <v>2179574</v>
      </c>
      <c r="H580">
        <v>2</v>
      </c>
      <c r="I580">
        <v>0</v>
      </c>
      <c r="J580">
        <v>43.89</v>
      </c>
      <c r="K580">
        <v>34.564100000000003</v>
      </c>
      <c r="L580">
        <v>2</v>
      </c>
      <c r="M580">
        <v>32.64</v>
      </c>
      <c r="N580">
        <v>0</v>
      </c>
      <c r="O580">
        <v>-4592</v>
      </c>
      <c r="P580" s="2">
        <f t="shared" si="27"/>
        <v>38.06133333333333</v>
      </c>
      <c r="Q580" s="2">
        <f t="shared" si="28"/>
        <v>2184158</v>
      </c>
      <c r="R580">
        <f t="shared" ref="R580:R643" si="29">E580-E579</f>
        <v>-6</v>
      </c>
    </row>
    <row r="581" spans="1:18" x14ac:dyDescent="0.25">
      <c r="A581" s="1">
        <v>45370.075972222221</v>
      </c>
      <c r="B581">
        <v>8</v>
      </c>
      <c r="C581">
        <v>34.750999999999998</v>
      </c>
      <c r="D581">
        <v>2.8130000000000002</v>
      </c>
      <c r="E581">
        <v>2184157</v>
      </c>
      <c r="F581">
        <v>2179583</v>
      </c>
      <c r="G581">
        <v>2179577</v>
      </c>
      <c r="H581">
        <v>2</v>
      </c>
      <c r="I581">
        <v>0</v>
      </c>
      <c r="J581">
        <v>43.9</v>
      </c>
      <c r="K581">
        <v>34.539099999999998</v>
      </c>
      <c r="L581">
        <v>6</v>
      </c>
      <c r="M581">
        <v>32.630000000000003</v>
      </c>
      <c r="N581">
        <v>0</v>
      </c>
      <c r="O581">
        <v>-4550</v>
      </c>
      <c r="P581" s="2">
        <f t="shared" si="27"/>
        <v>38.033333333333331</v>
      </c>
      <c r="Q581" s="2">
        <f t="shared" si="28"/>
        <v>2184157</v>
      </c>
      <c r="R581">
        <f t="shared" si="29"/>
        <v>-1</v>
      </c>
    </row>
    <row r="582" spans="1:18" x14ac:dyDescent="0.25">
      <c r="A582" s="1">
        <v>45370.076817129629</v>
      </c>
      <c r="B582">
        <v>8</v>
      </c>
      <c r="C582">
        <v>34.7483</v>
      </c>
      <c r="D582">
        <v>3.113</v>
      </c>
      <c r="E582">
        <v>2184157</v>
      </c>
      <c r="F582">
        <v>2179583</v>
      </c>
      <c r="G582">
        <v>2179580</v>
      </c>
      <c r="H582">
        <v>2</v>
      </c>
      <c r="I582">
        <v>0</v>
      </c>
      <c r="J582">
        <v>43.9</v>
      </c>
      <c r="K582">
        <v>34.512999999999998</v>
      </c>
      <c r="L582">
        <v>3</v>
      </c>
      <c r="M582">
        <v>32.61</v>
      </c>
      <c r="N582">
        <v>0</v>
      </c>
      <c r="O582">
        <v>-4511</v>
      </c>
      <c r="P582" s="2">
        <f t="shared" si="27"/>
        <v>38.007333333333335</v>
      </c>
      <c r="Q582" s="2">
        <f t="shared" si="28"/>
        <v>2184157</v>
      </c>
      <c r="R582">
        <f t="shared" si="29"/>
        <v>0</v>
      </c>
    </row>
    <row r="583" spans="1:18" x14ac:dyDescent="0.25">
      <c r="A583" s="1">
        <v>45370.077662037038</v>
      </c>
      <c r="B583">
        <v>8</v>
      </c>
      <c r="C583">
        <v>34.694600000000001</v>
      </c>
      <c r="D583">
        <v>2.8010000000000002</v>
      </c>
      <c r="E583">
        <v>2184158</v>
      </c>
      <c r="F583">
        <v>2179591</v>
      </c>
      <c r="G583">
        <v>2179582</v>
      </c>
      <c r="H583">
        <v>2</v>
      </c>
      <c r="I583">
        <v>0</v>
      </c>
      <c r="J583">
        <v>43.92</v>
      </c>
      <c r="K583">
        <v>34.484099999999998</v>
      </c>
      <c r="L583">
        <v>8</v>
      </c>
      <c r="M583">
        <v>32.57</v>
      </c>
      <c r="N583">
        <v>0</v>
      </c>
      <c r="O583">
        <v>-4487</v>
      </c>
      <c r="P583" s="2">
        <f t="shared" si="27"/>
        <v>37.99133333333333</v>
      </c>
      <c r="Q583" s="2">
        <f t="shared" si="28"/>
        <v>2184158</v>
      </c>
      <c r="R583">
        <f t="shared" si="29"/>
        <v>1</v>
      </c>
    </row>
    <row r="584" spans="1:18" x14ac:dyDescent="0.25">
      <c r="A584" s="1">
        <v>45370.07849537037</v>
      </c>
      <c r="B584">
        <v>8</v>
      </c>
      <c r="C584">
        <v>34.688000000000002</v>
      </c>
      <c r="D584">
        <v>3.1</v>
      </c>
      <c r="E584">
        <v>2184151</v>
      </c>
      <c r="F584">
        <v>2179585</v>
      </c>
      <c r="G584">
        <v>2179585</v>
      </c>
      <c r="H584">
        <v>2</v>
      </c>
      <c r="I584">
        <v>0</v>
      </c>
      <c r="J584">
        <v>43.92</v>
      </c>
      <c r="K584">
        <v>34.459600000000002</v>
      </c>
      <c r="L584">
        <v>0</v>
      </c>
      <c r="M584">
        <v>32.56</v>
      </c>
      <c r="N584">
        <v>0</v>
      </c>
      <c r="O584">
        <v>-4429</v>
      </c>
      <c r="P584" s="2">
        <f t="shared" si="27"/>
        <v>37.952666666666666</v>
      </c>
      <c r="Q584" s="2">
        <f t="shared" si="28"/>
        <v>2184151</v>
      </c>
      <c r="R584">
        <f t="shared" si="29"/>
        <v>-7</v>
      </c>
    </row>
    <row r="585" spans="1:18" x14ac:dyDescent="0.25">
      <c r="A585" s="1">
        <v>45370.079340277778</v>
      </c>
      <c r="B585">
        <v>8</v>
      </c>
      <c r="C585">
        <v>34.640700000000002</v>
      </c>
      <c r="D585">
        <v>2.79</v>
      </c>
      <c r="E585">
        <v>2184141</v>
      </c>
      <c r="F585">
        <v>2179581</v>
      </c>
      <c r="G585">
        <v>2179583</v>
      </c>
      <c r="H585">
        <v>2</v>
      </c>
      <c r="I585">
        <v>0</v>
      </c>
      <c r="J585">
        <v>43.94</v>
      </c>
      <c r="K585">
        <v>34.429900000000004</v>
      </c>
      <c r="L585">
        <v>-1</v>
      </c>
      <c r="M585">
        <v>32.56</v>
      </c>
      <c r="N585">
        <v>0</v>
      </c>
      <c r="O585">
        <v>-4420</v>
      </c>
      <c r="P585" s="2">
        <f t="shared" si="27"/>
        <v>37.946666666666665</v>
      </c>
      <c r="Q585" s="2">
        <f t="shared" si="28"/>
        <v>2184141</v>
      </c>
      <c r="R585">
        <f t="shared" si="29"/>
        <v>-10</v>
      </c>
    </row>
    <row r="586" spans="1:18" x14ac:dyDescent="0.25">
      <c r="A586" s="1">
        <v>45370.08017361111</v>
      </c>
      <c r="B586">
        <v>8</v>
      </c>
      <c r="C586">
        <v>34.625500000000002</v>
      </c>
      <c r="D586">
        <v>3.0819999999999999</v>
      </c>
      <c r="E586">
        <v>2184137</v>
      </c>
      <c r="F586">
        <v>2179579</v>
      </c>
      <c r="G586">
        <v>2179580</v>
      </c>
      <c r="H586">
        <v>2</v>
      </c>
      <c r="I586">
        <v>0</v>
      </c>
      <c r="J586">
        <v>43.95</v>
      </c>
      <c r="K586">
        <v>34.406100000000002</v>
      </c>
      <c r="L586">
        <v>0</v>
      </c>
      <c r="M586">
        <v>32.51</v>
      </c>
      <c r="N586">
        <v>0</v>
      </c>
      <c r="O586">
        <v>-4369</v>
      </c>
      <c r="P586" s="2">
        <f t="shared" si="27"/>
        <v>37.912666666666667</v>
      </c>
      <c r="Q586" s="2">
        <f t="shared" si="28"/>
        <v>2184137</v>
      </c>
      <c r="R586">
        <f t="shared" si="29"/>
        <v>-4</v>
      </c>
    </row>
    <row r="587" spans="1:18" x14ac:dyDescent="0.25">
      <c r="A587" s="1">
        <v>45370.081018518518</v>
      </c>
      <c r="B587">
        <v>8</v>
      </c>
      <c r="C587">
        <v>34.600299999999997</v>
      </c>
      <c r="D587">
        <v>2.774</v>
      </c>
      <c r="E587">
        <v>2184140</v>
      </c>
      <c r="F587">
        <v>2179585</v>
      </c>
      <c r="G587">
        <v>2179582</v>
      </c>
      <c r="H587">
        <v>2</v>
      </c>
      <c r="I587">
        <v>0</v>
      </c>
      <c r="J587">
        <v>43.96</v>
      </c>
      <c r="K587">
        <v>34.377200000000002</v>
      </c>
      <c r="L587">
        <v>3</v>
      </c>
      <c r="M587">
        <v>32.5</v>
      </c>
      <c r="N587">
        <v>0</v>
      </c>
      <c r="O587">
        <v>-4328</v>
      </c>
      <c r="P587" s="2">
        <f t="shared" si="27"/>
        <v>37.885333333333335</v>
      </c>
      <c r="Q587" s="2">
        <f t="shared" si="28"/>
        <v>2184140</v>
      </c>
      <c r="R587">
        <f t="shared" si="29"/>
        <v>3</v>
      </c>
    </row>
    <row r="588" spans="1:18" x14ac:dyDescent="0.25">
      <c r="A588" s="1">
        <v>45370.08185185185</v>
      </c>
      <c r="B588">
        <v>8</v>
      </c>
      <c r="C588">
        <v>34.563000000000002</v>
      </c>
      <c r="D588">
        <v>3.0649999999999999</v>
      </c>
      <c r="E588">
        <v>2184150</v>
      </c>
      <c r="F588">
        <v>2179600</v>
      </c>
      <c r="G588">
        <v>2179585</v>
      </c>
      <c r="H588">
        <v>2</v>
      </c>
      <c r="I588">
        <v>0</v>
      </c>
      <c r="J588">
        <v>43.96</v>
      </c>
      <c r="K588">
        <v>34.348300000000002</v>
      </c>
      <c r="L588">
        <v>15</v>
      </c>
      <c r="M588">
        <v>32.479999999999997</v>
      </c>
      <c r="N588">
        <v>0</v>
      </c>
      <c r="O588">
        <v>-4297</v>
      </c>
      <c r="P588" s="2">
        <f t="shared" si="27"/>
        <v>37.864666666666665</v>
      </c>
      <c r="Q588" s="2">
        <f t="shared" si="28"/>
        <v>2184150</v>
      </c>
      <c r="R588">
        <f t="shared" si="29"/>
        <v>10</v>
      </c>
    </row>
    <row r="589" spans="1:18" x14ac:dyDescent="0.25">
      <c r="A589" s="1">
        <v>45370.082696759258</v>
      </c>
      <c r="B589">
        <v>8</v>
      </c>
      <c r="C589">
        <v>34.556600000000003</v>
      </c>
      <c r="D589">
        <v>3.1070000000000002</v>
      </c>
      <c r="E589">
        <v>2184151</v>
      </c>
      <c r="F589">
        <v>2179602</v>
      </c>
      <c r="G589">
        <v>2179588</v>
      </c>
      <c r="H589">
        <v>2</v>
      </c>
      <c r="I589">
        <v>0</v>
      </c>
      <c r="J589">
        <v>43.98</v>
      </c>
      <c r="K589">
        <v>34.3202</v>
      </c>
      <c r="L589">
        <v>13</v>
      </c>
      <c r="M589">
        <v>32.44</v>
      </c>
      <c r="N589">
        <v>0</v>
      </c>
      <c r="O589">
        <v>-4239</v>
      </c>
      <c r="P589" s="2">
        <f t="shared" si="27"/>
        <v>37.826000000000001</v>
      </c>
      <c r="Q589" s="2">
        <f t="shared" si="28"/>
        <v>2184151</v>
      </c>
      <c r="R589">
        <f t="shared" si="29"/>
        <v>1</v>
      </c>
    </row>
    <row r="590" spans="1:18" x14ac:dyDescent="0.25">
      <c r="A590" s="1">
        <v>45370.083541666667</v>
      </c>
      <c r="B590">
        <v>8</v>
      </c>
      <c r="C590">
        <v>34.509300000000003</v>
      </c>
      <c r="D590">
        <v>2.7959999999999998</v>
      </c>
      <c r="E590">
        <v>2184146</v>
      </c>
      <c r="F590">
        <v>2179603</v>
      </c>
      <c r="G590">
        <v>2179591</v>
      </c>
      <c r="H590">
        <v>2</v>
      </c>
      <c r="I590">
        <v>0</v>
      </c>
      <c r="J590">
        <v>44</v>
      </c>
      <c r="K590">
        <v>34.2928</v>
      </c>
      <c r="L590">
        <v>12</v>
      </c>
      <c r="M590">
        <v>32.44</v>
      </c>
      <c r="N590">
        <v>0</v>
      </c>
      <c r="O590">
        <v>-4238</v>
      </c>
      <c r="P590" s="2">
        <f t="shared" si="27"/>
        <v>37.825333333333333</v>
      </c>
      <c r="Q590" s="2">
        <f t="shared" si="28"/>
        <v>2184146</v>
      </c>
      <c r="R590">
        <f t="shared" si="29"/>
        <v>-5</v>
      </c>
    </row>
    <row r="591" spans="1:18" x14ac:dyDescent="0.25">
      <c r="A591" s="1">
        <v>45370.084386574075</v>
      </c>
      <c r="B591">
        <v>8</v>
      </c>
      <c r="C591">
        <v>34.498800000000003</v>
      </c>
      <c r="D591">
        <v>3.1040000000000001</v>
      </c>
      <c r="E591">
        <v>2184143</v>
      </c>
      <c r="F591">
        <v>2179602</v>
      </c>
      <c r="G591">
        <v>2179594</v>
      </c>
      <c r="H591">
        <v>2</v>
      </c>
      <c r="I591">
        <v>0</v>
      </c>
      <c r="J591">
        <v>44.03</v>
      </c>
      <c r="K591">
        <v>34.263199999999998</v>
      </c>
      <c r="L591">
        <v>7</v>
      </c>
      <c r="M591">
        <v>32.4</v>
      </c>
      <c r="N591">
        <v>0</v>
      </c>
      <c r="O591">
        <v>-4166</v>
      </c>
      <c r="P591" s="2">
        <f t="shared" si="27"/>
        <v>37.777333333333331</v>
      </c>
      <c r="Q591" s="2">
        <f t="shared" si="28"/>
        <v>2184143</v>
      </c>
      <c r="R591">
        <f t="shared" si="29"/>
        <v>-3</v>
      </c>
    </row>
    <row r="592" spans="1:18" x14ac:dyDescent="0.25">
      <c r="A592" s="1">
        <v>45370.085219907407</v>
      </c>
      <c r="B592">
        <v>8</v>
      </c>
      <c r="C592">
        <v>34.4452</v>
      </c>
      <c r="D592">
        <v>2.7930000000000001</v>
      </c>
      <c r="E592">
        <v>2184146</v>
      </c>
      <c r="F592">
        <v>2179612</v>
      </c>
      <c r="G592">
        <v>2179597</v>
      </c>
      <c r="H592">
        <v>2</v>
      </c>
      <c r="I592">
        <v>0</v>
      </c>
      <c r="J592">
        <v>44.03</v>
      </c>
      <c r="K592">
        <v>34.235999999999997</v>
      </c>
      <c r="L592">
        <v>15</v>
      </c>
      <c r="M592">
        <v>32.380000000000003</v>
      </c>
      <c r="N592">
        <v>0</v>
      </c>
      <c r="O592">
        <v>-4154</v>
      </c>
      <c r="P592" s="2">
        <f t="shared" si="27"/>
        <v>37.769333333333336</v>
      </c>
      <c r="Q592" s="2">
        <f t="shared" si="28"/>
        <v>2184146</v>
      </c>
      <c r="R592">
        <f t="shared" si="29"/>
        <v>3</v>
      </c>
    </row>
    <row r="593" spans="1:18" x14ac:dyDescent="0.25">
      <c r="A593" s="1">
        <v>45370.086053240739</v>
      </c>
      <c r="B593">
        <v>8</v>
      </c>
      <c r="C593">
        <v>34.438000000000002</v>
      </c>
      <c r="D593">
        <v>3.0950000000000002</v>
      </c>
      <c r="E593">
        <v>2184141</v>
      </c>
      <c r="F593">
        <v>2179608</v>
      </c>
      <c r="G593">
        <v>2179600</v>
      </c>
      <c r="H593">
        <v>2</v>
      </c>
      <c r="I593">
        <v>0</v>
      </c>
      <c r="J593">
        <v>44.05</v>
      </c>
      <c r="K593">
        <v>34.2074</v>
      </c>
      <c r="L593">
        <v>8</v>
      </c>
      <c r="M593">
        <v>32.369999999999997</v>
      </c>
      <c r="N593">
        <v>0</v>
      </c>
      <c r="O593">
        <v>-4077</v>
      </c>
      <c r="P593" s="2">
        <f t="shared" si="27"/>
        <v>37.718000000000004</v>
      </c>
      <c r="Q593" s="2">
        <f t="shared" si="28"/>
        <v>2184141</v>
      </c>
      <c r="R593">
        <f t="shared" si="29"/>
        <v>-5</v>
      </c>
    </row>
    <row r="594" spans="1:18" x14ac:dyDescent="0.25">
      <c r="A594" s="1">
        <v>45370.086898148147</v>
      </c>
      <c r="B594">
        <v>8</v>
      </c>
      <c r="C594">
        <v>34.402700000000003</v>
      </c>
      <c r="D594">
        <v>2.786</v>
      </c>
      <c r="E594">
        <v>2184141</v>
      </c>
      <c r="F594">
        <v>2179612</v>
      </c>
      <c r="G594">
        <v>2179603</v>
      </c>
      <c r="H594">
        <v>2</v>
      </c>
      <c r="I594">
        <v>0</v>
      </c>
      <c r="J594">
        <v>44.06</v>
      </c>
      <c r="K594">
        <v>34.181699999999999</v>
      </c>
      <c r="L594">
        <v>9</v>
      </c>
      <c r="M594">
        <v>32.32</v>
      </c>
      <c r="N594">
        <v>0</v>
      </c>
      <c r="O594">
        <v>-4060</v>
      </c>
      <c r="P594" s="2">
        <f t="shared" si="27"/>
        <v>37.706666666666663</v>
      </c>
      <c r="Q594" s="2">
        <f t="shared" si="28"/>
        <v>2184141</v>
      </c>
      <c r="R594">
        <f t="shared" si="29"/>
        <v>0</v>
      </c>
    </row>
    <row r="595" spans="1:18" x14ac:dyDescent="0.25">
      <c r="A595" s="1">
        <v>45370.087731481479</v>
      </c>
      <c r="B595">
        <v>8</v>
      </c>
      <c r="C595">
        <v>34.375500000000002</v>
      </c>
      <c r="D595">
        <v>3.0710000000000002</v>
      </c>
      <c r="E595">
        <v>2184144</v>
      </c>
      <c r="F595">
        <v>2179619</v>
      </c>
      <c r="G595">
        <v>2179606</v>
      </c>
      <c r="H595">
        <v>2</v>
      </c>
      <c r="I595">
        <v>0</v>
      </c>
      <c r="J595">
        <v>44.08</v>
      </c>
      <c r="K595">
        <v>34.155000000000001</v>
      </c>
      <c r="L595">
        <v>13</v>
      </c>
      <c r="M595">
        <v>32.31</v>
      </c>
      <c r="N595">
        <v>0</v>
      </c>
      <c r="O595">
        <v>-4017</v>
      </c>
      <c r="P595" s="2">
        <f t="shared" si="27"/>
        <v>37.677999999999997</v>
      </c>
      <c r="Q595" s="2">
        <f t="shared" si="28"/>
        <v>2184144</v>
      </c>
      <c r="R595">
        <f t="shared" si="29"/>
        <v>3</v>
      </c>
    </row>
    <row r="596" spans="1:18" x14ac:dyDescent="0.25">
      <c r="A596" s="1">
        <v>45370.088576388887</v>
      </c>
      <c r="B596">
        <v>8</v>
      </c>
      <c r="C596">
        <v>34.365299999999998</v>
      </c>
      <c r="D596">
        <v>3.105</v>
      </c>
      <c r="E596">
        <v>2184140</v>
      </c>
      <c r="F596">
        <v>2179616</v>
      </c>
      <c r="G596">
        <v>2179609</v>
      </c>
      <c r="H596">
        <v>2</v>
      </c>
      <c r="I596">
        <v>0</v>
      </c>
      <c r="J596">
        <v>44.1</v>
      </c>
      <c r="K596">
        <v>34.123600000000003</v>
      </c>
      <c r="L596">
        <v>7</v>
      </c>
      <c r="M596">
        <v>32.31</v>
      </c>
      <c r="N596">
        <v>0</v>
      </c>
      <c r="O596">
        <v>-3993</v>
      </c>
      <c r="P596" s="2">
        <f t="shared" si="27"/>
        <v>37.661999999999999</v>
      </c>
      <c r="Q596" s="2">
        <f t="shared" si="28"/>
        <v>2184140</v>
      </c>
      <c r="R596">
        <f t="shared" si="29"/>
        <v>-4</v>
      </c>
    </row>
    <row r="597" spans="1:18" x14ac:dyDescent="0.25">
      <c r="A597" s="1">
        <v>45370.089421296296</v>
      </c>
      <c r="B597">
        <v>8</v>
      </c>
      <c r="C597">
        <v>34.314799999999998</v>
      </c>
      <c r="D597">
        <v>2.794</v>
      </c>
      <c r="E597">
        <v>2184145</v>
      </c>
      <c r="F597">
        <v>2179628</v>
      </c>
      <c r="G597">
        <v>2179611</v>
      </c>
      <c r="H597">
        <v>2</v>
      </c>
      <c r="I597">
        <v>0</v>
      </c>
      <c r="J597">
        <v>44.11</v>
      </c>
      <c r="K597">
        <v>34.095199999999998</v>
      </c>
      <c r="L597">
        <v>16</v>
      </c>
      <c r="M597">
        <v>32.270000000000003</v>
      </c>
      <c r="N597">
        <v>0</v>
      </c>
      <c r="O597">
        <v>-3937</v>
      </c>
      <c r="P597" s="2">
        <f t="shared" si="27"/>
        <v>37.62466666666667</v>
      </c>
      <c r="Q597" s="2">
        <f t="shared" si="28"/>
        <v>2184145</v>
      </c>
      <c r="R597">
        <f t="shared" si="29"/>
        <v>5</v>
      </c>
    </row>
    <row r="598" spans="1:18" x14ac:dyDescent="0.25">
      <c r="A598" s="1">
        <v>45370.090254629627</v>
      </c>
      <c r="B598">
        <v>8</v>
      </c>
      <c r="C598">
        <v>34.310200000000002</v>
      </c>
      <c r="D598">
        <v>3.1080000000000001</v>
      </c>
      <c r="E598">
        <v>2184143</v>
      </c>
      <c r="F598">
        <v>2179627</v>
      </c>
      <c r="G598">
        <v>2179614</v>
      </c>
      <c r="H598">
        <v>2</v>
      </c>
      <c r="I598">
        <v>0</v>
      </c>
      <c r="J598">
        <v>44.13</v>
      </c>
      <c r="K598">
        <v>34.067700000000002</v>
      </c>
      <c r="L598">
        <v>12</v>
      </c>
      <c r="M598">
        <v>32.25</v>
      </c>
      <c r="N598">
        <v>0</v>
      </c>
      <c r="O598">
        <v>-3914</v>
      </c>
      <c r="P598" s="2">
        <f t="shared" si="27"/>
        <v>37.609333333333332</v>
      </c>
      <c r="Q598" s="2">
        <f t="shared" si="28"/>
        <v>2184143</v>
      </c>
      <c r="R598">
        <f t="shared" si="29"/>
        <v>-2</v>
      </c>
    </row>
    <row r="599" spans="1:18" x14ac:dyDescent="0.25">
      <c r="A599" s="1">
        <v>45370.091087962966</v>
      </c>
      <c r="B599">
        <v>8</v>
      </c>
      <c r="C599">
        <v>34.257899999999999</v>
      </c>
      <c r="D599">
        <v>2.7970000000000002</v>
      </c>
      <c r="E599">
        <v>2184138</v>
      </c>
      <c r="F599">
        <v>2179629</v>
      </c>
      <c r="G599">
        <v>2179617</v>
      </c>
      <c r="H599">
        <v>2</v>
      </c>
      <c r="I599">
        <v>0</v>
      </c>
      <c r="J599">
        <v>44.15</v>
      </c>
      <c r="K599">
        <v>34.041200000000003</v>
      </c>
      <c r="L599">
        <v>11</v>
      </c>
      <c r="M599">
        <v>32.24</v>
      </c>
      <c r="N599">
        <v>0</v>
      </c>
      <c r="O599">
        <v>-3852</v>
      </c>
      <c r="P599" s="2">
        <f t="shared" si="27"/>
        <v>37.567999999999998</v>
      </c>
      <c r="Q599" s="2">
        <f t="shared" si="28"/>
        <v>2184138</v>
      </c>
      <c r="R599">
        <f t="shared" si="29"/>
        <v>-5</v>
      </c>
    </row>
    <row r="600" spans="1:18" x14ac:dyDescent="0.25">
      <c r="A600" s="1">
        <v>45370.091932870368</v>
      </c>
      <c r="B600">
        <v>8</v>
      </c>
      <c r="C600">
        <v>34.250500000000002</v>
      </c>
      <c r="D600">
        <v>3.0950000000000002</v>
      </c>
      <c r="E600">
        <v>2184134</v>
      </c>
      <c r="F600">
        <v>2179625</v>
      </c>
      <c r="G600">
        <v>2179620</v>
      </c>
      <c r="H600">
        <v>2</v>
      </c>
      <c r="I600">
        <v>0</v>
      </c>
      <c r="J600">
        <v>44.15</v>
      </c>
      <c r="K600">
        <v>34.014000000000003</v>
      </c>
      <c r="L600">
        <v>5</v>
      </c>
      <c r="M600">
        <v>32.19</v>
      </c>
      <c r="N600">
        <v>0</v>
      </c>
      <c r="O600">
        <v>-3830</v>
      </c>
      <c r="P600" s="2">
        <f t="shared" si="27"/>
        <v>37.553333333333335</v>
      </c>
      <c r="Q600" s="2">
        <f t="shared" si="28"/>
        <v>2184134</v>
      </c>
      <c r="R600">
        <f t="shared" si="29"/>
        <v>-4</v>
      </c>
    </row>
    <row r="601" spans="1:18" x14ac:dyDescent="0.25">
      <c r="A601" s="1">
        <v>45370.092766203707</v>
      </c>
      <c r="B601">
        <v>8</v>
      </c>
      <c r="C601">
        <v>34.202599999999997</v>
      </c>
      <c r="D601">
        <v>2.786</v>
      </c>
      <c r="E601">
        <v>2184121</v>
      </c>
      <c r="F601">
        <v>2179619</v>
      </c>
      <c r="G601">
        <v>2179617</v>
      </c>
      <c r="H601">
        <v>2</v>
      </c>
      <c r="I601">
        <v>0</v>
      </c>
      <c r="J601">
        <v>44.17</v>
      </c>
      <c r="K601">
        <v>33.988799999999998</v>
      </c>
      <c r="L601">
        <v>1</v>
      </c>
      <c r="M601">
        <v>32.19</v>
      </c>
      <c r="N601">
        <v>0</v>
      </c>
      <c r="O601">
        <v>-3792</v>
      </c>
      <c r="P601" s="2">
        <f t="shared" si="27"/>
        <v>37.527999999999999</v>
      </c>
      <c r="Q601" s="2">
        <f t="shared" si="28"/>
        <v>2184121</v>
      </c>
      <c r="R601">
        <f t="shared" si="29"/>
        <v>-13</v>
      </c>
    </row>
    <row r="602" spans="1:18" x14ac:dyDescent="0.25">
      <c r="A602" s="1">
        <v>45370.093611111108</v>
      </c>
      <c r="B602">
        <v>8</v>
      </c>
      <c r="C602">
        <v>34.188000000000002</v>
      </c>
      <c r="D602">
        <v>3.069</v>
      </c>
      <c r="E602">
        <v>2184118</v>
      </c>
      <c r="F602">
        <v>2179618</v>
      </c>
      <c r="G602">
        <v>2179620</v>
      </c>
      <c r="H602">
        <v>2</v>
      </c>
      <c r="I602">
        <v>0</v>
      </c>
      <c r="J602">
        <v>44.17</v>
      </c>
      <c r="K602">
        <v>33.965899999999998</v>
      </c>
      <c r="L602">
        <v>-2</v>
      </c>
      <c r="M602">
        <v>32.130000000000003</v>
      </c>
      <c r="N602">
        <v>0</v>
      </c>
      <c r="O602">
        <v>-3754</v>
      </c>
      <c r="P602" s="2">
        <f t="shared" si="27"/>
        <v>37.50266666666667</v>
      </c>
      <c r="Q602" s="2">
        <f t="shared" si="28"/>
        <v>2184118</v>
      </c>
      <c r="R602">
        <f t="shared" si="29"/>
        <v>-3</v>
      </c>
    </row>
    <row r="603" spans="1:18" x14ac:dyDescent="0.25">
      <c r="A603" s="1">
        <v>45370.094456018516</v>
      </c>
      <c r="B603">
        <v>8</v>
      </c>
      <c r="C603">
        <v>34.171399999999998</v>
      </c>
      <c r="D603">
        <v>3.08</v>
      </c>
      <c r="E603">
        <v>2184125</v>
      </c>
      <c r="F603">
        <v>2179627</v>
      </c>
      <c r="G603">
        <v>2179623</v>
      </c>
      <c r="H603">
        <v>2</v>
      </c>
      <c r="I603">
        <v>0</v>
      </c>
      <c r="J603">
        <v>44.18</v>
      </c>
      <c r="K603">
        <v>33.938200000000002</v>
      </c>
      <c r="L603">
        <v>3</v>
      </c>
      <c r="M603">
        <v>32.130000000000003</v>
      </c>
      <c r="N603">
        <v>0</v>
      </c>
      <c r="O603">
        <v>-3707</v>
      </c>
      <c r="P603" s="2">
        <f t="shared" si="27"/>
        <v>37.471333333333334</v>
      </c>
      <c r="Q603" s="2">
        <f t="shared" si="28"/>
        <v>2184125</v>
      </c>
      <c r="R603">
        <f t="shared" si="29"/>
        <v>7</v>
      </c>
    </row>
    <row r="604" spans="1:18" x14ac:dyDescent="0.25">
      <c r="A604" s="1">
        <v>45370.095300925925</v>
      </c>
      <c r="B604">
        <v>8</v>
      </c>
      <c r="C604">
        <v>34.125500000000002</v>
      </c>
      <c r="D604">
        <v>2.7719999999999998</v>
      </c>
      <c r="E604">
        <v>2184124</v>
      </c>
      <c r="F604">
        <v>2179632</v>
      </c>
      <c r="G604">
        <v>2179626</v>
      </c>
      <c r="H604">
        <v>2</v>
      </c>
      <c r="I604">
        <v>0</v>
      </c>
      <c r="J604">
        <v>44.2</v>
      </c>
      <c r="K604">
        <v>33.914200000000001</v>
      </c>
      <c r="L604">
        <v>5</v>
      </c>
      <c r="M604">
        <v>32.11</v>
      </c>
      <c r="N604">
        <v>0</v>
      </c>
      <c r="O604">
        <v>-3683</v>
      </c>
      <c r="P604" s="2">
        <f t="shared" si="27"/>
        <v>37.455333333333336</v>
      </c>
      <c r="Q604" s="2">
        <f t="shared" si="28"/>
        <v>2184124</v>
      </c>
      <c r="R604">
        <f t="shared" si="29"/>
        <v>-1</v>
      </c>
    </row>
    <row r="605" spans="1:18" x14ac:dyDescent="0.25">
      <c r="A605" s="1">
        <v>45370.096145833333</v>
      </c>
      <c r="B605">
        <v>8</v>
      </c>
      <c r="C605">
        <v>34.1203</v>
      </c>
      <c r="D605">
        <v>3.081</v>
      </c>
      <c r="E605">
        <v>2184128</v>
      </c>
      <c r="F605">
        <v>2179637</v>
      </c>
      <c r="G605">
        <v>2179629</v>
      </c>
      <c r="H605">
        <v>2</v>
      </c>
      <c r="I605">
        <v>0</v>
      </c>
      <c r="J605">
        <v>44.2</v>
      </c>
      <c r="K605">
        <v>33.8889</v>
      </c>
      <c r="L605">
        <v>7</v>
      </c>
      <c r="M605">
        <v>32.07</v>
      </c>
      <c r="N605">
        <v>0</v>
      </c>
      <c r="O605">
        <v>-3634</v>
      </c>
      <c r="P605" s="2">
        <f t="shared" si="27"/>
        <v>37.422666666666665</v>
      </c>
      <c r="Q605" s="2">
        <f t="shared" si="28"/>
        <v>2184128</v>
      </c>
      <c r="R605">
        <f t="shared" si="29"/>
        <v>4</v>
      </c>
    </row>
    <row r="606" spans="1:18" x14ac:dyDescent="0.25">
      <c r="A606" s="1">
        <v>45370.096979166665</v>
      </c>
      <c r="B606">
        <v>8</v>
      </c>
      <c r="C606">
        <v>34.067399999999999</v>
      </c>
      <c r="D606">
        <v>2.7730000000000001</v>
      </c>
      <c r="E606">
        <v>2184123</v>
      </c>
      <c r="F606">
        <v>2179639</v>
      </c>
      <c r="G606">
        <v>2179632</v>
      </c>
      <c r="H606">
        <v>2</v>
      </c>
      <c r="I606">
        <v>0</v>
      </c>
      <c r="J606">
        <v>44.22</v>
      </c>
      <c r="K606">
        <v>33.858800000000002</v>
      </c>
      <c r="L606">
        <v>6</v>
      </c>
      <c r="M606">
        <v>32.06</v>
      </c>
      <c r="N606">
        <v>0</v>
      </c>
      <c r="O606">
        <v>-3599</v>
      </c>
      <c r="P606" s="2">
        <f t="shared" si="27"/>
        <v>37.399333333333331</v>
      </c>
      <c r="Q606" s="2">
        <f t="shared" si="28"/>
        <v>2184123</v>
      </c>
      <c r="R606">
        <f t="shared" si="29"/>
        <v>-5</v>
      </c>
    </row>
    <row r="607" spans="1:18" x14ac:dyDescent="0.25">
      <c r="A607" s="1">
        <v>45370.097824074073</v>
      </c>
      <c r="B607">
        <v>8</v>
      </c>
      <c r="C607">
        <v>34.063000000000002</v>
      </c>
      <c r="D607">
        <v>3.08</v>
      </c>
      <c r="E607">
        <v>2184123</v>
      </c>
      <c r="F607">
        <v>2179639</v>
      </c>
      <c r="G607">
        <v>2179635</v>
      </c>
      <c r="H607">
        <v>2</v>
      </c>
      <c r="I607">
        <v>0</v>
      </c>
      <c r="J607">
        <v>44.23</v>
      </c>
      <c r="K607">
        <v>33.833300000000001</v>
      </c>
      <c r="L607">
        <v>4</v>
      </c>
      <c r="M607">
        <v>32.03</v>
      </c>
      <c r="N607">
        <v>0</v>
      </c>
      <c r="O607">
        <v>-3563</v>
      </c>
      <c r="P607" s="2">
        <f t="shared" si="27"/>
        <v>37.37533333333333</v>
      </c>
      <c r="Q607" s="2">
        <f t="shared" si="28"/>
        <v>2184123</v>
      </c>
      <c r="R607">
        <f t="shared" si="29"/>
        <v>0</v>
      </c>
    </row>
    <row r="608" spans="1:18" x14ac:dyDescent="0.25">
      <c r="A608" s="1">
        <v>45370.098668981482</v>
      </c>
      <c r="B608">
        <v>8</v>
      </c>
      <c r="C608">
        <v>34.023200000000003</v>
      </c>
      <c r="D608">
        <v>2.7719999999999998</v>
      </c>
      <c r="E608">
        <v>2184123</v>
      </c>
      <c r="F608">
        <v>2179644</v>
      </c>
      <c r="G608">
        <v>2179638</v>
      </c>
      <c r="H608">
        <v>2</v>
      </c>
      <c r="I608">
        <v>0</v>
      </c>
      <c r="J608">
        <v>44.25</v>
      </c>
      <c r="K608">
        <v>33.808900000000001</v>
      </c>
      <c r="L608">
        <v>6</v>
      </c>
      <c r="M608">
        <v>32</v>
      </c>
      <c r="N608">
        <v>0</v>
      </c>
      <c r="O608">
        <v>-3525</v>
      </c>
      <c r="P608" s="2">
        <f t="shared" si="27"/>
        <v>37.35</v>
      </c>
      <c r="Q608" s="2">
        <f t="shared" si="28"/>
        <v>2184123</v>
      </c>
      <c r="R608">
        <f t="shared" si="29"/>
        <v>0</v>
      </c>
    </row>
    <row r="609" spans="1:18" x14ac:dyDescent="0.25">
      <c r="A609" s="1">
        <v>45370.09951388889</v>
      </c>
      <c r="B609">
        <v>8</v>
      </c>
      <c r="C609">
        <v>34.000500000000002</v>
      </c>
      <c r="D609">
        <v>3.0539999999999998</v>
      </c>
      <c r="E609">
        <v>2184118</v>
      </c>
      <c r="F609">
        <v>2179642</v>
      </c>
      <c r="G609">
        <v>2179641</v>
      </c>
      <c r="H609">
        <v>2</v>
      </c>
      <c r="I609">
        <v>0</v>
      </c>
      <c r="J609">
        <v>44.26</v>
      </c>
      <c r="K609">
        <v>33.783200000000001</v>
      </c>
      <c r="L609">
        <v>1</v>
      </c>
      <c r="M609">
        <v>31.99</v>
      </c>
      <c r="N609">
        <v>0</v>
      </c>
      <c r="O609">
        <v>-3483</v>
      </c>
      <c r="P609" s="2">
        <f t="shared" si="27"/>
        <v>37.322000000000003</v>
      </c>
      <c r="Q609" s="2">
        <f t="shared" si="28"/>
        <v>2184118</v>
      </c>
      <c r="R609">
        <f t="shared" si="29"/>
        <v>-5</v>
      </c>
    </row>
    <row r="610" spans="1:18" x14ac:dyDescent="0.25">
      <c r="A610" s="1">
        <v>45370.100358796299</v>
      </c>
      <c r="B610">
        <v>8</v>
      </c>
      <c r="C610">
        <v>33.968200000000003</v>
      </c>
      <c r="D610">
        <v>2.7490000000000001</v>
      </c>
      <c r="E610">
        <v>2184104</v>
      </c>
      <c r="F610">
        <v>2179633</v>
      </c>
      <c r="G610">
        <v>2179638</v>
      </c>
      <c r="H610">
        <v>2</v>
      </c>
      <c r="I610">
        <v>0</v>
      </c>
      <c r="J610">
        <v>44.27</v>
      </c>
      <c r="K610">
        <v>33.76</v>
      </c>
      <c r="L610">
        <v>-5</v>
      </c>
      <c r="M610">
        <v>31.94</v>
      </c>
      <c r="N610">
        <v>0</v>
      </c>
      <c r="O610">
        <v>-3437</v>
      </c>
      <c r="P610" s="2">
        <f t="shared" si="27"/>
        <v>37.291333333333334</v>
      </c>
      <c r="Q610" s="2">
        <f t="shared" si="28"/>
        <v>2184104</v>
      </c>
      <c r="R610">
        <f t="shared" si="29"/>
        <v>-14</v>
      </c>
    </row>
    <row r="611" spans="1:18" x14ac:dyDescent="0.25">
      <c r="A611" s="1">
        <v>45370.10119212963</v>
      </c>
      <c r="B611">
        <v>8</v>
      </c>
      <c r="C611">
        <v>33.938499999999998</v>
      </c>
      <c r="D611">
        <v>3.0329999999999999</v>
      </c>
      <c r="E611">
        <v>2184100</v>
      </c>
      <c r="F611">
        <v>2179633</v>
      </c>
      <c r="G611">
        <v>2179635</v>
      </c>
      <c r="H611">
        <v>2</v>
      </c>
      <c r="I611">
        <v>0</v>
      </c>
      <c r="J611">
        <v>44.27</v>
      </c>
      <c r="K611">
        <v>33.733699999999999</v>
      </c>
      <c r="L611">
        <v>-2</v>
      </c>
      <c r="M611">
        <v>31.94</v>
      </c>
      <c r="N611">
        <v>0</v>
      </c>
      <c r="O611">
        <v>-3410</v>
      </c>
      <c r="P611" s="2">
        <f t="shared" si="27"/>
        <v>37.273333333333333</v>
      </c>
      <c r="Q611" s="2">
        <f t="shared" si="28"/>
        <v>2184100</v>
      </c>
      <c r="R611">
        <f t="shared" si="29"/>
        <v>-4</v>
      </c>
    </row>
    <row r="612" spans="1:18" x14ac:dyDescent="0.25">
      <c r="A612" s="1">
        <v>45370.102037037039</v>
      </c>
      <c r="B612">
        <v>8</v>
      </c>
      <c r="C612">
        <v>33.933300000000003</v>
      </c>
      <c r="D612">
        <v>3.0640000000000001</v>
      </c>
      <c r="E612">
        <v>2184096</v>
      </c>
      <c r="F612">
        <v>2179629</v>
      </c>
      <c r="G612">
        <v>2179632</v>
      </c>
      <c r="H612">
        <v>2</v>
      </c>
      <c r="I612">
        <v>0</v>
      </c>
      <c r="J612">
        <v>44.27</v>
      </c>
      <c r="K612">
        <v>33.710999999999999</v>
      </c>
      <c r="L612">
        <v>-2</v>
      </c>
      <c r="M612">
        <v>31.93</v>
      </c>
      <c r="N612">
        <v>0</v>
      </c>
      <c r="O612">
        <v>-3345</v>
      </c>
      <c r="P612" s="2">
        <f t="shared" si="27"/>
        <v>37.229999999999997</v>
      </c>
      <c r="Q612" s="2">
        <f t="shared" si="28"/>
        <v>2184096</v>
      </c>
      <c r="R612">
        <f t="shared" si="29"/>
        <v>-4</v>
      </c>
    </row>
    <row r="613" spans="1:18" x14ac:dyDescent="0.25">
      <c r="A613" s="1">
        <v>45370.102881944447</v>
      </c>
      <c r="B613">
        <v>8</v>
      </c>
      <c r="C613">
        <v>33.885899999999999</v>
      </c>
      <c r="D613">
        <v>2.758</v>
      </c>
      <c r="E613">
        <v>2184108</v>
      </c>
      <c r="F613">
        <v>2179648</v>
      </c>
      <c r="G613">
        <v>2179635</v>
      </c>
      <c r="H613">
        <v>2</v>
      </c>
      <c r="I613">
        <v>0</v>
      </c>
      <c r="J613">
        <v>44.3</v>
      </c>
      <c r="K613">
        <v>33.683999999999997</v>
      </c>
      <c r="L613">
        <v>13</v>
      </c>
      <c r="M613">
        <v>31.89</v>
      </c>
      <c r="N613">
        <v>0</v>
      </c>
      <c r="O613">
        <v>-3335</v>
      </c>
      <c r="P613" s="2">
        <f t="shared" si="27"/>
        <v>37.223333333333336</v>
      </c>
      <c r="Q613" s="2">
        <f t="shared" si="28"/>
        <v>2184108</v>
      </c>
      <c r="R613">
        <f t="shared" si="29"/>
        <v>12</v>
      </c>
    </row>
    <row r="614" spans="1:18" x14ac:dyDescent="0.25">
      <c r="A614" s="1">
        <v>45370.103715277779</v>
      </c>
      <c r="B614">
        <v>8</v>
      </c>
      <c r="C614">
        <v>33.875500000000002</v>
      </c>
      <c r="D614">
        <v>3.0569999999999999</v>
      </c>
      <c r="E614">
        <v>2184115</v>
      </c>
      <c r="F614">
        <v>2179656</v>
      </c>
      <c r="G614">
        <v>2179638</v>
      </c>
      <c r="H614">
        <v>2</v>
      </c>
      <c r="I614">
        <v>0</v>
      </c>
      <c r="J614">
        <v>44.32</v>
      </c>
      <c r="K614">
        <v>33.658099999999997</v>
      </c>
      <c r="L614">
        <v>18</v>
      </c>
      <c r="M614">
        <v>31.88</v>
      </c>
      <c r="N614">
        <v>0</v>
      </c>
      <c r="O614">
        <v>-3295</v>
      </c>
      <c r="P614" s="2">
        <f t="shared" si="27"/>
        <v>37.196666666666665</v>
      </c>
      <c r="Q614" s="2">
        <f t="shared" si="28"/>
        <v>2184115</v>
      </c>
      <c r="R614">
        <f t="shared" si="29"/>
        <v>7</v>
      </c>
    </row>
    <row r="615" spans="1:18" x14ac:dyDescent="0.25">
      <c r="A615" s="1">
        <v>45370.104560185187</v>
      </c>
      <c r="B615">
        <v>8</v>
      </c>
      <c r="C615">
        <v>33.834400000000002</v>
      </c>
      <c r="D615">
        <v>2.7509999999999999</v>
      </c>
      <c r="E615">
        <v>2184116</v>
      </c>
      <c r="F615">
        <v>2179662</v>
      </c>
      <c r="G615">
        <v>2179640</v>
      </c>
      <c r="H615">
        <v>2</v>
      </c>
      <c r="I615">
        <v>0</v>
      </c>
      <c r="J615">
        <v>44.32</v>
      </c>
      <c r="K615">
        <v>33.635800000000003</v>
      </c>
      <c r="L615">
        <v>22</v>
      </c>
      <c r="M615">
        <v>31.86</v>
      </c>
      <c r="N615">
        <v>0</v>
      </c>
      <c r="O615">
        <v>-3276</v>
      </c>
      <c r="P615" s="2">
        <f t="shared" si="27"/>
        <v>37.183999999999997</v>
      </c>
      <c r="Q615" s="2">
        <f t="shared" si="28"/>
        <v>2184116</v>
      </c>
      <c r="R615">
        <f t="shared" si="29"/>
        <v>1</v>
      </c>
    </row>
    <row r="616" spans="1:18" x14ac:dyDescent="0.25">
      <c r="A616" s="1">
        <v>45370.105405092596</v>
      </c>
      <c r="B616">
        <v>8</v>
      </c>
      <c r="C616">
        <v>33.813000000000002</v>
      </c>
      <c r="D616">
        <v>3.0329999999999999</v>
      </c>
      <c r="E616">
        <v>2184111</v>
      </c>
      <c r="F616">
        <v>2179660</v>
      </c>
      <c r="G616">
        <v>2179643</v>
      </c>
      <c r="H616">
        <v>2</v>
      </c>
      <c r="I616">
        <v>0</v>
      </c>
      <c r="J616">
        <v>44.32</v>
      </c>
      <c r="K616">
        <v>33.607799999999997</v>
      </c>
      <c r="L616">
        <v>16</v>
      </c>
      <c r="M616">
        <v>31.82</v>
      </c>
      <c r="N616">
        <v>0</v>
      </c>
      <c r="O616">
        <v>-3218</v>
      </c>
      <c r="P616" s="2">
        <f t="shared" si="27"/>
        <v>37.145333333333333</v>
      </c>
      <c r="Q616" s="2">
        <f t="shared" si="28"/>
        <v>2184111</v>
      </c>
      <c r="R616">
        <f t="shared" si="29"/>
        <v>-5</v>
      </c>
    </row>
    <row r="617" spans="1:18" x14ac:dyDescent="0.25">
      <c r="A617" s="1">
        <v>45370.106238425928</v>
      </c>
      <c r="B617">
        <v>8</v>
      </c>
      <c r="C617">
        <v>33.810099999999998</v>
      </c>
      <c r="D617">
        <v>3.07</v>
      </c>
      <c r="E617">
        <v>2184110</v>
      </c>
      <c r="F617">
        <v>2179660</v>
      </c>
      <c r="G617">
        <v>2179646</v>
      </c>
      <c r="H617">
        <v>2</v>
      </c>
      <c r="I617">
        <v>0</v>
      </c>
      <c r="J617">
        <v>44.33</v>
      </c>
      <c r="K617">
        <v>33.581200000000003</v>
      </c>
      <c r="L617">
        <v>13</v>
      </c>
      <c r="M617">
        <v>31.81</v>
      </c>
      <c r="N617">
        <v>0</v>
      </c>
      <c r="O617">
        <v>-3175</v>
      </c>
      <c r="P617" s="2">
        <f t="shared" si="27"/>
        <v>37.116666666666667</v>
      </c>
      <c r="Q617" s="2">
        <f t="shared" si="28"/>
        <v>2184110</v>
      </c>
      <c r="R617">
        <f t="shared" si="29"/>
        <v>-1</v>
      </c>
    </row>
    <row r="618" spans="1:18" x14ac:dyDescent="0.25">
      <c r="A618" s="1">
        <v>45370.107083333336</v>
      </c>
      <c r="B618">
        <v>8</v>
      </c>
      <c r="C618">
        <v>33.761800000000001</v>
      </c>
      <c r="D618">
        <v>2.7629999999999999</v>
      </c>
      <c r="E618">
        <v>2184109</v>
      </c>
      <c r="F618">
        <v>2179665</v>
      </c>
      <c r="G618">
        <v>2179649</v>
      </c>
      <c r="H618">
        <v>2</v>
      </c>
      <c r="I618">
        <v>0</v>
      </c>
      <c r="J618">
        <v>44.36</v>
      </c>
      <c r="K618">
        <v>33.556100000000001</v>
      </c>
      <c r="L618">
        <v>15</v>
      </c>
      <c r="M618">
        <v>31.78</v>
      </c>
      <c r="N618">
        <v>0</v>
      </c>
      <c r="O618">
        <v>-3130</v>
      </c>
      <c r="P618" s="2">
        <f t="shared" si="27"/>
        <v>37.086666666666666</v>
      </c>
      <c r="Q618" s="2">
        <f t="shared" si="28"/>
        <v>2184109</v>
      </c>
      <c r="R618">
        <f t="shared" si="29"/>
        <v>-1</v>
      </c>
    </row>
    <row r="619" spans="1:18" x14ac:dyDescent="0.25">
      <c r="A619" s="1">
        <v>45370.107928240737</v>
      </c>
      <c r="B619">
        <v>8</v>
      </c>
      <c r="C619">
        <v>33.748699999999999</v>
      </c>
      <c r="D619">
        <v>3.056</v>
      </c>
      <c r="E619">
        <v>2184107</v>
      </c>
      <c r="F619">
        <v>2179665</v>
      </c>
      <c r="G619">
        <v>2179652</v>
      </c>
      <c r="H619">
        <v>2</v>
      </c>
      <c r="I619">
        <v>0</v>
      </c>
      <c r="J619">
        <v>44.37</v>
      </c>
      <c r="K619">
        <v>33.5274</v>
      </c>
      <c r="L619">
        <v>12</v>
      </c>
      <c r="M619">
        <v>31.75</v>
      </c>
      <c r="N619">
        <v>0</v>
      </c>
      <c r="O619">
        <v>-3092</v>
      </c>
      <c r="P619" s="2">
        <f t="shared" si="27"/>
        <v>37.06133333333333</v>
      </c>
      <c r="Q619" s="2">
        <f t="shared" si="28"/>
        <v>2184107</v>
      </c>
      <c r="R619">
        <f t="shared" si="29"/>
        <v>-2</v>
      </c>
    </row>
    <row r="620" spans="1:18" x14ac:dyDescent="0.25">
      <c r="A620" s="1">
        <v>45370.108761574076</v>
      </c>
      <c r="B620">
        <v>8</v>
      </c>
      <c r="C620">
        <v>33.7149</v>
      </c>
      <c r="D620">
        <v>2.75</v>
      </c>
      <c r="E620">
        <v>2184099</v>
      </c>
      <c r="F620">
        <v>2179661</v>
      </c>
      <c r="G620">
        <v>2179655</v>
      </c>
      <c r="H620">
        <v>2</v>
      </c>
      <c r="I620">
        <v>0</v>
      </c>
      <c r="J620">
        <v>44.37</v>
      </c>
      <c r="K620">
        <v>33.503599999999999</v>
      </c>
      <c r="L620">
        <v>6</v>
      </c>
      <c r="M620">
        <v>31.75</v>
      </c>
      <c r="N620">
        <v>0</v>
      </c>
      <c r="O620">
        <v>-3069</v>
      </c>
      <c r="P620" s="2">
        <f t="shared" si="27"/>
        <v>37.045999999999999</v>
      </c>
      <c r="Q620" s="2">
        <f t="shared" si="28"/>
        <v>2184099</v>
      </c>
      <c r="R620">
        <f t="shared" si="29"/>
        <v>-8</v>
      </c>
    </row>
    <row r="621" spans="1:18" x14ac:dyDescent="0.25">
      <c r="A621" s="1">
        <v>45370.109606481485</v>
      </c>
      <c r="B621">
        <v>8</v>
      </c>
      <c r="C621">
        <v>33.688000000000002</v>
      </c>
      <c r="D621">
        <v>3.0369999999999999</v>
      </c>
      <c r="E621">
        <v>2184084</v>
      </c>
      <c r="F621">
        <v>2179650</v>
      </c>
      <c r="G621">
        <v>2179652</v>
      </c>
      <c r="H621">
        <v>2</v>
      </c>
      <c r="I621">
        <v>0</v>
      </c>
      <c r="J621">
        <v>44.39</v>
      </c>
      <c r="K621">
        <v>33.475099999999998</v>
      </c>
      <c r="L621">
        <v>-2</v>
      </c>
      <c r="M621">
        <v>31.72</v>
      </c>
      <c r="N621">
        <v>0</v>
      </c>
      <c r="O621">
        <v>-3040</v>
      </c>
      <c r="P621" s="2">
        <f t="shared" si="27"/>
        <v>37.026666666666664</v>
      </c>
      <c r="Q621" s="2">
        <f t="shared" si="28"/>
        <v>2184084</v>
      </c>
      <c r="R621">
        <f t="shared" si="29"/>
        <v>-15</v>
      </c>
    </row>
    <row r="622" spans="1:18" x14ac:dyDescent="0.25">
      <c r="A622" s="1">
        <v>45370.110451388886</v>
      </c>
      <c r="B622">
        <v>8</v>
      </c>
      <c r="C622">
        <v>33.664299999999997</v>
      </c>
      <c r="D622">
        <v>2.7330000000000001</v>
      </c>
      <c r="E622">
        <v>2184079</v>
      </c>
      <c r="F622">
        <v>2179648</v>
      </c>
      <c r="G622">
        <v>2179649</v>
      </c>
      <c r="H622">
        <v>2</v>
      </c>
      <c r="I622">
        <v>0</v>
      </c>
      <c r="J622">
        <v>44.41</v>
      </c>
      <c r="K622">
        <v>33.452599999999997</v>
      </c>
      <c r="L622">
        <v>-1</v>
      </c>
      <c r="M622">
        <v>31.69</v>
      </c>
      <c r="N622">
        <v>0</v>
      </c>
      <c r="O622">
        <v>-2998</v>
      </c>
      <c r="P622" s="2">
        <f t="shared" si="27"/>
        <v>36.998666666666665</v>
      </c>
      <c r="Q622" s="2">
        <f t="shared" si="28"/>
        <v>2184079</v>
      </c>
      <c r="R622">
        <f t="shared" si="29"/>
        <v>-5</v>
      </c>
    </row>
    <row r="623" spans="1:18" x14ac:dyDescent="0.25">
      <c r="A623" s="1">
        <v>45370.111296296294</v>
      </c>
      <c r="B623">
        <v>8</v>
      </c>
      <c r="C623">
        <v>33.626899999999999</v>
      </c>
      <c r="D623">
        <v>3.0059999999999998</v>
      </c>
      <c r="E623">
        <v>2184078</v>
      </c>
      <c r="F623">
        <v>2179652</v>
      </c>
      <c r="G623">
        <v>2179652</v>
      </c>
      <c r="H623">
        <v>2</v>
      </c>
      <c r="I623">
        <v>0</v>
      </c>
      <c r="J623">
        <v>44.41</v>
      </c>
      <c r="K623">
        <v>33.430900000000001</v>
      </c>
      <c r="L623">
        <v>0</v>
      </c>
      <c r="M623">
        <v>31.68</v>
      </c>
      <c r="N623">
        <v>0</v>
      </c>
      <c r="O623">
        <v>-2941</v>
      </c>
      <c r="P623" s="2">
        <f t="shared" si="27"/>
        <v>36.960666666666668</v>
      </c>
      <c r="Q623" s="2">
        <f t="shared" si="28"/>
        <v>2184078</v>
      </c>
      <c r="R623">
        <f t="shared" si="29"/>
        <v>-1</v>
      </c>
    </row>
    <row r="624" spans="1:18" x14ac:dyDescent="0.25">
      <c r="A624" s="1">
        <v>45370.112129629626</v>
      </c>
      <c r="B624">
        <v>8</v>
      </c>
      <c r="C624">
        <v>33.6205</v>
      </c>
      <c r="D624">
        <v>3.0419999999999998</v>
      </c>
      <c r="E624">
        <v>2184084</v>
      </c>
      <c r="F624">
        <v>2179659</v>
      </c>
      <c r="G624">
        <v>2179655</v>
      </c>
      <c r="H624">
        <v>2</v>
      </c>
      <c r="I624">
        <v>0</v>
      </c>
      <c r="J624">
        <v>44.42</v>
      </c>
      <c r="K624">
        <v>33.406799999999997</v>
      </c>
      <c r="L624">
        <v>3</v>
      </c>
      <c r="M624">
        <v>31.65</v>
      </c>
      <c r="N624">
        <v>0</v>
      </c>
      <c r="O624">
        <v>-2929</v>
      </c>
      <c r="P624" s="2">
        <f t="shared" si="27"/>
        <v>36.952666666666666</v>
      </c>
      <c r="Q624" s="2">
        <f t="shared" si="28"/>
        <v>2184084</v>
      </c>
      <c r="R624">
        <f t="shared" si="29"/>
        <v>6</v>
      </c>
    </row>
    <row r="625" spans="1:18" x14ac:dyDescent="0.25">
      <c r="A625" s="1">
        <v>45370.112962962965</v>
      </c>
      <c r="B625">
        <v>8</v>
      </c>
      <c r="C625">
        <v>33.5657</v>
      </c>
      <c r="D625">
        <v>2.738</v>
      </c>
      <c r="E625">
        <v>2184087</v>
      </c>
      <c r="F625">
        <v>2179669</v>
      </c>
      <c r="G625">
        <v>2179658</v>
      </c>
      <c r="H625">
        <v>2</v>
      </c>
      <c r="I625">
        <v>0</v>
      </c>
      <c r="J625">
        <v>44.42</v>
      </c>
      <c r="K625">
        <v>33.382399999999997</v>
      </c>
      <c r="L625">
        <v>10</v>
      </c>
      <c r="M625">
        <v>31.63</v>
      </c>
      <c r="N625">
        <v>0</v>
      </c>
      <c r="O625">
        <v>-2898</v>
      </c>
      <c r="P625" s="2">
        <f t="shared" si="27"/>
        <v>36.932000000000002</v>
      </c>
      <c r="Q625" s="2">
        <f t="shared" si="28"/>
        <v>2184087</v>
      </c>
      <c r="R625">
        <f t="shared" si="29"/>
        <v>3</v>
      </c>
    </row>
    <row r="626" spans="1:18" x14ac:dyDescent="0.25">
      <c r="A626" s="1">
        <v>45370.113807870373</v>
      </c>
      <c r="B626">
        <v>8</v>
      </c>
      <c r="C626">
        <v>33.562199999999997</v>
      </c>
      <c r="D626">
        <v>3.028</v>
      </c>
      <c r="E626">
        <v>2184092</v>
      </c>
      <c r="F626">
        <v>2179674</v>
      </c>
      <c r="G626">
        <v>2179661</v>
      </c>
      <c r="H626">
        <v>2</v>
      </c>
      <c r="I626">
        <v>0</v>
      </c>
      <c r="J626">
        <v>44.43</v>
      </c>
      <c r="K626">
        <v>33.358400000000003</v>
      </c>
      <c r="L626">
        <v>13</v>
      </c>
      <c r="M626">
        <v>31.61</v>
      </c>
      <c r="N626">
        <v>0</v>
      </c>
      <c r="O626">
        <v>-2860</v>
      </c>
      <c r="P626" s="2">
        <f t="shared" si="27"/>
        <v>36.906666666666666</v>
      </c>
      <c r="Q626" s="2">
        <f t="shared" si="28"/>
        <v>2184092</v>
      </c>
      <c r="R626">
        <f t="shared" si="29"/>
        <v>5</v>
      </c>
    </row>
    <row r="627" spans="1:18" x14ac:dyDescent="0.25">
      <c r="A627" s="1">
        <v>45370.114641203705</v>
      </c>
      <c r="B627">
        <v>8</v>
      </c>
      <c r="C627">
        <v>33.525300000000001</v>
      </c>
      <c r="D627">
        <v>2.7250000000000001</v>
      </c>
      <c r="E627">
        <v>2184092</v>
      </c>
      <c r="F627">
        <v>2179679</v>
      </c>
      <c r="G627">
        <v>2179664</v>
      </c>
      <c r="H627">
        <v>2</v>
      </c>
      <c r="I627">
        <v>0</v>
      </c>
      <c r="J627">
        <v>44.44</v>
      </c>
      <c r="K627">
        <v>33.3354</v>
      </c>
      <c r="L627">
        <v>15</v>
      </c>
      <c r="M627">
        <v>31.57</v>
      </c>
      <c r="N627">
        <v>0</v>
      </c>
      <c r="O627">
        <v>-2822</v>
      </c>
      <c r="P627" s="2">
        <f t="shared" si="27"/>
        <v>36.88133333333333</v>
      </c>
      <c r="Q627" s="2">
        <f t="shared" si="28"/>
        <v>2184092</v>
      </c>
      <c r="R627">
        <f t="shared" si="29"/>
        <v>0</v>
      </c>
    </row>
    <row r="628" spans="1:18" x14ac:dyDescent="0.25">
      <c r="A628" s="1">
        <v>45370.115486111114</v>
      </c>
      <c r="B628">
        <v>8</v>
      </c>
      <c r="C628">
        <v>33.503</v>
      </c>
      <c r="D628">
        <v>3.0030000000000001</v>
      </c>
      <c r="E628">
        <v>2184093</v>
      </c>
      <c r="F628">
        <v>2179683</v>
      </c>
      <c r="G628">
        <v>2179667</v>
      </c>
      <c r="H628">
        <v>2</v>
      </c>
      <c r="I628">
        <v>0</v>
      </c>
      <c r="J628">
        <v>44.45</v>
      </c>
      <c r="K628">
        <v>33.310499999999998</v>
      </c>
      <c r="L628">
        <v>16</v>
      </c>
      <c r="M628">
        <v>31.56</v>
      </c>
      <c r="N628">
        <v>0</v>
      </c>
      <c r="O628">
        <v>-2773</v>
      </c>
      <c r="P628" s="2">
        <f t="shared" si="27"/>
        <v>36.848666666666666</v>
      </c>
      <c r="Q628" s="2">
        <f t="shared" si="28"/>
        <v>2184093</v>
      </c>
      <c r="R628">
        <f t="shared" si="29"/>
        <v>1</v>
      </c>
    </row>
    <row r="629" spans="1:18" x14ac:dyDescent="0.25">
      <c r="A629" s="1">
        <v>45370.116331018522</v>
      </c>
      <c r="B629">
        <v>8</v>
      </c>
      <c r="C629">
        <v>33.499600000000001</v>
      </c>
      <c r="D629">
        <v>3.0369999999999999</v>
      </c>
      <c r="E629">
        <v>2184085</v>
      </c>
      <c r="F629">
        <v>2179675</v>
      </c>
      <c r="G629">
        <v>2179670</v>
      </c>
      <c r="H629">
        <v>2</v>
      </c>
      <c r="I629">
        <v>0</v>
      </c>
      <c r="J629">
        <v>44.46</v>
      </c>
      <c r="K629">
        <v>33.2864</v>
      </c>
      <c r="L629">
        <v>5</v>
      </c>
      <c r="M629">
        <v>31.56</v>
      </c>
      <c r="N629">
        <v>0</v>
      </c>
      <c r="O629">
        <v>-2732</v>
      </c>
      <c r="P629" s="2">
        <f t="shared" si="27"/>
        <v>36.821333333333335</v>
      </c>
      <c r="Q629" s="2">
        <f t="shared" si="28"/>
        <v>2184085</v>
      </c>
      <c r="R629">
        <f t="shared" si="29"/>
        <v>-8</v>
      </c>
    </row>
    <row r="630" spans="1:18" x14ac:dyDescent="0.25">
      <c r="A630" s="1">
        <v>45370.117175925923</v>
      </c>
      <c r="B630">
        <v>8</v>
      </c>
      <c r="C630">
        <v>33.447299999999998</v>
      </c>
      <c r="D630">
        <v>2.7330000000000001</v>
      </c>
      <c r="E630">
        <v>2184084</v>
      </c>
      <c r="F630">
        <v>2179681</v>
      </c>
      <c r="G630">
        <v>2179672</v>
      </c>
      <c r="H630">
        <v>2</v>
      </c>
      <c r="I630">
        <v>0</v>
      </c>
      <c r="J630">
        <v>44.47</v>
      </c>
      <c r="K630">
        <v>33.262099999999997</v>
      </c>
      <c r="L630">
        <v>9</v>
      </c>
      <c r="M630">
        <v>31.53</v>
      </c>
      <c r="N630">
        <v>0</v>
      </c>
      <c r="O630">
        <v>-2707</v>
      </c>
      <c r="P630" s="2">
        <f t="shared" si="27"/>
        <v>36.80466666666667</v>
      </c>
      <c r="Q630" s="2">
        <f t="shared" si="28"/>
        <v>2184084</v>
      </c>
      <c r="R630">
        <f t="shared" si="29"/>
        <v>-1</v>
      </c>
    </row>
    <row r="631" spans="1:18" x14ac:dyDescent="0.25">
      <c r="A631" s="1">
        <v>45370.118020833332</v>
      </c>
      <c r="B631">
        <v>8</v>
      </c>
      <c r="C631">
        <v>33.438000000000002</v>
      </c>
      <c r="D631">
        <v>3.02</v>
      </c>
      <c r="E631">
        <v>2184089</v>
      </c>
      <c r="F631">
        <v>2179688</v>
      </c>
      <c r="G631">
        <v>2179675</v>
      </c>
      <c r="H631">
        <v>2</v>
      </c>
      <c r="I631">
        <v>0</v>
      </c>
      <c r="J631">
        <v>44.49</v>
      </c>
      <c r="K631">
        <v>33.236600000000003</v>
      </c>
      <c r="L631">
        <v>12</v>
      </c>
      <c r="M631">
        <v>31.5</v>
      </c>
      <c r="N631">
        <v>0</v>
      </c>
      <c r="O631">
        <v>-2665</v>
      </c>
      <c r="P631" s="2">
        <f t="shared" si="27"/>
        <v>36.776666666666664</v>
      </c>
      <c r="Q631" s="2">
        <f t="shared" si="28"/>
        <v>2184089</v>
      </c>
      <c r="R631">
        <f t="shared" si="29"/>
        <v>5</v>
      </c>
    </row>
    <row r="632" spans="1:18" x14ac:dyDescent="0.25">
      <c r="A632" s="1">
        <v>45370.118854166663</v>
      </c>
      <c r="B632">
        <v>8</v>
      </c>
      <c r="C632">
        <v>33.398699999999998</v>
      </c>
      <c r="D632">
        <v>2.718</v>
      </c>
      <c r="E632">
        <v>2184089</v>
      </c>
      <c r="F632">
        <v>2179693</v>
      </c>
      <c r="G632">
        <v>2179678</v>
      </c>
      <c r="H632">
        <v>2</v>
      </c>
      <c r="I632">
        <v>0</v>
      </c>
      <c r="J632">
        <v>44.5</v>
      </c>
      <c r="K632">
        <v>33.210700000000003</v>
      </c>
      <c r="L632">
        <v>14</v>
      </c>
      <c r="M632">
        <v>31.49</v>
      </c>
      <c r="N632">
        <v>0</v>
      </c>
      <c r="O632">
        <v>-2643</v>
      </c>
      <c r="P632" s="2">
        <f t="shared" si="27"/>
        <v>36.762</v>
      </c>
      <c r="Q632" s="2">
        <f t="shared" si="28"/>
        <v>2184089</v>
      </c>
      <c r="R632">
        <f t="shared" si="29"/>
        <v>0</v>
      </c>
    </row>
    <row r="633" spans="1:18" x14ac:dyDescent="0.25">
      <c r="A633" s="1">
        <v>45370.119687500002</v>
      </c>
      <c r="B633">
        <v>8</v>
      </c>
      <c r="C633">
        <v>33.375500000000002</v>
      </c>
      <c r="D633">
        <v>2.9889999999999999</v>
      </c>
      <c r="E633">
        <v>2184087</v>
      </c>
      <c r="F633">
        <v>2179694</v>
      </c>
      <c r="G633">
        <v>2179681</v>
      </c>
      <c r="H633">
        <v>2</v>
      </c>
      <c r="I633">
        <v>0</v>
      </c>
      <c r="J633">
        <v>44.5</v>
      </c>
      <c r="K633">
        <v>33.190199999999997</v>
      </c>
      <c r="L633">
        <v>12</v>
      </c>
      <c r="M633">
        <v>31.44</v>
      </c>
      <c r="N633">
        <v>0</v>
      </c>
      <c r="O633">
        <v>-2612</v>
      </c>
      <c r="P633" s="2">
        <f t="shared" si="27"/>
        <v>36.74133333333333</v>
      </c>
      <c r="Q633" s="2">
        <f t="shared" si="28"/>
        <v>2184087</v>
      </c>
      <c r="R633">
        <f t="shared" si="29"/>
        <v>-2</v>
      </c>
    </row>
    <row r="634" spans="1:18" x14ac:dyDescent="0.25">
      <c r="A634" s="1">
        <v>45370.120532407411</v>
      </c>
      <c r="B634">
        <v>8</v>
      </c>
      <c r="C634">
        <v>33.374499999999998</v>
      </c>
      <c r="D634">
        <v>3.0270000000000001</v>
      </c>
      <c r="E634">
        <v>2184083</v>
      </c>
      <c r="F634">
        <v>2179690</v>
      </c>
      <c r="G634">
        <v>2179684</v>
      </c>
      <c r="H634">
        <v>2</v>
      </c>
      <c r="I634">
        <v>0</v>
      </c>
      <c r="J634">
        <v>44.51</v>
      </c>
      <c r="K634">
        <v>33.166899999999998</v>
      </c>
      <c r="L634">
        <v>5</v>
      </c>
      <c r="M634">
        <v>31.44</v>
      </c>
      <c r="N634">
        <v>0</v>
      </c>
      <c r="O634">
        <v>-2578</v>
      </c>
      <c r="P634" s="2">
        <f t="shared" si="27"/>
        <v>36.718666666666664</v>
      </c>
      <c r="Q634" s="2">
        <f t="shared" si="28"/>
        <v>2184083</v>
      </c>
      <c r="R634">
        <f t="shared" si="29"/>
        <v>-4</v>
      </c>
    </row>
    <row r="635" spans="1:18" x14ac:dyDescent="0.25">
      <c r="A635" s="1">
        <v>45370.121365740742</v>
      </c>
      <c r="B635">
        <v>8</v>
      </c>
      <c r="C635">
        <v>33.331200000000003</v>
      </c>
      <c r="D635">
        <v>2.7240000000000002</v>
      </c>
      <c r="E635">
        <v>2184084</v>
      </c>
      <c r="F635">
        <v>2179697</v>
      </c>
      <c r="G635">
        <v>2179687</v>
      </c>
      <c r="H635">
        <v>2</v>
      </c>
      <c r="I635">
        <v>0</v>
      </c>
      <c r="J635">
        <v>44.52</v>
      </c>
      <c r="K635">
        <v>33.140799999999999</v>
      </c>
      <c r="L635">
        <v>9</v>
      </c>
      <c r="M635">
        <v>31.42</v>
      </c>
      <c r="N635">
        <v>0</v>
      </c>
      <c r="O635">
        <v>-2534</v>
      </c>
      <c r="P635" s="2">
        <f t="shared" si="27"/>
        <v>36.68933333333333</v>
      </c>
      <c r="Q635" s="2">
        <f t="shared" si="28"/>
        <v>2184084</v>
      </c>
      <c r="R635">
        <f t="shared" si="29"/>
        <v>1</v>
      </c>
    </row>
    <row r="636" spans="1:18" x14ac:dyDescent="0.25">
      <c r="A636" s="1">
        <v>45370.122210648151</v>
      </c>
      <c r="B636">
        <v>8</v>
      </c>
      <c r="C636">
        <v>33.313000000000002</v>
      </c>
      <c r="D636">
        <v>3.0110000000000001</v>
      </c>
      <c r="E636">
        <v>2184079</v>
      </c>
      <c r="F636">
        <v>2179694</v>
      </c>
      <c r="G636">
        <v>2179690</v>
      </c>
      <c r="H636">
        <v>2</v>
      </c>
      <c r="I636">
        <v>0</v>
      </c>
      <c r="J636">
        <v>44.53</v>
      </c>
      <c r="K636">
        <v>33.111699999999999</v>
      </c>
      <c r="L636">
        <v>4</v>
      </c>
      <c r="M636">
        <v>31.4</v>
      </c>
      <c r="N636">
        <v>0</v>
      </c>
      <c r="O636">
        <v>-2511</v>
      </c>
      <c r="P636" s="2">
        <f t="shared" si="27"/>
        <v>36.673999999999999</v>
      </c>
      <c r="Q636" s="2">
        <f t="shared" si="28"/>
        <v>2184079</v>
      </c>
      <c r="R636">
        <f t="shared" si="29"/>
        <v>-5</v>
      </c>
    </row>
    <row r="637" spans="1:18" x14ac:dyDescent="0.25">
      <c r="A637" s="1">
        <v>45370.123043981483</v>
      </c>
      <c r="B637">
        <v>8</v>
      </c>
      <c r="C637">
        <v>33.304499999999997</v>
      </c>
      <c r="D637">
        <v>3.0339999999999998</v>
      </c>
      <c r="E637">
        <v>2184083</v>
      </c>
      <c r="F637">
        <v>2179699</v>
      </c>
      <c r="G637">
        <v>2179693</v>
      </c>
      <c r="H637">
        <v>2</v>
      </c>
      <c r="I637">
        <v>0</v>
      </c>
      <c r="J637">
        <v>44.55</v>
      </c>
      <c r="K637">
        <v>33.087200000000003</v>
      </c>
      <c r="L637">
        <v>6</v>
      </c>
      <c r="M637">
        <v>31.38</v>
      </c>
      <c r="N637">
        <v>0</v>
      </c>
      <c r="O637">
        <v>-2464</v>
      </c>
      <c r="P637" s="2">
        <f t="shared" si="27"/>
        <v>36.642666666666663</v>
      </c>
      <c r="Q637" s="2">
        <f t="shared" si="28"/>
        <v>2184083</v>
      </c>
      <c r="R637">
        <f t="shared" si="29"/>
        <v>4</v>
      </c>
    </row>
    <row r="638" spans="1:18" x14ac:dyDescent="0.25">
      <c r="A638" s="1">
        <v>45370.123888888891</v>
      </c>
      <c r="B638">
        <v>8</v>
      </c>
      <c r="C638">
        <v>33.252099999999999</v>
      </c>
      <c r="D638">
        <v>2.7309999999999999</v>
      </c>
      <c r="E638">
        <v>2184081</v>
      </c>
      <c r="F638">
        <v>2179704</v>
      </c>
      <c r="G638">
        <v>2179696</v>
      </c>
      <c r="H638">
        <v>2</v>
      </c>
      <c r="I638">
        <v>0</v>
      </c>
      <c r="J638">
        <v>44.56</v>
      </c>
      <c r="K638">
        <v>33.061599999999999</v>
      </c>
      <c r="L638">
        <v>8</v>
      </c>
      <c r="M638">
        <v>31.35</v>
      </c>
      <c r="N638">
        <v>0</v>
      </c>
      <c r="O638">
        <v>-2429</v>
      </c>
      <c r="P638" s="2">
        <f t="shared" si="27"/>
        <v>36.61933333333333</v>
      </c>
      <c r="Q638" s="2">
        <f t="shared" si="28"/>
        <v>2184081</v>
      </c>
      <c r="R638">
        <f t="shared" si="29"/>
        <v>-2</v>
      </c>
    </row>
    <row r="639" spans="1:18" x14ac:dyDescent="0.25">
      <c r="A639" s="1">
        <v>45370.124722222223</v>
      </c>
      <c r="B639">
        <v>8</v>
      </c>
      <c r="C639">
        <v>33.2498</v>
      </c>
      <c r="D639">
        <v>3.0270000000000001</v>
      </c>
      <c r="E639">
        <v>2184080</v>
      </c>
      <c r="F639">
        <v>2179703</v>
      </c>
      <c r="G639">
        <v>2179699</v>
      </c>
      <c r="H639">
        <v>2</v>
      </c>
      <c r="I639">
        <v>0</v>
      </c>
      <c r="J639">
        <v>44.57</v>
      </c>
      <c r="K639">
        <v>33.039900000000003</v>
      </c>
      <c r="L639">
        <v>4</v>
      </c>
      <c r="M639">
        <v>31.32</v>
      </c>
      <c r="N639">
        <v>0</v>
      </c>
      <c r="O639">
        <v>-2390</v>
      </c>
      <c r="P639" s="2">
        <f t="shared" si="27"/>
        <v>36.593333333333334</v>
      </c>
      <c r="Q639" s="2">
        <f t="shared" si="28"/>
        <v>2184080</v>
      </c>
      <c r="R639">
        <f t="shared" si="29"/>
        <v>-1</v>
      </c>
    </row>
    <row r="640" spans="1:18" x14ac:dyDescent="0.25">
      <c r="A640" s="1">
        <v>45370.125555555554</v>
      </c>
      <c r="B640">
        <v>8</v>
      </c>
      <c r="C640">
        <v>33.225000000000001</v>
      </c>
      <c r="D640">
        <v>2.7240000000000002</v>
      </c>
      <c r="E640">
        <v>2184075</v>
      </c>
      <c r="F640">
        <v>2179702</v>
      </c>
      <c r="G640">
        <v>2179701</v>
      </c>
      <c r="H640">
        <v>2</v>
      </c>
      <c r="I640">
        <v>0</v>
      </c>
      <c r="J640">
        <v>44.58</v>
      </c>
      <c r="K640">
        <v>33.018000000000001</v>
      </c>
      <c r="L640">
        <v>0</v>
      </c>
      <c r="M640">
        <v>31.31</v>
      </c>
      <c r="N640">
        <v>0</v>
      </c>
      <c r="O640">
        <v>-2369</v>
      </c>
      <c r="P640" s="2">
        <f t="shared" si="27"/>
        <v>36.579333333333331</v>
      </c>
      <c r="Q640" s="2">
        <f t="shared" si="28"/>
        <v>2184075</v>
      </c>
      <c r="R640">
        <f t="shared" si="29"/>
        <v>-5</v>
      </c>
    </row>
    <row r="641" spans="1:18" x14ac:dyDescent="0.25">
      <c r="A641" s="1">
        <v>45370.126400462963</v>
      </c>
      <c r="B641">
        <v>8</v>
      </c>
      <c r="C641">
        <v>33.188400000000001</v>
      </c>
      <c r="D641">
        <v>2.9950000000000001</v>
      </c>
      <c r="E641">
        <v>2184073</v>
      </c>
      <c r="F641">
        <v>2179704</v>
      </c>
      <c r="G641">
        <v>2179704</v>
      </c>
      <c r="H641">
        <v>2</v>
      </c>
      <c r="I641">
        <v>0</v>
      </c>
      <c r="J641">
        <v>44.59</v>
      </c>
      <c r="K641">
        <v>32.989699999999999</v>
      </c>
      <c r="L641">
        <v>0</v>
      </c>
      <c r="M641">
        <v>31.31</v>
      </c>
      <c r="N641">
        <v>0</v>
      </c>
      <c r="O641">
        <v>-2327</v>
      </c>
      <c r="P641" s="2">
        <f t="shared" si="27"/>
        <v>36.551333333333332</v>
      </c>
      <c r="Q641" s="2">
        <f t="shared" si="28"/>
        <v>2184073</v>
      </c>
      <c r="R641">
        <f t="shared" si="29"/>
        <v>-2</v>
      </c>
    </row>
    <row r="642" spans="1:18" x14ac:dyDescent="0.25">
      <c r="A642" s="1">
        <v>45370.127245370371</v>
      </c>
      <c r="B642">
        <v>8</v>
      </c>
      <c r="C642">
        <v>33.172400000000003</v>
      </c>
      <c r="D642">
        <v>3.0150000000000001</v>
      </c>
      <c r="E642">
        <v>2184070</v>
      </c>
      <c r="F642">
        <v>2179704</v>
      </c>
      <c r="G642">
        <v>2179701</v>
      </c>
      <c r="H642">
        <v>2</v>
      </c>
      <c r="I642">
        <v>0</v>
      </c>
      <c r="J642">
        <v>44.6</v>
      </c>
      <c r="K642">
        <v>32.965200000000003</v>
      </c>
      <c r="L642">
        <v>2</v>
      </c>
      <c r="M642">
        <v>31.27</v>
      </c>
      <c r="N642">
        <v>0</v>
      </c>
      <c r="O642">
        <v>-2292</v>
      </c>
      <c r="P642" s="2">
        <f t="shared" si="27"/>
        <v>36.527999999999999</v>
      </c>
      <c r="Q642" s="2">
        <f t="shared" si="28"/>
        <v>2184070</v>
      </c>
      <c r="R642">
        <f t="shared" si="29"/>
        <v>-3</v>
      </c>
    </row>
    <row r="643" spans="1:18" x14ac:dyDescent="0.25">
      <c r="A643" s="1">
        <v>45370.12809027778</v>
      </c>
      <c r="B643">
        <v>8</v>
      </c>
      <c r="C643">
        <v>33.125500000000002</v>
      </c>
      <c r="D643">
        <v>2.7130000000000001</v>
      </c>
      <c r="E643">
        <v>2184071</v>
      </c>
      <c r="F643">
        <v>2179711</v>
      </c>
      <c r="G643">
        <v>2179704</v>
      </c>
      <c r="H643">
        <v>2</v>
      </c>
      <c r="I643">
        <v>0</v>
      </c>
      <c r="J643">
        <v>44.61</v>
      </c>
      <c r="K643">
        <v>32.9437</v>
      </c>
      <c r="L643">
        <v>6</v>
      </c>
      <c r="M643">
        <v>31.25</v>
      </c>
      <c r="N643">
        <v>0</v>
      </c>
      <c r="O643">
        <v>-2266</v>
      </c>
      <c r="P643" s="2">
        <f t="shared" ref="P643:P706" si="30">O643/-1500+35</f>
        <v>36.510666666666665</v>
      </c>
      <c r="Q643" s="2">
        <f t="shared" ref="Q643:Q706" si="31">E643</f>
        <v>2184071</v>
      </c>
      <c r="R643">
        <f t="shared" si="29"/>
        <v>1</v>
      </c>
    </row>
    <row r="644" spans="1:18" x14ac:dyDescent="0.25">
      <c r="A644" s="1">
        <v>45370.128935185188</v>
      </c>
      <c r="B644">
        <v>8</v>
      </c>
      <c r="C644">
        <v>33.124600000000001</v>
      </c>
      <c r="D644">
        <v>3.0139999999999998</v>
      </c>
      <c r="E644">
        <v>2184078</v>
      </c>
      <c r="F644">
        <v>2179718</v>
      </c>
      <c r="G644">
        <v>2179707</v>
      </c>
      <c r="H644">
        <v>2</v>
      </c>
      <c r="I644">
        <v>0</v>
      </c>
      <c r="J644">
        <v>44.62</v>
      </c>
      <c r="K644">
        <v>32.921999999999997</v>
      </c>
      <c r="L644">
        <v>10</v>
      </c>
      <c r="M644">
        <v>31.24</v>
      </c>
      <c r="N644">
        <v>0</v>
      </c>
      <c r="O644">
        <v>-2236</v>
      </c>
      <c r="P644" s="2">
        <f t="shared" si="30"/>
        <v>36.490666666666669</v>
      </c>
      <c r="Q644" s="2">
        <f t="shared" si="31"/>
        <v>2184078</v>
      </c>
      <c r="R644">
        <f t="shared" ref="R644:R707" si="32">E644-E643</f>
        <v>7</v>
      </c>
    </row>
    <row r="645" spans="1:18" x14ac:dyDescent="0.25">
      <c r="A645" s="1">
        <v>45370.129780092589</v>
      </c>
      <c r="B645">
        <v>8</v>
      </c>
      <c r="C645">
        <v>33.081899999999997</v>
      </c>
      <c r="D645">
        <v>2.7130000000000001</v>
      </c>
      <c r="E645">
        <v>2184075</v>
      </c>
      <c r="F645">
        <v>2179720</v>
      </c>
      <c r="G645">
        <v>2179710</v>
      </c>
      <c r="H645">
        <v>2</v>
      </c>
      <c r="I645">
        <v>0</v>
      </c>
      <c r="J645">
        <v>44.63</v>
      </c>
      <c r="K645">
        <v>32.897199999999998</v>
      </c>
      <c r="L645">
        <v>10</v>
      </c>
      <c r="M645">
        <v>31.19</v>
      </c>
      <c r="N645">
        <v>0</v>
      </c>
      <c r="O645">
        <v>-2199</v>
      </c>
      <c r="P645" s="2">
        <f t="shared" si="30"/>
        <v>36.466000000000001</v>
      </c>
      <c r="Q645" s="2">
        <f t="shared" si="31"/>
        <v>2184075</v>
      </c>
      <c r="R645">
        <f t="shared" si="32"/>
        <v>-3</v>
      </c>
    </row>
    <row r="646" spans="1:18" x14ac:dyDescent="0.25">
      <c r="A646" s="1">
        <v>45370.130624999998</v>
      </c>
      <c r="B646">
        <v>8</v>
      </c>
      <c r="C646">
        <v>33.063400000000001</v>
      </c>
      <c r="D646">
        <v>2.99</v>
      </c>
      <c r="E646">
        <v>2184067</v>
      </c>
      <c r="F646">
        <v>2179715</v>
      </c>
      <c r="G646">
        <v>2179713</v>
      </c>
      <c r="H646">
        <v>2</v>
      </c>
      <c r="I646">
        <v>0</v>
      </c>
      <c r="J646">
        <v>44.63</v>
      </c>
      <c r="K646">
        <v>32.872</v>
      </c>
      <c r="L646">
        <v>2</v>
      </c>
      <c r="M646">
        <v>31.19</v>
      </c>
      <c r="N646">
        <v>0</v>
      </c>
      <c r="O646">
        <v>-2169</v>
      </c>
      <c r="P646" s="2">
        <f t="shared" si="30"/>
        <v>36.445999999999998</v>
      </c>
      <c r="Q646" s="2">
        <f t="shared" si="31"/>
        <v>2184067</v>
      </c>
      <c r="R646">
        <f t="shared" si="32"/>
        <v>-8</v>
      </c>
    </row>
    <row r="647" spans="1:18" x14ac:dyDescent="0.25">
      <c r="A647" s="1">
        <v>45370.131469907406</v>
      </c>
      <c r="B647">
        <v>8</v>
      </c>
      <c r="C647">
        <v>33.052199999999999</v>
      </c>
      <c r="D647">
        <v>3.008</v>
      </c>
      <c r="E647">
        <v>2184069</v>
      </c>
      <c r="F647">
        <v>2179718</v>
      </c>
      <c r="G647">
        <v>2179716</v>
      </c>
      <c r="H647">
        <v>2</v>
      </c>
      <c r="I647">
        <v>0</v>
      </c>
      <c r="J647">
        <v>44.65</v>
      </c>
      <c r="K647">
        <v>32.848599999999998</v>
      </c>
      <c r="L647">
        <v>2</v>
      </c>
      <c r="M647">
        <v>31.17</v>
      </c>
      <c r="N647">
        <v>0</v>
      </c>
      <c r="O647">
        <v>-2133</v>
      </c>
      <c r="P647" s="2">
        <f t="shared" si="30"/>
        <v>36.421999999999997</v>
      </c>
      <c r="Q647" s="2">
        <f t="shared" si="31"/>
        <v>2184069</v>
      </c>
      <c r="R647">
        <f t="shared" si="32"/>
        <v>2</v>
      </c>
    </row>
    <row r="648" spans="1:18" x14ac:dyDescent="0.25">
      <c r="A648" s="1">
        <v>45370.132314814815</v>
      </c>
      <c r="B648">
        <v>8</v>
      </c>
      <c r="C648">
        <v>33.004300000000001</v>
      </c>
      <c r="D648">
        <v>2.7069999999999999</v>
      </c>
      <c r="E648">
        <v>2184066</v>
      </c>
      <c r="F648">
        <v>2179722</v>
      </c>
      <c r="G648">
        <v>2179719</v>
      </c>
      <c r="H648">
        <v>2</v>
      </c>
      <c r="I648">
        <v>0</v>
      </c>
      <c r="J648">
        <v>44.66</v>
      </c>
      <c r="K648">
        <v>32.8262</v>
      </c>
      <c r="L648">
        <v>3</v>
      </c>
      <c r="M648">
        <v>31.14</v>
      </c>
      <c r="N648">
        <v>0</v>
      </c>
      <c r="O648">
        <v>-2102</v>
      </c>
      <c r="P648" s="2">
        <f t="shared" si="30"/>
        <v>36.401333333333334</v>
      </c>
      <c r="Q648" s="2">
        <f t="shared" si="31"/>
        <v>2184066</v>
      </c>
      <c r="R648">
        <f t="shared" si="32"/>
        <v>-3</v>
      </c>
    </row>
    <row r="649" spans="1:18" x14ac:dyDescent="0.25">
      <c r="A649" s="1">
        <v>45370.133148148147</v>
      </c>
      <c r="B649">
        <v>8</v>
      </c>
      <c r="C649">
        <v>33.000500000000002</v>
      </c>
      <c r="D649">
        <v>3</v>
      </c>
      <c r="E649">
        <v>2184067</v>
      </c>
      <c r="F649">
        <v>2179723</v>
      </c>
      <c r="G649">
        <v>2179722</v>
      </c>
      <c r="H649">
        <v>2</v>
      </c>
      <c r="I649">
        <v>0</v>
      </c>
      <c r="J649">
        <v>44.66</v>
      </c>
      <c r="K649">
        <v>32.803800000000003</v>
      </c>
      <c r="L649">
        <v>1</v>
      </c>
      <c r="M649">
        <v>31.13</v>
      </c>
      <c r="N649">
        <v>0</v>
      </c>
      <c r="O649">
        <v>-2071</v>
      </c>
      <c r="P649" s="2">
        <f t="shared" si="30"/>
        <v>36.38066666666667</v>
      </c>
      <c r="Q649" s="2">
        <f t="shared" si="31"/>
        <v>2184067</v>
      </c>
      <c r="R649">
        <f t="shared" si="32"/>
        <v>1</v>
      </c>
    </row>
    <row r="650" spans="1:18" x14ac:dyDescent="0.25">
      <c r="A650" s="1">
        <v>45370.133981481478</v>
      </c>
      <c r="B650">
        <v>8</v>
      </c>
      <c r="C650">
        <v>32.973999999999997</v>
      </c>
      <c r="D650">
        <v>2.7</v>
      </c>
      <c r="E650">
        <v>2184063</v>
      </c>
      <c r="F650">
        <v>2179723</v>
      </c>
      <c r="G650">
        <v>2179724</v>
      </c>
      <c r="H650">
        <v>2</v>
      </c>
      <c r="I650">
        <v>0</v>
      </c>
      <c r="J650">
        <v>44.67</v>
      </c>
      <c r="K650">
        <v>32.779499999999999</v>
      </c>
      <c r="L650">
        <v>-1</v>
      </c>
      <c r="M650">
        <v>31.12</v>
      </c>
      <c r="N650">
        <v>0</v>
      </c>
      <c r="O650">
        <v>-2036</v>
      </c>
      <c r="P650" s="2">
        <f t="shared" si="30"/>
        <v>36.357333333333337</v>
      </c>
      <c r="Q650" s="2">
        <f t="shared" si="31"/>
        <v>2184063</v>
      </c>
      <c r="R650">
        <f t="shared" si="32"/>
        <v>-4</v>
      </c>
    </row>
    <row r="651" spans="1:18" x14ac:dyDescent="0.25">
      <c r="A651" s="1">
        <v>45370.134826388887</v>
      </c>
      <c r="B651">
        <v>8</v>
      </c>
      <c r="C651">
        <v>32.9392</v>
      </c>
      <c r="D651">
        <v>2.968</v>
      </c>
      <c r="E651">
        <v>2184061</v>
      </c>
      <c r="F651">
        <v>2179725</v>
      </c>
      <c r="G651">
        <v>2179727</v>
      </c>
      <c r="H651">
        <v>2</v>
      </c>
      <c r="I651">
        <v>0</v>
      </c>
      <c r="J651">
        <v>44.68</v>
      </c>
      <c r="K651">
        <v>32.755000000000003</v>
      </c>
      <c r="L651">
        <v>-2</v>
      </c>
      <c r="M651">
        <v>31.08</v>
      </c>
      <c r="N651">
        <v>0</v>
      </c>
      <c r="O651">
        <v>-2006</v>
      </c>
      <c r="P651" s="2">
        <f t="shared" si="30"/>
        <v>36.337333333333333</v>
      </c>
      <c r="Q651" s="2">
        <f t="shared" si="31"/>
        <v>2184061</v>
      </c>
      <c r="R651">
        <f t="shared" si="32"/>
        <v>-2</v>
      </c>
    </row>
    <row r="652" spans="1:18" x14ac:dyDescent="0.25">
      <c r="A652" s="1">
        <v>45370.135671296295</v>
      </c>
      <c r="B652">
        <v>8</v>
      </c>
      <c r="C652">
        <v>32.936999999999998</v>
      </c>
      <c r="D652">
        <v>3.0059999999999998</v>
      </c>
      <c r="E652">
        <v>2184058</v>
      </c>
      <c r="F652">
        <v>2179723</v>
      </c>
      <c r="G652">
        <v>2179724</v>
      </c>
      <c r="H652">
        <v>2</v>
      </c>
      <c r="I652">
        <v>0</v>
      </c>
      <c r="J652">
        <v>44.69</v>
      </c>
      <c r="K652">
        <v>32.734200000000001</v>
      </c>
      <c r="L652">
        <v>-1</v>
      </c>
      <c r="M652">
        <v>31.06</v>
      </c>
      <c r="N652">
        <v>0</v>
      </c>
      <c r="O652">
        <v>-1976</v>
      </c>
      <c r="P652" s="2">
        <f t="shared" si="30"/>
        <v>36.31733333333333</v>
      </c>
      <c r="Q652" s="2">
        <f t="shared" si="31"/>
        <v>2184058</v>
      </c>
      <c r="R652">
        <f t="shared" si="32"/>
        <v>-3</v>
      </c>
    </row>
    <row r="653" spans="1:18" x14ac:dyDescent="0.25">
      <c r="A653" s="1">
        <v>45370.136504629627</v>
      </c>
      <c r="B653">
        <v>8</v>
      </c>
      <c r="C653">
        <v>32.895800000000001</v>
      </c>
      <c r="D653">
        <v>2.7050000000000001</v>
      </c>
      <c r="E653">
        <v>2184057</v>
      </c>
      <c r="F653">
        <v>2179727</v>
      </c>
      <c r="G653">
        <v>2179727</v>
      </c>
      <c r="H653">
        <v>2</v>
      </c>
      <c r="I653">
        <v>0</v>
      </c>
      <c r="J653">
        <v>44.69</v>
      </c>
      <c r="K653">
        <v>32.7102</v>
      </c>
      <c r="L653">
        <v>0</v>
      </c>
      <c r="M653">
        <v>31.05</v>
      </c>
      <c r="N653">
        <v>0</v>
      </c>
      <c r="O653">
        <v>-1928</v>
      </c>
      <c r="P653" s="2">
        <f t="shared" si="30"/>
        <v>36.285333333333334</v>
      </c>
      <c r="Q653" s="2">
        <f t="shared" si="31"/>
        <v>2184057</v>
      </c>
      <c r="R653">
        <f t="shared" si="32"/>
        <v>-1</v>
      </c>
    </row>
    <row r="654" spans="1:18" x14ac:dyDescent="0.25">
      <c r="A654" s="1">
        <v>45370.137349537035</v>
      </c>
      <c r="B654">
        <v>8</v>
      </c>
      <c r="C654">
        <v>32.875500000000002</v>
      </c>
      <c r="D654">
        <v>2.9769999999999999</v>
      </c>
      <c r="E654">
        <v>2184057</v>
      </c>
      <c r="F654">
        <v>2179730</v>
      </c>
      <c r="G654">
        <v>2179730</v>
      </c>
      <c r="H654">
        <v>2</v>
      </c>
      <c r="I654">
        <v>0</v>
      </c>
      <c r="J654">
        <v>44.71</v>
      </c>
      <c r="K654">
        <v>32.689100000000003</v>
      </c>
      <c r="L654">
        <v>0</v>
      </c>
      <c r="M654">
        <v>31.01</v>
      </c>
      <c r="N654">
        <v>0</v>
      </c>
      <c r="O654">
        <v>-1898</v>
      </c>
      <c r="P654" s="2">
        <f t="shared" si="30"/>
        <v>36.265333333333331</v>
      </c>
      <c r="Q654" s="2">
        <f t="shared" si="31"/>
        <v>2184057</v>
      </c>
      <c r="R654">
        <f t="shared" si="32"/>
        <v>0</v>
      </c>
    </row>
    <row r="655" spans="1:18" x14ac:dyDescent="0.25">
      <c r="A655" s="1">
        <v>45370.138194444444</v>
      </c>
      <c r="B655">
        <v>8</v>
      </c>
      <c r="C655">
        <v>32.873600000000003</v>
      </c>
      <c r="D655">
        <v>3.0110000000000001</v>
      </c>
      <c r="E655">
        <v>2184058</v>
      </c>
      <c r="F655">
        <v>2179731</v>
      </c>
      <c r="G655">
        <v>2179733</v>
      </c>
      <c r="H655">
        <v>2</v>
      </c>
      <c r="I655">
        <v>0</v>
      </c>
      <c r="J655">
        <v>44.71</v>
      </c>
      <c r="K655">
        <v>32.665799999999997</v>
      </c>
      <c r="L655">
        <v>-2</v>
      </c>
      <c r="M655">
        <v>31</v>
      </c>
      <c r="N655">
        <v>0</v>
      </c>
      <c r="O655">
        <v>-1878</v>
      </c>
      <c r="P655" s="2">
        <f t="shared" si="30"/>
        <v>36.252000000000002</v>
      </c>
      <c r="Q655" s="2">
        <f t="shared" si="31"/>
        <v>2184058</v>
      </c>
      <c r="R655">
        <f t="shared" si="32"/>
        <v>1</v>
      </c>
    </row>
    <row r="656" spans="1:18" x14ac:dyDescent="0.25">
      <c r="A656" s="1">
        <v>45370.139039351852</v>
      </c>
      <c r="B656">
        <v>8</v>
      </c>
      <c r="C656">
        <v>32.823999999999998</v>
      </c>
      <c r="D656">
        <v>2.71</v>
      </c>
      <c r="E656">
        <v>2184055</v>
      </c>
      <c r="F656">
        <v>2179734</v>
      </c>
      <c r="G656">
        <v>2179736</v>
      </c>
      <c r="H656">
        <v>2</v>
      </c>
      <c r="I656">
        <v>0</v>
      </c>
      <c r="J656">
        <v>44.72</v>
      </c>
      <c r="K656">
        <v>32.642299999999999</v>
      </c>
      <c r="L656">
        <v>-1</v>
      </c>
      <c r="M656">
        <v>31</v>
      </c>
      <c r="N656">
        <v>0</v>
      </c>
      <c r="O656">
        <v>-1817</v>
      </c>
      <c r="P656" s="2">
        <f t="shared" si="30"/>
        <v>36.211333333333336</v>
      </c>
      <c r="Q656" s="2">
        <f t="shared" si="31"/>
        <v>2184055</v>
      </c>
      <c r="R656">
        <f t="shared" si="32"/>
        <v>-3</v>
      </c>
    </row>
    <row r="657" spans="1:18" x14ac:dyDescent="0.25">
      <c r="A657" s="1">
        <v>45370.139872685184</v>
      </c>
      <c r="B657">
        <v>8</v>
      </c>
      <c r="C657">
        <v>32.813000000000002</v>
      </c>
      <c r="D657">
        <v>2.9860000000000002</v>
      </c>
      <c r="E657">
        <v>2184057</v>
      </c>
      <c r="F657">
        <v>2179738</v>
      </c>
      <c r="G657">
        <v>2179739</v>
      </c>
      <c r="H657">
        <v>2</v>
      </c>
      <c r="I657">
        <v>0</v>
      </c>
      <c r="J657">
        <v>44.73</v>
      </c>
      <c r="K657">
        <v>32.6203</v>
      </c>
      <c r="L657">
        <v>-1</v>
      </c>
      <c r="M657">
        <v>30.98</v>
      </c>
      <c r="N657">
        <v>0</v>
      </c>
      <c r="O657">
        <v>-1806</v>
      </c>
      <c r="P657" s="2">
        <f t="shared" si="30"/>
        <v>36.204000000000001</v>
      </c>
      <c r="Q657" s="2">
        <f t="shared" si="31"/>
        <v>2184057</v>
      </c>
      <c r="R657">
        <f t="shared" si="32"/>
        <v>2</v>
      </c>
    </row>
    <row r="658" spans="1:18" x14ac:dyDescent="0.25">
      <c r="A658" s="1">
        <v>45370.140717592592</v>
      </c>
      <c r="B658">
        <v>8</v>
      </c>
      <c r="C658">
        <v>32.796999999999997</v>
      </c>
      <c r="D658">
        <v>2.9929999999999999</v>
      </c>
      <c r="E658">
        <v>2184058</v>
      </c>
      <c r="F658">
        <v>2179741</v>
      </c>
      <c r="G658">
        <v>2179742</v>
      </c>
      <c r="H658">
        <v>2</v>
      </c>
      <c r="I658">
        <v>0</v>
      </c>
      <c r="J658">
        <v>44.74</v>
      </c>
      <c r="K658">
        <v>32.596699999999998</v>
      </c>
      <c r="L658">
        <v>-1</v>
      </c>
      <c r="M658">
        <v>30.94</v>
      </c>
      <c r="N658">
        <v>0</v>
      </c>
      <c r="O658">
        <v>-1766</v>
      </c>
      <c r="P658" s="2">
        <f t="shared" si="30"/>
        <v>36.177333333333337</v>
      </c>
      <c r="Q658" s="2">
        <f t="shared" si="31"/>
        <v>2184058</v>
      </c>
      <c r="R658">
        <f t="shared" si="32"/>
        <v>1</v>
      </c>
    </row>
    <row r="659" spans="1:18" x14ac:dyDescent="0.25">
      <c r="A659" s="1">
        <v>45370.141550925924</v>
      </c>
      <c r="B659">
        <v>8</v>
      </c>
      <c r="C659">
        <v>32.755600000000001</v>
      </c>
      <c r="D659">
        <v>2.6930000000000001</v>
      </c>
      <c r="E659">
        <v>2184055</v>
      </c>
      <c r="F659">
        <v>2179743</v>
      </c>
      <c r="G659">
        <v>2179745</v>
      </c>
      <c r="H659">
        <v>2</v>
      </c>
      <c r="I659">
        <v>0</v>
      </c>
      <c r="J659">
        <v>44.75</v>
      </c>
      <c r="K659">
        <v>32.573300000000003</v>
      </c>
      <c r="L659">
        <v>-1</v>
      </c>
      <c r="M659">
        <v>30.94</v>
      </c>
      <c r="N659">
        <v>0</v>
      </c>
      <c r="O659">
        <v>-1749</v>
      </c>
      <c r="P659" s="2">
        <f t="shared" si="30"/>
        <v>36.165999999999997</v>
      </c>
      <c r="Q659" s="2">
        <f t="shared" si="31"/>
        <v>2184055</v>
      </c>
      <c r="R659">
        <f t="shared" si="32"/>
        <v>-3</v>
      </c>
    </row>
    <row r="660" spans="1:18" x14ac:dyDescent="0.25">
      <c r="A660" s="1">
        <v>45370.142395833333</v>
      </c>
      <c r="B660">
        <v>8</v>
      </c>
      <c r="C660">
        <v>32.75</v>
      </c>
      <c r="D660">
        <v>2.992</v>
      </c>
      <c r="E660">
        <v>2184054</v>
      </c>
      <c r="F660">
        <v>2179743</v>
      </c>
      <c r="G660">
        <v>2179742</v>
      </c>
      <c r="H660">
        <v>2</v>
      </c>
      <c r="I660">
        <v>0</v>
      </c>
      <c r="J660">
        <v>44.75</v>
      </c>
      <c r="K660">
        <v>32.552999999999997</v>
      </c>
      <c r="L660">
        <v>1</v>
      </c>
      <c r="M660">
        <v>30.9</v>
      </c>
      <c r="N660">
        <v>0</v>
      </c>
      <c r="O660">
        <v>-1692</v>
      </c>
      <c r="P660" s="2">
        <f t="shared" si="30"/>
        <v>36.128</v>
      </c>
      <c r="Q660" s="2">
        <f t="shared" si="31"/>
        <v>2184054</v>
      </c>
      <c r="R660">
        <f t="shared" si="32"/>
        <v>-1</v>
      </c>
    </row>
    <row r="661" spans="1:18" x14ac:dyDescent="0.25">
      <c r="A661" s="1">
        <v>45370.143240740741</v>
      </c>
      <c r="B661">
        <v>8</v>
      </c>
      <c r="C661">
        <v>32.714799999999997</v>
      </c>
      <c r="D661">
        <v>2.6930000000000001</v>
      </c>
      <c r="E661">
        <v>2184054</v>
      </c>
      <c r="F661">
        <v>2179748</v>
      </c>
      <c r="G661">
        <v>2179744</v>
      </c>
      <c r="H661">
        <v>2</v>
      </c>
      <c r="I661">
        <v>0</v>
      </c>
      <c r="J661">
        <v>44.76</v>
      </c>
      <c r="K661">
        <v>32.528100000000002</v>
      </c>
      <c r="L661">
        <v>3</v>
      </c>
      <c r="M661">
        <v>30.88</v>
      </c>
      <c r="N661">
        <v>0</v>
      </c>
      <c r="O661">
        <v>-1653</v>
      </c>
      <c r="P661" s="2">
        <f t="shared" si="30"/>
        <v>36.101999999999997</v>
      </c>
      <c r="Q661" s="2">
        <f t="shared" si="31"/>
        <v>2184054</v>
      </c>
      <c r="R661">
        <f t="shared" si="32"/>
        <v>0</v>
      </c>
    </row>
    <row r="662" spans="1:18" x14ac:dyDescent="0.25">
      <c r="A662" s="1">
        <v>45370.144085648149</v>
      </c>
      <c r="B662">
        <v>8</v>
      </c>
      <c r="C662">
        <v>32.688000000000002</v>
      </c>
      <c r="D662">
        <v>2.9670000000000001</v>
      </c>
      <c r="E662">
        <v>2184051</v>
      </c>
      <c r="F662">
        <v>2179748</v>
      </c>
      <c r="G662">
        <v>2179747</v>
      </c>
      <c r="H662">
        <v>2</v>
      </c>
      <c r="I662">
        <v>0</v>
      </c>
      <c r="J662">
        <v>44.77</v>
      </c>
      <c r="K662">
        <v>32.502299999999998</v>
      </c>
      <c r="L662">
        <v>1</v>
      </c>
      <c r="M662">
        <v>30.88</v>
      </c>
      <c r="N662">
        <v>0</v>
      </c>
      <c r="O662">
        <v>-1628</v>
      </c>
      <c r="P662" s="2">
        <f t="shared" si="30"/>
        <v>36.085333333333331</v>
      </c>
      <c r="Q662" s="2">
        <f t="shared" si="31"/>
        <v>2184051</v>
      </c>
      <c r="R662">
        <f t="shared" si="32"/>
        <v>-3</v>
      </c>
    </row>
    <row r="663" spans="1:18" x14ac:dyDescent="0.25">
      <c r="A663" s="1">
        <v>45370.144918981481</v>
      </c>
      <c r="B663">
        <v>8</v>
      </c>
      <c r="C663">
        <v>32.685299999999998</v>
      </c>
      <c r="D663">
        <v>3</v>
      </c>
      <c r="E663">
        <v>2184049</v>
      </c>
      <c r="F663">
        <v>2179747</v>
      </c>
      <c r="G663">
        <v>2179744</v>
      </c>
      <c r="H663">
        <v>2</v>
      </c>
      <c r="I663">
        <v>0</v>
      </c>
      <c r="J663">
        <v>44.78</v>
      </c>
      <c r="K663">
        <v>32.481499999999997</v>
      </c>
      <c r="L663">
        <v>2</v>
      </c>
      <c r="M663">
        <v>30.87</v>
      </c>
      <c r="N663">
        <v>0</v>
      </c>
      <c r="O663">
        <v>-1574</v>
      </c>
      <c r="P663" s="2">
        <f t="shared" si="30"/>
        <v>36.049333333333337</v>
      </c>
      <c r="Q663" s="2">
        <f t="shared" si="31"/>
        <v>2184049</v>
      </c>
      <c r="R663">
        <f t="shared" si="32"/>
        <v>-2</v>
      </c>
    </row>
    <row r="664" spans="1:18" x14ac:dyDescent="0.25">
      <c r="A664" s="1">
        <v>45370.14576388889</v>
      </c>
      <c r="B664">
        <v>8</v>
      </c>
      <c r="C664">
        <v>32.6447</v>
      </c>
      <c r="D664">
        <v>2.7</v>
      </c>
      <c r="E664">
        <v>2184040</v>
      </c>
      <c r="F664">
        <v>2179743</v>
      </c>
      <c r="G664">
        <v>2179742</v>
      </c>
      <c r="H664">
        <v>2</v>
      </c>
      <c r="I664">
        <v>0</v>
      </c>
      <c r="J664">
        <v>44.79</v>
      </c>
      <c r="K664">
        <v>32.457099999999997</v>
      </c>
      <c r="L664">
        <v>1</v>
      </c>
      <c r="M664">
        <v>30.82</v>
      </c>
      <c r="N664">
        <v>0</v>
      </c>
      <c r="O664">
        <v>-1523</v>
      </c>
      <c r="P664" s="2">
        <f t="shared" si="30"/>
        <v>36.015333333333331</v>
      </c>
      <c r="Q664" s="2">
        <f t="shared" si="31"/>
        <v>2184040</v>
      </c>
      <c r="R664">
        <f t="shared" si="32"/>
        <v>-9</v>
      </c>
    </row>
    <row r="665" spans="1:18" x14ac:dyDescent="0.25">
      <c r="A665" s="1">
        <v>45370.146597222221</v>
      </c>
      <c r="B665">
        <v>8</v>
      </c>
      <c r="C665">
        <v>32.625500000000002</v>
      </c>
      <c r="D665">
        <v>2.9750000000000001</v>
      </c>
      <c r="E665">
        <v>2184029</v>
      </c>
      <c r="F665">
        <v>2179735</v>
      </c>
      <c r="G665">
        <v>2179739</v>
      </c>
      <c r="H665">
        <v>2</v>
      </c>
      <c r="I665">
        <v>0</v>
      </c>
      <c r="J665">
        <v>44.8</v>
      </c>
      <c r="K665">
        <v>32.435200000000002</v>
      </c>
      <c r="L665">
        <v>-4</v>
      </c>
      <c r="M665">
        <v>30.81</v>
      </c>
      <c r="N665">
        <v>0</v>
      </c>
      <c r="O665">
        <v>-1509</v>
      </c>
      <c r="P665" s="2">
        <f t="shared" si="30"/>
        <v>36.006</v>
      </c>
      <c r="Q665" s="2">
        <f t="shared" si="31"/>
        <v>2184029</v>
      </c>
      <c r="R665">
        <f t="shared" si="32"/>
        <v>-11</v>
      </c>
    </row>
    <row r="666" spans="1:18" x14ac:dyDescent="0.25">
      <c r="A666" s="1">
        <v>45370.14744212963</v>
      </c>
      <c r="B666">
        <v>8</v>
      </c>
      <c r="C666">
        <v>32.622100000000003</v>
      </c>
      <c r="D666">
        <v>3</v>
      </c>
      <c r="E666">
        <v>2184018</v>
      </c>
      <c r="F666">
        <v>2179724</v>
      </c>
      <c r="G666">
        <v>2179736</v>
      </c>
      <c r="H666">
        <v>2</v>
      </c>
      <c r="I666">
        <v>0</v>
      </c>
      <c r="J666">
        <v>44.81</v>
      </c>
      <c r="K666">
        <v>32.415100000000002</v>
      </c>
      <c r="L666">
        <v>-11</v>
      </c>
      <c r="M666">
        <v>30.8</v>
      </c>
      <c r="N666">
        <v>0</v>
      </c>
      <c r="O666">
        <v>-1483</v>
      </c>
      <c r="P666" s="2">
        <f t="shared" si="30"/>
        <v>35.988666666666667</v>
      </c>
      <c r="Q666" s="2">
        <f t="shared" si="31"/>
        <v>2184018</v>
      </c>
      <c r="R666">
        <f t="shared" si="32"/>
        <v>-11</v>
      </c>
    </row>
    <row r="667" spans="1:18" x14ac:dyDescent="0.25">
      <c r="A667" s="1">
        <v>45370.148275462961</v>
      </c>
      <c r="B667">
        <v>8</v>
      </c>
      <c r="C667">
        <v>32.567300000000003</v>
      </c>
      <c r="D667">
        <v>2.7</v>
      </c>
      <c r="E667">
        <v>2184023</v>
      </c>
      <c r="F667">
        <v>2179736</v>
      </c>
      <c r="G667">
        <v>2179738</v>
      </c>
      <c r="H667">
        <v>2</v>
      </c>
      <c r="I667">
        <v>0</v>
      </c>
      <c r="J667">
        <v>44.82</v>
      </c>
      <c r="K667">
        <v>32.390500000000003</v>
      </c>
      <c r="L667">
        <v>-2</v>
      </c>
      <c r="M667">
        <v>30.76</v>
      </c>
      <c r="N667">
        <v>0</v>
      </c>
      <c r="O667">
        <v>-1424</v>
      </c>
      <c r="P667" s="2">
        <f t="shared" si="30"/>
        <v>35.949333333333335</v>
      </c>
      <c r="Q667" s="2">
        <f t="shared" si="31"/>
        <v>2184023</v>
      </c>
      <c r="R667">
        <f t="shared" si="32"/>
        <v>5</v>
      </c>
    </row>
    <row r="668" spans="1:18" x14ac:dyDescent="0.25">
      <c r="A668" s="1">
        <v>45370.14912037037</v>
      </c>
      <c r="B668">
        <v>8</v>
      </c>
      <c r="C668">
        <v>32.563000000000002</v>
      </c>
      <c r="D668">
        <v>2.984</v>
      </c>
      <c r="E668">
        <v>2184038</v>
      </c>
      <c r="F668">
        <v>2179752</v>
      </c>
      <c r="G668">
        <v>2179741</v>
      </c>
      <c r="H668">
        <v>2</v>
      </c>
      <c r="I668">
        <v>0</v>
      </c>
      <c r="J668">
        <v>44.82</v>
      </c>
      <c r="K668">
        <v>32.3675</v>
      </c>
      <c r="L668">
        <v>10</v>
      </c>
      <c r="M668">
        <v>30.75</v>
      </c>
      <c r="N668">
        <v>0</v>
      </c>
      <c r="O668">
        <v>-1363</v>
      </c>
      <c r="P668" s="2">
        <f t="shared" si="30"/>
        <v>35.908666666666669</v>
      </c>
      <c r="Q668" s="2">
        <f t="shared" si="31"/>
        <v>2184038</v>
      </c>
      <c r="R668">
        <f t="shared" si="32"/>
        <v>15</v>
      </c>
    </row>
    <row r="669" spans="1:18" x14ac:dyDescent="0.25">
      <c r="A669" s="1">
        <v>45370.149965277778</v>
      </c>
      <c r="B669">
        <v>8</v>
      </c>
      <c r="C669">
        <v>32.5501</v>
      </c>
      <c r="D669">
        <v>2.9929999999999999</v>
      </c>
      <c r="E669">
        <v>2184044</v>
      </c>
      <c r="F669">
        <v>2179759</v>
      </c>
      <c r="G669">
        <v>2179744</v>
      </c>
      <c r="H669">
        <v>2</v>
      </c>
      <c r="I669">
        <v>0</v>
      </c>
      <c r="J669">
        <v>44.83</v>
      </c>
      <c r="K669">
        <v>32.343699999999998</v>
      </c>
      <c r="L669">
        <v>15</v>
      </c>
      <c r="M669">
        <v>30.74</v>
      </c>
      <c r="N669">
        <v>0</v>
      </c>
      <c r="O669">
        <v>-1331</v>
      </c>
      <c r="P669" s="2">
        <f t="shared" si="30"/>
        <v>35.887333333333331</v>
      </c>
      <c r="Q669" s="2">
        <f t="shared" si="31"/>
        <v>2184044</v>
      </c>
      <c r="R669">
        <f t="shared" si="32"/>
        <v>6</v>
      </c>
    </row>
    <row r="670" spans="1:18" x14ac:dyDescent="0.25">
      <c r="A670" s="1">
        <v>45370.150810185187</v>
      </c>
      <c r="B670">
        <v>8</v>
      </c>
      <c r="C670">
        <v>32.502200000000002</v>
      </c>
      <c r="D670">
        <v>2.694</v>
      </c>
      <c r="E670">
        <v>2184042</v>
      </c>
      <c r="F670">
        <v>2179764</v>
      </c>
      <c r="G670">
        <v>2179747</v>
      </c>
      <c r="H670">
        <v>2</v>
      </c>
      <c r="I670">
        <v>0</v>
      </c>
      <c r="J670">
        <v>44.85</v>
      </c>
      <c r="K670">
        <v>32.322200000000002</v>
      </c>
      <c r="L670">
        <v>16</v>
      </c>
      <c r="M670">
        <v>30.71</v>
      </c>
      <c r="N670">
        <v>0</v>
      </c>
      <c r="O670">
        <v>-1320</v>
      </c>
      <c r="P670" s="2">
        <f t="shared" si="30"/>
        <v>35.880000000000003</v>
      </c>
      <c r="Q670" s="2">
        <f t="shared" si="31"/>
        <v>2184042</v>
      </c>
      <c r="R670">
        <f t="shared" si="32"/>
        <v>-2</v>
      </c>
    </row>
    <row r="671" spans="1:18" x14ac:dyDescent="0.25">
      <c r="A671" s="1">
        <v>45370.151643518519</v>
      </c>
      <c r="B671">
        <v>8</v>
      </c>
      <c r="C671">
        <v>32.499499999999998</v>
      </c>
      <c r="D671">
        <v>2.9849999999999999</v>
      </c>
      <c r="E671">
        <v>2184038</v>
      </c>
      <c r="F671">
        <v>2179760</v>
      </c>
      <c r="G671">
        <v>2179750</v>
      </c>
      <c r="H671">
        <v>2</v>
      </c>
      <c r="I671">
        <v>0</v>
      </c>
      <c r="J671">
        <v>44.85</v>
      </c>
      <c r="K671">
        <v>32.302300000000002</v>
      </c>
      <c r="L671">
        <v>10</v>
      </c>
      <c r="M671">
        <v>30.69</v>
      </c>
      <c r="N671">
        <v>0</v>
      </c>
      <c r="O671">
        <v>-1271</v>
      </c>
      <c r="P671" s="2">
        <f t="shared" si="30"/>
        <v>35.847333333333331</v>
      </c>
      <c r="Q671" s="2">
        <f t="shared" si="31"/>
        <v>2184038</v>
      </c>
      <c r="R671">
        <f t="shared" si="32"/>
        <v>-4</v>
      </c>
    </row>
    <row r="672" spans="1:18" x14ac:dyDescent="0.25">
      <c r="A672" s="1">
        <v>45370.152488425927</v>
      </c>
      <c r="B672">
        <v>8</v>
      </c>
      <c r="C672">
        <v>32.460099999999997</v>
      </c>
      <c r="D672">
        <v>2.6869999999999998</v>
      </c>
      <c r="E672">
        <v>2184040</v>
      </c>
      <c r="F672">
        <v>2179767</v>
      </c>
      <c r="G672">
        <v>2179753</v>
      </c>
      <c r="H672">
        <v>2</v>
      </c>
      <c r="I672">
        <v>0</v>
      </c>
      <c r="J672">
        <v>44.86</v>
      </c>
      <c r="K672">
        <v>32.281700000000001</v>
      </c>
      <c r="L672">
        <v>14</v>
      </c>
      <c r="M672">
        <v>30.69</v>
      </c>
      <c r="N672">
        <v>0</v>
      </c>
      <c r="O672">
        <v>-1238</v>
      </c>
      <c r="P672" s="2">
        <f t="shared" si="30"/>
        <v>35.825333333333333</v>
      </c>
      <c r="Q672" s="2">
        <f t="shared" si="31"/>
        <v>2184040</v>
      </c>
      <c r="R672">
        <f t="shared" si="32"/>
        <v>2</v>
      </c>
    </row>
    <row r="673" spans="1:18" x14ac:dyDescent="0.25">
      <c r="A673" s="1">
        <v>45370.153321759259</v>
      </c>
      <c r="B673">
        <v>8</v>
      </c>
      <c r="C673">
        <v>32.438000000000002</v>
      </c>
      <c r="D673">
        <v>2.9590000000000001</v>
      </c>
      <c r="E673">
        <v>2184032</v>
      </c>
      <c r="F673">
        <v>2179762</v>
      </c>
      <c r="G673">
        <v>2179756</v>
      </c>
      <c r="H673">
        <v>2</v>
      </c>
      <c r="I673">
        <v>0</v>
      </c>
      <c r="J673">
        <v>44.86</v>
      </c>
      <c r="K673">
        <v>32.253599999999999</v>
      </c>
      <c r="L673">
        <v>6</v>
      </c>
      <c r="M673">
        <v>30.65</v>
      </c>
      <c r="N673">
        <v>0</v>
      </c>
      <c r="O673">
        <v>-1190</v>
      </c>
      <c r="P673" s="2">
        <f t="shared" si="30"/>
        <v>35.793333333333337</v>
      </c>
      <c r="Q673" s="2">
        <f t="shared" si="31"/>
        <v>2184032</v>
      </c>
      <c r="R673">
        <f t="shared" si="32"/>
        <v>-8</v>
      </c>
    </row>
    <row r="674" spans="1:18" x14ac:dyDescent="0.25">
      <c r="A674" s="1">
        <v>45370.15415509259</v>
      </c>
      <c r="B674">
        <v>8</v>
      </c>
      <c r="C674">
        <v>32.431899999999999</v>
      </c>
      <c r="D674">
        <v>2.9860000000000002</v>
      </c>
      <c r="E674">
        <v>2184024</v>
      </c>
      <c r="F674">
        <v>2179755</v>
      </c>
      <c r="G674">
        <v>2179753</v>
      </c>
      <c r="H674">
        <v>2</v>
      </c>
      <c r="I674">
        <v>0</v>
      </c>
      <c r="J674">
        <v>44.88</v>
      </c>
      <c r="K674">
        <v>32.231900000000003</v>
      </c>
      <c r="L674">
        <v>2</v>
      </c>
      <c r="M674">
        <v>30.63</v>
      </c>
      <c r="N674">
        <v>0</v>
      </c>
      <c r="O674">
        <v>-1170</v>
      </c>
      <c r="P674" s="2">
        <f t="shared" si="30"/>
        <v>35.78</v>
      </c>
      <c r="Q674" s="2">
        <f t="shared" si="31"/>
        <v>2184024</v>
      </c>
      <c r="R674">
        <f t="shared" si="32"/>
        <v>-8</v>
      </c>
    </row>
    <row r="675" spans="1:18" x14ac:dyDescent="0.25">
      <c r="A675" s="1">
        <v>45370.154999999999</v>
      </c>
      <c r="B675">
        <v>8</v>
      </c>
      <c r="C675">
        <v>32.388800000000003</v>
      </c>
      <c r="D675">
        <v>2.6869999999999998</v>
      </c>
      <c r="E675">
        <v>2184024</v>
      </c>
      <c r="F675">
        <v>2179761</v>
      </c>
      <c r="G675">
        <v>2179756</v>
      </c>
      <c r="H675">
        <v>2</v>
      </c>
      <c r="I675">
        <v>0</v>
      </c>
      <c r="J675">
        <v>44.87</v>
      </c>
      <c r="K675">
        <v>32.213099999999997</v>
      </c>
      <c r="L675">
        <v>5</v>
      </c>
      <c r="M675">
        <v>30.62</v>
      </c>
      <c r="N675">
        <v>0</v>
      </c>
      <c r="O675">
        <v>-1143</v>
      </c>
      <c r="P675" s="2">
        <f t="shared" si="30"/>
        <v>35.762</v>
      </c>
      <c r="Q675" s="2">
        <f t="shared" si="31"/>
        <v>2184024</v>
      </c>
      <c r="R675">
        <f t="shared" si="32"/>
        <v>0</v>
      </c>
    </row>
    <row r="676" spans="1:18" x14ac:dyDescent="0.25">
      <c r="A676" s="1">
        <v>45370.155844907407</v>
      </c>
      <c r="B676">
        <v>8</v>
      </c>
      <c r="C676">
        <v>32.375500000000002</v>
      </c>
      <c r="D676">
        <v>2.96</v>
      </c>
      <c r="E676">
        <v>2184021</v>
      </c>
      <c r="F676">
        <v>2179759</v>
      </c>
      <c r="G676">
        <v>2179759</v>
      </c>
      <c r="H676">
        <v>2</v>
      </c>
      <c r="I676">
        <v>0</v>
      </c>
      <c r="J676">
        <v>44.88</v>
      </c>
      <c r="K676">
        <v>32.190800000000003</v>
      </c>
      <c r="L676">
        <v>0</v>
      </c>
      <c r="M676">
        <v>30.58</v>
      </c>
      <c r="N676">
        <v>0</v>
      </c>
      <c r="O676">
        <v>-1085</v>
      </c>
      <c r="P676" s="2">
        <f t="shared" si="30"/>
        <v>35.723333333333336</v>
      </c>
      <c r="Q676" s="2">
        <f t="shared" si="31"/>
        <v>2184021</v>
      </c>
      <c r="R676">
        <f t="shared" si="32"/>
        <v>-3</v>
      </c>
    </row>
    <row r="677" spans="1:18" x14ac:dyDescent="0.25">
      <c r="A677" s="1">
        <v>45370.156678240739</v>
      </c>
      <c r="B677">
        <v>8</v>
      </c>
      <c r="C677">
        <v>32.370399999999997</v>
      </c>
      <c r="D677">
        <v>2.9820000000000002</v>
      </c>
      <c r="E677">
        <v>2184022</v>
      </c>
      <c r="F677">
        <v>2179761</v>
      </c>
      <c r="G677">
        <v>2179762</v>
      </c>
      <c r="H677">
        <v>2</v>
      </c>
      <c r="I677">
        <v>0</v>
      </c>
      <c r="J677">
        <v>44.89</v>
      </c>
      <c r="K677">
        <v>32.170299999999997</v>
      </c>
      <c r="L677">
        <v>0</v>
      </c>
      <c r="M677">
        <v>30.57</v>
      </c>
      <c r="N677">
        <v>0</v>
      </c>
      <c r="O677">
        <v>-1059</v>
      </c>
      <c r="P677" s="2">
        <f t="shared" si="30"/>
        <v>35.706000000000003</v>
      </c>
      <c r="Q677" s="2">
        <f t="shared" si="31"/>
        <v>2184022</v>
      </c>
      <c r="R677">
        <f t="shared" si="32"/>
        <v>1</v>
      </c>
    </row>
    <row r="678" spans="1:18" x14ac:dyDescent="0.25">
      <c r="A678" s="1">
        <v>45370.157511574071</v>
      </c>
      <c r="B678">
        <v>8</v>
      </c>
      <c r="C678">
        <v>32.320900000000002</v>
      </c>
      <c r="D678">
        <v>2.6840000000000002</v>
      </c>
      <c r="E678">
        <v>2184016</v>
      </c>
      <c r="F678">
        <v>2179762</v>
      </c>
      <c r="G678">
        <v>2179759</v>
      </c>
      <c r="H678">
        <v>2</v>
      </c>
      <c r="I678">
        <v>0</v>
      </c>
      <c r="J678">
        <v>44.9</v>
      </c>
      <c r="K678">
        <v>32.148499999999999</v>
      </c>
      <c r="L678">
        <v>2</v>
      </c>
      <c r="M678">
        <v>30.56</v>
      </c>
      <c r="N678">
        <v>0</v>
      </c>
      <c r="O678">
        <v>-1040</v>
      </c>
      <c r="P678" s="2">
        <f t="shared" si="30"/>
        <v>35.693333333333335</v>
      </c>
      <c r="Q678" s="2">
        <f t="shared" si="31"/>
        <v>2184016</v>
      </c>
      <c r="R678">
        <f t="shared" si="32"/>
        <v>-6</v>
      </c>
    </row>
    <row r="679" spans="1:18" x14ac:dyDescent="0.25">
      <c r="A679" s="1">
        <v>45370.158356481479</v>
      </c>
      <c r="B679">
        <v>8</v>
      </c>
      <c r="C679">
        <v>32.313000000000002</v>
      </c>
      <c r="D679">
        <v>2.9670000000000001</v>
      </c>
      <c r="E679">
        <v>2184026</v>
      </c>
      <c r="F679">
        <v>2179773</v>
      </c>
      <c r="G679">
        <v>2179762</v>
      </c>
      <c r="H679">
        <v>2</v>
      </c>
      <c r="I679">
        <v>0</v>
      </c>
      <c r="J679">
        <v>44.91</v>
      </c>
      <c r="K679">
        <v>32.124899999999997</v>
      </c>
      <c r="L679">
        <v>10</v>
      </c>
      <c r="M679">
        <v>30.55</v>
      </c>
      <c r="N679">
        <v>0</v>
      </c>
      <c r="O679">
        <v>-1008</v>
      </c>
      <c r="P679" s="2">
        <f t="shared" si="30"/>
        <v>35.671999999999997</v>
      </c>
      <c r="Q679" s="2">
        <f t="shared" si="31"/>
        <v>2184026</v>
      </c>
      <c r="R679">
        <f t="shared" si="32"/>
        <v>10</v>
      </c>
    </row>
    <row r="680" spans="1:18" x14ac:dyDescent="0.25">
      <c r="A680" s="1">
        <v>45370.159189814818</v>
      </c>
      <c r="B680">
        <v>8</v>
      </c>
      <c r="C680">
        <v>32.304299999999998</v>
      </c>
      <c r="D680">
        <v>2.9870000000000001</v>
      </c>
      <c r="E680">
        <v>2184026</v>
      </c>
      <c r="F680">
        <v>2179774</v>
      </c>
      <c r="G680">
        <v>2179765</v>
      </c>
      <c r="H680">
        <v>2</v>
      </c>
      <c r="I680">
        <v>0</v>
      </c>
      <c r="J680">
        <v>44.92</v>
      </c>
      <c r="K680">
        <v>32.099200000000003</v>
      </c>
      <c r="L680">
        <v>9</v>
      </c>
      <c r="M680">
        <v>30.51</v>
      </c>
      <c r="N680">
        <v>0</v>
      </c>
      <c r="O680">
        <v>-959</v>
      </c>
      <c r="P680" s="2">
        <f t="shared" si="30"/>
        <v>35.639333333333333</v>
      </c>
      <c r="Q680" s="2">
        <f t="shared" si="31"/>
        <v>2184026</v>
      </c>
      <c r="R680">
        <f t="shared" si="32"/>
        <v>0</v>
      </c>
    </row>
    <row r="681" spans="1:18" x14ac:dyDescent="0.25">
      <c r="A681" s="1">
        <v>45370.160034722219</v>
      </c>
      <c r="B681">
        <v>8</v>
      </c>
      <c r="C681">
        <v>32.2545</v>
      </c>
      <c r="D681">
        <v>2.6880000000000002</v>
      </c>
      <c r="E681">
        <v>2184026</v>
      </c>
      <c r="F681">
        <v>2179780</v>
      </c>
      <c r="G681">
        <v>2179768</v>
      </c>
      <c r="H681">
        <v>2</v>
      </c>
      <c r="I681">
        <v>0</v>
      </c>
      <c r="J681">
        <v>44.93</v>
      </c>
      <c r="K681">
        <v>32.080100000000002</v>
      </c>
      <c r="L681">
        <v>12</v>
      </c>
      <c r="M681">
        <v>30.5</v>
      </c>
      <c r="N681">
        <v>0</v>
      </c>
      <c r="O681">
        <v>-924</v>
      </c>
      <c r="P681" s="2">
        <f t="shared" si="30"/>
        <v>35.616</v>
      </c>
      <c r="Q681" s="2">
        <f t="shared" si="31"/>
        <v>2184026</v>
      </c>
      <c r="R681">
        <f t="shared" si="32"/>
        <v>0</v>
      </c>
    </row>
    <row r="682" spans="1:18" x14ac:dyDescent="0.25">
      <c r="A682" s="1">
        <v>45370.160879629628</v>
      </c>
      <c r="B682">
        <v>8</v>
      </c>
      <c r="C682">
        <v>32.250500000000002</v>
      </c>
      <c r="D682">
        <v>2.9649999999999999</v>
      </c>
      <c r="E682">
        <v>2184024</v>
      </c>
      <c r="F682">
        <v>2179779</v>
      </c>
      <c r="G682">
        <v>2179771</v>
      </c>
      <c r="H682">
        <v>2</v>
      </c>
      <c r="I682">
        <v>0</v>
      </c>
      <c r="J682">
        <v>44.92</v>
      </c>
      <c r="K682">
        <v>32.061700000000002</v>
      </c>
      <c r="L682">
        <v>8</v>
      </c>
      <c r="M682">
        <v>30.5</v>
      </c>
      <c r="N682">
        <v>0</v>
      </c>
      <c r="O682">
        <v>-904</v>
      </c>
      <c r="P682" s="2">
        <f t="shared" si="30"/>
        <v>35.602666666666664</v>
      </c>
      <c r="Q682" s="2">
        <f t="shared" si="31"/>
        <v>2184024</v>
      </c>
      <c r="R682">
        <f t="shared" si="32"/>
        <v>-2</v>
      </c>
    </row>
    <row r="683" spans="1:18" x14ac:dyDescent="0.25">
      <c r="A683" s="1">
        <v>45370.161724537036</v>
      </c>
      <c r="B683">
        <v>8</v>
      </c>
      <c r="C683">
        <v>32.239400000000003</v>
      </c>
      <c r="D683">
        <v>2.9729999999999999</v>
      </c>
      <c r="E683">
        <v>2184026</v>
      </c>
      <c r="F683">
        <v>2179782</v>
      </c>
      <c r="G683">
        <v>2179774</v>
      </c>
      <c r="H683">
        <v>2</v>
      </c>
      <c r="I683">
        <v>0</v>
      </c>
      <c r="J683">
        <v>44.93</v>
      </c>
      <c r="K683">
        <v>32.040799999999997</v>
      </c>
      <c r="L683">
        <v>8</v>
      </c>
      <c r="M683">
        <v>30.47</v>
      </c>
      <c r="N683">
        <v>0</v>
      </c>
      <c r="O683">
        <v>-873</v>
      </c>
      <c r="P683" s="2">
        <f t="shared" si="30"/>
        <v>35.582000000000001</v>
      </c>
      <c r="Q683" s="2">
        <f t="shared" si="31"/>
        <v>2184026</v>
      </c>
      <c r="R683">
        <f t="shared" si="32"/>
        <v>2</v>
      </c>
    </row>
    <row r="684" spans="1:18" x14ac:dyDescent="0.25">
      <c r="A684" s="1">
        <v>45370.162557870368</v>
      </c>
      <c r="B684">
        <v>8</v>
      </c>
      <c r="C684">
        <v>32.192100000000003</v>
      </c>
      <c r="D684">
        <v>2.6749999999999998</v>
      </c>
      <c r="E684">
        <v>2184026</v>
      </c>
      <c r="F684">
        <v>2179789</v>
      </c>
      <c r="G684">
        <v>2179776</v>
      </c>
      <c r="H684">
        <v>2</v>
      </c>
      <c r="I684">
        <v>0</v>
      </c>
      <c r="J684">
        <v>44.94</v>
      </c>
      <c r="K684">
        <v>32.018599999999999</v>
      </c>
      <c r="L684">
        <v>12</v>
      </c>
      <c r="M684">
        <v>30.44</v>
      </c>
      <c r="N684">
        <v>0</v>
      </c>
      <c r="O684">
        <v>-841</v>
      </c>
      <c r="P684" s="2">
        <f t="shared" si="30"/>
        <v>35.56066666666667</v>
      </c>
      <c r="Q684" s="2">
        <f t="shared" si="31"/>
        <v>2184026</v>
      </c>
      <c r="R684">
        <f t="shared" si="32"/>
        <v>0</v>
      </c>
    </row>
    <row r="685" spans="1:18" x14ac:dyDescent="0.25">
      <c r="A685" s="1">
        <v>45370.163414351853</v>
      </c>
      <c r="B685">
        <v>8</v>
      </c>
      <c r="C685">
        <v>32.186999999999998</v>
      </c>
      <c r="D685">
        <v>2.9649999999999999</v>
      </c>
      <c r="E685">
        <v>2184018</v>
      </c>
      <c r="F685">
        <v>2179781</v>
      </c>
      <c r="G685">
        <v>2179779</v>
      </c>
      <c r="H685">
        <v>2</v>
      </c>
      <c r="I685">
        <v>0</v>
      </c>
      <c r="J685">
        <v>44.95</v>
      </c>
      <c r="K685">
        <v>31.9968</v>
      </c>
      <c r="L685">
        <v>2</v>
      </c>
      <c r="M685">
        <v>30.44</v>
      </c>
      <c r="N685">
        <v>0</v>
      </c>
      <c r="O685">
        <v>-764</v>
      </c>
      <c r="P685" s="2">
        <f t="shared" si="30"/>
        <v>35.509333333333331</v>
      </c>
      <c r="Q685" s="2">
        <f t="shared" si="31"/>
        <v>2184018</v>
      </c>
      <c r="R685">
        <f t="shared" si="32"/>
        <v>-8</v>
      </c>
    </row>
    <row r="686" spans="1:18" x14ac:dyDescent="0.25">
      <c r="A686" s="1">
        <v>45370.164247685185</v>
      </c>
      <c r="B686">
        <v>8</v>
      </c>
      <c r="C686">
        <v>32.165799999999997</v>
      </c>
      <c r="D686">
        <v>2.669</v>
      </c>
      <c r="E686">
        <v>2184012</v>
      </c>
      <c r="F686">
        <v>2179778</v>
      </c>
      <c r="G686">
        <v>2179777</v>
      </c>
      <c r="H686">
        <v>2</v>
      </c>
      <c r="I686">
        <v>0</v>
      </c>
      <c r="J686">
        <v>44.96</v>
      </c>
      <c r="K686">
        <v>31.9757</v>
      </c>
      <c r="L686">
        <v>1</v>
      </c>
      <c r="M686">
        <v>30.4</v>
      </c>
      <c r="N686">
        <v>0</v>
      </c>
      <c r="O686">
        <v>-738</v>
      </c>
      <c r="P686" s="2">
        <f t="shared" si="30"/>
        <v>35.491999999999997</v>
      </c>
      <c r="Q686" s="2">
        <f t="shared" si="31"/>
        <v>2184012</v>
      </c>
      <c r="R686">
        <f t="shared" si="32"/>
        <v>-6</v>
      </c>
    </row>
    <row r="687" spans="1:18" x14ac:dyDescent="0.25">
      <c r="A687" s="1">
        <v>45370.165092592593</v>
      </c>
      <c r="B687">
        <v>8</v>
      </c>
      <c r="C687">
        <v>32.128300000000003</v>
      </c>
      <c r="D687">
        <v>2.9279999999999999</v>
      </c>
      <c r="E687">
        <v>2184012</v>
      </c>
      <c r="F687">
        <v>2179783</v>
      </c>
      <c r="G687">
        <v>2179780</v>
      </c>
      <c r="H687">
        <v>2</v>
      </c>
      <c r="I687">
        <v>0</v>
      </c>
      <c r="J687">
        <v>44.97</v>
      </c>
      <c r="K687">
        <v>31.955300000000001</v>
      </c>
      <c r="L687">
        <v>3</v>
      </c>
      <c r="M687">
        <v>30.38</v>
      </c>
      <c r="N687">
        <v>0</v>
      </c>
      <c r="O687">
        <v>-721</v>
      </c>
      <c r="P687" s="2">
        <f t="shared" si="30"/>
        <v>35.480666666666664</v>
      </c>
      <c r="Q687" s="2">
        <f t="shared" si="31"/>
        <v>2184012</v>
      </c>
      <c r="R687">
        <f t="shared" si="32"/>
        <v>0</v>
      </c>
    </row>
    <row r="688" spans="1:18" x14ac:dyDescent="0.25">
      <c r="A688" s="1">
        <v>45370.165937500002</v>
      </c>
      <c r="B688">
        <v>8</v>
      </c>
      <c r="C688">
        <v>32.125500000000002</v>
      </c>
      <c r="D688">
        <v>2.9660000000000002</v>
      </c>
      <c r="E688">
        <v>2184015</v>
      </c>
      <c r="F688">
        <v>2179786</v>
      </c>
      <c r="G688">
        <v>2179783</v>
      </c>
      <c r="H688">
        <v>2</v>
      </c>
      <c r="I688">
        <v>0</v>
      </c>
      <c r="J688">
        <v>44.97</v>
      </c>
      <c r="K688">
        <v>31.933900000000001</v>
      </c>
      <c r="L688">
        <v>3</v>
      </c>
      <c r="M688">
        <v>30.38</v>
      </c>
      <c r="N688">
        <v>0</v>
      </c>
      <c r="O688">
        <v>-690</v>
      </c>
      <c r="P688" s="2">
        <f t="shared" si="30"/>
        <v>35.46</v>
      </c>
      <c r="Q688" s="2">
        <f t="shared" si="31"/>
        <v>2184015</v>
      </c>
      <c r="R688">
        <f t="shared" si="32"/>
        <v>3</v>
      </c>
    </row>
    <row r="689" spans="1:18" x14ac:dyDescent="0.25">
      <c r="A689" s="1">
        <v>45370.166770833333</v>
      </c>
      <c r="B689">
        <v>8</v>
      </c>
      <c r="C689">
        <v>32.0916</v>
      </c>
      <c r="D689">
        <v>2.67</v>
      </c>
      <c r="E689">
        <v>2184016</v>
      </c>
      <c r="F689">
        <v>2179792</v>
      </c>
      <c r="G689">
        <v>2179785</v>
      </c>
      <c r="H689">
        <v>2</v>
      </c>
      <c r="I689">
        <v>0</v>
      </c>
      <c r="J689">
        <v>44.98</v>
      </c>
      <c r="K689">
        <v>31.9147</v>
      </c>
      <c r="L689">
        <v>6</v>
      </c>
      <c r="M689">
        <v>30.37</v>
      </c>
      <c r="N689">
        <v>0</v>
      </c>
      <c r="O689">
        <v>-666</v>
      </c>
      <c r="P689" s="2">
        <f t="shared" si="30"/>
        <v>35.444000000000003</v>
      </c>
      <c r="Q689" s="2">
        <f t="shared" si="31"/>
        <v>2184016</v>
      </c>
      <c r="R689">
        <f t="shared" si="32"/>
        <v>1</v>
      </c>
    </row>
    <row r="690" spans="1:18" x14ac:dyDescent="0.25">
      <c r="A690" s="1">
        <v>45370.167615740742</v>
      </c>
      <c r="B690">
        <v>8</v>
      </c>
      <c r="C690">
        <v>32.063000000000002</v>
      </c>
      <c r="D690">
        <v>2.9260000000000002</v>
      </c>
      <c r="E690">
        <v>2184021</v>
      </c>
      <c r="F690">
        <v>2179801</v>
      </c>
      <c r="G690">
        <v>2179788</v>
      </c>
      <c r="H690">
        <v>2</v>
      </c>
      <c r="I690">
        <v>0</v>
      </c>
      <c r="J690">
        <v>44.99</v>
      </c>
      <c r="K690">
        <v>31.8931</v>
      </c>
      <c r="L690">
        <v>12</v>
      </c>
      <c r="M690">
        <v>30.32</v>
      </c>
      <c r="N690">
        <v>0</v>
      </c>
      <c r="O690">
        <v>-613</v>
      </c>
      <c r="P690" s="2">
        <f t="shared" si="30"/>
        <v>35.408666666666669</v>
      </c>
      <c r="Q690" s="2">
        <f t="shared" si="31"/>
        <v>2184021</v>
      </c>
      <c r="R690">
        <f t="shared" si="32"/>
        <v>5</v>
      </c>
    </row>
    <row r="691" spans="1:18" x14ac:dyDescent="0.25">
      <c r="A691" s="1">
        <v>45370.168449074074</v>
      </c>
      <c r="B691">
        <v>8</v>
      </c>
      <c r="C691">
        <v>32.061300000000003</v>
      </c>
      <c r="D691">
        <v>2.9649999999999999</v>
      </c>
      <c r="E691">
        <v>2184019</v>
      </c>
      <c r="F691">
        <v>2179799</v>
      </c>
      <c r="G691">
        <v>2179791</v>
      </c>
      <c r="H691">
        <v>2</v>
      </c>
      <c r="I691">
        <v>0</v>
      </c>
      <c r="J691">
        <v>44.99</v>
      </c>
      <c r="K691">
        <v>31.8688</v>
      </c>
      <c r="L691">
        <v>7</v>
      </c>
      <c r="M691">
        <v>30.31</v>
      </c>
      <c r="N691">
        <v>0</v>
      </c>
      <c r="O691">
        <v>-583</v>
      </c>
      <c r="P691" s="2">
        <f t="shared" si="30"/>
        <v>35.388666666666666</v>
      </c>
      <c r="Q691" s="2">
        <f t="shared" si="31"/>
        <v>2184019</v>
      </c>
      <c r="R691">
        <f t="shared" si="32"/>
        <v>-2</v>
      </c>
    </row>
    <row r="692" spans="1:18" x14ac:dyDescent="0.25">
      <c r="A692" s="1">
        <v>45370.169293981482</v>
      </c>
      <c r="B692">
        <v>8</v>
      </c>
      <c r="C692">
        <v>32.020699999999998</v>
      </c>
      <c r="D692">
        <v>2.669</v>
      </c>
      <c r="E692">
        <v>2184016</v>
      </c>
      <c r="F692">
        <v>2179801</v>
      </c>
      <c r="G692">
        <v>2179794</v>
      </c>
      <c r="H692">
        <v>2</v>
      </c>
      <c r="I692">
        <v>0</v>
      </c>
      <c r="J692">
        <v>45</v>
      </c>
      <c r="K692">
        <v>31.8474</v>
      </c>
      <c r="L692">
        <v>7</v>
      </c>
      <c r="M692">
        <v>30.31</v>
      </c>
      <c r="N692">
        <v>0</v>
      </c>
      <c r="O692">
        <v>-559</v>
      </c>
      <c r="P692" s="2">
        <f t="shared" si="30"/>
        <v>35.372666666666667</v>
      </c>
      <c r="Q692" s="2">
        <f t="shared" si="31"/>
        <v>2184016</v>
      </c>
      <c r="R692">
        <f t="shared" si="32"/>
        <v>-3</v>
      </c>
    </row>
    <row r="693" spans="1:18" x14ac:dyDescent="0.25">
      <c r="A693" s="1">
        <v>45370.170138888891</v>
      </c>
      <c r="B693">
        <v>8</v>
      </c>
      <c r="C693">
        <v>32.002099999999999</v>
      </c>
      <c r="D693">
        <v>2.9319999999999999</v>
      </c>
      <c r="E693">
        <v>2184015</v>
      </c>
      <c r="F693">
        <v>2179803</v>
      </c>
      <c r="G693">
        <v>2179797</v>
      </c>
      <c r="H693">
        <v>2</v>
      </c>
      <c r="I693">
        <v>0</v>
      </c>
      <c r="J693">
        <v>45.01</v>
      </c>
      <c r="K693">
        <v>31.828900000000001</v>
      </c>
      <c r="L693">
        <v>5</v>
      </c>
      <c r="M693">
        <v>30.26</v>
      </c>
      <c r="N693">
        <v>0</v>
      </c>
      <c r="O693">
        <v>-528</v>
      </c>
      <c r="P693" s="2">
        <f t="shared" si="30"/>
        <v>35.351999999999997</v>
      </c>
      <c r="Q693" s="2">
        <f t="shared" si="31"/>
        <v>2184015</v>
      </c>
      <c r="R693">
        <f t="shared" si="32"/>
        <v>-1</v>
      </c>
    </row>
    <row r="694" spans="1:18" x14ac:dyDescent="0.25">
      <c r="A694" s="1">
        <v>45370.170983796299</v>
      </c>
      <c r="B694">
        <v>8</v>
      </c>
      <c r="C694">
        <v>31.9986</v>
      </c>
      <c r="D694">
        <v>2.9580000000000002</v>
      </c>
      <c r="E694">
        <v>2184010</v>
      </c>
      <c r="F694">
        <v>2179798</v>
      </c>
      <c r="G694">
        <v>2179800</v>
      </c>
      <c r="H694">
        <v>2</v>
      </c>
      <c r="I694">
        <v>0</v>
      </c>
      <c r="J694">
        <v>45.02</v>
      </c>
      <c r="K694">
        <v>31.809000000000001</v>
      </c>
      <c r="L694">
        <v>-2</v>
      </c>
      <c r="M694">
        <v>30.25</v>
      </c>
      <c r="N694">
        <v>0</v>
      </c>
      <c r="O694">
        <v>-472</v>
      </c>
      <c r="P694" s="2">
        <f t="shared" si="30"/>
        <v>35.314666666666668</v>
      </c>
      <c r="Q694" s="2">
        <f t="shared" si="31"/>
        <v>2184010</v>
      </c>
      <c r="R694">
        <f t="shared" si="32"/>
        <v>-5</v>
      </c>
    </row>
    <row r="695" spans="1:18" x14ac:dyDescent="0.25">
      <c r="A695" s="1">
        <v>45370.171817129631</v>
      </c>
      <c r="B695">
        <v>8</v>
      </c>
      <c r="C695">
        <v>31.970400000000001</v>
      </c>
      <c r="D695">
        <v>2.6619999999999999</v>
      </c>
      <c r="E695">
        <v>2183994</v>
      </c>
      <c r="F695">
        <v>2179786</v>
      </c>
      <c r="G695">
        <v>2179797</v>
      </c>
      <c r="H695">
        <v>2</v>
      </c>
      <c r="I695">
        <v>0</v>
      </c>
      <c r="J695">
        <v>45.02</v>
      </c>
      <c r="K695">
        <v>31.7898</v>
      </c>
      <c r="L695">
        <v>-11</v>
      </c>
      <c r="M695">
        <v>30.25</v>
      </c>
      <c r="N695">
        <v>0</v>
      </c>
      <c r="O695">
        <v>-453</v>
      </c>
      <c r="P695" s="2">
        <f t="shared" si="30"/>
        <v>35.302</v>
      </c>
      <c r="Q695" s="2">
        <f t="shared" si="31"/>
        <v>2183994</v>
      </c>
      <c r="R695">
        <f t="shared" si="32"/>
        <v>-16</v>
      </c>
    </row>
    <row r="696" spans="1:18" x14ac:dyDescent="0.25">
      <c r="A696" s="1">
        <v>45370.172662037039</v>
      </c>
      <c r="B696">
        <v>8</v>
      </c>
      <c r="C696">
        <v>31.937999999999999</v>
      </c>
      <c r="D696">
        <v>2.923</v>
      </c>
      <c r="E696">
        <v>2183987</v>
      </c>
      <c r="F696">
        <v>2179783</v>
      </c>
      <c r="G696">
        <v>2179794</v>
      </c>
      <c r="H696">
        <v>2</v>
      </c>
      <c r="I696">
        <v>0</v>
      </c>
      <c r="J696">
        <v>45.03</v>
      </c>
      <c r="K696">
        <v>31.765799999999999</v>
      </c>
      <c r="L696">
        <v>-11</v>
      </c>
      <c r="M696">
        <v>30.22</v>
      </c>
      <c r="N696">
        <v>0</v>
      </c>
      <c r="O696">
        <v>-408</v>
      </c>
      <c r="P696" s="2">
        <f t="shared" si="30"/>
        <v>35.271999999999998</v>
      </c>
      <c r="Q696" s="2">
        <f t="shared" si="31"/>
        <v>2183987</v>
      </c>
      <c r="R696">
        <f t="shared" si="32"/>
        <v>-7</v>
      </c>
    </row>
    <row r="697" spans="1:18" x14ac:dyDescent="0.25">
      <c r="A697" s="1">
        <v>45370.173506944448</v>
      </c>
      <c r="B697">
        <v>8</v>
      </c>
      <c r="C697">
        <v>31.934999999999999</v>
      </c>
      <c r="D697">
        <v>2.9590000000000001</v>
      </c>
      <c r="E697">
        <v>2184001</v>
      </c>
      <c r="F697">
        <v>2179798</v>
      </c>
      <c r="G697">
        <v>2179797</v>
      </c>
      <c r="H697">
        <v>2</v>
      </c>
      <c r="I697">
        <v>0</v>
      </c>
      <c r="J697">
        <v>45.03</v>
      </c>
      <c r="K697">
        <v>31.743300000000001</v>
      </c>
      <c r="L697">
        <v>0</v>
      </c>
      <c r="M697">
        <v>30.19</v>
      </c>
      <c r="N697">
        <v>0</v>
      </c>
      <c r="O697">
        <v>-402</v>
      </c>
      <c r="P697" s="2">
        <f t="shared" si="30"/>
        <v>35.268000000000001</v>
      </c>
      <c r="Q697" s="2">
        <f t="shared" si="31"/>
        <v>2184001</v>
      </c>
      <c r="R697">
        <f t="shared" si="32"/>
        <v>14</v>
      </c>
    </row>
    <row r="698" spans="1:18" x14ac:dyDescent="0.25">
      <c r="A698" s="1">
        <v>45370.174340277779</v>
      </c>
      <c r="B698">
        <v>8</v>
      </c>
      <c r="C698">
        <v>31.895600000000002</v>
      </c>
      <c r="D698">
        <v>2.6629999999999998</v>
      </c>
      <c r="E698">
        <v>2184006</v>
      </c>
      <c r="F698">
        <v>2179808</v>
      </c>
      <c r="G698">
        <v>2179800</v>
      </c>
      <c r="H698">
        <v>2</v>
      </c>
      <c r="I698">
        <v>0</v>
      </c>
      <c r="J698">
        <v>45.04</v>
      </c>
      <c r="K698">
        <v>31.725899999999999</v>
      </c>
      <c r="L698">
        <v>7</v>
      </c>
      <c r="M698">
        <v>30.19</v>
      </c>
      <c r="N698">
        <v>0</v>
      </c>
      <c r="O698">
        <v>-368</v>
      </c>
      <c r="P698" s="2">
        <f t="shared" si="30"/>
        <v>35.245333333333335</v>
      </c>
      <c r="Q698" s="2">
        <f t="shared" si="31"/>
        <v>2184006</v>
      </c>
      <c r="R698">
        <f t="shared" si="32"/>
        <v>5</v>
      </c>
    </row>
    <row r="699" spans="1:18" x14ac:dyDescent="0.25">
      <c r="A699" s="1">
        <v>45370.175185185188</v>
      </c>
      <c r="B699">
        <v>8</v>
      </c>
      <c r="C699">
        <v>31.875499999999999</v>
      </c>
      <c r="D699">
        <v>2.9220000000000002</v>
      </c>
      <c r="E699">
        <v>2184003</v>
      </c>
      <c r="F699">
        <v>2179807</v>
      </c>
      <c r="G699">
        <v>2179803</v>
      </c>
      <c r="H699">
        <v>2</v>
      </c>
      <c r="I699">
        <v>0</v>
      </c>
      <c r="J699">
        <v>45.05</v>
      </c>
      <c r="K699">
        <v>31.7059</v>
      </c>
      <c r="L699">
        <v>4</v>
      </c>
      <c r="M699">
        <v>30.18</v>
      </c>
      <c r="N699">
        <v>0</v>
      </c>
      <c r="O699">
        <v>-305</v>
      </c>
      <c r="P699" s="2">
        <f t="shared" si="30"/>
        <v>35.203333333333333</v>
      </c>
      <c r="Q699" s="2">
        <f t="shared" si="31"/>
        <v>2184003</v>
      </c>
      <c r="R699">
        <f t="shared" si="32"/>
        <v>-3</v>
      </c>
    </row>
    <row r="700" spans="1:18" x14ac:dyDescent="0.25">
      <c r="A700" s="1">
        <v>45370.176030092596</v>
      </c>
      <c r="B700">
        <v>8</v>
      </c>
      <c r="C700">
        <v>31.87</v>
      </c>
      <c r="D700">
        <v>2.9460000000000002</v>
      </c>
      <c r="E700">
        <v>2183997</v>
      </c>
      <c r="F700">
        <v>2179802</v>
      </c>
      <c r="G700">
        <v>2179800</v>
      </c>
      <c r="H700">
        <v>2</v>
      </c>
      <c r="I700">
        <v>0</v>
      </c>
      <c r="J700">
        <v>45.05</v>
      </c>
      <c r="K700">
        <v>31.685500000000001</v>
      </c>
      <c r="L700">
        <v>2</v>
      </c>
      <c r="M700">
        <v>30.15</v>
      </c>
      <c r="N700">
        <v>0</v>
      </c>
      <c r="O700">
        <v>-294</v>
      </c>
      <c r="P700" s="2">
        <f t="shared" si="30"/>
        <v>35.195999999999998</v>
      </c>
      <c r="Q700" s="2">
        <f t="shared" si="31"/>
        <v>2183997</v>
      </c>
      <c r="R700">
        <f t="shared" si="32"/>
        <v>-6</v>
      </c>
    </row>
    <row r="701" spans="1:18" x14ac:dyDescent="0.25">
      <c r="A701" s="1">
        <v>45370.176874999997</v>
      </c>
      <c r="B701">
        <v>8</v>
      </c>
      <c r="C701">
        <v>31.837700000000002</v>
      </c>
      <c r="D701">
        <v>2.6509999999999998</v>
      </c>
      <c r="E701">
        <v>2183996</v>
      </c>
      <c r="F701">
        <v>2179805</v>
      </c>
      <c r="G701">
        <v>2179803</v>
      </c>
      <c r="H701">
        <v>2</v>
      </c>
      <c r="I701">
        <v>0</v>
      </c>
      <c r="J701">
        <v>45.06</v>
      </c>
      <c r="K701">
        <v>31.665299999999998</v>
      </c>
      <c r="L701">
        <v>2</v>
      </c>
      <c r="M701">
        <v>30.13</v>
      </c>
      <c r="N701">
        <v>0</v>
      </c>
      <c r="O701">
        <v>-250</v>
      </c>
      <c r="P701" s="2">
        <f t="shared" si="30"/>
        <v>35.166666666666664</v>
      </c>
      <c r="Q701" s="2">
        <f t="shared" si="31"/>
        <v>2183996</v>
      </c>
      <c r="R701">
        <f t="shared" si="32"/>
        <v>-1</v>
      </c>
    </row>
    <row r="702" spans="1:18" x14ac:dyDescent="0.25">
      <c r="A702" s="1">
        <v>45370.177708333336</v>
      </c>
      <c r="B702">
        <v>8</v>
      </c>
      <c r="C702">
        <v>31.812999999999999</v>
      </c>
      <c r="D702">
        <v>2.9180000000000001</v>
      </c>
      <c r="E702">
        <v>2183995</v>
      </c>
      <c r="F702">
        <v>2179808</v>
      </c>
      <c r="G702">
        <v>2179806</v>
      </c>
      <c r="H702">
        <v>2</v>
      </c>
      <c r="I702">
        <v>0</v>
      </c>
      <c r="J702">
        <v>45.07</v>
      </c>
      <c r="K702">
        <v>31.643799999999999</v>
      </c>
      <c r="L702">
        <v>1</v>
      </c>
      <c r="M702">
        <v>30.13</v>
      </c>
      <c r="N702">
        <v>0</v>
      </c>
      <c r="O702">
        <v>-226</v>
      </c>
      <c r="P702" s="2">
        <f t="shared" si="30"/>
        <v>35.150666666666666</v>
      </c>
      <c r="Q702" s="2">
        <f t="shared" si="31"/>
        <v>2183995</v>
      </c>
      <c r="R702">
        <f t="shared" si="32"/>
        <v>-1</v>
      </c>
    </row>
    <row r="703" spans="1:18" x14ac:dyDescent="0.25">
      <c r="A703" s="1">
        <v>45370.178553240738</v>
      </c>
      <c r="B703">
        <v>8</v>
      </c>
      <c r="C703">
        <v>31.811</v>
      </c>
      <c r="D703">
        <v>2.9540000000000002</v>
      </c>
      <c r="E703">
        <v>2183999</v>
      </c>
      <c r="F703">
        <v>2179812</v>
      </c>
      <c r="G703">
        <v>2179809</v>
      </c>
      <c r="H703">
        <v>2</v>
      </c>
      <c r="I703">
        <v>0</v>
      </c>
      <c r="J703">
        <v>45.07</v>
      </c>
      <c r="K703">
        <v>31.6203</v>
      </c>
      <c r="L703">
        <v>3</v>
      </c>
      <c r="M703">
        <v>30.11</v>
      </c>
      <c r="N703">
        <v>0</v>
      </c>
      <c r="O703">
        <v>-190</v>
      </c>
      <c r="P703" s="2">
        <f t="shared" si="30"/>
        <v>35.126666666666665</v>
      </c>
      <c r="Q703" s="2">
        <f t="shared" si="31"/>
        <v>2183999</v>
      </c>
      <c r="R703">
        <f t="shared" si="32"/>
        <v>4</v>
      </c>
    </row>
    <row r="704" spans="1:18" x14ac:dyDescent="0.25">
      <c r="A704" s="1">
        <v>45370.179386574076</v>
      </c>
      <c r="B704">
        <v>8</v>
      </c>
      <c r="C704">
        <v>31.773700000000002</v>
      </c>
      <c r="D704">
        <v>2.6579999999999999</v>
      </c>
      <c r="E704">
        <v>2184003</v>
      </c>
      <c r="F704">
        <v>2179821</v>
      </c>
      <c r="G704">
        <v>2179812</v>
      </c>
      <c r="H704">
        <v>2</v>
      </c>
      <c r="I704">
        <v>0</v>
      </c>
      <c r="J704">
        <v>45.09</v>
      </c>
      <c r="K704">
        <v>31.5977</v>
      </c>
      <c r="L704">
        <v>9</v>
      </c>
      <c r="M704">
        <v>30.07</v>
      </c>
      <c r="N704">
        <v>0</v>
      </c>
      <c r="O704">
        <v>-179</v>
      </c>
      <c r="P704" s="2">
        <f t="shared" si="30"/>
        <v>35.11933333333333</v>
      </c>
      <c r="Q704" s="2">
        <f t="shared" si="31"/>
        <v>2184003</v>
      </c>
      <c r="R704">
        <f t="shared" si="32"/>
        <v>4</v>
      </c>
    </row>
    <row r="705" spans="1:18" x14ac:dyDescent="0.25">
      <c r="A705" s="1">
        <v>45370.180231481485</v>
      </c>
      <c r="B705">
        <v>8</v>
      </c>
      <c r="C705">
        <v>31.750499999999999</v>
      </c>
      <c r="D705">
        <v>2.92</v>
      </c>
      <c r="E705">
        <v>2184000</v>
      </c>
      <c r="F705">
        <v>2179821</v>
      </c>
      <c r="G705">
        <v>2179815</v>
      </c>
      <c r="H705">
        <v>2</v>
      </c>
      <c r="I705">
        <v>0</v>
      </c>
      <c r="J705">
        <v>45.1</v>
      </c>
      <c r="K705">
        <v>31.5794</v>
      </c>
      <c r="L705">
        <v>6</v>
      </c>
      <c r="M705">
        <v>30.06</v>
      </c>
      <c r="N705">
        <v>0</v>
      </c>
      <c r="O705">
        <v>-133</v>
      </c>
      <c r="P705" s="2">
        <f t="shared" si="30"/>
        <v>35.088666666666668</v>
      </c>
      <c r="Q705" s="2">
        <f t="shared" si="31"/>
        <v>2184000</v>
      </c>
      <c r="R705">
        <f t="shared" si="32"/>
        <v>-3</v>
      </c>
    </row>
    <row r="706" spans="1:18" x14ac:dyDescent="0.25">
      <c r="A706" s="1">
        <v>45370.181064814817</v>
      </c>
      <c r="B706">
        <v>8</v>
      </c>
      <c r="C706">
        <v>31.749500000000001</v>
      </c>
      <c r="D706">
        <v>2.948</v>
      </c>
      <c r="E706">
        <v>2183998</v>
      </c>
      <c r="F706">
        <v>2179819</v>
      </c>
      <c r="G706">
        <v>2179818</v>
      </c>
      <c r="H706">
        <v>2</v>
      </c>
      <c r="I706">
        <v>0</v>
      </c>
      <c r="J706">
        <v>45.1</v>
      </c>
      <c r="K706">
        <v>31.563099999999999</v>
      </c>
      <c r="L706">
        <v>1</v>
      </c>
      <c r="M706">
        <v>30.02</v>
      </c>
      <c r="N706">
        <v>0</v>
      </c>
      <c r="O706">
        <v>-103</v>
      </c>
      <c r="P706" s="2">
        <f t="shared" si="30"/>
        <v>35.068666666666665</v>
      </c>
      <c r="Q706" s="2">
        <f t="shared" si="31"/>
        <v>2183998</v>
      </c>
      <c r="R706">
        <f t="shared" si="32"/>
        <v>-2</v>
      </c>
    </row>
    <row r="707" spans="1:18" x14ac:dyDescent="0.25">
      <c r="A707" s="1">
        <v>45370.181909722225</v>
      </c>
      <c r="B707">
        <v>8</v>
      </c>
      <c r="C707">
        <v>31.7104</v>
      </c>
      <c r="D707">
        <v>2.653</v>
      </c>
      <c r="E707">
        <v>2183994</v>
      </c>
      <c r="F707">
        <v>2179820</v>
      </c>
      <c r="G707">
        <v>2179820</v>
      </c>
      <c r="H707">
        <v>2</v>
      </c>
      <c r="I707">
        <v>0</v>
      </c>
      <c r="J707">
        <v>45.1</v>
      </c>
      <c r="K707">
        <v>31.546600000000002</v>
      </c>
      <c r="L707">
        <v>0</v>
      </c>
      <c r="M707">
        <v>30.01</v>
      </c>
      <c r="N707">
        <v>0</v>
      </c>
      <c r="O707">
        <v>-68</v>
      </c>
      <c r="P707" s="2">
        <f t="shared" ref="P707:P770" si="33">O707/-1500+35</f>
        <v>35.045333333333332</v>
      </c>
      <c r="Q707" s="2">
        <f t="shared" ref="Q707:Q770" si="34">E707</f>
        <v>2183994</v>
      </c>
      <c r="R707">
        <f t="shared" si="32"/>
        <v>-4</v>
      </c>
    </row>
    <row r="708" spans="1:18" x14ac:dyDescent="0.25">
      <c r="A708" s="1">
        <v>45370.182754629626</v>
      </c>
      <c r="B708">
        <v>8</v>
      </c>
      <c r="C708">
        <v>31.687999999999999</v>
      </c>
      <c r="D708">
        <v>2.9079999999999999</v>
      </c>
      <c r="E708">
        <v>2183993</v>
      </c>
      <c r="F708">
        <v>2179822</v>
      </c>
      <c r="G708">
        <v>2179823</v>
      </c>
      <c r="H708">
        <v>2</v>
      </c>
      <c r="I708">
        <v>0</v>
      </c>
      <c r="J708">
        <v>45.11</v>
      </c>
      <c r="K708">
        <v>31.524000000000001</v>
      </c>
      <c r="L708">
        <v>-1</v>
      </c>
      <c r="M708">
        <v>30</v>
      </c>
      <c r="N708">
        <v>0</v>
      </c>
      <c r="O708">
        <v>-28</v>
      </c>
      <c r="P708" s="2">
        <f t="shared" si="33"/>
        <v>35.018666666666668</v>
      </c>
      <c r="Q708" s="2">
        <f t="shared" si="34"/>
        <v>2183993</v>
      </c>
      <c r="R708">
        <f t="shared" ref="R708:R771" si="35">E708-E707</f>
        <v>-1</v>
      </c>
    </row>
    <row r="709" spans="1:18" x14ac:dyDescent="0.25">
      <c r="A709" s="1">
        <v>45370.183599537035</v>
      </c>
      <c r="B709">
        <v>8</v>
      </c>
      <c r="C709">
        <v>31.6859</v>
      </c>
      <c r="D709">
        <v>2.9460000000000002</v>
      </c>
      <c r="E709">
        <v>2183991</v>
      </c>
      <c r="F709">
        <v>2179820</v>
      </c>
      <c r="G709">
        <v>2179820</v>
      </c>
      <c r="H709">
        <v>2</v>
      </c>
      <c r="I709">
        <v>0</v>
      </c>
      <c r="J709">
        <v>45.12</v>
      </c>
      <c r="K709">
        <v>31.4985</v>
      </c>
      <c r="L709">
        <v>0</v>
      </c>
      <c r="M709">
        <v>30</v>
      </c>
      <c r="N709">
        <v>0</v>
      </c>
      <c r="O709">
        <v>4</v>
      </c>
      <c r="P709" s="2">
        <f t="shared" si="33"/>
        <v>34.99733333333333</v>
      </c>
      <c r="Q709" s="2">
        <f t="shared" si="34"/>
        <v>2183991</v>
      </c>
      <c r="R709">
        <f t="shared" si="35"/>
        <v>-2</v>
      </c>
    </row>
    <row r="710" spans="1:18" x14ac:dyDescent="0.25">
      <c r="A710" s="1">
        <v>45370.184432870374</v>
      </c>
      <c r="B710">
        <v>8</v>
      </c>
      <c r="C710">
        <v>31.655000000000001</v>
      </c>
      <c r="D710">
        <v>2.6520000000000001</v>
      </c>
      <c r="E710">
        <v>2183990</v>
      </c>
      <c r="F710">
        <v>2179823</v>
      </c>
      <c r="G710">
        <v>2179823</v>
      </c>
      <c r="H710">
        <v>2</v>
      </c>
      <c r="I710">
        <v>0</v>
      </c>
      <c r="J710">
        <v>45.12</v>
      </c>
      <c r="K710">
        <v>31.479500000000002</v>
      </c>
      <c r="L710">
        <v>0</v>
      </c>
      <c r="M710">
        <v>29.96</v>
      </c>
      <c r="N710">
        <v>0</v>
      </c>
      <c r="O710">
        <v>-12</v>
      </c>
      <c r="P710" s="2">
        <f t="shared" si="33"/>
        <v>35.008000000000003</v>
      </c>
      <c r="Q710" s="2">
        <f t="shared" si="34"/>
        <v>2183990</v>
      </c>
      <c r="R710">
        <f t="shared" si="35"/>
        <v>-1</v>
      </c>
    </row>
    <row r="711" spans="1:18" x14ac:dyDescent="0.25">
      <c r="A711" s="1">
        <v>45370.185266203705</v>
      </c>
      <c r="B711">
        <v>8</v>
      </c>
      <c r="C711">
        <v>31.625499999999999</v>
      </c>
      <c r="D711">
        <v>2.903</v>
      </c>
      <c r="E711">
        <v>2183984</v>
      </c>
      <c r="F711">
        <v>2179821</v>
      </c>
      <c r="G711">
        <v>2179820</v>
      </c>
      <c r="H711">
        <v>2</v>
      </c>
      <c r="I711">
        <v>0</v>
      </c>
      <c r="J711">
        <v>45.12</v>
      </c>
      <c r="K711">
        <v>31.460799999999999</v>
      </c>
      <c r="L711">
        <v>1</v>
      </c>
      <c r="M711">
        <v>29.94</v>
      </c>
      <c r="N711">
        <v>0</v>
      </c>
      <c r="O711">
        <v>42</v>
      </c>
      <c r="P711" s="2">
        <f t="shared" si="33"/>
        <v>34.972000000000001</v>
      </c>
      <c r="Q711" s="2">
        <f t="shared" si="34"/>
        <v>2183984</v>
      </c>
      <c r="R711">
        <f t="shared" si="35"/>
        <v>-6</v>
      </c>
    </row>
    <row r="712" spans="1:18" x14ac:dyDescent="0.25">
      <c r="A712" s="1">
        <v>45370.186111111114</v>
      </c>
      <c r="B712">
        <v>8</v>
      </c>
      <c r="C712">
        <v>31.6249</v>
      </c>
      <c r="D712">
        <v>2.94</v>
      </c>
      <c r="E712">
        <v>2183981</v>
      </c>
      <c r="F712">
        <v>2179818</v>
      </c>
      <c r="G712">
        <v>2179817</v>
      </c>
      <c r="H712">
        <v>2</v>
      </c>
      <c r="I712">
        <v>0</v>
      </c>
      <c r="J712">
        <v>45.13</v>
      </c>
      <c r="K712">
        <v>31.441500000000001</v>
      </c>
      <c r="L712">
        <v>1</v>
      </c>
      <c r="M712">
        <v>29.94</v>
      </c>
      <c r="N712">
        <v>0</v>
      </c>
      <c r="O712">
        <v>55</v>
      </c>
      <c r="P712" s="2">
        <f t="shared" si="33"/>
        <v>34.963333333333331</v>
      </c>
      <c r="Q712" s="2">
        <f t="shared" si="34"/>
        <v>2183981</v>
      </c>
      <c r="R712">
        <f t="shared" si="35"/>
        <v>-3</v>
      </c>
    </row>
    <row r="713" spans="1:18" x14ac:dyDescent="0.25">
      <c r="A713" s="1">
        <v>45370.186944444446</v>
      </c>
      <c r="B713">
        <v>8</v>
      </c>
      <c r="C713">
        <v>31.599900000000002</v>
      </c>
      <c r="D713">
        <v>2.6459999999999999</v>
      </c>
      <c r="E713">
        <v>2183984</v>
      </c>
      <c r="F713">
        <v>2179825</v>
      </c>
      <c r="G713">
        <v>2179820</v>
      </c>
      <c r="H713">
        <v>2</v>
      </c>
      <c r="I713">
        <v>0</v>
      </c>
      <c r="J713">
        <v>45.13</v>
      </c>
      <c r="K713">
        <v>31.423300000000001</v>
      </c>
      <c r="L713">
        <v>4</v>
      </c>
      <c r="M713">
        <v>29.93</v>
      </c>
      <c r="N713">
        <v>0</v>
      </c>
      <c r="O713">
        <v>92</v>
      </c>
      <c r="P713" s="2">
        <f t="shared" si="33"/>
        <v>34.93866666666667</v>
      </c>
      <c r="Q713" s="2">
        <f t="shared" si="34"/>
        <v>2183984</v>
      </c>
      <c r="R713">
        <f t="shared" si="35"/>
        <v>3</v>
      </c>
    </row>
    <row r="714" spans="1:18" x14ac:dyDescent="0.25">
      <c r="A714" s="1">
        <v>45370.187789351854</v>
      </c>
      <c r="B714">
        <v>8</v>
      </c>
      <c r="C714">
        <v>31.562999999999999</v>
      </c>
      <c r="D714">
        <v>2.891</v>
      </c>
      <c r="E714">
        <v>2183988</v>
      </c>
      <c r="F714">
        <v>2179833</v>
      </c>
      <c r="G714">
        <v>2179823</v>
      </c>
      <c r="H714">
        <v>2</v>
      </c>
      <c r="I714">
        <v>0</v>
      </c>
      <c r="J714">
        <v>45.14</v>
      </c>
      <c r="K714">
        <v>31.4039</v>
      </c>
      <c r="L714">
        <v>10</v>
      </c>
      <c r="M714">
        <v>29.9</v>
      </c>
      <c r="N714">
        <v>0</v>
      </c>
      <c r="O714">
        <v>168</v>
      </c>
      <c r="P714" s="2">
        <f t="shared" si="33"/>
        <v>34.887999999999998</v>
      </c>
      <c r="Q714" s="2">
        <f t="shared" si="34"/>
        <v>2183988</v>
      </c>
      <c r="R714">
        <f t="shared" si="35"/>
        <v>4</v>
      </c>
    </row>
    <row r="715" spans="1:18" x14ac:dyDescent="0.25">
      <c r="A715" s="1">
        <v>45370.188622685186</v>
      </c>
      <c r="B715">
        <v>8</v>
      </c>
      <c r="C715">
        <v>31.562999999999999</v>
      </c>
      <c r="D715">
        <v>2.9329999999999998</v>
      </c>
      <c r="E715">
        <v>2183985</v>
      </c>
      <c r="F715">
        <v>2179830</v>
      </c>
      <c r="G715">
        <v>2179826</v>
      </c>
      <c r="H715">
        <v>2</v>
      </c>
      <c r="I715">
        <v>0</v>
      </c>
      <c r="J715">
        <v>45.15</v>
      </c>
      <c r="K715">
        <v>31.3842</v>
      </c>
      <c r="L715">
        <v>4</v>
      </c>
      <c r="M715">
        <v>29.88</v>
      </c>
      <c r="N715">
        <v>0</v>
      </c>
      <c r="O715">
        <v>176</v>
      </c>
      <c r="P715" s="2">
        <f t="shared" si="33"/>
        <v>34.882666666666665</v>
      </c>
      <c r="Q715" s="2">
        <f t="shared" si="34"/>
        <v>2183985</v>
      </c>
      <c r="R715">
        <f t="shared" si="35"/>
        <v>-3</v>
      </c>
    </row>
    <row r="716" spans="1:18" x14ac:dyDescent="0.25">
      <c r="A716" s="1">
        <v>45370.189467592594</v>
      </c>
      <c r="B716">
        <v>8</v>
      </c>
      <c r="C716">
        <v>31.529900000000001</v>
      </c>
      <c r="D716">
        <v>2.64</v>
      </c>
      <c r="E716">
        <v>2183985</v>
      </c>
      <c r="F716">
        <v>2179835</v>
      </c>
      <c r="G716">
        <v>2179829</v>
      </c>
      <c r="H716">
        <v>2</v>
      </c>
      <c r="I716">
        <v>0</v>
      </c>
      <c r="J716">
        <v>45.15</v>
      </c>
      <c r="K716">
        <v>31.361699999999999</v>
      </c>
      <c r="L716">
        <v>6</v>
      </c>
      <c r="M716">
        <v>29.88</v>
      </c>
      <c r="N716">
        <v>0</v>
      </c>
      <c r="O716">
        <v>186</v>
      </c>
      <c r="P716" s="2">
        <f t="shared" si="33"/>
        <v>34.875999999999998</v>
      </c>
      <c r="Q716" s="2">
        <f t="shared" si="34"/>
        <v>2183985</v>
      </c>
      <c r="R716">
        <f t="shared" si="35"/>
        <v>0</v>
      </c>
    </row>
    <row r="717" spans="1:18" x14ac:dyDescent="0.25">
      <c r="A717" s="1">
        <v>45370.190300925926</v>
      </c>
      <c r="B717">
        <v>8</v>
      </c>
      <c r="C717">
        <v>31.500900000000001</v>
      </c>
      <c r="D717">
        <v>2.891</v>
      </c>
      <c r="E717">
        <v>2183985</v>
      </c>
      <c r="F717">
        <v>2179839</v>
      </c>
      <c r="G717">
        <v>2179832</v>
      </c>
      <c r="H717">
        <v>2</v>
      </c>
      <c r="I717">
        <v>0</v>
      </c>
      <c r="J717">
        <v>45.15</v>
      </c>
      <c r="K717">
        <v>31.343699999999998</v>
      </c>
      <c r="L717">
        <v>7</v>
      </c>
      <c r="M717">
        <v>29.88</v>
      </c>
      <c r="N717">
        <v>0</v>
      </c>
      <c r="O717">
        <v>230</v>
      </c>
      <c r="P717" s="2">
        <f t="shared" si="33"/>
        <v>34.846666666666664</v>
      </c>
      <c r="Q717" s="2">
        <f t="shared" si="34"/>
        <v>2183985</v>
      </c>
      <c r="R717">
        <f t="shared" si="35"/>
        <v>0</v>
      </c>
    </row>
    <row r="718" spans="1:18" x14ac:dyDescent="0.25">
      <c r="A718" s="1">
        <v>45370.191145833334</v>
      </c>
      <c r="B718">
        <v>8</v>
      </c>
      <c r="C718">
        <v>31.500499999999999</v>
      </c>
      <c r="D718">
        <v>2.9279999999999999</v>
      </c>
      <c r="E718">
        <v>2183988</v>
      </c>
      <c r="F718">
        <v>2179842</v>
      </c>
      <c r="G718">
        <v>2179835</v>
      </c>
      <c r="H718">
        <v>2</v>
      </c>
      <c r="I718">
        <v>0</v>
      </c>
      <c r="J718">
        <v>45.16</v>
      </c>
      <c r="K718">
        <v>31.3247</v>
      </c>
      <c r="L718">
        <v>7</v>
      </c>
      <c r="M718">
        <v>29.84</v>
      </c>
      <c r="N718">
        <v>0</v>
      </c>
      <c r="O718">
        <v>257</v>
      </c>
      <c r="P718" s="2">
        <f t="shared" si="33"/>
        <v>34.828666666666663</v>
      </c>
      <c r="Q718" s="2">
        <f t="shared" si="34"/>
        <v>2183988</v>
      </c>
      <c r="R718">
        <f t="shared" si="35"/>
        <v>3</v>
      </c>
    </row>
    <row r="719" spans="1:18" x14ac:dyDescent="0.25">
      <c r="A719" s="1">
        <v>45370.191979166666</v>
      </c>
      <c r="B719">
        <v>8</v>
      </c>
      <c r="C719">
        <v>31.4848</v>
      </c>
      <c r="D719">
        <v>2.6349999999999998</v>
      </c>
      <c r="E719">
        <v>2183987</v>
      </c>
      <c r="F719">
        <v>2179843</v>
      </c>
      <c r="G719">
        <v>2179837</v>
      </c>
      <c r="H719">
        <v>2</v>
      </c>
      <c r="I719">
        <v>0</v>
      </c>
      <c r="J719">
        <v>45.17</v>
      </c>
      <c r="K719">
        <v>31.304400000000001</v>
      </c>
      <c r="L719">
        <v>5</v>
      </c>
      <c r="M719">
        <v>29.82</v>
      </c>
      <c r="N719">
        <v>0</v>
      </c>
      <c r="O719">
        <v>296</v>
      </c>
      <c r="P719" s="2">
        <f t="shared" si="33"/>
        <v>34.802666666666667</v>
      </c>
      <c r="Q719" s="2">
        <f t="shared" si="34"/>
        <v>2183987</v>
      </c>
      <c r="R719">
        <f t="shared" si="35"/>
        <v>-1</v>
      </c>
    </row>
    <row r="720" spans="1:18" x14ac:dyDescent="0.25">
      <c r="A720" s="1">
        <v>45370.192812499998</v>
      </c>
      <c r="B720">
        <v>8</v>
      </c>
      <c r="C720">
        <v>31.4419</v>
      </c>
      <c r="D720">
        <v>2.8860000000000001</v>
      </c>
      <c r="E720">
        <v>2183984</v>
      </c>
      <c r="F720">
        <v>2179845</v>
      </c>
      <c r="G720">
        <v>2179840</v>
      </c>
      <c r="H720">
        <v>2</v>
      </c>
      <c r="I720">
        <v>0</v>
      </c>
      <c r="J720">
        <v>45.18</v>
      </c>
      <c r="K720">
        <v>31.282800000000002</v>
      </c>
      <c r="L720">
        <v>5</v>
      </c>
      <c r="M720">
        <v>29.81</v>
      </c>
      <c r="N720">
        <v>0</v>
      </c>
      <c r="O720">
        <v>305</v>
      </c>
      <c r="P720" s="2">
        <f t="shared" si="33"/>
        <v>34.796666666666667</v>
      </c>
      <c r="Q720" s="2">
        <f t="shared" si="34"/>
        <v>2183984</v>
      </c>
      <c r="R720">
        <f t="shared" si="35"/>
        <v>-3</v>
      </c>
    </row>
    <row r="721" spans="1:18" x14ac:dyDescent="0.25">
      <c r="A721" s="1">
        <v>45370.193657407406</v>
      </c>
      <c r="B721">
        <v>8</v>
      </c>
      <c r="C721">
        <v>31.437999999999999</v>
      </c>
      <c r="D721">
        <v>2.9260000000000002</v>
      </c>
      <c r="E721">
        <v>2183986</v>
      </c>
      <c r="F721">
        <v>2179848</v>
      </c>
      <c r="G721">
        <v>2179843</v>
      </c>
      <c r="H721">
        <v>2</v>
      </c>
      <c r="I721">
        <v>0</v>
      </c>
      <c r="J721">
        <v>45.19</v>
      </c>
      <c r="K721">
        <v>31.261399999999998</v>
      </c>
      <c r="L721">
        <v>4</v>
      </c>
      <c r="M721">
        <v>29.81</v>
      </c>
      <c r="N721">
        <v>0</v>
      </c>
      <c r="O721">
        <v>335</v>
      </c>
      <c r="P721" s="2">
        <f t="shared" si="33"/>
        <v>34.776666666666664</v>
      </c>
      <c r="Q721" s="2">
        <f t="shared" si="34"/>
        <v>2183986</v>
      </c>
      <c r="R721">
        <f t="shared" si="35"/>
        <v>2</v>
      </c>
    </row>
    <row r="722" spans="1:18" x14ac:dyDescent="0.25">
      <c r="A722" s="1">
        <v>45370.194502314815</v>
      </c>
      <c r="B722">
        <v>8</v>
      </c>
      <c r="C722">
        <v>31.424499999999998</v>
      </c>
      <c r="D722">
        <v>2.93</v>
      </c>
      <c r="E722">
        <v>2183982</v>
      </c>
      <c r="F722">
        <v>2179846</v>
      </c>
      <c r="G722">
        <v>2179846</v>
      </c>
      <c r="H722">
        <v>2</v>
      </c>
      <c r="I722">
        <v>0</v>
      </c>
      <c r="J722">
        <v>45.19</v>
      </c>
      <c r="K722">
        <v>31.239599999999999</v>
      </c>
      <c r="L722">
        <v>0</v>
      </c>
      <c r="M722">
        <v>29.76</v>
      </c>
      <c r="N722">
        <v>0</v>
      </c>
      <c r="O722">
        <v>363</v>
      </c>
      <c r="P722" s="2">
        <f t="shared" si="33"/>
        <v>34.758000000000003</v>
      </c>
      <c r="Q722" s="2">
        <f t="shared" si="34"/>
        <v>2183982</v>
      </c>
      <c r="R722">
        <f t="shared" si="35"/>
        <v>-4</v>
      </c>
    </row>
    <row r="723" spans="1:18" x14ac:dyDescent="0.25">
      <c r="A723" s="1">
        <v>45370.195347222223</v>
      </c>
      <c r="B723">
        <v>8</v>
      </c>
      <c r="C723">
        <v>31.3797</v>
      </c>
      <c r="D723">
        <v>2.637</v>
      </c>
      <c r="E723">
        <v>2183979</v>
      </c>
      <c r="F723">
        <v>2179849</v>
      </c>
      <c r="G723">
        <v>2179849</v>
      </c>
      <c r="H723">
        <v>2</v>
      </c>
      <c r="I723">
        <v>0</v>
      </c>
      <c r="J723">
        <v>45.2</v>
      </c>
      <c r="K723">
        <v>31.221699999999998</v>
      </c>
      <c r="L723">
        <v>0</v>
      </c>
      <c r="M723">
        <v>29.75</v>
      </c>
      <c r="N723">
        <v>0</v>
      </c>
      <c r="O723">
        <v>396</v>
      </c>
      <c r="P723" s="2">
        <f t="shared" si="33"/>
        <v>34.735999999999997</v>
      </c>
      <c r="Q723" s="2">
        <f t="shared" si="34"/>
        <v>2183979</v>
      </c>
      <c r="R723">
        <f t="shared" si="35"/>
        <v>-3</v>
      </c>
    </row>
    <row r="724" spans="1:18" x14ac:dyDescent="0.25">
      <c r="A724" s="1">
        <v>45370.196192129632</v>
      </c>
      <c r="B724">
        <v>8</v>
      </c>
      <c r="C724">
        <v>31.375499999999999</v>
      </c>
      <c r="D724">
        <v>2.92</v>
      </c>
      <c r="E724">
        <v>2183976</v>
      </c>
      <c r="F724">
        <v>2179846</v>
      </c>
      <c r="G724">
        <v>2179846</v>
      </c>
      <c r="H724">
        <v>2</v>
      </c>
      <c r="I724">
        <v>0</v>
      </c>
      <c r="J724">
        <v>45.2</v>
      </c>
      <c r="K724">
        <v>31.202000000000002</v>
      </c>
      <c r="L724">
        <v>0</v>
      </c>
      <c r="M724">
        <v>29.75</v>
      </c>
      <c r="N724">
        <v>0</v>
      </c>
      <c r="O724">
        <v>440</v>
      </c>
      <c r="P724" s="2">
        <f t="shared" si="33"/>
        <v>34.706666666666663</v>
      </c>
      <c r="Q724" s="2">
        <f t="shared" si="34"/>
        <v>2183976</v>
      </c>
      <c r="R724">
        <f t="shared" si="35"/>
        <v>-3</v>
      </c>
    </row>
    <row r="725" spans="1:18" x14ac:dyDescent="0.25">
      <c r="A725" s="1">
        <v>45370.19703703704</v>
      </c>
      <c r="B725">
        <v>8</v>
      </c>
      <c r="C725">
        <v>31.360199999999999</v>
      </c>
      <c r="D725">
        <v>2.6280000000000001</v>
      </c>
      <c r="E725">
        <v>2183974</v>
      </c>
      <c r="F725">
        <v>2179846</v>
      </c>
      <c r="G725">
        <v>2179843</v>
      </c>
      <c r="H725">
        <v>2</v>
      </c>
      <c r="I725">
        <v>0</v>
      </c>
      <c r="J725">
        <v>45.21</v>
      </c>
      <c r="K725">
        <v>31.186299999999999</v>
      </c>
      <c r="L725">
        <v>2</v>
      </c>
      <c r="M725">
        <v>29.74</v>
      </c>
      <c r="N725">
        <v>0</v>
      </c>
      <c r="O725">
        <v>447</v>
      </c>
      <c r="P725" s="2">
        <f t="shared" si="33"/>
        <v>34.701999999999998</v>
      </c>
      <c r="Q725" s="2">
        <f t="shared" si="34"/>
        <v>2183974</v>
      </c>
      <c r="R725">
        <f t="shared" si="35"/>
        <v>-2</v>
      </c>
    </row>
    <row r="726" spans="1:18" x14ac:dyDescent="0.25">
      <c r="A726" s="1">
        <v>45370.197881944441</v>
      </c>
      <c r="B726">
        <v>8</v>
      </c>
      <c r="C726">
        <v>31.324000000000002</v>
      </c>
      <c r="D726">
        <v>2.875</v>
      </c>
      <c r="E726">
        <v>2183971</v>
      </c>
      <c r="F726">
        <v>2179848</v>
      </c>
      <c r="G726">
        <v>2179846</v>
      </c>
      <c r="H726">
        <v>2</v>
      </c>
      <c r="I726">
        <v>0</v>
      </c>
      <c r="J726">
        <v>45.21</v>
      </c>
      <c r="K726">
        <v>31.171900000000001</v>
      </c>
      <c r="L726">
        <v>1</v>
      </c>
      <c r="M726">
        <v>29.7</v>
      </c>
      <c r="N726">
        <v>0</v>
      </c>
      <c r="O726">
        <v>482</v>
      </c>
      <c r="P726" s="2">
        <f t="shared" si="33"/>
        <v>34.678666666666665</v>
      </c>
      <c r="Q726" s="2">
        <f t="shared" si="34"/>
        <v>2183971</v>
      </c>
      <c r="R726">
        <f t="shared" si="35"/>
        <v>-3</v>
      </c>
    </row>
    <row r="727" spans="1:18" x14ac:dyDescent="0.25">
      <c r="A727" s="1">
        <v>45370.19872685185</v>
      </c>
      <c r="B727">
        <v>8</v>
      </c>
      <c r="C727">
        <v>31.312999999999999</v>
      </c>
      <c r="D727">
        <v>2.8929999999999998</v>
      </c>
      <c r="E727">
        <v>2183969</v>
      </c>
      <c r="F727">
        <v>2179847</v>
      </c>
      <c r="G727">
        <v>2179849</v>
      </c>
      <c r="H727">
        <v>2</v>
      </c>
      <c r="I727">
        <v>0</v>
      </c>
      <c r="J727">
        <v>45.21</v>
      </c>
      <c r="K727">
        <v>31.1553</v>
      </c>
      <c r="L727">
        <v>-2</v>
      </c>
      <c r="M727">
        <v>29.69</v>
      </c>
      <c r="N727">
        <v>0</v>
      </c>
      <c r="O727">
        <v>521</v>
      </c>
      <c r="P727" s="2">
        <f t="shared" si="33"/>
        <v>34.652666666666669</v>
      </c>
      <c r="Q727" s="2">
        <f t="shared" si="34"/>
        <v>2183969</v>
      </c>
      <c r="R727">
        <f t="shared" si="35"/>
        <v>-2</v>
      </c>
    </row>
    <row r="728" spans="1:18" x14ac:dyDescent="0.25">
      <c r="A728" s="1">
        <v>45370.199560185189</v>
      </c>
      <c r="B728">
        <v>8</v>
      </c>
      <c r="C728">
        <v>31.312100000000001</v>
      </c>
      <c r="D728">
        <v>2.9239999999999999</v>
      </c>
      <c r="E728">
        <v>2183965</v>
      </c>
      <c r="F728">
        <v>2179844</v>
      </c>
      <c r="G728">
        <v>2179846</v>
      </c>
      <c r="H728">
        <v>2</v>
      </c>
      <c r="I728">
        <v>0</v>
      </c>
      <c r="J728">
        <v>45.22</v>
      </c>
      <c r="K728">
        <v>31.133700000000001</v>
      </c>
      <c r="L728">
        <v>-2</v>
      </c>
      <c r="M728">
        <v>29.69</v>
      </c>
      <c r="N728">
        <v>0</v>
      </c>
      <c r="O728">
        <v>520</v>
      </c>
      <c r="P728" s="2">
        <f t="shared" si="33"/>
        <v>34.653333333333336</v>
      </c>
      <c r="Q728" s="2">
        <f t="shared" si="34"/>
        <v>2183965</v>
      </c>
      <c r="R728">
        <f t="shared" si="35"/>
        <v>-4</v>
      </c>
    </row>
    <row r="729" spans="1:18" x14ac:dyDescent="0.25">
      <c r="A729" s="1">
        <v>45370.20040509259</v>
      </c>
      <c r="B729">
        <v>8</v>
      </c>
      <c r="C729">
        <v>31.273800000000001</v>
      </c>
      <c r="D729">
        <v>2.6320000000000001</v>
      </c>
      <c r="E729">
        <v>2183963</v>
      </c>
      <c r="F729">
        <v>2179847</v>
      </c>
      <c r="G729">
        <v>2179849</v>
      </c>
      <c r="H729">
        <v>2</v>
      </c>
      <c r="I729">
        <v>0</v>
      </c>
      <c r="J729">
        <v>45.23</v>
      </c>
      <c r="K729">
        <v>31.111499999999999</v>
      </c>
      <c r="L729">
        <v>-2</v>
      </c>
      <c r="M729">
        <v>29.67</v>
      </c>
      <c r="N729">
        <v>0</v>
      </c>
      <c r="O729">
        <v>564</v>
      </c>
      <c r="P729" s="2">
        <f t="shared" si="33"/>
        <v>34.624000000000002</v>
      </c>
      <c r="Q729" s="2">
        <f t="shared" si="34"/>
        <v>2183963</v>
      </c>
      <c r="R729">
        <f t="shared" si="35"/>
        <v>-2</v>
      </c>
    </row>
    <row r="730" spans="1:18" x14ac:dyDescent="0.25">
      <c r="A730" s="1">
        <v>45370.201238425929</v>
      </c>
      <c r="B730">
        <v>8</v>
      </c>
      <c r="C730">
        <v>31.250699999999998</v>
      </c>
      <c r="D730">
        <v>2.89</v>
      </c>
      <c r="E730">
        <v>2183963</v>
      </c>
      <c r="F730">
        <v>2179850</v>
      </c>
      <c r="G730">
        <v>2179852</v>
      </c>
      <c r="H730">
        <v>2</v>
      </c>
      <c r="I730">
        <v>0</v>
      </c>
      <c r="J730">
        <v>45.23</v>
      </c>
      <c r="K730">
        <v>31.090399999999999</v>
      </c>
      <c r="L730">
        <v>-2</v>
      </c>
      <c r="M730">
        <v>29.63</v>
      </c>
      <c r="N730">
        <v>0</v>
      </c>
      <c r="O730">
        <v>584</v>
      </c>
      <c r="P730" s="2">
        <f t="shared" si="33"/>
        <v>34.610666666666667</v>
      </c>
      <c r="Q730" s="2">
        <f t="shared" si="34"/>
        <v>2183963</v>
      </c>
      <c r="R730">
        <f t="shared" si="35"/>
        <v>0</v>
      </c>
    </row>
    <row r="731" spans="1:18" x14ac:dyDescent="0.25">
      <c r="A731" s="1">
        <v>45370.20208333333</v>
      </c>
      <c r="B731">
        <v>8</v>
      </c>
      <c r="C731">
        <v>31.2484</v>
      </c>
      <c r="D731">
        <v>2.919</v>
      </c>
      <c r="E731">
        <v>2183963</v>
      </c>
      <c r="F731">
        <v>2179850</v>
      </c>
      <c r="G731">
        <v>2179849</v>
      </c>
      <c r="H731">
        <v>2</v>
      </c>
      <c r="I731">
        <v>0</v>
      </c>
      <c r="J731">
        <v>45.24</v>
      </c>
      <c r="K731">
        <v>31.072500000000002</v>
      </c>
      <c r="L731">
        <v>0</v>
      </c>
      <c r="M731">
        <v>29.63</v>
      </c>
      <c r="N731">
        <v>0</v>
      </c>
      <c r="O731">
        <v>631</v>
      </c>
      <c r="P731" s="2">
        <f t="shared" si="33"/>
        <v>34.579333333333331</v>
      </c>
      <c r="Q731" s="2">
        <f t="shared" si="34"/>
        <v>2183963</v>
      </c>
      <c r="R731">
        <f t="shared" si="35"/>
        <v>0</v>
      </c>
    </row>
    <row r="732" spans="1:18" x14ac:dyDescent="0.25">
      <c r="A732" s="1">
        <v>45370.202928240738</v>
      </c>
      <c r="B732">
        <v>8</v>
      </c>
      <c r="C732">
        <v>31.234000000000002</v>
      </c>
      <c r="D732">
        <v>2.6280000000000001</v>
      </c>
      <c r="E732">
        <v>2183965</v>
      </c>
      <c r="F732">
        <v>2179854</v>
      </c>
      <c r="G732">
        <v>2179852</v>
      </c>
      <c r="H732">
        <v>2</v>
      </c>
      <c r="I732">
        <v>0</v>
      </c>
      <c r="J732">
        <v>45.24</v>
      </c>
      <c r="K732">
        <v>31.0533</v>
      </c>
      <c r="L732">
        <v>2</v>
      </c>
      <c r="M732">
        <v>29.62</v>
      </c>
      <c r="N732">
        <v>0</v>
      </c>
      <c r="O732">
        <v>646</v>
      </c>
      <c r="P732" s="2">
        <f t="shared" si="33"/>
        <v>34.569333333333333</v>
      </c>
      <c r="Q732" s="2">
        <f t="shared" si="34"/>
        <v>2183965</v>
      </c>
      <c r="R732">
        <f t="shared" si="35"/>
        <v>2</v>
      </c>
    </row>
    <row r="733" spans="1:18" x14ac:dyDescent="0.25">
      <c r="A733" s="1">
        <v>45370.203761574077</v>
      </c>
      <c r="B733">
        <v>8</v>
      </c>
      <c r="C733">
        <v>31.190200000000001</v>
      </c>
      <c r="D733">
        <v>2.8740000000000001</v>
      </c>
      <c r="E733">
        <v>2183962</v>
      </c>
      <c r="F733">
        <v>2179857</v>
      </c>
      <c r="G733">
        <v>2179855</v>
      </c>
      <c r="H733">
        <v>2</v>
      </c>
      <c r="I733">
        <v>0</v>
      </c>
      <c r="J733">
        <v>45.25</v>
      </c>
      <c r="K733">
        <v>31.033999999999999</v>
      </c>
      <c r="L733">
        <v>2</v>
      </c>
      <c r="M733">
        <v>29.59</v>
      </c>
      <c r="N733">
        <v>0</v>
      </c>
      <c r="O733">
        <v>696</v>
      </c>
      <c r="P733" s="2">
        <f t="shared" si="33"/>
        <v>34.536000000000001</v>
      </c>
      <c r="Q733" s="2">
        <f t="shared" si="34"/>
        <v>2183962</v>
      </c>
      <c r="R733">
        <f t="shared" si="35"/>
        <v>-3</v>
      </c>
    </row>
    <row r="734" spans="1:18" x14ac:dyDescent="0.25">
      <c r="A734" s="1">
        <v>45370.204606481479</v>
      </c>
      <c r="B734">
        <v>8</v>
      </c>
      <c r="C734">
        <v>31.187999999999999</v>
      </c>
      <c r="D734">
        <v>2.9159999999999999</v>
      </c>
      <c r="E734">
        <v>2183959</v>
      </c>
      <c r="F734">
        <v>2179854</v>
      </c>
      <c r="G734">
        <v>2179852</v>
      </c>
      <c r="H734">
        <v>2</v>
      </c>
      <c r="I734">
        <v>0</v>
      </c>
      <c r="J734">
        <v>45.26</v>
      </c>
      <c r="K734">
        <v>31.013100000000001</v>
      </c>
      <c r="L734">
        <v>2</v>
      </c>
      <c r="M734">
        <v>29.57</v>
      </c>
      <c r="N734">
        <v>0</v>
      </c>
      <c r="O734">
        <v>718</v>
      </c>
      <c r="P734" s="2">
        <f t="shared" si="33"/>
        <v>34.521333333333331</v>
      </c>
      <c r="Q734" s="2">
        <f t="shared" si="34"/>
        <v>2183959</v>
      </c>
      <c r="R734">
        <f t="shared" si="35"/>
        <v>-3</v>
      </c>
    </row>
    <row r="735" spans="1:18" x14ac:dyDescent="0.25">
      <c r="A735" s="1">
        <v>45370.205439814818</v>
      </c>
      <c r="B735">
        <v>8</v>
      </c>
      <c r="C735">
        <v>31.167899999999999</v>
      </c>
      <c r="D735">
        <v>2.6240000000000001</v>
      </c>
      <c r="E735">
        <v>2183962</v>
      </c>
      <c r="F735">
        <v>2179860</v>
      </c>
      <c r="G735">
        <v>2179854</v>
      </c>
      <c r="H735">
        <v>2</v>
      </c>
      <c r="I735">
        <v>0</v>
      </c>
      <c r="J735">
        <v>45.26</v>
      </c>
      <c r="K735">
        <v>30.991199999999999</v>
      </c>
      <c r="L735">
        <v>5</v>
      </c>
      <c r="M735">
        <v>29.56</v>
      </c>
      <c r="N735">
        <v>0</v>
      </c>
      <c r="O735">
        <v>729</v>
      </c>
      <c r="P735" s="2">
        <f t="shared" si="33"/>
        <v>34.514000000000003</v>
      </c>
      <c r="Q735" s="2">
        <f t="shared" si="34"/>
        <v>2183962</v>
      </c>
      <c r="R735">
        <f t="shared" si="35"/>
        <v>3</v>
      </c>
    </row>
    <row r="736" spans="1:18" x14ac:dyDescent="0.25">
      <c r="A736" s="1">
        <v>45370.206284722219</v>
      </c>
      <c r="B736">
        <v>8</v>
      </c>
      <c r="C736">
        <v>31.125900000000001</v>
      </c>
      <c r="D736">
        <v>2.867</v>
      </c>
      <c r="E736">
        <v>2183962</v>
      </c>
      <c r="F736">
        <v>2179865</v>
      </c>
      <c r="G736">
        <v>2179857</v>
      </c>
      <c r="H736">
        <v>2</v>
      </c>
      <c r="I736">
        <v>0</v>
      </c>
      <c r="J736">
        <v>45.26</v>
      </c>
      <c r="K736">
        <v>30.974799999999998</v>
      </c>
      <c r="L736">
        <v>8</v>
      </c>
      <c r="M736">
        <v>29.55</v>
      </c>
      <c r="N736">
        <v>0</v>
      </c>
      <c r="O736">
        <v>759</v>
      </c>
      <c r="P736" s="2">
        <f t="shared" si="33"/>
        <v>34.494</v>
      </c>
      <c r="Q736" s="2">
        <f t="shared" si="34"/>
        <v>2183962</v>
      </c>
      <c r="R736">
        <f t="shared" si="35"/>
        <v>0</v>
      </c>
    </row>
    <row r="737" spans="1:18" x14ac:dyDescent="0.25">
      <c r="A737" s="1">
        <v>45370.207129629627</v>
      </c>
      <c r="B737">
        <v>8</v>
      </c>
      <c r="C737">
        <v>31.125499999999999</v>
      </c>
      <c r="D737">
        <v>2.9060000000000001</v>
      </c>
      <c r="E737">
        <v>2183959</v>
      </c>
      <c r="F737">
        <v>2179862</v>
      </c>
      <c r="G737">
        <v>2179860</v>
      </c>
      <c r="H737">
        <v>2</v>
      </c>
      <c r="I737">
        <v>0</v>
      </c>
      <c r="J737">
        <v>45.27</v>
      </c>
      <c r="K737">
        <v>30.9589</v>
      </c>
      <c r="L737">
        <v>2</v>
      </c>
      <c r="M737">
        <v>29.51</v>
      </c>
      <c r="N737">
        <v>0</v>
      </c>
      <c r="O737">
        <v>806</v>
      </c>
      <c r="P737" s="2">
        <f t="shared" si="33"/>
        <v>34.462666666666664</v>
      </c>
      <c r="Q737" s="2">
        <f t="shared" si="34"/>
        <v>2183959</v>
      </c>
      <c r="R737">
        <f t="shared" si="35"/>
        <v>-3</v>
      </c>
    </row>
    <row r="738" spans="1:18" x14ac:dyDescent="0.25">
      <c r="A738" s="1">
        <v>45370.207962962966</v>
      </c>
      <c r="B738">
        <v>8</v>
      </c>
      <c r="C738">
        <v>31.120799999999999</v>
      </c>
      <c r="D738">
        <v>2.919</v>
      </c>
      <c r="E738">
        <v>2183955</v>
      </c>
      <c r="F738">
        <v>2179859</v>
      </c>
      <c r="G738">
        <v>2179857</v>
      </c>
      <c r="H738">
        <v>2</v>
      </c>
      <c r="I738">
        <v>0</v>
      </c>
      <c r="J738">
        <v>45.28</v>
      </c>
      <c r="K738">
        <v>30.941099999999999</v>
      </c>
      <c r="L738">
        <v>1</v>
      </c>
      <c r="M738">
        <v>29.5</v>
      </c>
      <c r="N738">
        <v>0</v>
      </c>
      <c r="O738">
        <v>813</v>
      </c>
      <c r="P738" s="2">
        <f t="shared" si="33"/>
        <v>34.457999999999998</v>
      </c>
      <c r="Q738" s="2">
        <f t="shared" si="34"/>
        <v>2183955</v>
      </c>
      <c r="R738">
        <f t="shared" si="35"/>
        <v>-4</v>
      </c>
    </row>
    <row r="739" spans="1:18" x14ac:dyDescent="0.25">
      <c r="A739" s="1">
        <v>45370.208819444444</v>
      </c>
      <c r="B739">
        <v>8</v>
      </c>
      <c r="C739">
        <v>31.077300000000001</v>
      </c>
      <c r="D739">
        <v>2.6269999999999998</v>
      </c>
      <c r="E739">
        <v>2183948</v>
      </c>
      <c r="F739">
        <v>2179857</v>
      </c>
      <c r="G739">
        <v>2179860</v>
      </c>
      <c r="H739">
        <v>2</v>
      </c>
      <c r="I739">
        <v>0</v>
      </c>
      <c r="J739">
        <v>45.28</v>
      </c>
      <c r="K739">
        <v>30.9254</v>
      </c>
      <c r="L739">
        <v>-2</v>
      </c>
      <c r="M739">
        <v>29.5</v>
      </c>
      <c r="N739">
        <v>0</v>
      </c>
      <c r="O739">
        <v>869</v>
      </c>
      <c r="P739" s="2">
        <f t="shared" si="33"/>
        <v>34.420666666666669</v>
      </c>
      <c r="Q739" s="2">
        <f t="shared" si="34"/>
        <v>2183948</v>
      </c>
      <c r="R739">
        <f t="shared" si="35"/>
        <v>-7</v>
      </c>
    </row>
    <row r="740" spans="1:18" x14ac:dyDescent="0.25">
      <c r="A740" s="1">
        <v>45370.209652777776</v>
      </c>
      <c r="B740">
        <v>8</v>
      </c>
      <c r="C740">
        <v>31.062999999999999</v>
      </c>
      <c r="D740">
        <v>2.8860000000000001</v>
      </c>
      <c r="E740">
        <v>2183942</v>
      </c>
      <c r="F740">
        <v>2179853</v>
      </c>
      <c r="G740">
        <v>2179857</v>
      </c>
      <c r="H740">
        <v>2</v>
      </c>
      <c r="I740">
        <v>0</v>
      </c>
      <c r="J740">
        <v>45.29</v>
      </c>
      <c r="K740">
        <v>30.905000000000001</v>
      </c>
      <c r="L740">
        <v>-3</v>
      </c>
      <c r="M740">
        <v>29.49</v>
      </c>
      <c r="N740">
        <v>0</v>
      </c>
      <c r="O740">
        <v>863</v>
      </c>
      <c r="P740" s="2">
        <f t="shared" si="33"/>
        <v>34.424666666666667</v>
      </c>
      <c r="Q740" s="2">
        <f t="shared" si="34"/>
        <v>2183942</v>
      </c>
      <c r="R740">
        <f t="shared" si="35"/>
        <v>-6</v>
      </c>
    </row>
    <row r="741" spans="1:18" x14ac:dyDescent="0.25">
      <c r="A741" s="1">
        <v>45370.210497685184</v>
      </c>
      <c r="B741">
        <v>8</v>
      </c>
      <c r="C741">
        <v>31.060500000000001</v>
      </c>
      <c r="D741">
        <v>2.9140000000000001</v>
      </c>
      <c r="E741">
        <v>2183945</v>
      </c>
      <c r="F741">
        <v>2179857</v>
      </c>
      <c r="G741">
        <v>2179854</v>
      </c>
      <c r="H741">
        <v>2</v>
      </c>
      <c r="I741">
        <v>0</v>
      </c>
      <c r="J741">
        <v>45.29</v>
      </c>
      <c r="K741">
        <v>30.883700000000001</v>
      </c>
      <c r="L741">
        <v>3</v>
      </c>
      <c r="M741">
        <v>29.46</v>
      </c>
      <c r="N741">
        <v>0</v>
      </c>
      <c r="O741">
        <v>908</v>
      </c>
      <c r="P741" s="2">
        <f t="shared" si="33"/>
        <v>34.394666666666666</v>
      </c>
      <c r="Q741" s="2">
        <f t="shared" si="34"/>
        <v>2183945</v>
      </c>
      <c r="R741">
        <f t="shared" si="35"/>
        <v>3</v>
      </c>
    </row>
    <row r="742" spans="1:18" x14ac:dyDescent="0.25">
      <c r="A742" s="1">
        <v>45370.211331018516</v>
      </c>
      <c r="B742">
        <v>8</v>
      </c>
      <c r="C742">
        <v>31.0227</v>
      </c>
      <c r="D742">
        <v>2.6219999999999999</v>
      </c>
      <c r="E742">
        <v>2183952</v>
      </c>
      <c r="F742">
        <v>2179869</v>
      </c>
      <c r="G742">
        <v>2179856</v>
      </c>
      <c r="H742">
        <v>2</v>
      </c>
      <c r="I742">
        <v>0</v>
      </c>
      <c r="J742">
        <v>45.29</v>
      </c>
      <c r="K742">
        <v>30.865500000000001</v>
      </c>
      <c r="L742">
        <v>12</v>
      </c>
      <c r="M742">
        <v>29.44</v>
      </c>
      <c r="N742">
        <v>0</v>
      </c>
      <c r="O742">
        <v>955</v>
      </c>
      <c r="P742" s="2">
        <f t="shared" si="33"/>
        <v>34.36333333333333</v>
      </c>
      <c r="Q742" s="2">
        <f t="shared" si="34"/>
        <v>2183952</v>
      </c>
      <c r="R742">
        <f t="shared" si="35"/>
        <v>7</v>
      </c>
    </row>
    <row r="743" spans="1:18" x14ac:dyDescent="0.25">
      <c r="A743" s="1">
        <v>45370.212175925924</v>
      </c>
      <c r="B743">
        <v>8</v>
      </c>
      <c r="C743">
        <v>31.000900000000001</v>
      </c>
      <c r="D743">
        <v>2.871</v>
      </c>
      <c r="E743">
        <v>2183954</v>
      </c>
      <c r="F743">
        <v>2179874</v>
      </c>
      <c r="G743">
        <v>2179859</v>
      </c>
      <c r="H743">
        <v>2</v>
      </c>
      <c r="I743">
        <v>0</v>
      </c>
      <c r="J743">
        <v>45.3</v>
      </c>
      <c r="K743">
        <v>30.8506</v>
      </c>
      <c r="L743">
        <v>14</v>
      </c>
      <c r="M743">
        <v>29.43</v>
      </c>
      <c r="N743">
        <v>0</v>
      </c>
      <c r="O743">
        <v>993</v>
      </c>
      <c r="P743" s="2">
        <f t="shared" si="33"/>
        <v>34.338000000000001</v>
      </c>
      <c r="Q743" s="2">
        <f t="shared" si="34"/>
        <v>2183954</v>
      </c>
      <c r="R743">
        <f t="shared" si="35"/>
        <v>2</v>
      </c>
    </row>
    <row r="744" spans="1:18" x14ac:dyDescent="0.25">
      <c r="A744" s="1">
        <v>45370.213009259256</v>
      </c>
      <c r="B744">
        <v>8</v>
      </c>
      <c r="C744">
        <v>31.000499999999999</v>
      </c>
      <c r="D744">
        <v>2.9009999999999998</v>
      </c>
      <c r="E744">
        <v>2183955</v>
      </c>
      <c r="F744">
        <v>2179875</v>
      </c>
      <c r="G744">
        <v>2179862</v>
      </c>
      <c r="H744">
        <v>2</v>
      </c>
      <c r="I744">
        <v>0</v>
      </c>
      <c r="J744">
        <v>45.3</v>
      </c>
      <c r="K744">
        <v>30.833400000000001</v>
      </c>
      <c r="L744">
        <v>12</v>
      </c>
      <c r="M744">
        <v>29.42</v>
      </c>
      <c r="N744">
        <v>0</v>
      </c>
      <c r="O744">
        <v>982</v>
      </c>
      <c r="P744" s="2">
        <f t="shared" si="33"/>
        <v>34.345333333333336</v>
      </c>
      <c r="Q744" s="2">
        <f t="shared" si="34"/>
        <v>2183955</v>
      </c>
      <c r="R744">
        <f t="shared" si="35"/>
        <v>1</v>
      </c>
    </row>
    <row r="745" spans="1:18" x14ac:dyDescent="0.25">
      <c r="A745" s="1">
        <v>45370.213842592595</v>
      </c>
      <c r="B745">
        <v>8</v>
      </c>
      <c r="C745">
        <v>30.986599999999999</v>
      </c>
      <c r="D745">
        <v>2.6110000000000002</v>
      </c>
      <c r="E745">
        <v>2183958</v>
      </c>
      <c r="F745">
        <v>2179879</v>
      </c>
      <c r="G745">
        <v>2179864</v>
      </c>
      <c r="H745">
        <v>2</v>
      </c>
      <c r="I745">
        <v>0</v>
      </c>
      <c r="J745">
        <v>45.31</v>
      </c>
      <c r="K745">
        <v>30.816800000000001</v>
      </c>
      <c r="L745">
        <v>15</v>
      </c>
      <c r="M745">
        <v>29.38</v>
      </c>
      <c r="N745">
        <v>0</v>
      </c>
      <c r="O745">
        <v>1030</v>
      </c>
      <c r="P745" s="2">
        <f t="shared" si="33"/>
        <v>34.313333333333333</v>
      </c>
      <c r="Q745" s="2">
        <f t="shared" si="34"/>
        <v>2183958</v>
      </c>
      <c r="R745">
        <f t="shared" si="35"/>
        <v>3</v>
      </c>
    </row>
    <row r="746" spans="1:18" x14ac:dyDescent="0.25">
      <c r="A746" s="1">
        <v>45370.214687500003</v>
      </c>
      <c r="B746">
        <v>8</v>
      </c>
      <c r="C746">
        <v>30.941700000000001</v>
      </c>
      <c r="D746">
        <v>2.851</v>
      </c>
      <c r="E746">
        <v>2183951</v>
      </c>
      <c r="F746">
        <v>2179878</v>
      </c>
      <c r="G746">
        <v>2179867</v>
      </c>
      <c r="H746">
        <v>2</v>
      </c>
      <c r="I746">
        <v>0</v>
      </c>
      <c r="J746">
        <v>45.31</v>
      </c>
      <c r="K746">
        <v>30.7973</v>
      </c>
      <c r="L746">
        <v>11</v>
      </c>
      <c r="M746">
        <v>29.38</v>
      </c>
      <c r="N746">
        <v>0</v>
      </c>
      <c r="O746">
        <v>1058</v>
      </c>
      <c r="P746" s="2">
        <f t="shared" si="33"/>
        <v>34.294666666666664</v>
      </c>
      <c r="Q746" s="2">
        <f t="shared" si="34"/>
        <v>2183951</v>
      </c>
      <c r="R746">
        <f t="shared" si="35"/>
        <v>-7</v>
      </c>
    </row>
    <row r="747" spans="1:18" x14ac:dyDescent="0.25">
      <c r="A747" s="1">
        <v>45370.215532407405</v>
      </c>
      <c r="B747">
        <v>8</v>
      </c>
      <c r="C747">
        <v>30.937999999999999</v>
      </c>
      <c r="D747">
        <v>2.8919999999999999</v>
      </c>
      <c r="E747">
        <v>2183936</v>
      </c>
      <c r="F747">
        <v>2179864</v>
      </c>
      <c r="G747">
        <v>2179864</v>
      </c>
      <c r="H747">
        <v>2</v>
      </c>
      <c r="I747">
        <v>0</v>
      </c>
      <c r="J747">
        <v>45.32</v>
      </c>
      <c r="K747">
        <v>30.776199999999999</v>
      </c>
      <c r="L747">
        <v>0</v>
      </c>
      <c r="M747">
        <v>29.37</v>
      </c>
      <c r="N747">
        <v>0</v>
      </c>
      <c r="O747">
        <v>1087</v>
      </c>
      <c r="P747" s="2">
        <f t="shared" si="33"/>
        <v>34.275333333333336</v>
      </c>
      <c r="Q747" s="2">
        <f t="shared" si="34"/>
        <v>2183936</v>
      </c>
      <c r="R747">
        <f t="shared" si="35"/>
        <v>-15</v>
      </c>
    </row>
    <row r="748" spans="1:18" x14ac:dyDescent="0.25">
      <c r="A748" s="1">
        <v>45370.216377314813</v>
      </c>
      <c r="B748">
        <v>8</v>
      </c>
      <c r="C748">
        <v>30.932700000000001</v>
      </c>
      <c r="D748">
        <v>2.911</v>
      </c>
      <c r="E748">
        <v>2183933</v>
      </c>
      <c r="F748">
        <v>2179862</v>
      </c>
      <c r="G748">
        <v>2179861</v>
      </c>
      <c r="H748">
        <v>2</v>
      </c>
      <c r="I748">
        <v>0</v>
      </c>
      <c r="J748">
        <v>45.32</v>
      </c>
      <c r="K748">
        <v>30.7546</v>
      </c>
      <c r="L748">
        <v>0</v>
      </c>
      <c r="M748">
        <v>29.37</v>
      </c>
      <c r="N748">
        <v>0</v>
      </c>
      <c r="O748">
        <v>1106</v>
      </c>
      <c r="P748" s="2">
        <f t="shared" si="33"/>
        <v>34.262666666666668</v>
      </c>
      <c r="Q748" s="2">
        <f t="shared" si="34"/>
        <v>2183933</v>
      </c>
      <c r="R748">
        <f t="shared" si="35"/>
        <v>-3</v>
      </c>
    </row>
    <row r="749" spans="1:18" x14ac:dyDescent="0.25">
      <c r="A749" s="1">
        <v>45370.217222222222</v>
      </c>
      <c r="B749">
        <v>8</v>
      </c>
      <c r="C749">
        <v>30.889500000000002</v>
      </c>
      <c r="D749">
        <v>2.62</v>
      </c>
      <c r="E749">
        <v>2183940</v>
      </c>
      <c r="F749">
        <v>2179874</v>
      </c>
      <c r="G749">
        <v>2179864</v>
      </c>
      <c r="H749">
        <v>2</v>
      </c>
      <c r="I749">
        <v>0</v>
      </c>
      <c r="J749">
        <v>45.32</v>
      </c>
      <c r="K749">
        <v>30.736499999999999</v>
      </c>
      <c r="L749">
        <v>10</v>
      </c>
      <c r="M749">
        <v>29.33</v>
      </c>
      <c r="N749">
        <v>0</v>
      </c>
      <c r="O749">
        <v>1139</v>
      </c>
      <c r="P749" s="2">
        <f t="shared" si="33"/>
        <v>34.240666666666669</v>
      </c>
      <c r="Q749" s="2">
        <f t="shared" si="34"/>
        <v>2183940</v>
      </c>
      <c r="R749">
        <f t="shared" si="35"/>
        <v>7</v>
      </c>
    </row>
    <row r="750" spans="1:18" x14ac:dyDescent="0.25">
      <c r="A750" s="1">
        <v>45370.218055555553</v>
      </c>
      <c r="B750">
        <v>8</v>
      </c>
      <c r="C750">
        <v>30.875699999999998</v>
      </c>
      <c r="D750">
        <v>2.879</v>
      </c>
      <c r="E750">
        <v>2183938</v>
      </c>
      <c r="F750">
        <v>2179874</v>
      </c>
      <c r="G750">
        <v>2179867</v>
      </c>
      <c r="H750">
        <v>2</v>
      </c>
      <c r="I750">
        <v>0</v>
      </c>
      <c r="J750">
        <v>45.32</v>
      </c>
      <c r="K750">
        <v>30.719200000000001</v>
      </c>
      <c r="L750">
        <v>7</v>
      </c>
      <c r="M750">
        <v>29.31</v>
      </c>
      <c r="N750">
        <v>0</v>
      </c>
      <c r="O750">
        <v>1200</v>
      </c>
      <c r="P750" s="2">
        <f t="shared" si="33"/>
        <v>34.200000000000003</v>
      </c>
      <c r="Q750" s="2">
        <f t="shared" si="34"/>
        <v>2183938</v>
      </c>
      <c r="R750">
        <f t="shared" si="35"/>
        <v>-2</v>
      </c>
    </row>
    <row r="751" spans="1:18" x14ac:dyDescent="0.25">
      <c r="A751" s="1">
        <v>45370.218888888892</v>
      </c>
      <c r="B751">
        <v>8</v>
      </c>
      <c r="C751">
        <v>30.873999999999999</v>
      </c>
      <c r="D751">
        <v>2.9039999999999999</v>
      </c>
      <c r="E751">
        <v>2183944</v>
      </c>
      <c r="F751">
        <v>2179880</v>
      </c>
      <c r="G751">
        <v>2179870</v>
      </c>
      <c r="H751">
        <v>2</v>
      </c>
      <c r="I751">
        <v>0</v>
      </c>
      <c r="J751">
        <v>45.33</v>
      </c>
      <c r="K751">
        <v>30.7014</v>
      </c>
      <c r="L751">
        <v>10</v>
      </c>
      <c r="M751">
        <v>29.31</v>
      </c>
      <c r="N751">
        <v>0</v>
      </c>
      <c r="O751">
        <v>1204</v>
      </c>
      <c r="P751" s="2">
        <f t="shared" si="33"/>
        <v>34.197333333333333</v>
      </c>
      <c r="Q751" s="2">
        <f t="shared" si="34"/>
        <v>2183944</v>
      </c>
      <c r="R751">
        <f t="shared" si="35"/>
        <v>6</v>
      </c>
    </row>
    <row r="752" spans="1:18" x14ac:dyDescent="0.25">
      <c r="A752" s="1">
        <v>45370.219722222224</v>
      </c>
      <c r="B752">
        <v>8</v>
      </c>
      <c r="C752">
        <v>30.8447</v>
      </c>
      <c r="D752">
        <v>2.6139999999999999</v>
      </c>
      <c r="E752">
        <v>2183942</v>
      </c>
      <c r="F752">
        <v>2179882</v>
      </c>
      <c r="G752">
        <v>2179872</v>
      </c>
      <c r="H752">
        <v>2</v>
      </c>
      <c r="I752">
        <v>0</v>
      </c>
      <c r="J752">
        <v>45.34</v>
      </c>
      <c r="K752">
        <v>30.6846</v>
      </c>
      <c r="L752">
        <v>10</v>
      </c>
      <c r="M752">
        <v>29.28</v>
      </c>
      <c r="N752">
        <v>0</v>
      </c>
      <c r="O752">
        <v>1247</v>
      </c>
      <c r="P752" s="2">
        <f t="shared" si="33"/>
        <v>34.168666666666667</v>
      </c>
      <c r="Q752" s="2">
        <f t="shared" si="34"/>
        <v>2183942</v>
      </c>
      <c r="R752">
        <f t="shared" si="35"/>
        <v>-2</v>
      </c>
    </row>
    <row r="753" spans="1:18" x14ac:dyDescent="0.25">
      <c r="A753" s="1">
        <v>45370.220567129632</v>
      </c>
      <c r="B753">
        <v>8</v>
      </c>
      <c r="C753">
        <v>30.813600000000001</v>
      </c>
      <c r="D753">
        <v>2.8540000000000001</v>
      </c>
      <c r="E753">
        <v>2183943</v>
      </c>
      <c r="F753">
        <v>2179887</v>
      </c>
      <c r="G753">
        <v>2179875</v>
      </c>
      <c r="H753">
        <v>2</v>
      </c>
      <c r="I753">
        <v>0</v>
      </c>
      <c r="J753">
        <v>45.34</v>
      </c>
      <c r="K753">
        <v>30.668399999999998</v>
      </c>
      <c r="L753">
        <v>12</v>
      </c>
      <c r="M753">
        <v>29.27</v>
      </c>
      <c r="N753">
        <v>0</v>
      </c>
      <c r="O753">
        <v>1270</v>
      </c>
      <c r="P753" s="2">
        <f t="shared" si="33"/>
        <v>34.153333333333336</v>
      </c>
      <c r="Q753" s="2">
        <f t="shared" si="34"/>
        <v>2183943</v>
      </c>
      <c r="R753">
        <f t="shared" si="35"/>
        <v>1</v>
      </c>
    </row>
    <row r="754" spans="1:18" x14ac:dyDescent="0.25">
      <c r="A754" s="1">
        <v>45370.221412037034</v>
      </c>
      <c r="B754">
        <v>8</v>
      </c>
      <c r="C754">
        <v>30.812999999999999</v>
      </c>
      <c r="D754">
        <v>2.89</v>
      </c>
      <c r="E754">
        <v>2183944</v>
      </c>
      <c r="F754">
        <v>2179888</v>
      </c>
      <c r="G754">
        <v>2179878</v>
      </c>
      <c r="H754">
        <v>2</v>
      </c>
      <c r="I754">
        <v>0</v>
      </c>
      <c r="J754">
        <v>45.34</v>
      </c>
      <c r="K754">
        <v>30.650200000000002</v>
      </c>
      <c r="L754">
        <v>10</v>
      </c>
      <c r="M754">
        <v>29.25</v>
      </c>
      <c r="N754">
        <v>0</v>
      </c>
      <c r="O754">
        <v>1298</v>
      </c>
      <c r="P754" s="2">
        <f t="shared" si="33"/>
        <v>34.134666666666668</v>
      </c>
      <c r="Q754" s="2">
        <f t="shared" si="34"/>
        <v>2183944</v>
      </c>
      <c r="R754">
        <f t="shared" si="35"/>
        <v>1</v>
      </c>
    </row>
    <row r="755" spans="1:18" x14ac:dyDescent="0.25">
      <c r="A755" s="1">
        <v>45370.222245370373</v>
      </c>
      <c r="B755">
        <v>8</v>
      </c>
      <c r="C755">
        <v>30.803799999999999</v>
      </c>
      <c r="D755">
        <v>2.8980000000000001</v>
      </c>
      <c r="E755">
        <v>2183938</v>
      </c>
      <c r="F755">
        <v>2179883</v>
      </c>
      <c r="G755">
        <v>2179881</v>
      </c>
      <c r="H755">
        <v>2</v>
      </c>
      <c r="I755">
        <v>0</v>
      </c>
      <c r="J755">
        <v>45.34</v>
      </c>
      <c r="K755">
        <v>30.6313</v>
      </c>
      <c r="L755">
        <v>2</v>
      </c>
      <c r="M755">
        <v>29.25</v>
      </c>
      <c r="N755">
        <v>0</v>
      </c>
      <c r="O755">
        <v>1342</v>
      </c>
      <c r="P755" s="2">
        <f t="shared" si="33"/>
        <v>34.105333333333334</v>
      </c>
      <c r="Q755" s="2">
        <f t="shared" si="34"/>
        <v>2183938</v>
      </c>
      <c r="R755">
        <f t="shared" si="35"/>
        <v>-6</v>
      </c>
    </row>
    <row r="756" spans="1:18" x14ac:dyDescent="0.25">
      <c r="A756" s="1">
        <v>45370.223078703704</v>
      </c>
      <c r="B756">
        <v>8</v>
      </c>
      <c r="C756">
        <v>30.7654</v>
      </c>
      <c r="D756">
        <v>2.6080000000000001</v>
      </c>
      <c r="E756">
        <v>2183939</v>
      </c>
      <c r="F756">
        <v>2179890</v>
      </c>
      <c r="G756">
        <v>2179883</v>
      </c>
      <c r="H756">
        <v>2</v>
      </c>
      <c r="I756">
        <v>0</v>
      </c>
      <c r="J756">
        <v>45.35</v>
      </c>
      <c r="K756">
        <v>30.610700000000001</v>
      </c>
      <c r="L756">
        <v>6</v>
      </c>
      <c r="M756">
        <v>29.25</v>
      </c>
      <c r="N756">
        <v>0</v>
      </c>
      <c r="O756">
        <v>1377</v>
      </c>
      <c r="P756" s="2">
        <f t="shared" si="33"/>
        <v>34.082000000000001</v>
      </c>
      <c r="Q756" s="2">
        <f t="shared" si="34"/>
        <v>2183939</v>
      </c>
      <c r="R756">
        <f t="shared" si="35"/>
        <v>1</v>
      </c>
    </row>
    <row r="757" spans="1:18" x14ac:dyDescent="0.25">
      <c r="A757" s="1">
        <v>45370.223923611113</v>
      </c>
      <c r="B757">
        <v>8</v>
      </c>
      <c r="C757">
        <v>30.750499999999999</v>
      </c>
      <c r="D757">
        <v>2.8759999999999999</v>
      </c>
      <c r="E757">
        <v>2183940</v>
      </c>
      <c r="F757">
        <v>2179893</v>
      </c>
      <c r="G757">
        <v>2179886</v>
      </c>
      <c r="H757">
        <v>2</v>
      </c>
      <c r="I757">
        <v>0</v>
      </c>
      <c r="J757">
        <v>45.36</v>
      </c>
      <c r="K757">
        <v>30.595099999999999</v>
      </c>
      <c r="L757">
        <v>6</v>
      </c>
      <c r="M757">
        <v>29.21</v>
      </c>
      <c r="N757">
        <v>0</v>
      </c>
      <c r="O757">
        <v>1403</v>
      </c>
      <c r="P757" s="2">
        <f t="shared" si="33"/>
        <v>34.064666666666668</v>
      </c>
      <c r="Q757" s="2">
        <f t="shared" si="34"/>
        <v>2183940</v>
      </c>
      <c r="R757">
        <f t="shared" si="35"/>
        <v>1</v>
      </c>
    </row>
    <row r="758" spans="1:18" x14ac:dyDescent="0.25">
      <c r="A758" s="1">
        <v>45370.224756944444</v>
      </c>
      <c r="B758">
        <v>8</v>
      </c>
      <c r="C758">
        <v>30.747199999999999</v>
      </c>
      <c r="D758">
        <v>2.895</v>
      </c>
      <c r="E758">
        <v>2183933</v>
      </c>
      <c r="F758">
        <v>2179886</v>
      </c>
      <c r="G758">
        <v>2179883</v>
      </c>
      <c r="H758">
        <v>2</v>
      </c>
      <c r="I758">
        <v>0</v>
      </c>
      <c r="J758">
        <v>45.36</v>
      </c>
      <c r="K758">
        <v>30.579000000000001</v>
      </c>
      <c r="L758">
        <v>2</v>
      </c>
      <c r="M758">
        <v>29.19</v>
      </c>
      <c r="N758">
        <v>0</v>
      </c>
      <c r="O758">
        <v>1428</v>
      </c>
      <c r="P758" s="2">
        <f t="shared" si="33"/>
        <v>34.048000000000002</v>
      </c>
      <c r="Q758" s="2">
        <f t="shared" si="34"/>
        <v>2183933</v>
      </c>
      <c r="R758">
        <f t="shared" si="35"/>
        <v>-7</v>
      </c>
    </row>
    <row r="759" spans="1:18" x14ac:dyDescent="0.25">
      <c r="A759" s="1">
        <v>45370.225590277776</v>
      </c>
      <c r="B759">
        <v>8</v>
      </c>
      <c r="C759">
        <v>30.710799999999999</v>
      </c>
      <c r="D759">
        <v>2.605</v>
      </c>
      <c r="E759">
        <v>2183932</v>
      </c>
      <c r="F759">
        <v>2179890</v>
      </c>
      <c r="G759">
        <v>2179886</v>
      </c>
      <c r="H759">
        <v>2</v>
      </c>
      <c r="I759">
        <v>0</v>
      </c>
      <c r="J759">
        <v>45.36</v>
      </c>
      <c r="K759">
        <v>30.561</v>
      </c>
      <c r="L759">
        <v>3</v>
      </c>
      <c r="M759">
        <v>29.19</v>
      </c>
      <c r="N759">
        <v>0</v>
      </c>
      <c r="O759">
        <v>1478</v>
      </c>
      <c r="P759" s="2">
        <f t="shared" si="33"/>
        <v>34.014666666666663</v>
      </c>
      <c r="Q759" s="2">
        <f t="shared" si="34"/>
        <v>2183932</v>
      </c>
      <c r="R759">
        <f t="shared" si="35"/>
        <v>-1</v>
      </c>
    </row>
    <row r="760" spans="1:18" x14ac:dyDescent="0.25">
      <c r="A760" s="1">
        <v>45370.226435185185</v>
      </c>
      <c r="B760">
        <v>8</v>
      </c>
      <c r="C760">
        <v>30.691099999999999</v>
      </c>
      <c r="D760">
        <v>2.8570000000000002</v>
      </c>
      <c r="E760">
        <v>2183933</v>
      </c>
      <c r="F760">
        <v>2179893</v>
      </c>
      <c r="G760">
        <v>2179889</v>
      </c>
      <c r="H760">
        <v>2</v>
      </c>
      <c r="I760">
        <v>0</v>
      </c>
      <c r="J760">
        <v>45.36</v>
      </c>
      <c r="K760">
        <v>30.545300000000001</v>
      </c>
      <c r="L760">
        <v>4</v>
      </c>
      <c r="M760">
        <v>29.16</v>
      </c>
      <c r="N760">
        <v>0</v>
      </c>
      <c r="O760">
        <v>1517</v>
      </c>
      <c r="P760" s="2">
        <f t="shared" si="33"/>
        <v>33.988666666666667</v>
      </c>
      <c r="Q760" s="2">
        <f t="shared" si="34"/>
        <v>2183933</v>
      </c>
      <c r="R760">
        <f t="shared" si="35"/>
        <v>1</v>
      </c>
    </row>
    <row r="761" spans="1:18" x14ac:dyDescent="0.25">
      <c r="A761" s="1">
        <v>45370.227280092593</v>
      </c>
      <c r="B761">
        <v>8</v>
      </c>
      <c r="C761">
        <v>30.687999999999999</v>
      </c>
      <c r="D761">
        <v>2.887</v>
      </c>
      <c r="E761">
        <v>2183933</v>
      </c>
      <c r="F761">
        <v>2179894</v>
      </c>
      <c r="G761">
        <v>2179892</v>
      </c>
      <c r="H761">
        <v>2</v>
      </c>
      <c r="I761">
        <v>0</v>
      </c>
      <c r="J761">
        <v>45.37</v>
      </c>
      <c r="K761">
        <v>30.525200000000002</v>
      </c>
      <c r="L761">
        <v>2</v>
      </c>
      <c r="M761">
        <v>29.13</v>
      </c>
      <c r="N761">
        <v>0</v>
      </c>
      <c r="O761">
        <v>1520</v>
      </c>
      <c r="P761" s="2">
        <f t="shared" si="33"/>
        <v>33.986666666666665</v>
      </c>
      <c r="Q761" s="2">
        <f t="shared" si="34"/>
        <v>2183933</v>
      </c>
      <c r="R761">
        <f t="shared" si="35"/>
        <v>0</v>
      </c>
    </row>
    <row r="762" spans="1:18" x14ac:dyDescent="0.25">
      <c r="A762" s="1">
        <v>45370.228125000001</v>
      </c>
      <c r="B762">
        <v>8</v>
      </c>
      <c r="C762">
        <v>30.676400000000001</v>
      </c>
      <c r="D762">
        <v>2.8919999999999999</v>
      </c>
      <c r="E762">
        <v>2183934</v>
      </c>
      <c r="F762">
        <v>2179896</v>
      </c>
      <c r="G762">
        <v>2179895</v>
      </c>
      <c r="H762">
        <v>2</v>
      </c>
      <c r="I762">
        <v>0</v>
      </c>
      <c r="J762">
        <v>45.37</v>
      </c>
      <c r="K762">
        <v>30.505600000000001</v>
      </c>
      <c r="L762">
        <v>1</v>
      </c>
      <c r="M762">
        <v>29.13</v>
      </c>
      <c r="N762">
        <v>0</v>
      </c>
      <c r="O762">
        <v>1571</v>
      </c>
      <c r="P762" s="2">
        <f t="shared" si="33"/>
        <v>33.952666666666666</v>
      </c>
      <c r="Q762" s="2">
        <f t="shared" si="34"/>
        <v>2183934</v>
      </c>
      <c r="R762">
        <f t="shared" si="35"/>
        <v>1</v>
      </c>
    </row>
    <row r="763" spans="1:18" x14ac:dyDescent="0.25">
      <c r="A763" s="1">
        <v>45370.22896990741</v>
      </c>
      <c r="B763">
        <v>8</v>
      </c>
      <c r="C763">
        <v>30.6355</v>
      </c>
      <c r="D763">
        <v>2.6019999999999999</v>
      </c>
      <c r="E763">
        <v>2183934</v>
      </c>
      <c r="F763">
        <v>2179902</v>
      </c>
      <c r="G763">
        <v>2179897</v>
      </c>
      <c r="H763">
        <v>2</v>
      </c>
      <c r="I763">
        <v>0</v>
      </c>
      <c r="J763">
        <v>45.37</v>
      </c>
      <c r="K763">
        <v>30.4878</v>
      </c>
      <c r="L763">
        <v>4</v>
      </c>
      <c r="M763">
        <v>29.12</v>
      </c>
      <c r="N763">
        <v>0</v>
      </c>
      <c r="O763">
        <v>1598</v>
      </c>
      <c r="P763" s="2">
        <f t="shared" si="33"/>
        <v>33.934666666666665</v>
      </c>
      <c r="Q763" s="2">
        <f t="shared" si="34"/>
        <v>2183934</v>
      </c>
      <c r="R763">
        <f t="shared" si="35"/>
        <v>0</v>
      </c>
    </row>
    <row r="764" spans="1:18" x14ac:dyDescent="0.25">
      <c r="A764" s="1">
        <v>45370.229814814818</v>
      </c>
      <c r="B764">
        <v>8</v>
      </c>
      <c r="C764">
        <v>30.625499999999999</v>
      </c>
      <c r="D764">
        <v>2.8690000000000002</v>
      </c>
      <c r="E764">
        <v>2183933</v>
      </c>
      <c r="F764">
        <v>2179902</v>
      </c>
      <c r="G764">
        <v>2179900</v>
      </c>
      <c r="H764">
        <v>2</v>
      </c>
      <c r="I764">
        <v>0</v>
      </c>
      <c r="J764">
        <v>45.38</v>
      </c>
      <c r="K764">
        <v>30.473099999999999</v>
      </c>
      <c r="L764">
        <v>2</v>
      </c>
      <c r="M764">
        <v>29.11</v>
      </c>
      <c r="N764">
        <v>0</v>
      </c>
      <c r="O764">
        <v>1623</v>
      </c>
      <c r="P764" s="2">
        <f t="shared" si="33"/>
        <v>33.917999999999999</v>
      </c>
      <c r="Q764" s="2">
        <f t="shared" si="34"/>
        <v>2183933</v>
      </c>
      <c r="R764">
        <f t="shared" si="35"/>
        <v>-1</v>
      </c>
    </row>
    <row r="765" spans="1:18" x14ac:dyDescent="0.25">
      <c r="A765" s="1">
        <v>45370.23065972222</v>
      </c>
      <c r="B765">
        <v>8</v>
      </c>
      <c r="C765">
        <v>30.623200000000001</v>
      </c>
      <c r="D765">
        <v>2.8889999999999998</v>
      </c>
      <c r="E765">
        <v>2183932</v>
      </c>
      <c r="F765">
        <v>2179901</v>
      </c>
      <c r="G765">
        <v>2179903</v>
      </c>
      <c r="H765">
        <v>2</v>
      </c>
      <c r="I765">
        <v>0</v>
      </c>
      <c r="J765">
        <v>45.38</v>
      </c>
      <c r="K765">
        <v>30.456499999999998</v>
      </c>
      <c r="L765">
        <v>-1</v>
      </c>
      <c r="M765">
        <v>29.07</v>
      </c>
      <c r="N765">
        <v>0</v>
      </c>
      <c r="O765">
        <v>1642</v>
      </c>
      <c r="P765" s="2">
        <f t="shared" si="33"/>
        <v>33.905333333333331</v>
      </c>
      <c r="Q765" s="2">
        <f t="shared" si="34"/>
        <v>2183932</v>
      </c>
      <c r="R765">
        <f t="shared" si="35"/>
        <v>-1</v>
      </c>
    </row>
    <row r="766" spans="1:18" x14ac:dyDescent="0.25">
      <c r="A766" s="1">
        <v>45370.231504629628</v>
      </c>
      <c r="B766">
        <v>8</v>
      </c>
      <c r="C766">
        <v>30.599299999999999</v>
      </c>
      <c r="D766">
        <v>2.6</v>
      </c>
      <c r="E766">
        <v>2183932</v>
      </c>
      <c r="F766">
        <v>2179904</v>
      </c>
      <c r="G766">
        <v>2179905</v>
      </c>
      <c r="H766">
        <v>2</v>
      </c>
      <c r="I766">
        <v>0</v>
      </c>
      <c r="J766">
        <v>45.39</v>
      </c>
      <c r="K766">
        <v>30.436199999999999</v>
      </c>
      <c r="L766">
        <v>-1</v>
      </c>
      <c r="M766">
        <v>29.06</v>
      </c>
      <c r="N766">
        <v>0</v>
      </c>
      <c r="O766">
        <v>1687</v>
      </c>
      <c r="P766" s="2">
        <f t="shared" si="33"/>
        <v>33.87533333333333</v>
      </c>
      <c r="Q766" s="2">
        <f t="shared" si="34"/>
        <v>2183932</v>
      </c>
      <c r="R766">
        <f t="shared" si="35"/>
        <v>0</v>
      </c>
    </row>
    <row r="767" spans="1:18" x14ac:dyDescent="0.25">
      <c r="A767" s="1">
        <v>45370.23233796296</v>
      </c>
      <c r="B767">
        <v>8</v>
      </c>
      <c r="C767">
        <v>30.569500000000001</v>
      </c>
      <c r="D767">
        <v>2.855</v>
      </c>
      <c r="E767">
        <v>2183931</v>
      </c>
      <c r="F767">
        <v>2179907</v>
      </c>
      <c r="G767">
        <v>2179908</v>
      </c>
      <c r="H767">
        <v>2</v>
      </c>
      <c r="I767">
        <v>0</v>
      </c>
      <c r="J767">
        <v>45.39</v>
      </c>
      <c r="K767">
        <v>30.420200000000001</v>
      </c>
      <c r="L767">
        <v>0</v>
      </c>
      <c r="M767">
        <v>29.06</v>
      </c>
      <c r="N767">
        <v>0</v>
      </c>
      <c r="O767">
        <v>1731</v>
      </c>
      <c r="P767" s="2">
        <f t="shared" si="33"/>
        <v>33.846000000000004</v>
      </c>
      <c r="Q767" s="2">
        <f t="shared" si="34"/>
        <v>2183931</v>
      </c>
      <c r="R767">
        <f t="shared" si="35"/>
        <v>-1</v>
      </c>
    </row>
    <row r="768" spans="1:18" x14ac:dyDescent="0.25">
      <c r="A768" s="1">
        <v>45370.233182870368</v>
      </c>
      <c r="B768">
        <v>8</v>
      </c>
      <c r="C768">
        <v>30.562999999999999</v>
      </c>
      <c r="D768">
        <v>2.88</v>
      </c>
      <c r="E768">
        <v>2183927</v>
      </c>
      <c r="F768">
        <v>2179904</v>
      </c>
      <c r="G768">
        <v>2179905</v>
      </c>
      <c r="H768">
        <v>2</v>
      </c>
      <c r="I768">
        <v>0</v>
      </c>
      <c r="J768">
        <v>45.4</v>
      </c>
      <c r="K768">
        <v>30.402100000000001</v>
      </c>
      <c r="L768">
        <v>-1</v>
      </c>
      <c r="M768">
        <v>29.05</v>
      </c>
      <c r="N768">
        <v>0</v>
      </c>
      <c r="O768">
        <v>1750</v>
      </c>
      <c r="P768" s="2">
        <f t="shared" si="33"/>
        <v>33.833333333333336</v>
      </c>
      <c r="Q768" s="2">
        <f t="shared" si="34"/>
        <v>2183927</v>
      </c>
      <c r="R768">
        <f t="shared" si="35"/>
        <v>-4</v>
      </c>
    </row>
    <row r="769" spans="1:18" x14ac:dyDescent="0.25">
      <c r="A769" s="1">
        <v>45370.234016203707</v>
      </c>
      <c r="B769">
        <v>8</v>
      </c>
      <c r="C769">
        <v>30.548999999999999</v>
      </c>
      <c r="D769">
        <v>2.88</v>
      </c>
      <c r="E769">
        <v>2183922</v>
      </c>
      <c r="F769">
        <v>2179901</v>
      </c>
      <c r="G769">
        <v>2179902</v>
      </c>
      <c r="H769">
        <v>2</v>
      </c>
      <c r="I769">
        <v>0</v>
      </c>
      <c r="J769">
        <v>45.4</v>
      </c>
      <c r="K769">
        <v>30.384399999999999</v>
      </c>
      <c r="L769">
        <v>-1</v>
      </c>
      <c r="M769">
        <v>29.03</v>
      </c>
      <c r="N769">
        <v>0</v>
      </c>
      <c r="O769">
        <v>1784</v>
      </c>
      <c r="P769" s="2">
        <f t="shared" si="33"/>
        <v>33.81066666666667</v>
      </c>
      <c r="Q769" s="2">
        <f t="shared" si="34"/>
        <v>2183922</v>
      </c>
      <c r="R769">
        <f t="shared" si="35"/>
        <v>-5</v>
      </c>
    </row>
    <row r="770" spans="1:18" x14ac:dyDescent="0.25">
      <c r="A770" s="1">
        <v>45370.234861111108</v>
      </c>
      <c r="B770">
        <v>8</v>
      </c>
      <c r="C770">
        <v>30.506699999999999</v>
      </c>
      <c r="D770">
        <v>2.5920000000000001</v>
      </c>
      <c r="E770">
        <v>2183922</v>
      </c>
      <c r="F770">
        <v>2179907</v>
      </c>
      <c r="G770">
        <v>2179905</v>
      </c>
      <c r="H770">
        <v>2</v>
      </c>
      <c r="I770">
        <v>0</v>
      </c>
      <c r="J770">
        <v>45.4</v>
      </c>
      <c r="K770">
        <v>30.361499999999999</v>
      </c>
      <c r="L770">
        <v>2</v>
      </c>
      <c r="M770">
        <v>29.01</v>
      </c>
      <c r="N770">
        <v>0</v>
      </c>
      <c r="O770">
        <v>1780</v>
      </c>
      <c r="P770" s="2">
        <f t="shared" si="33"/>
        <v>33.813333333333333</v>
      </c>
      <c r="Q770" s="2">
        <f t="shared" si="34"/>
        <v>2183922</v>
      </c>
      <c r="R770">
        <f t="shared" si="35"/>
        <v>0</v>
      </c>
    </row>
    <row r="771" spans="1:18" x14ac:dyDescent="0.25">
      <c r="A771" s="1">
        <v>45370.235694444447</v>
      </c>
      <c r="B771">
        <v>8</v>
      </c>
      <c r="C771">
        <v>30.500499999999999</v>
      </c>
      <c r="D771">
        <v>2.8730000000000002</v>
      </c>
      <c r="E771">
        <v>2183921</v>
      </c>
      <c r="F771">
        <v>2179906</v>
      </c>
      <c r="G771">
        <v>2179907</v>
      </c>
      <c r="H771">
        <v>2</v>
      </c>
      <c r="I771">
        <v>0</v>
      </c>
      <c r="J771">
        <v>45.41</v>
      </c>
      <c r="K771">
        <v>30.344999999999999</v>
      </c>
      <c r="L771">
        <v>-1</v>
      </c>
      <c r="M771">
        <v>29</v>
      </c>
      <c r="N771">
        <v>0</v>
      </c>
      <c r="O771">
        <v>1828</v>
      </c>
      <c r="P771" s="2">
        <f t="shared" ref="P771:P834" si="36">O771/-1500+35</f>
        <v>33.781333333333336</v>
      </c>
      <c r="Q771" s="2">
        <f t="shared" ref="Q771:Q834" si="37">E771</f>
        <v>2183921</v>
      </c>
      <c r="R771">
        <f t="shared" si="35"/>
        <v>-1</v>
      </c>
    </row>
    <row r="772" spans="1:18" x14ac:dyDescent="0.25">
      <c r="A772" s="1">
        <v>45370.236539351848</v>
      </c>
      <c r="B772">
        <v>8</v>
      </c>
      <c r="C772">
        <v>30.4971</v>
      </c>
      <c r="D772">
        <v>2.8849999999999998</v>
      </c>
      <c r="E772">
        <v>2183919</v>
      </c>
      <c r="F772">
        <v>2179905</v>
      </c>
      <c r="G772">
        <v>2179904</v>
      </c>
      <c r="H772">
        <v>2</v>
      </c>
      <c r="I772">
        <v>0</v>
      </c>
      <c r="J772">
        <v>45.41</v>
      </c>
      <c r="K772">
        <v>30.331299999999999</v>
      </c>
      <c r="L772">
        <v>0</v>
      </c>
      <c r="M772">
        <v>28.99</v>
      </c>
      <c r="N772">
        <v>0</v>
      </c>
      <c r="O772">
        <v>1852</v>
      </c>
      <c r="P772" s="2">
        <f t="shared" si="36"/>
        <v>33.765333333333331</v>
      </c>
      <c r="Q772" s="2">
        <f t="shared" si="37"/>
        <v>2183919</v>
      </c>
      <c r="R772">
        <f t="shared" ref="R772:R835" si="38">E772-E771</f>
        <v>-2</v>
      </c>
    </row>
    <row r="773" spans="1:18" x14ac:dyDescent="0.25">
      <c r="A773" s="1">
        <v>45370.237384259257</v>
      </c>
      <c r="B773">
        <v>8</v>
      </c>
      <c r="C773">
        <v>30.473299999999998</v>
      </c>
      <c r="D773">
        <v>2.597</v>
      </c>
      <c r="E773">
        <v>2183921</v>
      </c>
      <c r="F773">
        <v>2179910</v>
      </c>
      <c r="G773">
        <v>2179907</v>
      </c>
      <c r="H773">
        <v>2</v>
      </c>
      <c r="I773">
        <v>0</v>
      </c>
      <c r="J773">
        <v>45.4</v>
      </c>
      <c r="K773">
        <v>30.3157</v>
      </c>
      <c r="L773">
        <v>3</v>
      </c>
      <c r="M773">
        <v>28.95</v>
      </c>
      <c r="N773">
        <v>0</v>
      </c>
      <c r="O773">
        <v>1885</v>
      </c>
      <c r="P773" s="2">
        <f t="shared" si="36"/>
        <v>33.743333333333332</v>
      </c>
      <c r="Q773" s="2">
        <f t="shared" si="37"/>
        <v>2183921</v>
      </c>
      <c r="R773">
        <f t="shared" si="38"/>
        <v>2</v>
      </c>
    </row>
    <row r="774" spans="1:18" x14ac:dyDescent="0.25">
      <c r="A774" s="1">
        <v>45370.238229166665</v>
      </c>
      <c r="B774">
        <v>8</v>
      </c>
      <c r="C774">
        <v>30.438199999999998</v>
      </c>
      <c r="D774">
        <v>2.8330000000000002</v>
      </c>
      <c r="E774">
        <v>2183918</v>
      </c>
      <c r="F774">
        <v>2179912</v>
      </c>
      <c r="G774">
        <v>2179910</v>
      </c>
      <c r="H774">
        <v>2</v>
      </c>
      <c r="I774">
        <v>0</v>
      </c>
      <c r="J774">
        <v>45.41</v>
      </c>
      <c r="K774">
        <v>30.302299999999999</v>
      </c>
      <c r="L774">
        <v>2</v>
      </c>
      <c r="M774">
        <v>28.94</v>
      </c>
      <c r="N774">
        <v>0</v>
      </c>
      <c r="O774">
        <v>1928</v>
      </c>
      <c r="P774" s="2">
        <f t="shared" si="36"/>
        <v>33.714666666666666</v>
      </c>
      <c r="Q774" s="2">
        <f t="shared" si="37"/>
        <v>2183918</v>
      </c>
      <c r="R774">
        <f t="shared" si="38"/>
        <v>-3</v>
      </c>
    </row>
    <row r="775" spans="1:18" x14ac:dyDescent="0.25">
      <c r="A775" s="1">
        <v>45370.239062499997</v>
      </c>
      <c r="B775">
        <v>8</v>
      </c>
      <c r="C775">
        <v>30.437000000000001</v>
      </c>
      <c r="D775">
        <v>2.8719999999999999</v>
      </c>
      <c r="E775">
        <v>2183916</v>
      </c>
      <c r="F775">
        <v>2179910</v>
      </c>
      <c r="G775">
        <v>2179912</v>
      </c>
      <c r="H775">
        <v>2</v>
      </c>
      <c r="I775">
        <v>0</v>
      </c>
      <c r="J775">
        <v>45.42</v>
      </c>
      <c r="K775">
        <v>30.2834</v>
      </c>
      <c r="L775">
        <v>-2</v>
      </c>
      <c r="M775">
        <v>28.94</v>
      </c>
      <c r="N775">
        <v>0</v>
      </c>
      <c r="O775">
        <v>1966</v>
      </c>
      <c r="P775" s="2">
        <f t="shared" si="36"/>
        <v>33.68933333333333</v>
      </c>
      <c r="Q775" s="2">
        <f t="shared" si="37"/>
        <v>2183916</v>
      </c>
      <c r="R775">
        <f t="shared" si="38"/>
        <v>-2</v>
      </c>
    </row>
    <row r="776" spans="1:18" x14ac:dyDescent="0.25">
      <c r="A776" s="1">
        <v>45370.239907407406</v>
      </c>
      <c r="B776">
        <v>8</v>
      </c>
      <c r="C776">
        <v>30.431999999999999</v>
      </c>
      <c r="D776">
        <v>2.887</v>
      </c>
      <c r="E776">
        <v>2183913</v>
      </c>
      <c r="F776">
        <v>2179907</v>
      </c>
      <c r="G776">
        <v>2179909</v>
      </c>
      <c r="H776">
        <v>2</v>
      </c>
      <c r="I776">
        <v>0</v>
      </c>
      <c r="J776">
        <v>45.42</v>
      </c>
      <c r="K776">
        <v>30.263200000000001</v>
      </c>
      <c r="L776">
        <v>-2</v>
      </c>
      <c r="M776">
        <v>28.94</v>
      </c>
      <c r="N776">
        <v>0</v>
      </c>
      <c r="O776">
        <v>1986</v>
      </c>
      <c r="P776" s="2">
        <f t="shared" si="36"/>
        <v>33.676000000000002</v>
      </c>
      <c r="Q776" s="2">
        <f t="shared" si="37"/>
        <v>2183913</v>
      </c>
      <c r="R776">
        <f t="shared" si="38"/>
        <v>-3</v>
      </c>
    </row>
    <row r="777" spans="1:18" x14ac:dyDescent="0.25">
      <c r="A777" s="1">
        <v>45370.240740740737</v>
      </c>
      <c r="B777">
        <v>8</v>
      </c>
      <c r="C777">
        <v>30.3996</v>
      </c>
      <c r="D777">
        <v>2.5990000000000002</v>
      </c>
      <c r="E777">
        <v>2183915</v>
      </c>
      <c r="F777">
        <v>2179914</v>
      </c>
      <c r="G777">
        <v>2179912</v>
      </c>
      <c r="H777">
        <v>2</v>
      </c>
      <c r="I777">
        <v>0</v>
      </c>
      <c r="J777">
        <v>45.42</v>
      </c>
      <c r="K777">
        <v>30.247199999999999</v>
      </c>
      <c r="L777">
        <v>1</v>
      </c>
      <c r="M777">
        <v>28.91</v>
      </c>
      <c r="N777">
        <v>0</v>
      </c>
      <c r="O777">
        <v>2023</v>
      </c>
      <c r="P777" s="2">
        <f t="shared" si="36"/>
        <v>33.651333333333334</v>
      </c>
      <c r="Q777" s="2">
        <f t="shared" si="37"/>
        <v>2183915</v>
      </c>
      <c r="R777">
        <f t="shared" si="38"/>
        <v>2</v>
      </c>
    </row>
    <row r="778" spans="1:18" x14ac:dyDescent="0.25">
      <c r="A778" s="1">
        <v>45370.241585648146</v>
      </c>
      <c r="B778">
        <v>8</v>
      </c>
      <c r="C778">
        <v>30.3779</v>
      </c>
      <c r="D778">
        <v>2.851</v>
      </c>
      <c r="E778">
        <v>2183913</v>
      </c>
      <c r="F778">
        <v>2179915</v>
      </c>
      <c r="G778">
        <v>2179915</v>
      </c>
      <c r="H778">
        <v>2</v>
      </c>
      <c r="I778">
        <v>0</v>
      </c>
      <c r="J778">
        <v>45.42</v>
      </c>
      <c r="K778">
        <v>30.230699999999999</v>
      </c>
      <c r="L778">
        <v>0</v>
      </c>
      <c r="M778">
        <v>28.88</v>
      </c>
      <c r="N778">
        <v>0</v>
      </c>
      <c r="O778">
        <v>2026</v>
      </c>
      <c r="P778" s="2">
        <f t="shared" si="36"/>
        <v>33.649333333333331</v>
      </c>
      <c r="Q778" s="2">
        <f t="shared" si="37"/>
        <v>2183913</v>
      </c>
      <c r="R778">
        <f t="shared" si="38"/>
        <v>-2</v>
      </c>
    </row>
    <row r="779" spans="1:18" x14ac:dyDescent="0.25">
      <c r="A779" s="1">
        <v>45370.242430555554</v>
      </c>
      <c r="B779">
        <v>8</v>
      </c>
      <c r="C779">
        <v>30.374500000000001</v>
      </c>
      <c r="D779">
        <v>2.8780000000000001</v>
      </c>
      <c r="E779">
        <v>2183910</v>
      </c>
      <c r="F779">
        <v>2179912</v>
      </c>
      <c r="G779">
        <v>2179912</v>
      </c>
      <c r="H779">
        <v>2</v>
      </c>
      <c r="I779">
        <v>0</v>
      </c>
      <c r="J779">
        <v>45.43</v>
      </c>
      <c r="K779">
        <v>30.212199999999999</v>
      </c>
      <c r="L779">
        <v>0</v>
      </c>
      <c r="M779">
        <v>28.88</v>
      </c>
      <c r="N779">
        <v>0</v>
      </c>
      <c r="O779">
        <v>2062</v>
      </c>
      <c r="P779" s="2">
        <f t="shared" si="36"/>
        <v>33.62533333333333</v>
      </c>
      <c r="Q779" s="2">
        <f t="shared" si="37"/>
        <v>2183910</v>
      </c>
      <c r="R779">
        <f t="shared" si="38"/>
        <v>-3</v>
      </c>
    </row>
    <row r="780" spans="1:18" x14ac:dyDescent="0.25">
      <c r="A780" s="1">
        <v>45370.243275462963</v>
      </c>
      <c r="B780">
        <v>8</v>
      </c>
      <c r="C780">
        <v>30.364999999999998</v>
      </c>
      <c r="D780">
        <v>2.883</v>
      </c>
      <c r="E780">
        <v>2183900</v>
      </c>
      <c r="F780">
        <v>2179903</v>
      </c>
      <c r="G780">
        <v>2179909</v>
      </c>
      <c r="H780">
        <v>2</v>
      </c>
      <c r="I780">
        <v>0</v>
      </c>
      <c r="J780">
        <v>45.43</v>
      </c>
      <c r="K780">
        <v>30.195699999999999</v>
      </c>
      <c r="L780">
        <v>-5</v>
      </c>
      <c r="M780">
        <v>28.88</v>
      </c>
      <c r="N780">
        <v>0</v>
      </c>
      <c r="O780">
        <v>2098</v>
      </c>
      <c r="P780" s="2">
        <f t="shared" si="36"/>
        <v>33.601333333333336</v>
      </c>
      <c r="Q780" s="2">
        <f t="shared" si="37"/>
        <v>2183900</v>
      </c>
      <c r="R780">
        <f t="shared" si="38"/>
        <v>-10</v>
      </c>
    </row>
    <row r="781" spans="1:18" x14ac:dyDescent="0.25">
      <c r="A781" s="1">
        <v>45370.244108796294</v>
      </c>
      <c r="B781">
        <v>8</v>
      </c>
      <c r="C781">
        <v>30.3231</v>
      </c>
      <c r="D781">
        <v>2.5950000000000002</v>
      </c>
      <c r="E781">
        <v>2183902</v>
      </c>
      <c r="F781">
        <v>2179911</v>
      </c>
      <c r="G781">
        <v>2179911</v>
      </c>
      <c r="H781">
        <v>2</v>
      </c>
      <c r="I781">
        <v>0</v>
      </c>
      <c r="J781">
        <v>45.43</v>
      </c>
      <c r="K781">
        <v>30.176400000000001</v>
      </c>
      <c r="L781">
        <v>0</v>
      </c>
      <c r="M781">
        <v>28.87</v>
      </c>
      <c r="N781">
        <v>0</v>
      </c>
      <c r="O781">
        <v>2141</v>
      </c>
      <c r="P781" s="2">
        <f t="shared" si="36"/>
        <v>33.572666666666663</v>
      </c>
      <c r="Q781" s="2">
        <f t="shared" si="37"/>
        <v>2183902</v>
      </c>
      <c r="R781">
        <f t="shared" si="38"/>
        <v>2</v>
      </c>
    </row>
    <row r="782" spans="1:18" x14ac:dyDescent="0.25">
      <c r="A782" s="1">
        <v>45370.244953703703</v>
      </c>
      <c r="B782">
        <v>8</v>
      </c>
      <c r="C782">
        <v>30.312999999999999</v>
      </c>
      <c r="D782">
        <v>2.8620000000000001</v>
      </c>
      <c r="E782">
        <v>2183911</v>
      </c>
      <c r="F782">
        <v>2179921</v>
      </c>
      <c r="G782">
        <v>2179914</v>
      </c>
      <c r="H782">
        <v>2</v>
      </c>
      <c r="I782">
        <v>0</v>
      </c>
      <c r="J782">
        <v>45.44</v>
      </c>
      <c r="K782">
        <v>30.160699999999999</v>
      </c>
      <c r="L782">
        <v>7</v>
      </c>
      <c r="M782">
        <v>28.83</v>
      </c>
      <c r="N782">
        <v>0</v>
      </c>
      <c r="O782">
        <v>2131</v>
      </c>
      <c r="P782" s="2">
        <f t="shared" si="36"/>
        <v>33.579333333333331</v>
      </c>
      <c r="Q782" s="2">
        <f t="shared" si="37"/>
        <v>2183911</v>
      </c>
      <c r="R782">
        <f t="shared" si="38"/>
        <v>9</v>
      </c>
    </row>
    <row r="783" spans="1:18" x14ac:dyDescent="0.25">
      <c r="A783" s="1">
        <v>45370.245787037034</v>
      </c>
      <c r="B783">
        <v>8</v>
      </c>
      <c r="C783">
        <v>30.310199999999998</v>
      </c>
      <c r="D783">
        <v>2.879</v>
      </c>
      <c r="E783">
        <v>2183915</v>
      </c>
      <c r="F783">
        <v>2179926</v>
      </c>
      <c r="G783">
        <v>2179917</v>
      </c>
      <c r="H783">
        <v>2</v>
      </c>
      <c r="I783">
        <v>0</v>
      </c>
      <c r="J783">
        <v>45.44</v>
      </c>
      <c r="K783">
        <v>30.146599999999999</v>
      </c>
      <c r="L783">
        <v>8</v>
      </c>
      <c r="M783">
        <v>28.81</v>
      </c>
      <c r="N783">
        <v>0</v>
      </c>
      <c r="O783">
        <v>2173</v>
      </c>
      <c r="P783" s="2">
        <f t="shared" si="36"/>
        <v>33.551333333333332</v>
      </c>
      <c r="Q783" s="2">
        <f t="shared" si="37"/>
        <v>2183915</v>
      </c>
      <c r="R783">
        <f t="shared" si="38"/>
        <v>4</v>
      </c>
    </row>
    <row r="784" spans="1:18" x14ac:dyDescent="0.25">
      <c r="A784" s="1">
        <v>45370.246631944443</v>
      </c>
      <c r="B784">
        <v>8</v>
      </c>
      <c r="C784">
        <v>30.288799999999998</v>
      </c>
      <c r="D784">
        <v>2.5910000000000002</v>
      </c>
      <c r="E784">
        <v>2183912</v>
      </c>
      <c r="F784">
        <v>2179925</v>
      </c>
      <c r="G784">
        <v>2179919</v>
      </c>
      <c r="H784">
        <v>2</v>
      </c>
      <c r="I784">
        <v>0</v>
      </c>
      <c r="J784">
        <v>45.44</v>
      </c>
      <c r="K784">
        <v>30.1267</v>
      </c>
      <c r="L784">
        <v>6</v>
      </c>
      <c r="M784">
        <v>28.81</v>
      </c>
      <c r="N784">
        <v>0</v>
      </c>
      <c r="O784">
        <v>2197</v>
      </c>
      <c r="P784" s="2">
        <f t="shared" si="36"/>
        <v>33.535333333333334</v>
      </c>
      <c r="Q784" s="2">
        <f t="shared" si="37"/>
        <v>2183912</v>
      </c>
      <c r="R784">
        <f t="shared" si="38"/>
        <v>-3</v>
      </c>
    </row>
    <row r="785" spans="1:18" x14ac:dyDescent="0.25">
      <c r="A785" s="1">
        <v>45370.247465277775</v>
      </c>
      <c r="B785">
        <v>8</v>
      </c>
      <c r="C785">
        <v>30.254899999999999</v>
      </c>
      <c r="D785">
        <v>2.8410000000000002</v>
      </c>
      <c r="E785">
        <v>2183912</v>
      </c>
      <c r="F785">
        <v>2179930</v>
      </c>
      <c r="G785">
        <v>2179922</v>
      </c>
      <c r="H785">
        <v>2</v>
      </c>
      <c r="I785">
        <v>0</v>
      </c>
      <c r="J785">
        <v>45.45</v>
      </c>
      <c r="K785">
        <v>30.11</v>
      </c>
      <c r="L785">
        <v>7</v>
      </c>
      <c r="M785">
        <v>28.8</v>
      </c>
      <c r="N785">
        <v>0</v>
      </c>
      <c r="O785">
        <v>2221</v>
      </c>
      <c r="P785" s="2">
        <f t="shared" si="36"/>
        <v>33.519333333333336</v>
      </c>
      <c r="Q785" s="2">
        <f t="shared" si="37"/>
        <v>2183912</v>
      </c>
      <c r="R785">
        <f t="shared" si="38"/>
        <v>0</v>
      </c>
    </row>
    <row r="786" spans="1:18" x14ac:dyDescent="0.25">
      <c r="A786" s="1">
        <v>45370.248310185183</v>
      </c>
      <c r="B786">
        <v>8</v>
      </c>
      <c r="C786">
        <v>30.250499999999999</v>
      </c>
      <c r="D786">
        <v>2.871</v>
      </c>
      <c r="E786">
        <v>2183910</v>
      </c>
      <c r="F786">
        <v>2179928</v>
      </c>
      <c r="G786">
        <v>2179925</v>
      </c>
      <c r="H786">
        <v>2</v>
      </c>
      <c r="I786">
        <v>0</v>
      </c>
      <c r="J786">
        <v>45.46</v>
      </c>
      <c r="K786">
        <v>30.0928</v>
      </c>
      <c r="L786">
        <v>3</v>
      </c>
      <c r="M786">
        <v>28.76</v>
      </c>
      <c r="N786">
        <v>0</v>
      </c>
      <c r="O786">
        <v>2231</v>
      </c>
      <c r="P786" s="2">
        <f t="shared" si="36"/>
        <v>33.512666666666668</v>
      </c>
      <c r="Q786" s="2">
        <f t="shared" si="37"/>
        <v>2183910</v>
      </c>
      <c r="R786">
        <f t="shared" si="38"/>
        <v>-2</v>
      </c>
    </row>
    <row r="787" spans="1:18" x14ac:dyDescent="0.25">
      <c r="A787" s="1">
        <v>45370.249155092592</v>
      </c>
      <c r="B787">
        <v>8</v>
      </c>
      <c r="C787">
        <v>30.244</v>
      </c>
      <c r="D787">
        <v>2.8809999999999998</v>
      </c>
      <c r="E787">
        <v>2183905</v>
      </c>
      <c r="F787">
        <v>2179924</v>
      </c>
      <c r="G787">
        <v>2179922</v>
      </c>
      <c r="H787">
        <v>2</v>
      </c>
      <c r="I787">
        <v>0</v>
      </c>
      <c r="J787">
        <v>45.46</v>
      </c>
      <c r="K787">
        <v>30.0764</v>
      </c>
      <c r="L787">
        <v>2</v>
      </c>
      <c r="M787">
        <v>28.75</v>
      </c>
      <c r="N787">
        <v>0</v>
      </c>
      <c r="O787">
        <v>2261</v>
      </c>
      <c r="P787" s="2">
        <f t="shared" si="36"/>
        <v>33.492666666666665</v>
      </c>
      <c r="Q787" s="2">
        <f t="shared" si="37"/>
        <v>2183905</v>
      </c>
      <c r="R787">
        <f t="shared" si="38"/>
        <v>-5</v>
      </c>
    </row>
    <row r="788" spans="1:18" x14ac:dyDescent="0.25">
      <c r="A788" s="1">
        <v>45370.25</v>
      </c>
      <c r="B788">
        <v>8</v>
      </c>
      <c r="C788">
        <v>30.204899999999999</v>
      </c>
      <c r="D788">
        <v>2.593</v>
      </c>
      <c r="E788">
        <v>2183903</v>
      </c>
      <c r="F788">
        <v>2179927</v>
      </c>
      <c r="G788">
        <v>2179924</v>
      </c>
      <c r="H788">
        <v>2</v>
      </c>
      <c r="I788">
        <v>0</v>
      </c>
      <c r="J788">
        <v>45.46</v>
      </c>
      <c r="K788">
        <v>30.058199999999999</v>
      </c>
      <c r="L788">
        <v>3</v>
      </c>
      <c r="M788">
        <v>28.75</v>
      </c>
      <c r="N788">
        <v>0</v>
      </c>
      <c r="O788">
        <v>2286</v>
      </c>
      <c r="P788" s="2">
        <f t="shared" si="36"/>
        <v>33.475999999999999</v>
      </c>
      <c r="Q788" s="2">
        <f t="shared" si="37"/>
        <v>2183903</v>
      </c>
      <c r="R788">
        <f t="shared" si="38"/>
        <v>-2</v>
      </c>
    </row>
    <row r="789" spans="1:18" x14ac:dyDescent="0.25">
      <c r="A789" s="1">
        <v>45370.250833333332</v>
      </c>
      <c r="B789">
        <v>8</v>
      </c>
      <c r="C789">
        <v>30.187999999999999</v>
      </c>
      <c r="D789">
        <v>2.8479999999999999</v>
      </c>
      <c r="E789">
        <v>2183893</v>
      </c>
      <c r="F789">
        <v>2179920</v>
      </c>
      <c r="G789">
        <v>2179922</v>
      </c>
      <c r="H789">
        <v>2</v>
      </c>
      <c r="I789">
        <v>0</v>
      </c>
      <c r="J789">
        <v>45.46</v>
      </c>
      <c r="K789">
        <v>30.0425</v>
      </c>
      <c r="L789">
        <v>-2</v>
      </c>
      <c r="M789">
        <v>28.74</v>
      </c>
      <c r="N789">
        <v>0</v>
      </c>
      <c r="O789">
        <v>2324</v>
      </c>
      <c r="P789" s="2">
        <f t="shared" si="36"/>
        <v>33.450666666666663</v>
      </c>
      <c r="Q789" s="2">
        <f t="shared" si="37"/>
        <v>2183893</v>
      </c>
      <c r="R789">
        <f t="shared" si="38"/>
        <v>-10</v>
      </c>
    </row>
    <row r="790" spans="1:18" x14ac:dyDescent="0.25">
      <c r="A790" s="1">
        <v>45370.251666666663</v>
      </c>
      <c r="B790">
        <v>8</v>
      </c>
      <c r="C790">
        <v>30.187000000000001</v>
      </c>
      <c r="D790">
        <v>2.8759999999999999</v>
      </c>
      <c r="E790">
        <v>2183891</v>
      </c>
      <c r="F790">
        <v>2179918</v>
      </c>
      <c r="G790">
        <v>2179919</v>
      </c>
      <c r="H790">
        <v>2</v>
      </c>
      <c r="I790">
        <v>0</v>
      </c>
      <c r="J790">
        <v>45.46</v>
      </c>
      <c r="K790">
        <v>30.024899999999999</v>
      </c>
      <c r="L790">
        <v>-1</v>
      </c>
      <c r="M790">
        <v>28.71</v>
      </c>
      <c r="N790">
        <v>0</v>
      </c>
      <c r="O790">
        <v>2348</v>
      </c>
      <c r="P790" s="2">
        <f t="shared" si="36"/>
        <v>33.434666666666665</v>
      </c>
      <c r="Q790" s="2">
        <f t="shared" si="37"/>
        <v>2183891</v>
      </c>
      <c r="R790">
        <f t="shared" si="38"/>
        <v>-2</v>
      </c>
    </row>
    <row r="791" spans="1:18" x14ac:dyDescent="0.25">
      <c r="A791" s="1">
        <v>45370.252511574072</v>
      </c>
      <c r="B791">
        <v>8</v>
      </c>
      <c r="C791">
        <v>30.176500000000001</v>
      </c>
      <c r="D791">
        <v>2.8780000000000001</v>
      </c>
      <c r="E791">
        <v>2183895</v>
      </c>
      <c r="F791">
        <v>2179923</v>
      </c>
      <c r="G791">
        <v>2179922</v>
      </c>
      <c r="H791">
        <v>2</v>
      </c>
      <c r="I791">
        <v>0</v>
      </c>
      <c r="J791">
        <v>45.47</v>
      </c>
      <c r="K791">
        <v>30.008199999999999</v>
      </c>
      <c r="L791">
        <v>1</v>
      </c>
      <c r="M791">
        <v>28.69</v>
      </c>
      <c r="N791">
        <v>0</v>
      </c>
      <c r="O791">
        <v>2359</v>
      </c>
      <c r="P791" s="2">
        <f t="shared" si="36"/>
        <v>33.427333333333337</v>
      </c>
      <c r="Q791" s="2">
        <f t="shared" si="37"/>
        <v>2183895</v>
      </c>
      <c r="R791">
        <f t="shared" si="38"/>
        <v>4</v>
      </c>
    </row>
    <row r="792" spans="1:18" x14ac:dyDescent="0.25">
      <c r="A792" s="1">
        <v>45370.253344907411</v>
      </c>
      <c r="B792">
        <v>8</v>
      </c>
      <c r="C792">
        <v>30.1295</v>
      </c>
      <c r="D792">
        <v>2.59</v>
      </c>
      <c r="E792">
        <v>2183900</v>
      </c>
      <c r="F792">
        <v>2179934</v>
      </c>
      <c r="G792">
        <v>2179924</v>
      </c>
      <c r="H792">
        <v>2</v>
      </c>
      <c r="I792">
        <v>0</v>
      </c>
      <c r="J792">
        <v>45.47</v>
      </c>
      <c r="K792">
        <v>29.988399999999999</v>
      </c>
      <c r="L792">
        <v>10</v>
      </c>
      <c r="M792">
        <v>28.69</v>
      </c>
      <c r="N792">
        <v>0</v>
      </c>
      <c r="O792">
        <v>2379</v>
      </c>
      <c r="P792" s="2">
        <f t="shared" si="36"/>
        <v>33.414000000000001</v>
      </c>
      <c r="Q792" s="2">
        <f t="shared" si="37"/>
        <v>2183900</v>
      </c>
      <c r="R792">
        <f t="shared" si="38"/>
        <v>5</v>
      </c>
    </row>
    <row r="793" spans="1:18" x14ac:dyDescent="0.25">
      <c r="A793" s="1">
        <v>45370.254189814812</v>
      </c>
      <c r="B793">
        <v>8</v>
      </c>
      <c r="C793">
        <v>30.125499999999999</v>
      </c>
      <c r="D793">
        <v>2.86</v>
      </c>
      <c r="E793">
        <v>2183899</v>
      </c>
      <c r="F793">
        <v>2179934</v>
      </c>
      <c r="G793">
        <v>2179927</v>
      </c>
      <c r="H793">
        <v>2</v>
      </c>
      <c r="I793">
        <v>0</v>
      </c>
      <c r="J793">
        <v>45.47</v>
      </c>
      <c r="K793">
        <v>29.973800000000001</v>
      </c>
      <c r="L793">
        <v>7</v>
      </c>
      <c r="M793">
        <v>28.69</v>
      </c>
      <c r="N793">
        <v>0</v>
      </c>
      <c r="O793">
        <v>2419</v>
      </c>
      <c r="P793" s="2">
        <f t="shared" si="36"/>
        <v>33.387333333333331</v>
      </c>
      <c r="Q793" s="2">
        <f t="shared" si="37"/>
        <v>2183899</v>
      </c>
      <c r="R793">
        <f t="shared" si="38"/>
        <v>-1</v>
      </c>
    </row>
    <row r="794" spans="1:18" x14ac:dyDescent="0.25">
      <c r="A794" s="1">
        <v>45370.25503472222</v>
      </c>
      <c r="B794">
        <v>8</v>
      </c>
      <c r="C794">
        <v>30.1251</v>
      </c>
      <c r="D794">
        <v>2.8820000000000001</v>
      </c>
      <c r="E794">
        <v>2183899</v>
      </c>
      <c r="F794">
        <v>2179934</v>
      </c>
      <c r="G794">
        <v>2179930</v>
      </c>
      <c r="H794">
        <v>2</v>
      </c>
      <c r="I794">
        <v>0</v>
      </c>
      <c r="J794">
        <v>45.47</v>
      </c>
      <c r="K794">
        <v>29.957000000000001</v>
      </c>
      <c r="L794">
        <v>4</v>
      </c>
      <c r="M794">
        <v>28.66</v>
      </c>
      <c r="N794">
        <v>0</v>
      </c>
      <c r="O794">
        <v>2446</v>
      </c>
      <c r="P794" s="2">
        <f t="shared" si="36"/>
        <v>33.36933333333333</v>
      </c>
      <c r="Q794" s="2">
        <f t="shared" si="37"/>
        <v>2183899</v>
      </c>
      <c r="R794">
        <f t="shared" si="38"/>
        <v>0</v>
      </c>
    </row>
    <row r="795" spans="1:18" x14ac:dyDescent="0.25">
      <c r="A795" s="1">
        <v>45370.255856481483</v>
      </c>
      <c r="B795">
        <v>8</v>
      </c>
      <c r="C795">
        <v>30.1008</v>
      </c>
      <c r="D795">
        <v>2.5939999999999999</v>
      </c>
      <c r="E795">
        <v>2183897</v>
      </c>
      <c r="F795">
        <v>2179935</v>
      </c>
      <c r="G795">
        <v>2179932</v>
      </c>
      <c r="H795">
        <v>2</v>
      </c>
      <c r="I795">
        <v>0</v>
      </c>
      <c r="J795">
        <v>45.48</v>
      </c>
      <c r="K795">
        <v>29.94</v>
      </c>
      <c r="L795">
        <v>2</v>
      </c>
      <c r="M795">
        <v>28.63</v>
      </c>
      <c r="N795">
        <v>0</v>
      </c>
      <c r="O795">
        <v>2467</v>
      </c>
      <c r="P795" s="2">
        <f t="shared" si="36"/>
        <v>33.355333333333334</v>
      </c>
      <c r="Q795" s="2">
        <f t="shared" si="37"/>
        <v>2183897</v>
      </c>
      <c r="R795">
        <f t="shared" si="38"/>
        <v>-2</v>
      </c>
    </row>
    <row r="796" spans="1:18" x14ac:dyDescent="0.25">
      <c r="A796" s="1">
        <v>45370.256701388891</v>
      </c>
      <c r="B796">
        <v>8</v>
      </c>
      <c r="C796">
        <v>30.0655</v>
      </c>
      <c r="D796">
        <v>2.8330000000000002</v>
      </c>
      <c r="E796">
        <v>2183895</v>
      </c>
      <c r="F796">
        <v>2179938</v>
      </c>
      <c r="G796">
        <v>2179935</v>
      </c>
      <c r="H796">
        <v>2</v>
      </c>
      <c r="I796">
        <v>0</v>
      </c>
      <c r="J796">
        <v>45.48</v>
      </c>
      <c r="K796">
        <v>29.923400000000001</v>
      </c>
      <c r="L796">
        <v>2</v>
      </c>
      <c r="M796">
        <v>28.63</v>
      </c>
      <c r="N796">
        <v>0</v>
      </c>
      <c r="O796">
        <v>2477</v>
      </c>
      <c r="P796" s="2">
        <f t="shared" si="36"/>
        <v>33.348666666666666</v>
      </c>
      <c r="Q796" s="2">
        <f t="shared" si="37"/>
        <v>2183895</v>
      </c>
      <c r="R796">
        <f t="shared" si="38"/>
        <v>-2</v>
      </c>
    </row>
    <row r="797" spans="1:18" x14ac:dyDescent="0.25">
      <c r="A797" s="1">
        <v>45370.257534722223</v>
      </c>
      <c r="B797">
        <v>8</v>
      </c>
      <c r="C797">
        <v>30.063199999999998</v>
      </c>
      <c r="D797">
        <v>2.867</v>
      </c>
      <c r="E797">
        <v>2183894</v>
      </c>
      <c r="F797">
        <v>2179937</v>
      </c>
      <c r="G797">
        <v>2179938</v>
      </c>
      <c r="H797">
        <v>2</v>
      </c>
      <c r="I797">
        <v>0</v>
      </c>
      <c r="J797">
        <v>45.49</v>
      </c>
      <c r="K797">
        <v>29.906700000000001</v>
      </c>
      <c r="L797">
        <v>0</v>
      </c>
      <c r="M797">
        <v>28.62</v>
      </c>
      <c r="N797">
        <v>0</v>
      </c>
      <c r="O797">
        <v>2481</v>
      </c>
      <c r="P797" s="2">
        <f t="shared" si="36"/>
        <v>33.346000000000004</v>
      </c>
      <c r="Q797" s="2">
        <f t="shared" si="37"/>
        <v>2183894</v>
      </c>
      <c r="R797">
        <f t="shared" si="38"/>
        <v>-1</v>
      </c>
    </row>
    <row r="798" spans="1:18" x14ac:dyDescent="0.25">
      <c r="A798" s="1">
        <v>45370.258368055554</v>
      </c>
      <c r="B798">
        <v>8</v>
      </c>
      <c r="C798">
        <v>30.060400000000001</v>
      </c>
      <c r="D798">
        <v>2.8820000000000001</v>
      </c>
      <c r="E798">
        <v>2183886</v>
      </c>
      <c r="F798">
        <v>2179929</v>
      </c>
      <c r="G798">
        <v>2179935</v>
      </c>
      <c r="H798">
        <v>2</v>
      </c>
      <c r="I798">
        <v>0</v>
      </c>
      <c r="J798">
        <v>45.49</v>
      </c>
      <c r="K798">
        <v>29.890599999999999</v>
      </c>
      <c r="L798">
        <v>-5</v>
      </c>
      <c r="M798">
        <v>28.61</v>
      </c>
      <c r="N798">
        <v>0</v>
      </c>
      <c r="O798">
        <v>2536</v>
      </c>
      <c r="P798" s="2">
        <f t="shared" si="36"/>
        <v>33.309333333333335</v>
      </c>
      <c r="Q798" s="2">
        <f t="shared" si="37"/>
        <v>2183886</v>
      </c>
      <c r="R798">
        <f t="shared" si="38"/>
        <v>-8</v>
      </c>
    </row>
    <row r="799" spans="1:18" x14ac:dyDescent="0.25">
      <c r="A799" s="1">
        <v>45370.259212962963</v>
      </c>
      <c r="B799">
        <v>8</v>
      </c>
      <c r="C799">
        <v>30.030799999999999</v>
      </c>
      <c r="D799">
        <v>2.5939999999999999</v>
      </c>
      <c r="E799">
        <v>2183879</v>
      </c>
      <c r="F799">
        <v>2179926</v>
      </c>
      <c r="G799">
        <v>2179932</v>
      </c>
      <c r="H799">
        <v>2</v>
      </c>
      <c r="I799">
        <v>0</v>
      </c>
      <c r="J799">
        <v>45.5</v>
      </c>
      <c r="K799">
        <v>29.872499999999999</v>
      </c>
      <c r="L799">
        <v>-6</v>
      </c>
      <c r="M799">
        <v>28.57</v>
      </c>
      <c r="N799">
        <v>0</v>
      </c>
      <c r="O799">
        <v>2541</v>
      </c>
      <c r="P799" s="2">
        <f t="shared" si="36"/>
        <v>33.305999999999997</v>
      </c>
      <c r="Q799" s="2">
        <f t="shared" si="37"/>
        <v>2183879</v>
      </c>
      <c r="R799">
        <f t="shared" si="38"/>
        <v>-7</v>
      </c>
    </row>
    <row r="800" spans="1:18" x14ac:dyDescent="0.25">
      <c r="A800" s="1">
        <v>45370.260057870371</v>
      </c>
      <c r="B800">
        <v>8</v>
      </c>
      <c r="C800">
        <v>30.007000000000001</v>
      </c>
      <c r="D800">
        <v>2.8490000000000002</v>
      </c>
      <c r="E800">
        <v>2183877</v>
      </c>
      <c r="F800">
        <v>2179927</v>
      </c>
      <c r="G800">
        <v>2179930</v>
      </c>
      <c r="H800">
        <v>2</v>
      </c>
      <c r="I800">
        <v>0</v>
      </c>
      <c r="J800">
        <v>45.5</v>
      </c>
      <c r="K800">
        <v>29.855</v>
      </c>
      <c r="L800">
        <v>-2</v>
      </c>
      <c r="M800">
        <v>28.56</v>
      </c>
      <c r="N800">
        <v>0</v>
      </c>
      <c r="O800">
        <v>2567</v>
      </c>
      <c r="P800" s="2">
        <f t="shared" si="36"/>
        <v>33.288666666666664</v>
      </c>
      <c r="Q800" s="2">
        <f t="shared" si="37"/>
        <v>2183877</v>
      </c>
      <c r="R800">
        <f t="shared" si="38"/>
        <v>-2</v>
      </c>
    </row>
    <row r="801" spans="1:18" x14ac:dyDescent="0.25">
      <c r="A801" s="1">
        <v>45370.26090277778</v>
      </c>
      <c r="B801">
        <v>8</v>
      </c>
      <c r="C801">
        <v>30.000499999999999</v>
      </c>
      <c r="D801">
        <v>2.8639999999999999</v>
      </c>
      <c r="E801">
        <v>2183875</v>
      </c>
      <c r="F801">
        <v>2179926</v>
      </c>
      <c r="G801">
        <v>2179927</v>
      </c>
      <c r="H801">
        <v>2</v>
      </c>
      <c r="I801">
        <v>0</v>
      </c>
      <c r="J801">
        <v>45.51</v>
      </c>
      <c r="K801">
        <v>29.842099999999999</v>
      </c>
      <c r="L801">
        <v>0</v>
      </c>
      <c r="M801">
        <v>28.56</v>
      </c>
      <c r="N801">
        <v>0</v>
      </c>
      <c r="O801">
        <v>2590</v>
      </c>
      <c r="P801" s="2">
        <f t="shared" si="36"/>
        <v>33.273333333333333</v>
      </c>
      <c r="Q801" s="2">
        <f t="shared" si="37"/>
        <v>2183875</v>
      </c>
      <c r="R801">
        <f t="shared" si="38"/>
        <v>-2</v>
      </c>
    </row>
    <row r="802" spans="1:18" x14ac:dyDescent="0.25">
      <c r="A802" s="1">
        <v>45370.261747685188</v>
      </c>
      <c r="B802">
        <v>8</v>
      </c>
      <c r="C802">
        <v>29.997900000000001</v>
      </c>
      <c r="D802">
        <v>2.8820000000000001</v>
      </c>
      <c r="E802">
        <v>2183883</v>
      </c>
      <c r="F802">
        <v>2179935</v>
      </c>
      <c r="G802">
        <v>2179930</v>
      </c>
      <c r="H802">
        <v>2</v>
      </c>
      <c r="I802">
        <v>0</v>
      </c>
      <c r="J802">
        <v>45.51</v>
      </c>
      <c r="K802">
        <v>29.826499999999999</v>
      </c>
      <c r="L802">
        <v>4</v>
      </c>
      <c r="M802">
        <v>28.53</v>
      </c>
      <c r="N802">
        <v>0</v>
      </c>
      <c r="O802">
        <v>2618</v>
      </c>
      <c r="P802" s="2">
        <f t="shared" si="36"/>
        <v>33.254666666666665</v>
      </c>
      <c r="Q802" s="2">
        <f t="shared" si="37"/>
        <v>2183883</v>
      </c>
      <c r="R802">
        <f t="shared" si="38"/>
        <v>8</v>
      </c>
    </row>
    <row r="803" spans="1:18" x14ac:dyDescent="0.25">
      <c r="A803" s="1">
        <v>45370.262592592589</v>
      </c>
      <c r="B803">
        <v>8</v>
      </c>
      <c r="C803">
        <v>29.9529</v>
      </c>
      <c r="D803">
        <v>2.5939999999999999</v>
      </c>
      <c r="E803">
        <v>2183890</v>
      </c>
      <c r="F803">
        <v>2179948</v>
      </c>
      <c r="G803">
        <v>2179932</v>
      </c>
      <c r="H803">
        <v>2</v>
      </c>
      <c r="I803">
        <v>0</v>
      </c>
      <c r="J803">
        <v>45.51</v>
      </c>
      <c r="K803">
        <v>29.808599999999998</v>
      </c>
      <c r="L803">
        <v>15</v>
      </c>
      <c r="M803">
        <v>28.51</v>
      </c>
      <c r="N803">
        <v>0</v>
      </c>
      <c r="O803">
        <v>2653</v>
      </c>
      <c r="P803" s="2">
        <f t="shared" si="36"/>
        <v>33.231333333333332</v>
      </c>
      <c r="Q803" s="2">
        <f t="shared" si="37"/>
        <v>2183890</v>
      </c>
      <c r="R803">
        <f t="shared" si="38"/>
        <v>7</v>
      </c>
    </row>
    <row r="804" spans="1:18" x14ac:dyDescent="0.25">
      <c r="A804" s="1">
        <v>45370.263437499998</v>
      </c>
      <c r="B804">
        <v>8</v>
      </c>
      <c r="C804">
        <v>29.938099999999999</v>
      </c>
      <c r="D804">
        <v>2.85</v>
      </c>
      <c r="E804">
        <v>2183893</v>
      </c>
      <c r="F804">
        <v>2179953</v>
      </c>
      <c r="G804">
        <v>2179935</v>
      </c>
      <c r="H804">
        <v>2</v>
      </c>
      <c r="I804">
        <v>0</v>
      </c>
      <c r="J804">
        <v>45.51</v>
      </c>
      <c r="K804">
        <v>29.789200000000001</v>
      </c>
      <c r="L804">
        <v>17</v>
      </c>
      <c r="M804">
        <v>28.5</v>
      </c>
      <c r="N804">
        <v>0</v>
      </c>
      <c r="O804">
        <v>2671</v>
      </c>
      <c r="P804" s="2">
        <f t="shared" si="36"/>
        <v>33.219333333333331</v>
      </c>
      <c r="Q804" s="2">
        <f t="shared" si="37"/>
        <v>2183893</v>
      </c>
      <c r="R804">
        <f t="shared" si="38"/>
        <v>3</v>
      </c>
    </row>
    <row r="805" spans="1:18" x14ac:dyDescent="0.25">
      <c r="A805" s="1">
        <v>45370.264282407406</v>
      </c>
      <c r="B805">
        <v>8</v>
      </c>
      <c r="C805">
        <v>29.936900000000001</v>
      </c>
      <c r="D805">
        <v>2.8730000000000002</v>
      </c>
      <c r="E805">
        <v>2183894</v>
      </c>
      <c r="F805">
        <v>2179954</v>
      </c>
      <c r="G805">
        <v>2179938</v>
      </c>
      <c r="H805">
        <v>2</v>
      </c>
      <c r="I805">
        <v>0</v>
      </c>
      <c r="J805">
        <v>45.51</v>
      </c>
      <c r="K805">
        <v>29.773199999999999</v>
      </c>
      <c r="L805">
        <v>15</v>
      </c>
      <c r="M805">
        <v>28.5</v>
      </c>
      <c r="N805">
        <v>0</v>
      </c>
      <c r="O805">
        <v>2693</v>
      </c>
      <c r="P805" s="2">
        <f t="shared" si="36"/>
        <v>33.204666666666668</v>
      </c>
      <c r="Q805" s="2">
        <f t="shared" si="37"/>
        <v>2183894</v>
      </c>
      <c r="R805">
        <f t="shared" si="38"/>
        <v>1</v>
      </c>
    </row>
    <row r="806" spans="1:18" x14ac:dyDescent="0.25">
      <c r="A806" s="1">
        <v>45370.265115740738</v>
      </c>
      <c r="B806">
        <v>8</v>
      </c>
      <c r="C806">
        <v>29.927399999999999</v>
      </c>
      <c r="D806">
        <v>2.8780000000000001</v>
      </c>
      <c r="E806">
        <v>2183892</v>
      </c>
      <c r="F806">
        <v>2179953</v>
      </c>
      <c r="G806">
        <v>2179941</v>
      </c>
      <c r="H806">
        <v>2</v>
      </c>
      <c r="I806">
        <v>0</v>
      </c>
      <c r="J806">
        <v>45.51</v>
      </c>
      <c r="K806">
        <v>29.7559</v>
      </c>
      <c r="L806">
        <v>12</v>
      </c>
      <c r="M806">
        <v>28.47</v>
      </c>
      <c r="N806">
        <v>0</v>
      </c>
      <c r="O806">
        <v>2709</v>
      </c>
      <c r="P806" s="2">
        <f t="shared" si="36"/>
        <v>33.194000000000003</v>
      </c>
      <c r="Q806" s="2">
        <f t="shared" si="37"/>
        <v>2183892</v>
      </c>
      <c r="R806">
        <f t="shared" si="38"/>
        <v>-2</v>
      </c>
    </row>
    <row r="807" spans="1:18" x14ac:dyDescent="0.25">
      <c r="A807" s="1">
        <v>45370.265960648147</v>
      </c>
      <c r="B807">
        <v>8</v>
      </c>
      <c r="C807">
        <v>29.883600000000001</v>
      </c>
      <c r="D807">
        <v>2.59</v>
      </c>
      <c r="E807">
        <v>2183888</v>
      </c>
      <c r="F807">
        <v>2179955</v>
      </c>
      <c r="G807">
        <v>2179943</v>
      </c>
      <c r="H807">
        <v>2</v>
      </c>
      <c r="I807">
        <v>0</v>
      </c>
      <c r="J807">
        <v>45.51</v>
      </c>
      <c r="K807">
        <v>29.738499999999998</v>
      </c>
      <c r="L807">
        <v>11</v>
      </c>
      <c r="M807">
        <v>28.45</v>
      </c>
      <c r="N807">
        <v>0</v>
      </c>
      <c r="O807">
        <v>2740</v>
      </c>
      <c r="P807" s="2">
        <f t="shared" si="36"/>
        <v>33.173333333333332</v>
      </c>
      <c r="Q807" s="2">
        <f t="shared" si="37"/>
        <v>2183888</v>
      </c>
      <c r="R807">
        <f t="shared" si="38"/>
        <v>-4</v>
      </c>
    </row>
    <row r="808" spans="1:18" x14ac:dyDescent="0.25">
      <c r="A808" s="1">
        <v>45370.266793981478</v>
      </c>
      <c r="B808">
        <v>8</v>
      </c>
      <c r="C808">
        <v>29.876200000000001</v>
      </c>
      <c r="D808">
        <v>2.8559999999999999</v>
      </c>
      <c r="E808">
        <v>2183883</v>
      </c>
      <c r="F808">
        <v>2179951</v>
      </c>
      <c r="G808">
        <v>2179946</v>
      </c>
      <c r="H808">
        <v>2</v>
      </c>
      <c r="I808">
        <v>0</v>
      </c>
      <c r="J808">
        <v>45.51</v>
      </c>
      <c r="K808">
        <v>29.723099999999999</v>
      </c>
      <c r="L808">
        <v>4</v>
      </c>
      <c r="M808">
        <v>28.45</v>
      </c>
      <c r="N808">
        <v>0</v>
      </c>
      <c r="O808">
        <v>2750</v>
      </c>
      <c r="P808" s="2">
        <f t="shared" si="36"/>
        <v>33.166666666666664</v>
      </c>
      <c r="Q808" s="2">
        <f t="shared" si="37"/>
        <v>2183883</v>
      </c>
      <c r="R808">
        <f t="shared" si="38"/>
        <v>-5</v>
      </c>
    </row>
    <row r="809" spans="1:18" x14ac:dyDescent="0.25">
      <c r="A809" s="1">
        <v>45370.267638888887</v>
      </c>
      <c r="B809">
        <v>8</v>
      </c>
      <c r="C809">
        <v>29.875499999999999</v>
      </c>
      <c r="D809">
        <v>2.879</v>
      </c>
      <c r="E809">
        <v>2183884</v>
      </c>
      <c r="F809">
        <v>2179952</v>
      </c>
      <c r="G809">
        <v>2179949</v>
      </c>
      <c r="H809">
        <v>2</v>
      </c>
      <c r="I809">
        <v>0</v>
      </c>
      <c r="J809">
        <v>45.52</v>
      </c>
      <c r="K809">
        <v>29.706600000000002</v>
      </c>
      <c r="L809">
        <v>2</v>
      </c>
      <c r="M809">
        <v>28.44</v>
      </c>
      <c r="N809">
        <v>0</v>
      </c>
      <c r="O809">
        <v>2776</v>
      </c>
      <c r="P809" s="2">
        <f t="shared" si="36"/>
        <v>33.149333333333331</v>
      </c>
      <c r="Q809" s="2">
        <f t="shared" si="37"/>
        <v>2183884</v>
      </c>
      <c r="R809">
        <f t="shared" si="38"/>
        <v>1</v>
      </c>
    </row>
    <row r="810" spans="1:18" x14ac:dyDescent="0.25">
      <c r="A810" s="1">
        <v>45370.268483796295</v>
      </c>
      <c r="B810">
        <v>8</v>
      </c>
      <c r="C810">
        <v>29.8553</v>
      </c>
      <c r="D810">
        <v>2.5910000000000002</v>
      </c>
      <c r="E810">
        <v>2183882</v>
      </c>
      <c r="F810">
        <v>2179952</v>
      </c>
      <c r="G810">
        <v>2179952</v>
      </c>
      <c r="H810">
        <v>2</v>
      </c>
      <c r="I810">
        <v>0</v>
      </c>
      <c r="J810">
        <v>45.52</v>
      </c>
      <c r="K810">
        <v>29.690100000000001</v>
      </c>
      <c r="L810">
        <v>0</v>
      </c>
      <c r="M810">
        <v>28.44</v>
      </c>
      <c r="N810">
        <v>0</v>
      </c>
      <c r="O810">
        <v>2819</v>
      </c>
      <c r="P810" s="2">
        <f t="shared" si="36"/>
        <v>33.120666666666665</v>
      </c>
      <c r="Q810" s="2">
        <f t="shared" si="37"/>
        <v>2183882</v>
      </c>
      <c r="R810">
        <f t="shared" si="38"/>
        <v>-2</v>
      </c>
    </row>
    <row r="811" spans="1:18" x14ac:dyDescent="0.25">
      <c r="A811" s="1">
        <v>45370.269317129627</v>
      </c>
      <c r="B811">
        <v>8</v>
      </c>
      <c r="C811">
        <v>29.823599999999999</v>
      </c>
      <c r="D811">
        <v>2.8420000000000001</v>
      </c>
      <c r="E811">
        <v>2183876</v>
      </c>
      <c r="F811">
        <v>2179951</v>
      </c>
      <c r="G811">
        <v>2179949</v>
      </c>
      <c r="H811">
        <v>2</v>
      </c>
      <c r="I811">
        <v>0</v>
      </c>
      <c r="J811">
        <v>45.52</v>
      </c>
      <c r="K811">
        <v>29.6721</v>
      </c>
      <c r="L811">
        <v>1</v>
      </c>
      <c r="M811">
        <v>28.42</v>
      </c>
      <c r="N811">
        <v>0</v>
      </c>
      <c r="O811">
        <v>2819</v>
      </c>
      <c r="P811" s="2">
        <f t="shared" si="36"/>
        <v>33.120666666666665</v>
      </c>
      <c r="Q811" s="2">
        <f t="shared" si="37"/>
        <v>2183876</v>
      </c>
      <c r="R811">
        <f t="shared" si="38"/>
        <v>-6</v>
      </c>
    </row>
    <row r="812" spans="1:18" x14ac:dyDescent="0.25">
      <c r="A812" s="1">
        <v>45370.270162037035</v>
      </c>
      <c r="B812">
        <v>8</v>
      </c>
      <c r="C812">
        <v>29.812999999999999</v>
      </c>
      <c r="D812">
        <v>2.8530000000000002</v>
      </c>
      <c r="E812">
        <v>2183877</v>
      </c>
      <c r="F812">
        <v>2179953</v>
      </c>
      <c r="G812">
        <v>2179952</v>
      </c>
      <c r="H812">
        <v>2</v>
      </c>
      <c r="I812">
        <v>0</v>
      </c>
      <c r="J812">
        <v>45.53</v>
      </c>
      <c r="K812">
        <v>29.6599</v>
      </c>
      <c r="L812">
        <v>1</v>
      </c>
      <c r="M812">
        <v>28.39</v>
      </c>
      <c r="N812">
        <v>0</v>
      </c>
      <c r="O812">
        <v>2862</v>
      </c>
      <c r="P812" s="2">
        <f t="shared" si="36"/>
        <v>33.091999999999999</v>
      </c>
      <c r="Q812" s="2">
        <f t="shared" si="37"/>
        <v>2183877</v>
      </c>
      <c r="R812">
        <f t="shared" si="38"/>
        <v>1</v>
      </c>
    </row>
    <row r="813" spans="1:18" x14ac:dyDescent="0.25">
      <c r="A813" s="1">
        <v>45370.271006944444</v>
      </c>
      <c r="B813">
        <v>8</v>
      </c>
      <c r="C813">
        <v>29.8126</v>
      </c>
      <c r="D813">
        <v>2.8809999999999998</v>
      </c>
      <c r="E813">
        <v>2183879</v>
      </c>
      <c r="F813">
        <v>2179955</v>
      </c>
      <c r="G813">
        <v>2179955</v>
      </c>
      <c r="H813">
        <v>2</v>
      </c>
      <c r="I813">
        <v>0</v>
      </c>
      <c r="J813">
        <v>45.52</v>
      </c>
      <c r="K813">
        <v>29.641300000000001</v>
      </c>
      <c r="L813">
        <v>0</v>
      </c>
      <c r="M813">
        <v>28.38</v>
      </c>
      <c r="N813">
        <v>0</v>
      </c>
      <c r="O813">
        <v>2877</v>
      </c>
      <c r="P813" s="2">
        <f t="shared" si="36"/>
        <v>33.082000000000001</v>
      </c>
      <c r="Q813" s="2">
        <f t="shared" si="37"/>
        <v>2183879</v>
      </c>
      <c r="R813">
        <f t="shared" si="38"/>
        <v>2</v>
      </c>
    </row>
    <row r="814" spans="1:18" x14ac:dyDescent="0.25">
      <c r="A814" s="1">
        <v>45370.271840277775</v>
      </c>
      <c r="B814">
        <v>8</v>
      </c>
      <c r="C814">
        <v>29.799099999999999</v>
      </c>
      <c r="D814">
        <v>2.593</v>
      </c>
      <c r="E814">
        <v>2183878</v>
      </c>
      <c r="F814">
        <v>2179956</v>
      </c>
      <c r="G814">
        <v>2179957</v>
      </c>
      <c r="H814">
        <v>2</v>
      </c>
      <c r="I814">
        <v>0</v>
      </c>
      <c r="J814">
        <v>45.53</v>
      </c>
      <c r="K814">
        <v>29.623999999999999</v>
      </c>
      <c r="L814">
        <v>-1</v>
      </c>
      <c r="M814">
        <v>28.38</v>
      </c>
      <c r="N814">
        <v>0</v>
      </c>
      <c r="O814">
        <v>2888</v>
      </c>
      <c r="P814" s="2">
        <f t="shared" si="36"/>
        <v>33.074666666666666</v>
      </c>
      <c r="Q814" s="2">
        <f t="shared" si="37"/>
        <v>2183878</v>
      </c>
      <c r="R814">
        <f t="shared" si="38"/>
        <v>-1</v>
      </c>
    </row>
    <row r="815" spans="1:18" x14ac:dyDescent="0.25">
      <c r="A815" s="1">
        <v>45370.272685185184</v>
      </c>
      <c r="B815">
        <v>8</v>
      </c>
      <c r="C815">
        <v>29.754000000000001</v>
      </c>
      <c r="D815">
        <v>2.8290000000000002</v>
      </c>
      <c r="E815">
        <v>2183878</v>
      </c>
      <c r="F815">
        <v>2179962</v>
      </c>
      <c r="G815">
        <v>2179960</v>
      </c>
      <c r="H815">
        <v>2</v>
      </c>
      <c r="I815">
        <v>0</v>
      </c>
      <c r="J815">
        <v>45.53</v>
      </c>
      <c r="K815">
        <v>29.6068</v>
      </c>
      <c r="L815">
        <v>2</v>
      </c>
      <c r="M815">
        <v>28.36</v>
      </c>
      <c r="N815">
        <v>0</v>
      </c>
      <c r="O815">
        <v>2928</v>
      </c>
      <c r="P815" s="2">
        <f t="shared" si="36"/>
        <v>33.048000000000002</v>
      </c>
      <c r="Q815" s="2">
        <f t="shared" si="37"/>
        <v>2183878</v>
      </c>
      <c r="R815">
        <f t="shared" si="38"/>
        <v>0</v>
      </c>
    </row>
    <row r="816" spans="1:18" x14ac:dyDescent="0.25">
      <c r="A816" s="1">
        <v>45370.273530092592</v>
      </c>
      <c r="B816">
        <v>8</v>
      </c>
      <c r="C816">
        <v>29.750499999999999</v>
      </c>
      <c r="D816">
        <v>2.8620000000000001</v>
      </c>
      <c r="E816">
        <v>2183876</v>
      </c>
      <c r="F816">
        <v>2179960</v>
      </c>
      <c r="G816">
        <v>2179963</v>
      </c>
      <c r="H816">
        <v>2</v>
      </c>
      <c r="I816">
        <v>0</v>
      </c>
      <c r="J816">
        <v>45.53</v>
      </c>
      <c r="K816">
        <v>29.592300000000002</v>
      </c>
      <c r="L816">
        <v>-2</v>
      </c>
      <c r="M816">
        <v>28.34</v>
      </c>
      <c r="N816">
        <v>0</v>
      </c>
      <c r="O816">
        <v>2942</v>
      </c>
      <c r="P816" s="2">
        <f t="shared" si="36"/>
        <v>33.038666666666664</v>
      </c>
      <c r="Q816" s="2">
        <f t="shared" si="37"/>
        <v>2183876</v>
      </c>
      <c r="R816">
        <f t="shared" si="38"/>
        <v>-2</v>
      </c>
    </row>
    <row r="817" spans="1:18" x14ac:dyDescent="0.25">
      <c r="A817" s="1">
        <v>45370.274363425924</v>
      </c>
      <c r="B817">
        <v>8</v>
      </c>
      <c r="C817">
        <v>29.747199999999999</v>
      </c>
      <c r="D817">
        <v>2.875</v>
      </c>
      <c r="E817">
        <v>2183874</v>
      </c>
      <c r="F817">
        <v>2179959</v>
      </c>
      <c r="G817">
        <v>2179960</v>
      </c>
      <c r="H817">
        <v>2</v>
      </c>
      <c r="I817">
        <v>0</v>
      </c>
      <c r="J817">
        <v>45.54</v>
      </c>
      <c r="K817">
        <v>29.578299999999999</v>
      </c>
      <c r="L817">
        <v>-1</v>
      </c>
      <c r="M817">
        <v>28.32</v>
      </c>
      <c r="N817">
        <v>0</v>
      </c>
      <c r="O817">
        <v>2966</v>
      </c>
      <c r="P817" s="2">
        <f t="shared" si="36"/>
        <v>33.022666666666666</v>
      </c>
      <c r="Q817" s="2">
        <f t="shared" si="37"/>
        <v>2183874</v>
      </c>
      <c r="R817">
        <f t="shared" si="38"/>
        <v>-2</v>
      </c>
    </row>
    <row r="818" spans="1:18" x14ac:dyDescent="0.25">
      <c r="A818" s="1">
        <v>45370.275208333333</v>
      </c>
      <c r="B818">
        <v>8</v>
      </c>
      <c r="C818">
        <v>29.731999999999999</v>
      </c>
      <c r="D818">
        <v>2.5880000000000001</v>
      </c>
      <c r="E818">
        <v>2183874</v>
      </c>
      <c r="F818">
        <v>2179961</v>
      </c>
      <c r="G818">
        <v>2179962</v>
      </c>
      <c r="H818">
        <v>2</v>
      </c>
      <c r="I818">
        <v>0</v>
      </c>
      <c r="J818">
        <v>45.54</v>
      </c>
      <c r="K818">
        <v>29.561800000000002</v>
      </c>
      <c r="L818">
        <v>-1</v>
      </c>
      <c r="M818">
        <v>28.32</v>
      </c>
      <c r="N818">
        <v>0</v>
      </c>
      <c r="O818">
        <v>2999</v>
      </c>
      <c r="P818" s="2">
        <f t="shared" si="36"/>
        <v>33.000666666666667</v>
      </c>
      <c r="Q818" s="2">
        <f t="shared" si="37"/>
        <v>2183874</v>
      </c>
      <c r="R818">
        <f t="shared" si="38"/>
        <v>0</v>
      </c>
    </row>
    <row r="819" spans="1:18" x14ac:dyDescent="0.25">
      <c r="A819" s="1">
        <v>45370.276053240741</v>
      </c>
      <c r="B819">
        <v>8</v>
      </c>
      <c r="C819">
        <v>29.6982</v>
      </c>
      <c r="D819">
        <v>2.8460000000000001</v>
      </c>
      <c r="E819">
        <v>2183872</v>
      </c>
      <c r="F819">
        <v>2179963</v>
      </c>
      <c r="G819">
        <v>2179965</v>
      </c>
      <c r="H819">
        <v>2</v>
      </c>
      <c r="I819">
        <v>0</v>
      </c>
      <c r="J819">
        <v>45.54</v>
      </c>
      <c r="K819">
        <v>29.541</v>
      </c>
      <c r="L819">
        <v>-1</v>
      </c>
      <c r="M819">
        <v>28.31</v>
      </c>
      <c r="N819">
        <v>0</v>
      </c>
      <c r="O819">
        <v>3007</v>
      </c>
      <c r="P819" s="2">
        <f t="shared" si="36"/>
        <v>32.995333333333335</v>
      </c>
      <c r="Q819" s="2">
        <f t="shared" si="37"/>
        <v>2183872</v>
      </c>
      <c r="R819">
        <f t="shared" si="38"/>
        <v>-2</v>
      </c>
    </row>
    <row r="820" spans="1:18" x14ac:dyDescent="0.25">
      <c r="A820" s="1">
        <v>45370.276886574073</v>
      </c>
      <c r="B820">
        <v>8</v>
      </c>
      <c r="C820">
        <v>29.687999999999999</v>
      </c>
      <c r="D820">
        <v>2.8639999999999999</v>
      </c>
      <c r="E820">
        <v>2183871</v>
      </c>
      <c r="F820">
        <v>2179963</v>
      </c>
      <c r="G820">
        <v>2179962</v>
      </c>
      <c r="H820">
        <v>2</v>
      </c>
      <c r="I820">
        <v>0</v>
      </c>
      <c r="J820">
        <v>45.54</v>
      </c>
      <c r="K820">
        <v>29.525300000000001</v>
      </c>
      <c r="L820">
        <v>1</v>
      </c>
      <c r="M820">
        <v>28.29</v>
      </c>
      <c r="N820">
        <v>0</v>
      </c>
      <c r="O820">
        <v>3049</v>
      </c>
      <c r="P820" s="2">
        <f t="shared" si="36"/>
        <v>32.967333333333336</v>
      </c>
      <c r="Q820" s="2">
        <f t="shared" si="37"/>
        <v>2183871</v>
      </c>
      <c r="R820">
        <f t="shared" si="38"/>
        <v>-1</v>
      </c>
    </row>
    <row r="821" spans="1:18" x14ac:dyDescent="0.25">
      <c r="A821" s="1">
        <v>45370.277731481481</v>
      </c>
      <c r="B821">
        <v>8</v>
      </c>
      <c r="C821">
        <v>29.685400000000001</v>
      </c>
      <c r="D821">
        <v>2.8860000000000001</v>
      </c>
      <c r="E821">
        <v>2183868</v>
      </c>
      <c r="F821">
        <v>2179961</v>
      </c>
      <c r="G821">
        <v>2179959</v>
      </c>
      <c r="H821">
        <v>2</v>
      </c>
      <c r="I821">
        <v>0</v>
      </c>
      <c r="J821">
        <v>45.55</v>
      </c>
      <c r="K821">
        <v>29.5077</v>
      </c>
      <c r="L821">
        <v>1</v>
      </c>
      <c r="M821">
        <v>28.28</v>
      </c>
      <c r="N821">
        <v>0</v>
      </c>
      <c r="O821">
        <v>3054</v>
      </c>
      <c r="P821" s="2">
        <f t="shared" si="36"/>
        <v>32.963999999999999</v>
      </c>
      <c r="Q821" s="2">
        <f t="shared" si="37"/>
        <v>2183868</v>
      </c>
      <c r="R821">
        <f t="shared" si="38"/>
        <v>-3</v>
      </c>
    </row>
    <row r="822" spans="1:18" x14ac:dyDescent="0.25">
      <c r="A822" s="1">
        <v>45370.278564814813</v>
      </c>
      <c r="B822">
        <v>8</v>
      </c>
      <c r="C822">
        <v>29.657499999999999</v>
      </c>
      <c r="D822">
        <v>2.5979999999999999</v>
      </c>
      <c r="E822">
        <v>2183869</v>
      </c>
      <c r="F822">
        <v>2179965</v>
      </c>
      <c r="G822">
        <v>2179962</v>
      </c>
      <c r="H822">
        <v>2</v>
      </c>
      <c r="I822">
        <v>0</v>
      </c>
      <c r="J822">
        <v>45.55</v>
      </c>
      <c r="K822">
        <v>29.491700000000002</v>
      </c>
      <c r="L822">
        <v>3</v>
      </c>
      <c r="M822">
        <v>28.25</v>
      </c>
      <c r="N822">
        <v>0</v>
      </c>
      <c r="O822">
        <v>3076</v>
      </c>
      <c r="P822" s="2">
        <f t="shared" si="36"/>
        <v>32.949333333333335</v>
      </c>
      <c r="Q822" s="2">
        <f t="shared" si="37"/>
        <v>2183869</v>
      </c>
      <c r="R822">
        <f t="shared" si="38"/>
        <v>1</v>
      </c>
    </row>
    <row r="823" spans="1:18" x14ac:dyDescent="0.25">
      <c r="A823" s="1">
        <v>45370.279409722221</v>
      </c>
      <c r="B823">
        <v>8</v>
      </c>
      <c r="C823">
        <v>29.626899999999999</v>
      </c>
      <c r="D823">
        <v>2.8420000000000001</v>
      </c>
      <c r="E823">
        <v>2183863</v>
      </c>
      <c r="F823">
        <v>2179964</v>
      </c>
      <c r="G823">
        <v>2179964</v>
      </c>
      <c r="H823">
        <v>2</v>
      </c>
      <c r="I823">
        <v>0</v>
      </c>
      <c r="J823">
        <v>45.55</v>
      </c>
      <c r="K823">
        <v>29.473700000000001</v>
      </c>
      <c r="L823">
        <v>0</v>
      </c>
      <c r="M823">
        <v>28.25</v>
      </c>
      <c r="N823">
        <v>0</v>
      </c>
      <c r="O823">
        <v>3112</v>
      </c>
      <c r="P823" s="2">
        <f t="shared" si="36"/>
        <v>32.925333333333334</v>
      </c>
      <c r="Q823" s="2">
        <f t="shared" si="37"/>
        <v>2183863</v>
      </c>
      <c r="R823">
        <f t="shared" si="38"/>
        <v>-6</v>
      </c>
    </row>
    <row r="824" spans="1:18" x14ac:dyDescent="0.25">
      <c r="A824" s="1">
        <v>45370.280243055553</v>
      </c>
      <c r="B824">
        <v>8</v>
      </c>
      <c r="C824">
        <v>29.625499999999999</v>
      </c>
      <c r="D824">
        <v>2.871</v>
      </c>
      <c r="E824">
        <v>2183866</v>
      </c>
      <c r="F824">
        <v>2179967</v>
      </c>
      <c r="G824">
        <v>2179967</v>
      </c>
      <c r="H824">
        <v>2</v>
      </c>
      <c r="I824">
        <v>0</v>
      </c>
      <c r="J824">
        <v>45.56</v>
      </c>
      <c r="K824">
        <v>29.459900000000001</v>
      </c>
      <c r="L824">
        <v>0</v>
      </c>
      <c r="M824">
        <v>28.24</v>
      </c>
      <c r="N824">
        <v>0</v>
      </c>
      <c r="O824">
        <v>3134</v>
      </c>
      <c r="P824" s="2">
        <f t="shared" si="36"/>
        <v>32.910666666666664</v>
      </c>
      <c r="Q824" s="2">
        <f t="shared" si="37"/>
        <v>2183866</v>
      </c>
      <c r="R824">
        <f t="shared" si="38"/>
        <v>3</v>
      </c>
    </row>
    <row r="825" spans="1:18" x14ac:dyDescent="0.25">
      <c r="A825" s="1">
        <v>45370.281087962961</v>
      </c>
      <c r="B825">
        <v>8</v>
      </c>
      <c r="C825">
        <v>29.6248</v>
      </c>
      <c r="D825">
        <v>2.8879999999999999</v>
      </c>
      <c r="E825">
        <v>2183862</v>
      </c>
      <c r="F825">
        <v>2179963</v>
      </c>
      <c r="G825">
        <v>2179964</v>
      </c>
      <c r="H825">
        <v>2</v>
      </c>
      <c r="I825">
        <v>0</v>
      </c>
      <c r="J825">
        <v>45.56</v>
      </c>
      <c r="K825">
        <v>29.444600000000001</v>
      </c>
      <c r="L825">
        <v>-1</v>
      </c>
      <c r="M825">
        <v>28.21</v>
      </c>
      <c r="N825">
        <v>0</v>
      </c>
      <c r="O825">
        <v>3154</v>
      </c>
      <c r="P825" s="2">
        <f t="shared" si="36"/>
        <v>32.897333333333336</v>
      </c>
      <c r="Q825" s="2">
        <f t="shared" si="37"/>
        <v>2183862</v>
      </c>
      <c r="R825">
        <f t="shared" si="38"/>
        <v>-4</v>
      </c>
    </row>
    <row r="826" spans="1:18" x14ac:dyDescent="0.25">
      <c r="A826" s="1">
        <v>45370.28193287037</v>
      </c>
      <c r="B826">
        <v>8</v>
      </c>
      <c r="C826">
        <v>29.6069</v>
      </c>
      <c r="D826">
        <v>2.5990000000000002</v>
      </c>
      <c r="E826">
        <v>2183861</v>
      </c>
      <c r="F826">
        <v>2179964</v>
      </c>
      <c r="G826">
        <v>2179962</v>
      </c>
      <c r="H826">
        <v>2</v>
      </c>
      <c r="I826">
        <v>0</v>
      </c>
      <c r="J826">
        <v>45.56</v>
      </c>
      <c r="K826">
        <v>29.430800000000001</v>
      </c>
      <c r="L826">
        <v>2</v>
      </c>
      <c r="M826">
        <v>28.19</v>
      </c>
      <c r="N826">
        <v>0</v>
      </c>
      <c r="O826">
        <v>3190</v>
      </c>
      <c r="P826" s="2">
        <f t="shared" si="36"/>
        <v>32.873333333333335</v>
      </c>
      <c r="Q826" s="2">
        <f t="shared" si="37"/>
        <v>2183861</v>
      </c>
      <c r="R826">
        <f t="shared" si="38"/>
        <v>-1</v>
      </c>
    </row>
    <row r="827" spans="1:18" x14ac:dyDescent="0.25">
      <c r="A827" s="1">
        <v>45370.282777777778</v>
      </c>
      <c r="B827">
        <v>8</v>
      </c>
      <c r="C827">
        <v>29.569800000000001</v>
      </c>
      <c r="D827">
        <v>2.8359999999999999</v>
      </c>
      <c r="E827">
        <v>2183864</v>
      </c>
      <c r="F827">
        <v>2179972</v>
      </c>
      <c r="G827">
        <v>2179964</v>
      </c>
      <c r="H827">
        <v>2</v>
      </c>
      <c r="I827">
        <v>0</v>
      </c>
      <c r="J827">
        <v>45.56</v>
      </c>
      <c r="K827">
        <v>29.416899999999998</v>
      </c>
      <c r="L827">
        <v>7</v>
      </c>
      <c r="M827">
        <v>28.19</v>
      </c>
      <c r="N827">
        <v>0</v>
      </c>
      <c r="O827">
        <v>3220</v>
      </c>
      <c r="P827" s="2">
        <f t="shared" si="36"/>
        <v>32.853333333333332</v>
      </c>
      <c r="Q827" s="2">
        <f t="shared" si="37"/>
        <v>2183864</v>
      </c>
      <c r="R827">
        <f t="shared" si="38"/>
        <v>3</v>
      </c>
    </row>
    <row r="828" spans="1:18" x14ac:dyDescent="0.25">
      <c r="A828" s="1">
        <v>45370.28361111111</v>
      </c>
      <c r="B828">
        <v>8</v>
      </c>
      <c r="C828">
        <v>29.562999999999999</v>
      </c>
      <c r="D828">
        <v>2.859</v>
      </c>
      <c r="E828">
        <v>2183867</v>
      </c>
      <c r="F828">
        <v>2179976</v>
      </c>
      <c r="G828">
        <v>2179967</v>
      </c>
      <c r="H828">
        <v>2</v>
      </c>
      <c r="I828">
        <v>0</v>
      </c>
      <c r="J828">
        <v>45.56</v>
      </c>
      <c r="K828">
        <v>29.4025</v>
      </c>
      <c r="L828">
        <v>8</v>
      </c>
      <c r="M828">
        <v>28.18</v>
      </c>
      <c r="N828">
        <v>0</v>
      </c>
      <c r="O828">
        <v>3229</v>
      </c>
      <c r="P828" s="2">
        <f t="shared" si="36"/>
        <v>32.847333333333331</v>
      </c>
      <c r="Q828" s="2">
        <f t="shared" si="37"/>
        <v>2183867</v>
      </c>
      <c r="R828">
        <f t="shared" si="38"/>
        <v>3</v>
      </c>
    </row>
    <row r="829" spans="1:18" x14ac:dyDescent="0.25">
      <c r="A829" s="1">
        <v>45370.284444444442</v>
      </c>
      <c r="B829">
        <v>8</v>
      </c>
      <c r="C829">
        <v>29.562000000000001</v>
      </c>
      <c r="D829">
        <v>2.8820000000000001</v>
      </c>
      <c r="E829">
        <v>2183863</v>
      </c>
      <c r="F829">
        <v>2179972</v>
      </c>
      <c r="G829">
        <v>2179970</v>
      </c>
      <c r="H829">
        <v>2</v>
      </c>
      <c r="I829">
        <v>0</v>
      </c>
      <c r="J829">
        <v>45.56</v>
      </c>
      <c r="K829">
        <v>29.385300000000001</v>
      </c>
      <c r="L829">
        <v>2</v>
      </c>
      <c r="M829">
        <v>28.17</v>
      </c>
      <c r="N829">
        <v>0</v>
      </c>
      <c r="O829">
        <v>3250</v>
      </c>
      <c r="P829" s="2">
        <f t="shared" si="36"/>
        <v>32.833333333333336</v>
      </c>
      <c r="Q829" s="2">
        <f t="shared" si="37"/>
        <v>2183863</v>
      </c>
      <c r="R829">
        <f t="shared" si="38"/>
        <v>-4</v>
      </c>
    </row>
    <row r="830" spans="1:18" x14ac:dyDescent="0.25">
      <c r="A830" s="1">
        <v>45370.28528935185</v>
      </c>
      <c r="B830">
        <v>8</v>
      </c>
      <c r="C830">
        <v>29.538499999999999</v>
      </c>
      <c r="D830">
        <v>2.593</v>
      </c>
      <c r="E830">
        <v>2183862</v>
      </c>
      <c r="F830">
        <v>2179974</v>
      </c>
      <c r="G830">
        <v>2179973</v>
      </c>
      <c r="H830">
        <v>2</v>
      </c>
      <c r="I830">
        <v>0</v>
      </c>
      <c r="J830">
        <v>45.57</v>
      </c>
      <c r="K830">
        <v>29.365500000000001</v>
      </c>
      <c r="L830">
        <v>1</v>
      </c>
      <c r="M830">
        <v>28.14</v>
      </c>
      <c r="N830">
        <v>0</v>
      </c>
      <c r="O830">
        <v>3278</v>
      </c>
      <c r="P830" s="2">
        <f t="shared" si="36"/>
        <v>32.814666666666668</v>
      </c>
      <c r="Q830" s="2">
        <f t="shared" si="37"/>
        <v>2183862</v>
      </c>
      <c r="R830">
        <f t="shared" si="38"/>
        <v>-1</v>
      </c>
    </row>
    <row r="831" spans="1:18" x14ac:dyDescent="0.25">
      <c r="A831" s="1">
        <v>45370.286122685182</v>
      </c>
      <c r="B831">
        <v>8</v>
      </c>
      <c r="C831">
        <v>29.508500000000002</v>
      </c>
      <c r="D831">
        <v>2.8439999999999999</v>
      </c>
      <c r="E831">
        <v>2183863</v>
      </c>
      <c r="F831">
        <v>2179979</v>
      </c>
      <c r="G831">
        <v>2179975</v>
      </c>
      <c r="H831">
        <v>2</v>
      </c>
      <c r="I831">
        <v>0</v>
      </c>
      <c r="J831">
        <v>45.57</v>
      </c>
      <c r="K831">
        <v>29.351800000000001</v>
      </c>
      <c r="L831">
        <v>3</v>
      </c>
      <c r="M831">
        <v>28.13</v>
      </c>
      <c r="N831">
        <v>0</v>
      </c>
      <c r="O831">
        <v>3307</v>
      </c>
      <c r="P831" s="2">
        <f t="shared" si="36"/>
        <v>32.795333333333332</v>
      </c>
      <c r="Q831" s="2">
        <f t="shared" si="37"/>
        <v>2183863</v>
      </c>
      <c r="R831">
        <f t="shared" si="38"/>
        <v>1</v>
      </c>
    </row>
    <row r="832" spans="1:18" x14ac:dyDescent="0.25">
      <c r="A832" s="1">
        <v>45370.28696759259</v>
      </c>
      <c r="B832">
        <v>8</v>
      </c>
      <c r="C832">
        <v>29.500499999999999</v>
      </c>
      <c r="D832">
        <v>2.867</v>
      </c>
      <c r="E832">
        <v>2183860</v>
      </c>
      <c r="F832">
        <v>2179977</v>
      </c>
      <c r="G832">
        <v>2179978</v>
      </c>
      <c r="H832">
        <v>2</v>
      </c>
      <c r="I832">
        <v>0</v>
      </c>
      <c r="J832">
        <v>45.58</v>
      </c>
      <c r="K832">
        <v>29.334299999999999</v>
      </c>
      <c r="L832">
        <v>-1</v>
      </c>
      <c r="M832">
        <v>28.12</v>
      </c>
      <c r="N832">
        <v>0</v>
      </c>
      <c r="O832">
        <v>3338</v>
      </c>
      <c r="P832" s="2">
        <f t="shared" si="36"/>
        <v>32.774666666666668</v>
      </c>
      <c r="Q832" s="2">
        <f t="shared" si="37"/>
        <v>2183860</v>
      </c>
      <c r="R832">
        <f t="shared" si="38"/>
        <v>-3</v>
      </c>
    </row>
    <row r="833" spans="1:18" x14ac:dyDescent="0.25">
      <c r="A833" s="1">
        <v>45370.287800925929</v>
      </c>
      <c r="B833">
        <v>8</v>
      </c>
      <c r="C833">
        <v>29.496300000000002</v>
      </c>
      <c r="D833">
        <v>2.879</v>
      </c>
      <c r="E833">
        <v>2183858</v>
      </c>
      <c r="F833">
        <v>2179976</v>
      </c>
      <c r="G833">
        <v>2179975</v>
      </c>
      <c r="H833">
        <v>2</v>
      </c>
      <c r="I833">
        <v>0</v>
      </c>
      <c r="J833">
        <v>45.58</v>
      </c>
      <c r="K833">
        <v>29.320499999999999</v>
      </c>
      <c r="L833">
        <v>0</v>
      </c>
      <c r="M833">
        <v>28.12</v>
      </c>
      <c r="N833">
        <v>0</v>
      </c>
      <c r="O833">
        <v>3332</v>
      </c>
      <c r="P833" s="2">
        <f t="shared" si="36"/>
        <v>32.778666666666666</v>
      </c>
      <c r="Q833" s="2">
        <f t="shared" si="37"/>
        <v>2183858</v>
      </c>
      <c r="R833">
        <f t="shared" si="38"/>
        <v>-2</v>
      </c>
    </row>
    <row r="834" spans="1:18" x14ac:dyDescent="0.25">
      <c r="A834" s="1">
        <v>45370.288645833331</v>
      </c>
      <c r="B834">
        <v>8</v>
      </c>
      <c r="C834">
        <v>29.471699999999998</v>
      </c>
      <c r="D834">
        <v>2.5910000000000002</v>
      </c>
      <c r="E834">
        <v>2183856</v>
      </c>
      <c r="F834">
        <v>2179977</v>
      </c>
      <c r="G834">
        <v>2179978</v>
      </c>
      <c r="H834">
        <v>2</v>
      </c>
      <c r="I834">
        <v>0</v>
      </c>
      <c r="J834">
        <v>45.58</v>
      </c>
      <c r="K834">
        <v>29.303000000000001</v>
      </c>
      <c r="L834">
        <v>0</v>
      </c>
      <c r="M834">
        <v>28.08</v>
      </c>
      <c r="N834">
        <v>0</v>
      </c>
      <c r="O834">
        <v>3361</v>
      </c>
      <c r="P834" s="2">
        <f t="shared" si="36"/>
        <v>32.759333333333331</v>
      </c>
      <c r="Q834" s="2">
        <f t="shared" si="37"/>
        <v>2183856</v>
      </c>
      <c r="R834">
        <f t="shared" si="38"/>
        <v>-2</v>
      </c>
    </row>
    <row r="835" spans="1:18" x14ac:dyDescent="0.25">
      <c r="A835" s="1">
        <v>45370.289479166669</v>
      </c>
      <c r="B835">
        <v>8</v>
      </c>
      <c r="C835">
        <v>29.442499999999999</v>
      </c>
      <c r="D835">
        <v>2.8410000000000002</v>
      </c>
      <c r="E835">
        <v>2183853</v>
      </c>
      <c r="F835">
        <v>2179978</v>
      </c>
      <c r="G835">
        <v>2179980</v>
      </c>
      <c r="H835">
        <v>2</v>
      </c>
      <c r="I835">
        <v>0</v>
      </c>
      <c r="J835">
        <v>45.58</v>
      </c>
      <c r="K835">
        <v>29.287099999999999</v>
      </c>
      <c r="L835">
        <v>-2</v>
      </c>
      <c r="M835">
        <v>28.06</v>
      </c>
      <c r="N835">
        <v>0</v>
      </c>
      <c r="O835">
        <v>3399</v>
      </c>
      <c r="P835" s="2">
        <f t="shared" ref="P835:P898" si="39">O835/-1500+35</f>
        <v>32.734000000000002</v>
      </c>
      <c r="Q835" s="2">
        <f t="shared" ref="Q835:Q898" si="40">E835</f>
        <v>2183853</v>
      </c>
      <c r="R835">
        <f t="shared" si="38"/>
        <v>-3</v>
      </c>
    </row>
    <row r="836" spans="1:18" x14ac:dyDescent="0.25">
      <c r="A836" s="1">
        <v>45370.290324074071</v>
      </c>
      <c r="B836">
        <v>8</v>
      </c>
      <c r="C836">
        <v>29.437999999999999</v>
      </c>
      <c r="D836">
        <v>2.867</v>
      </c>
      <c r="E836">
        <v>2183855</v>
      </c>
      <c r="F836">
        <v>2179980</v>
      </c>
      <c r="G836">
        <v>2179978</v>
      </c>
      <c r="H836">
        <v>2</v>
      </c>
      <c r="I836">
        <v>0</v>
      </c>
      <c r="J836">
        <v>45.58</v>
      </c>
      <c r="K836">
        <v>29.270499999999998</v>
      </c>
      <c r="L836">
        <v>2</v>
      </c>
      <c r="M836">
        <v>28.06</v>
      </c>
      <c r="N836">
        <v>0</v>
      </c>
      <c r="O836">
        <v>3413</v>
      </c>
      <c r="P836" s="2">
        <f t="shared" si="39"/>
        <v>32.724666666666664</v>
      </c>
      <c r="Q836" s="2">
        <f t="shared" si="40"/>
        <v>2183855</v>
      </c>
      <c r="R836">
        <f t="shared" ref="R836:R899" si="41">E836-E835</f>
        <v>2</v>
      </c>
    </row>
    <row r="837" spans="1:18" x14ac:dyDescent="0.25">
      <c r="A837" s="1">
        <v>45370.291145833333</v>
      </c>
      <c r="B837">
        <v>8</v>
      </c>
      <c r="C837">
        <v>29.4361</v>
      </c>
      <c r="D837">
        <v>2.8860000000000001</v>
      </c>
      <c r="E837">
        <v>2183854</v>
      </c>
      <c r="F837">
        <v>2179980</v>
      </c>
      <c r="G837">
        <v>2179981</v>
      </c>
      <c r="H837">
        <v>2</v>
      </c>
      <c r="I837">
        <v>0</v>
      </c>
      <c r="J837">
        <v>45.59</v>
      </c>
      <c r="K837">
        <v>29.254300000000001</v>
      </c>
      <c r="L837">
        <v>-1</v>
      </c>
      <c r="M837">
        <v>28.06</v>
      </c>
      <c r="N837">
        <v>0</v>
      </c>
      <c r="O837">
        <v>3433</v>
      </c>
      <c r="P837" s="2">
        <f t="shared" si="39"/>
        <v>32.711333333333336</v>
      </c>
      <c r="Q837" s="2">
        <f t="shared" si="40"/>
        <v>2183854</v>
      </c>
      <c r="R837">
        <f t="shared" si="41"/>
        <v>-1</v>
      </c>
    </row>
    <row r="838" spans="1:18" x14ac:dyDescent="0.25">
      <c r="A838" s="1">
        <v>45370.291990740741</v>
      </c>
      <c r="B838">
        <v>8</v>
      </c>
      <c r="C838">
        <v>29.414200000000001</v>
      </c>
      <c r="D838">
        <v>2.597</v>
      </c>
      <c r="E838">
        <v>2183856</v>
      </c>
      <c r="F838">
        <v>2179985</v>
      </c>
      <c r="G838">
        <v>2179983</v>
      </c>
      <c r="H838">
        <v>2</v>
      </c>
      <c r="I838">
        <v>0</v>
      </c>
      <c r="J838">
        <v>45.58</v>
      </c>
      <c r="K838">
        <v>29.242899999999999</v>
      </c>
      <c r="L838">
        <v>1</v>
      </c>
      <c r="M838">
        <v>28.04</v>
      </c>
      <c r="N838">
        <v>0</v>
      </c>
      <c r="O838">
        <v>3454</v>
      </c>
      <c r="P838" s="2">
        <f t="shared" si="39"/>
        <v>32.697333333333333</v>
      </c>
      <c r="Q838" s="2">
        <f t="shared" si="40"/>
        <v>2183856</v>
      </c>
      <c r="R838">
        <f t="shared" si="41"/>
        <v>2</v>
      </c>
    </row>
    <row r="839" spans="1:18" x14ac:dyDescent="0.25">
      <c r="A839" s="1">
        <v>45370.29283564815</v>
      </c>
      <c r="B839">
        <v>8</v>
      </c>
      <c r="C839">
        <v>29.384799999999998</v>
      </c>
      <c r="D839">
        <v>2.8420000000000001</v>
      </c>
      <c r="E839">
        <v>2183852</v>
      </c>
      <c r="F839">
        <v>2179984</v>
      </c>
      <c r="G839">
        <v>2179986</v>
      </c>
      <c r="H839">
        <v>2</v>
      </c>
      <c r="I839">
        <v>0</v>
      </c>
      <c r="J839">
        <v>45.58</v>
      </c>
      <c r="K839">
        <v>29.2271</v>
      </c>
      <c r="L839">
        <v>-1</v>
      </c>
      <c r="M839">
        <v>28.01</v>
      </c>
      <c r="N839">
        <v>0</v>
      </c>
      <c r="O839">
        <v>3484</v>
      </c>
      <c r="P839" s="2">
        <f t="shared" si="39"/>
        <v>32.677333333333337</v>
      </c>
      <c r="Q839" s="2">
        <f t="shared" si="40"/>
        <v>2183852</v>
      </c>
      <c r="R839">
        <f t="shared" si="41"/>
        <v>-4</v>
      </c>
    </row>
    <row r="840" spans="1:18" x14ac:dyDescent="0.25">
      <c r="A840" s="1">
        <v>45370.293680555558</v>
      </c>
      <c r="B840">
        <v>8</v>
      </c>
      <c r="C840">
        <v>29.375499999999999</v>
      </c>
      <c r="D840">
        <v>2.8559999999999999</v>
      </c>
      <c r="E840">
        <v>2183849</v>
      </c>
      <c r="F840">
        <v>2179983</v>
      </c>
      <c r="G840">
        <v>2179983</v>
      </c>
      <c r="H840">
        <v>2</v>
      </c>
      <c r="I840">
        <v>0</v>
      </c>
      <c r="J840">
        <v>45.59</v>
      </c>
      <c r="K840">
        <v>29.213699999999999</v>
      </c>
      <c r="L840">
        <v>0</v>
      </c>
      <c r="M840">
        <v>28</v>
      </c>
      <c r="N840">
        <v>0</v>
      </c>
      <c r="O840">
        <v>3515</v>
      </c>
      <c r="P840" s="2">
        <f t="shared" si="39"/>
        <v>32.656666666666666</v>
      </c>
      <c r="Q840" s="2">
        <f t="shared" si="40"/>
        <v>2183849</v>
      </c>
      <c r="R840">
        <f t="shared" si="41"/>
        <v>-3</v>
      </c>
    </row>
    <row r="841" spans="1:18" x14ac:dyDescent="0.25">
      <c r="A841" s="1">
        <v>45370.29451388889</v>
      </c>
      <c r="B841">
        <v>8</v>
      </c>
      <c r="C841">
        <v>29.3752</v>
      </c>
      <c r="D841">
        <v>2.8740000000000001</v>
      </c>
      <c r="E841">
        <v>2183849</v>
      </c>
      <c r="F841">
        <v>2179983</v>
      </c>
      <c r="G841">
        <v>2179980</v>
      </c>
      <c r="H841">
        <v>2</v>
      </c>
      <c r="I841">
        <v>0</v>
      </c>
      <c r="J841">
        <v>45.59</v>
      </c>
      <c r="K841">
        <v>29.2014</v>
      </c>
      <c r="L841">
        <v>2</v>
      </c>
      <c r="M841">
        <v>28</v>
      </c>
      <c r="N841">
        <v>0</v>
      </c>
      <c r="O841">
        <v>3519</v>
      </c>
      <c r="P841" s="2">
        <f t="shared" si="39"/>
        <v>32.653999999999996</v>
      </c>
      <c r="Q841" s="2">
        <f t="shared" si="40"/>
        <v>2183849</v>
      </c>
      <c r="R841">
        <f t="shared" si="41"/>
        <v>0</v>
      </c>
    </row>
    <row r="842" spans="1:18" x14ac:dyDescent="0.25">
      <c r="A842" s="1">
        <v>45370.295370370368</v>
      </c>
      <c r="B842">
        <v>8</v>
      </c>
      <c r="C842">
        <v>29.358599999999999</v>
      </c>
      <c r="D842">
        <v>2.5870000000000002</v>
      </c>
      <c r="E842">
        <v>2183845</v>
      </c>
      <c r="F842">
        <v>2179981</v>
      </c>
      <c r="G842">
        <v>2179983</v>
      </c>
      <c r="H842">
        <v>2</v>
      </c>
      <c r="I842">
        <v>0</v>
      </c>
      <c r="J842">
        <v>45.6</v>
      </c>
      <c r="K842">
        <v>29.183700000000002</v>
      </c>
      <c r="L842">
        <v>-2</v>
      </c>
      <c r="M842">
        <v>27.99</v>
      </c>
      <c r="N842">
        <v>0</v>
      </c>
      <c r="O842">
        <v>3562</v>
      </c>
      <c r="P842" s="2">
        <f t="shared" si="39"/>
        <v>32.62533333333333</v>
      </c>
      <c r="Q842" s="2">
        <f t="shared" si="40"/>
        <v>2183845</v>
      </c>
      <c r="R842">
        <f t="shared" si="41"/>
        <v>-4</v>
      </c>
    </row>
    <row r="843" spans="1:18" x14ac:dyDescent="0.25">
      <c r="A843" s="1">
        <v>45370.296203703707</v>
      </c>
      <c r="B843">
        <v>8</v>
      </c>
      <c r="C843">
        <v>29.3245</v>
      </c>
      <c r="D843">
        <v>2.839</v>
      </c>
      <c r="E843">
        <v>2183841</v>
      </c>
      <c r="F843">
        <v>2179981</v>
      </c>
      <c r="G843">
        <v>2179980</v>
      </c>
      <c r="H843">
        <v>2</v>
      </c>
      <c r="I843">
        <v>0</v>
      </c>
      <c r="J843">
        <v>45.6</v>
      </c>
      <c r="K843">
        <v>29.166699999999999</v>
      </c>
      <c r="L843">
        <v>1</v>
      </c>
      <c r="M843">
        <v>27.97</v>
      </c>
      <c r="N843">
        <v>0</v>
      </c>
      <c r="O843">
        <v>3581</v>
      </c>
      <c r="P843" s="2">
        <f t="shared" si="39"/>
        <v>32.612666666666669</v>
      </c>
      <c r="Q843" s="2">
        <f t="shared" si="40"/>
        <v>2183841</v>
      </c>
      <c r="R843">
        <f t="shared" si="41"/>
        <v>-4</v>
      </c>
    </row>
    <row r="844" spans="1:18" x14ac:dyDescent="0.25">
      <c r="A844" s="1">
        <v>45370.297060185185</v>
      </c>
      <c r="B844">
        <v>8</v>
      </c>
      <c r="C844">
        <v>29.312999999999999</v>
      </c>
      <c r="D844">
        <v>2.8570000000000002</v>
      </c>
      <c r="E844">
        <v>2183838</v>
      </c>
      <c r="F844">
        <v>2179980</v>
      </c>
      <c r="G844">
        <v>2179977</v>
      </c>
      <c r="H844">
        <v>2</v>
      </c>
      <c r="I844">
        <v>0</v>
      </c>
      <c r="J844">
        <v>45.6</v>
      </c>
      <c r="K844">
        <v>29.149000000000001</v>
      </c>
      <c r="L844">
        <v>2</v>
      </c>
      <c r="M844">
        <v>27.94</v>
      </c>
      <c r="N844">
        <v>0</v>
      </c>
      <c r="O844">
        <v>3600</v>
      </c>
      <c r="P844" s="2">
        <f t="shared" si="39"/>
        <v>32.6</v>
      </c>
      <c r="Q844" s="2">
        <f t="shared" si="40"/>
        <v>2183838</v>
      </c>
      <c r="R844">
        <f t="shared" si="41"/>
        <v>-3</v>
      </c>
    </row>
    <row r="845" spans="1:18" x14ac:dyDescent="0.25">
      <c r="A845" s="1">
        <v>45370.297893518517</v>
      </c>
      <c r="B845">
        <v>8</v>
      </c>
      <c r="C845">
        <v>29.312999999999999</v>
      </c>
      <c r="D845">
        <v>2.8809999999999998</v>
      </c>
      <c r="E845">
        <v>2183836</v>
      </c>
      <c r="F845">
        <v>2179978</v>
      </c>
      <c r="G845">
        <v>2179980</v>
      </c>
      <c r="H845">
        <v>2</v>
      </c>
      <c r="I845">
        <v>0</v>
      </c>
      <c r="J845">
        <v>45.6</v>
      </c>
      <c r="K845">
        <v>29.133800000000001</v>
      </c>
      <c r="L845">
        <v>-2</v>
      </c>
      <c r="M845">
        <v>27.94</v>
      </c>
      <c r="N845">
        <v>0</v>
      </c>
      <c r="O845">
        <v>3608</v>
      </c>
      <c r="P845" s="2">
        <f t="shared" si="39"/>
        <v>32.594666666666669</v>
      </c>
      <c r="Q845" s="2">
        <f t="shared" si="40"/>
        <v>2183836</v>
      </c>
      <c r="R845">
        <f t="shared" si="41"/>
        <v>-2</v>
      </c>
    </row>
    <row r="846" spans="1:18" x14ac:dyDescent="0.25">
      <c r="A846" s="1">
        <v>45370.298738425925</v>
      </c>
      <c r="B846">
        <v>8</v>
      </c>
      <c r="C846">
        <v>29.298500000000001</v>
      </c>
      <c r="D846">
        <v>2.593</v>
      </c>
      <c r="E846">
        <v>2183839</v>
      </c>
      <c r="F846">
        <v>2179983</v>
      </c>
      <c r="G846">
        <v>2179983</v>
      </c>
      <c r="H846">
        <v>2</v>
      </c>
      <c r="I846">
        <v>0</v>
      </c>
      <c r="J846">
        <v>45.6</v>
      </c>
      <c r="K846">
        <v>29.114699999999999</v>
      </c>
      <c r="L846">
        <v>0</v>
      </c>
      <c r="M846">
        <v>27.94</v>
      </c>
      <c r="N846">
        <v>0</v>
      </c>
      <c r="O846">
        <v>3644</v>
      </c>
      <c r="P846" s="2">
        <f t="shared" si="39"/>
        <v>32.570666666666668</v>
      </c>
      <c r="Q846" s="2">
        <f t="shared" si="40"/>
        <v>2183839</v>
      </c>
      <c r="R846">
        <f t="shared" si="41"/>
        <v>3</v>
      </c>
    </row>
    <row r="847" spans="1:18" x14ac:dyDescent="0.25">
      <c r="A847" s="1">
        <v>45370.299571759257</v>
      </c>
      <c r="B847">
        <v>8</v>
      </c>
      <c r="C847">
        <v>29.257999999999999</v>
      </c>
      <c r="D847">
        <v>2.8330000000000002</v>
      </c>
      <c r="E847">
        <v>2183841</v>
      </c>
      <c r="F847">
        <v>2179990</v>
      </c>
      <c r="G847">
        <v>2179986</v>
      </c>
      <c r="H847">
        <v>2</v>
      </c>
      <c r="I847">
        <v>0</v>
      </c>
      <c r="J847">
        <v>45.6</v>
      </c>
      <c r="K847">
        <v>29.101400000000002</v>
      </c>
      <c r="L847">
        <v>4</v>
      </c>
      <c r="M847">
        <v>27.92</v>
      </c>
      <c r="N847">
        <v>0</v>
      </c>
      <c r="O847">
        <v>3659</v>
      </c>
      <c r="P847" s="2">
        <f t="shared" si="39"/>
        <v>32.56066666666667</v>
      </c>
      <c r="Q847" s="2">
        <f t="shared" si="40"/>
        <v>2183841</v>
      </c>
      <c r="R847">
        <f t="shared" si="41"/>
        <v>2</v>
      </c>
    </row>
    <row r="848" spans="1:18" x14ac:dyDescent="0.25">
      <c r="A848" s="1">
        <v>45370.300416666665</v>
      </c>
      <c r="B848">
        <v>8</v>
      </c>
      <c r="C848">
        <v>29.250499999999999</v>
      </c>
      <c r="D848">
        <v>2.859</v>
      </c>
      <c r="E848">
        <v>2183839</v>
      </c>
      <c r="F848">
        <v>2179989</v>
      </c>
      <c r="G848">
        <v>2179988</v>
      </c>
      <c r="H848">
        <v>2</v>
      </c>
      <c r="I848">
        <v>0</v>
      </c>
      <c r="J848">
        <v>45.61</v>
      </c>
      <c r="K848">
        <v>29.086400000000001</v>
      </c>
      <c r="L848">
        <v>0</v>
      </c>
      <c r="M848">
        <v>27.89</v>
      </c>
      <c r="N848">
        <v>0</v>
      </c>
      <c r="O848">
        <v>3666</v>
      </c>
      <c r="P848" s="2">
        <f t="shared" si="39"/>
        <v>32.555999999999997</v>
      </c>
      <c r="Q848" s="2">
        <f t="shared" si="40"/>
        <v>2183839</v>
      </c>
      <c r="R848">
        <f t="shared" si="41"/>
        <v>-2</v>
      </c>
    </row>
    <row r="849" spans="1:18" x14ac:dyDescent="0.25">
      <c r="A849" s="1">
        <v>45370.301249999997</v>
      </c>
      <c r="B849">
        <v>8</v>
      </c>
      <c r="C849">
        <v>29.247199999999999</v>
      </c>
      <c r="D849">
        <v>2.867</v>
      </c>
      <c r="E849">
        <v>2183838</v>
      </c>
      <c r="F849">
        <v>2179989</v>
      </c>
      <c r="G849">
        <v>2179991</v>
      </c>
      <c r="H849">
        <v>2</v>
      </c>
      <c r="I849">
        <v>0</v>
      </c>
      <c r="J849">
        <v>45.61</v>
      </c>
      <c r="K849">
        <v>29.0761</v>
      </c>
      <c r="L849">
        <v>-2</v>
      </c>
      <c r="M849">
        <v>27.88</v>
      </c>
      <c r="N849">
        <v>0</v>
      </c>
      <c r="O849">
        <v>3710</v>
      </c>
      <c r="P849" s="2">
        <f t="shared" si="39"/>
        <v>32.526666666666664</v>
      </c>
      <c r="Q849" s="2">
        <f t="shared" si="40"/>
        <v>2183838</v>
      </c>
      <c r="R849">
        <f t="shared" si="41"/>
        <v>-1</v>
      </c>
    </row>
    <row r="850" spans="1:18" x14ac:dyDescent="0.25">
      <c r="A850" s="1">
        <v>45370.302094907405</v>
      </c>
      <c r="B850">
        <v>8</v>
      </c>
      <c r="C850">
        <v>29.235800000000001</v>
      </c>
      <c r="D850">
        <v>3.4079999999999999</v>
      </c>
      <c r="E850">
        <v>2183841</v>
      </c>
      <c r="F850">
        <v>2179993</v>
      </c>
      <c r="G850">
        <v>2179995</v>
      </c>
      <c r="H850">
        <v>2</v>
      </c>
      <c r="I850">
        <v>0</v>
      </c>
      <c r="J850">
        <v>45.6</v>
      </c>
      <c r="K850">
        <v>29.063300000000002</v>
      </c>
      <c r="L850">
        <v>-1</v>
      </c>
      <c r="M850">
        <v>27.88</v>
      </c>
      <c r="N850">
        <v>0</v>
      </c>
      <c r="O850">
        <v>3724</v>
      </c>
      <c r="P850" s="2">
        <f t="shared" si="39"/>
        <v>32.517333333333333</v>
      </c>
      <c r="Q850" s="2">
        <f t="shared" si="40"/>
        <v>2183841</v>
      </c>
      <c r="R850">
        <f t="shared" si="41"/>
        <v>3</v>
      </c>
    </row>
    <row r="851" spans="1:18" x14ac:dyDescent="0.25">
      <c r="A851" s="1">
        <v>45370.302939814814</v>
      </c>
      <c r="B851">
        <v>8</v>
      </c>
      <c r="C851">
        <v>29.198</v>
      </c>
      <c r="D851">
        <v>3.0670000000000002</v>
      </c>
      <c r="E851">
        <v>2183839</v>
      </c>
      <c r="F851">
        <v>2179996</v>
      </c>
      <c r="G851">
        <v>2179998</v>
      </c>
      <c r="H851">
        <v>2</v>
      </c>
      <c r="I851">
        <v>0</v>
      </c>
      <c r="J851">
        <v>45.61</v>
      </c>
      <c r="K851">
        <v>29.049800000000001</v>
      </c>
      <c r="L851">
        <v>-1</v>
      </c>
      <c r="M851">
        <v>27.86</v>
      </c>
      <c r="N851">
        <v>0</v>
      </c>
      <c r="O851">
        <v>3741</v>
      </c>
      <c r="P851" s="2">
        <f t="shared" si="39"/>
        <v>32.506</v>
      </c>
      <c r="Q851" s="2">
        <f t="shared" si="40"/>
        <v>2183839</v>
      </c>
      <c r="R851">
        <f t="shared" si="41"/>
        <v>-2</v>
      </c>
    </row>
    <row r="852" spans="1:18" x14ac:dyDescent="0.25">
      <c r="A852" s="1">
        <v>45370.303784722222</v>
      </c>
      <c r="B852">
        <v>8</v>
      </c>
      <c r="C852">
        <v>29.189</v>
      </c>
      <c r="D852">
        <v>2.76</v>
      </c>
      <c r="E852">
        <v>2183834</v>
      </c>
      <c r="F852">
        <v>2179992</v>
      </c>
      <c r="G852">
        <v>2179995</v>
      </c>
      <c r="H852">
        <v>2</v>
      </c>
      <c r="I852">
        <v>0</v>
      </c>
      <c r="J852">
        <v>45.61</v>
      </c>
      <c r="K852">
        <v>29.034500000000001</v>
      </c>
      <c r="L852">
        <v>-2</v>
      </c>
      <c r="M852">
        <v>27.84</v>
      </c>
      <c r="N852">
        <v>0</v>
      </c>
      <c r="O852">
        <v>3754</v>
      </c>
      <c r="P852" s="2">
        <f t="shared" si="39"/>
        <v>32.49733333333333</v>
      </c>
      <c r="Q852" s="2">
        <f t="shared" si="40"/>
        <v>2183834</v>
      </c>
      <c r="R852">
        <f t="shared" si="41"/>
        <v>-5</v>
      </c>
    </row>
    <row r="853" spans="1:18" x14ac:dyDescent="0.25">
      <c r="A853" s="1">
        <v>45370.304618055554</v>
      </c>
      <c r="B853">
        <v>8</v>
      </c>
      <c r="C853">
        <v>29.187200000000001</v>
      </c>
      <c r="D853">
        <v>2.8679999999999999</v>
      </c>
      <c r="E853">
        <v>2183833</v>
      </c>
      <c r="F853">
        <v>2179991</v>
      </c>
      <c r="G853">
        <v>2179992</v>
      </c>
      <c r="H853">
        <v>2</v>
      </c>
      <c r="I853">
        <v>0</v>
      </c>
      <c r="J853">
        <v>45.61</v>
      </c>
      <c r="K853">
        <v>29.0151</v>
      </c>
      <c r="L853">
        <v>0</v>
      </c>
      <c r="M853">
        <v>27.82</v>
      </c>
      <c r="N853">
        <v>0</v>
      </c>
      <c r="O853">
        <v>3783</v>
      </c>
      <c r="P853" s="2">
        <f t="shared" si="39"/>
        <v>32.478000000000002</v>
      </c>
      <c r="Q853" s="2">
        <f t="shared" si="40"/>
        <v>2183833</v>
      </c>
      <c r="R853">
        <f t="shared" si="41"/>
        <v>-1</v>
      </c>
    </row>
    <row r="854" spans="1:18" x14ac:dyDescent="0.25">
      <c r="A854" s="1">
        <v>45370.305462962962</v>
      </c>
      <c r="B854">
        <v>8</v>
      </c>
      <c r="C854">
        <v>29.1814</v>
      </c>
      <c r="D854">
        <v>2.879</v>
      </c>
      <c r="E854">
        <v>2183832</v>
      </c>
      <c r="F854">
        <v>2179991</v>
      </c>
      <c r="G854">
        <v>2179989</v>
      </c>
      <c r="H854">
        <v>2</v>
      </c>
      <c r="I854">
        <v>0</v>
      </c>
      <c r="J854">
        <v>45.61</v>
      </c>
      <c r="K854">
        <v>28.998799999999999</v>
      </c>
      <c r="L854">
        <v>2</v>
      </c>
      <c r="M854">
        <v>27.81</v>
      </c>
      <c r="N854">
        <v>0</v>
      </c>
      <c r="O854">
        <v>3799</v>
      </c>
      <c r="P854" s="2">
        <f t="shared" si="39"/>
        <v>32.467333333333336</v>
      </c>
      <c r="Q854" s="2">
        <f t="shared" si="40"/>
        <v>2183832</v>
      </c>
      <c r="R854">
        <f t="shared" si="41"/>
        <v>-1</v>
      </c>
    </row>
    <row r="855" spans="1:18" x14ac:dyDescent="0.25">
      <c r="A855" s="1">
        <v>45370.306296296294</v>
      </c>
      <c r="B855">
        <v>8</v>
      </c>
      <c r="C855">
        <v>29.1462</v>
      </c>
      <c r="D855">
        <v>2.5910000000000002</v>
      </c>
      <c r="E855">
        <v>2183831</v>
      </c>
      <c r="F855">
        <v>2179995</v>
      </c>
      <c r="G855">
        <v>2179992</v>
      </c>
      <c r="H855">
        <v>2</v>
      </c>
      <c r="I855">
        <v>0</v>
      </c>
      <c r="J855">
        <v>45.62</v>
      </c>
      <c r="K855">
        <v>28.9848</v>
      </c>
      <c r="L855">
        <v>3</v>
      </c>
      <c r="M855">
        <v>27.81</v>
      </c>
      <c r="N855">
        <v>0</v>
      </c>
      <c r="O855">
        <v>3832</v>
      </c>
      <c r="P855" s="2">
        <f t="shared" si="39"/>
        <v>32.44533333333333</v>
      </c>
      <c r="Q855" s="2">
        <f t="shared" si="40"/>
        <v>2183831</v>
      </c>
      <c r="R855">
        <f t="shared" si="41"/>
        <v>-1</v>
      </c>
    </row>
    <row r="856" spans="1:18" x14ac:dyDescent="0.25">
      <c r="A856" s="1">
        <v>45370.307141203702</v>
      </c>
      <c r="B856">
        <v>8</v>
      </c>
      <c r="C856">
        <v>29.129000000000001</v>
      </c>
      <c r="D856">
        <v>2.8410000000000002</v>
      </c>
      <c r="E856">
        <v>2183831</v>
      </c>
      <c r="F856">
        <v>2179997</v>
      </c>
      <c r="G856">
        <v>2179994</v>
      </c>
      <c r="H856">
        <v>2</v>
      </c>
      <c r="I856">
        <v>0</v>
      </c>
      <c r="J856">
        <v>45.61</v>
      </c>
      <c r="K856">
        <v>28.972100000000001</v>
      </c>
      <c r="L856">
        <v>2</v>
      </c>
      <c r="M856">
        <v>27.8</v>
      </c>
      <c r="N856">
        <v>0</v>
      </c>
      <c r="O856">
        <v>3856</v>
      </c>
      <c r="P856" s="2">
        <f t="shared" si="39"/>
        <v>32.429333333333332</v>
      </c>
      <c r="Q856" s="2">
        <f t="shared" si="40"/>
        <v>2183831</v>
      </c>
      <c r="R856">
        <f t="shared" si="41"/>
        <v>0</v>
      </c>
    </row>
    <row r="857" spans="1:18" x14ac:dyDescent="0.25">
      <c r="A857" s="1">
        <v>45370.307986111111</v>
      </c>
      <c r="B857">
        <v>8</v>
      </c>
      <c r="C857">
        <v>29.125499999999999</v>
      </c>
      <c r="D857">
        <v>2.863</v>
      </c>
      <c r="E857">
        <v>2183830</v>
      </c>
      <c r="F857">
        <v>2179997</v>
      </c>
      <c r="G857">
        <v>2179997</v>
      </c>
      <c r="H857">
        <v>2</v>
      </c>
      <c r="I857">
        <v>0</v>
      </c>
      <c r="J857">
        <v>45.62</v>
      </c>
      <c r="K857">
        <v>28.956</v>
      </c>
      <c r="L857">
        <v>0</v>
      </c>
      <c r="M857">
        <v>27.79</v>
      </c>
      <c r="N857">
        <v>0</v>
      </c>
      <c r="O857">
        <v>3873</v>
      </c>
      <c r="P857" s="2">
        <f t="shared" si="39"/>
        <v>32.417999999999999</v>
      </c>
      <c r="Q857" s="2">
        <f t="shared" si="40"/>
        <v>2183830</v>
      </c>
      <c r="R857">
        <f t="shared" si="41"/>
        <v>-1</v>
      </c>
    </row>
    <row r="858" spans="1:18" x14ac:dyDescent="0.25">
      <c r="A858" s="1">
        <v>45370.308831018519</v>
      </c>
      <c r="B858">
        <v>8</v>
      </c>
      <c r="C858">
        <v>29.119900000000001</v>
      </c>
      <c r="D858">
        <v>2.875</v>
      </c>
      <c r="E858">
        <v>2183826</v>
      </c>
      <c r="F858">
        <v>2179993</v>
      </c>
      <c r="G858">
        <v>2179994</v>
      </c>
      <c r="H858">
        <v>2</v>
      </c>
      <c r="I858">
        <v>0</v>
      </c>
      <c r="J858">
        <v>45.62</v>
      </c>
      <c r="K858">
        <v>28.940300000000001</v>
      </c>
      <c r="L858">
        <v>0</v>
      </c>
      <c r="M858">
        <v>27.76</v>
      </c>
      <c r="N858">
        <v>0</v>
      </c>
      <c r="O858">
        <v>3899</v>
      </c>
      <c r="P858" s="2">
        <f t="shared" si="39"/>
        <v>32.400666666666666</v>
      </c>
      <c r="Q858" s="2">
        <f t="shared" si="40"/>
        <v>2183826</v>
      </c>
      <c r="R858">
        <f t="shared" si="41"/>
        <v>-4</v>
      </c>
    </row>
    <row r="859" spans="1:18" x14ac:dyDescent="0.25">
      <c r="A859" s="1">
        <v>45370.309664351851</v>
      </c>
      <c r="B859">
        <v>8</v>
      </c>
      <c r="C859">
        <v>29.089099999999998</v>
      </c>
      <c r="D859">
        <v>2.5880000000000001</v>
      </c>
      <c r="E859">
        <v>2183821</v>
      </c>
      <c r="F859">
        <v>2179992</v>
      </c>
      <c r="G859">
        <v>2179992</v>
      </c>
      <c r="H859">
        <v>2</v>
      </c>
      <c r="I859">
        <v>0</v>
      </c>
      <c r="J859">
        <v>45.62</v>
      </c>
      <c r="K859">
        <v>28.927399999999999</v>
      </c>
      <c r="L859">
        <v>0</v>
      </c>
      <c r="M859">
        <v>27.75</v>
      </c>
      <c r="N859">
        <v>0</v>
      </c>
      <c r="O859">
        <v>3898</v>
      </c>
      <c r="P859" s="2">
        <f t="shared" si="39"/>
        <v>32.401333333333334</v>
      </c>
      <c r="Q859" s="2">
        <f t="shared" si="40"/>
        <v>2183821</v>
      </c>
      <c r="R859">
        <f t="shared" si="41"/>
        <v>-5</v>
      </c>
    </row>
    <row r="860" spans="1:18" x14ac:dyDescent="0.25">
      <c r="A860" s="1">
        <v>45370.310497685183</v>
      </c>
      <c r="B860">
        <v>8</v>
      </c>
      <c r="C860">
        <v>29.064699999999998</v>
      </c>
      <c r="D860">
        <v>2.831</v>
      </c>
      <c r="E860">
        <v>2183819</v>
      </c>
      <c r="F860">
        <v>2179994</v>
      </c>
      <c r="G860">
        <v>2179994</v>
      </c>
      <c r="H860">
        <v>2</v>
      </c>
      <c r="I860">
        <v>0</v>
      </c>
      <c r="J860">
        <v>45.62</v>
      </c>
      <c r="K860">
        <v>28.912400000000002</v>
      </c>
      <c r="L860">
        <v>0</v>
      </c>
      <c r="M860">
        <v>27.75</v>
      </c>
      <c r="N860">
        <v>0</v>
      </c>
      <c r="O860">
        <v>3938</v>
      </c>
      <c r="P860" s="2">
        <f t="shared" si="39"/>
        <v>32.37466666666667</v>
      </c>
      <c r="Q860" s="2">
        <f t="shared" si="40"/>
        <v>2183819</v>
      </c>
      <c r="R860">
        <f t="shared" si="41"/>
        <v>-2</v>
      </c>
    </row>
    <row r="861" spans="1:18" x14ac:dyDescent="0.25">
      <c r="A861" s="1">
        <v>45370.311342592591</v>
      </c>
      <c r="B861">
        <v>8</v>
      </c>
      <c r="C861">
        <v>29.062999999999999</v>
      </c>
      <c r="D861">
        <v>2.8580000000000001</v>
      </c>
      <c r="E861">
        <v>2183822</v>
      </c>
      <c r="F861">
        <v>2179997</v>
      </c>
      <c r="G861">
        <v>2179997</v>
      </c>
      <c r="H861">
        <v>2</v>
      </c>
      <c r="I861">
        <v>0</v>
      </c>
      <c r="J861">
        <v>45.62</v>
      </c>
      <c r="K861">
        <v>28.897300000000001</v>
      </c>
      <c r="L861">
        <v>0</v>
      </c>
      <c r="M861">
        <v>27.74</v>
      </c>
      <c r="N861">
        <v>0</v>
      </c>
      <c r="O861">
        <v>3939</v>
      </c>
      <c r="P861" s="2">
        <f t="shared" si="39"/>
        <v>32.374000000000002</v>
      </c>
      <c r="Q861" s="2">
        <f t="shared" si="40"/>
        <v>2183822</v>
      </c>
      <c r="R861">
        <f t="shared" si="41"/>
        <v>3</v>
      </c>
    </row>
    <row r="862" spans="1:18" x14ac:dyDescent="0.25">
      <c r="A862" s="1">
        <v>45370.312175925923</v>
      </c>
      <c r="B862">
        <v>8</v>
      </c>
      <c r="C862">
        <v>29.061199999999999</v>
      </c>
      <c r="D862">
        <v>2.8719999999999999</v>
      </c>
      <c r="E862">
        <v>2183825</v>
      </c>
      <c r="F862">
        <v>2180000</v>
      </c>
      <c r="G862">
        <v>2180000</v>
      </c>
      <c r="H862">
        <v>2</v>
      </c>
      <c r="I862">
        <v>0</v>
      </c>
      <c r="J862">
        <v>45.62</v>
      </c>
      <c r="K862">
        <v>28.883299999999998</v>
      </c>
      <c r="L862">
        <v>0</v>
      </c>
      <c r="M862">
        <v>27.71</v>
      </c>
      <c r="N862">
        <v>0</v>
      </c>
      <c r="O862">
        <v>3963</v>
      </c>
      <c r="P862" s="2">
        <f t="shared" si="39"/>
        <v>32.357999999999997</v>
      </c>
      <c r="Q862" s="2">
        <f t="shared" si="40"/>
        <v>2183825</v>
      </c>
      <c r="R862">
        <f t="shared" si="41"/>
        <v>3</v>
      </c>
    </row>
    <row r="863" spans="1:18" x14ac:dyDescent="0.25">
      <c r="A863" s="1">
        <v>45370.313020833331</v>
      </c>
      <c r="B863">
        <v>8</v>
      </c>
      <c r="C863">
        <v>29.041899999999998</v>
      </c>
      <c r="D863">
        <v>2.585</v>
      </c>
      <c r="E863">
        <v>2183827</v>
      </c>
      <c r="F863">
        <v>2180005</v>
      </c>
      <c r="G863">
        <v>2180002</v>
      </c>
      <c r="H863">
        <v>2</v>
      </c>
      <c r="I863">
        <v>0</v>
      </c>
      <c r="J863">
        <v>45.62</v>
      </c>
      <c r="K863">
        <v>28.866599999999998</v>
      </c>
      <c r="L863">
        <v>2</v>
      </c>
      <c r="M863">
        <v>27.69</v>
      </c>
      <c r="N863">
        <v>0</v>
      </c>
      <c r="O863">
        <v>3979</v>
      </c>
      <c r="P863" s="2">
        <f t="shared" si="39"/>
        <v>32.347333333333331</v>
      </c>
      <c r="Q863" s="2">
        <f t="shared" si="40"/>
        <v>2183827</v>
      </c>
      <c r="R863">
        <f t="shared" si="41"/>
        <v>2</v>
      </c>
    </row>
    <row r="864" spans="1:18" x14ac:dyDescent="0.25">
      <c r="A864" s="1">
        <v>45370.313854166663</v>
      </c>
      <c r="B864">
        <v>8</v>
      </c>
      <c r="C864">
        <v>29.014099999999999</v>
      </c>
      <c r="D864">
        <v>2.8359999999999999</v>
      </c>
      <c r="E864">
        <v>2183827</v>
      </c>
      <c r="F864">
        <v>2180008</v>
      </c>
      <c r="G864">
        <v>2180005</v>
      </c>
      <c r="H864">
        <v>2</v>
      </c>
      <c r="I864">
        <v>0</v>
      </c>
      <c r="J864">
        <v>45.63</v>
      </c>
      <c r="K864">
        <v>28.8553</v>
      </c>
      <c r="L864">
        <v>3</v>
      </c>
      <c r="M864">
        <v>27.69</v>
      </c>
      <c r="N864">
        <v>0</v>
      </c>
      <c r="O864">
        <v>4015</v>
      </c>
      <c r="P864" s="2">
        <f t="shared" si="39"/>
        <v>32.323333333333331</v>
      </c>
      <c r="Q864" s="2">
        <f t="shared" si="40"/>
        <v>2183827</v>
      </c>
      <c r="R864">
        <f t="shared" si="41"/>
        <v>0</v>
      </c>
    </row>
    <row r="865" spans="1:18" x14ac:dyDescent="0.25">
      <c r="A865" s="1">
        <v>45370.314699074072</v>
      </c>
      <c r="B865">
        <v>8</v>
      </c>
      <c r="C865">
        <v>29.000499999999999</v>
      </c>
      <c r="D865">
        <v>2.8420000000000001</v>
      </c>
      <c r="E865">
        <v>2183822</v>
      </c>
      <c r="F865">
        <v>2180005</v>
      </c>
      <c r="G865">
        <v>2180002</v>
      </c>
      <c r="H865">
        <v>2</v>
      </c>
      <c r="I865">
        <v>0</v>
      </c>
      <c r="J865">
        <v>45.62</v>
      </c>
      <c r="K865">
        <v>28.841799999999999</v>
      </c>
      <c r="L865">
        <v>2</v>
      </c>
      <c r="M865">
        <v>27.68</v>
      </c>
      <c r="N865">
        <v>0</v>
      </c>
      <c r="O865">
        <v>4025</v>
      </c>
      <c r="P865" s="2">
        <f t="shared" si="39"/>
        <v>32.31666666666667</v>
      </c>
      <c r="Q865" s="2">
        <f t="shared" si="40"/>
        <v>2183822</v>
      </c>
      <c r="R865">
        <f t="shared" si="41"/>
        <v>-5</v>
      </c>
    </row>
    <row r="866" spans="1:18" x14ac:dyDescent="0.25">
      <c r="A866" s="1">
        <v>45370.31554398148</v>
      </c>
      <c r="B866">
        <v>8</v>
      </c>
      <c r="C866">
        <v>28.9998</v>
      </c>
      <c r="D866">
        <v>2.863</v>
      </c>
      <c r="E866">
        <v>2183821</v>
      </c>
      <c r="F866">
        <v>2180004</v>
      </c>
      <c r="G866">
        <v>2180005</v>
      </c>
      <c r="H866">
        <v>2</v>
      </c>
      <c r="I866">
        <v>0</v>
      </c>
      <c r="J866">
        <v>45.63</v>
      </c>
      <c r="K866">
        <v>28.828299999999999</v>
      </c>
      <c r="L866">
        <v>-1</v>
      </c>
      <c r="M866">
        <v>27.67</v>
      </c>
      <c r="N866">
        <v>0</v>
      </c>
      <c r="O866">
        <v>4051</v>
      </c>
      <c r="P866" s="2">
        <f t="shared" si="39"/>
        <v>32.299333333333337</v>
      </c>
      <c r="Q866" s="2">
        <f t="shared" si="40"/>
        <v>2183821</v>
      </c>
      <c r="R866">
        <f t="shared" si="41"/>
        <v>-1</v>
      </c>
    </row>
    <row r="867" spans="1:18" x14ac:dyDescent="0.25">
      <c r="A867" s="1">
        <v>45370.316388888888</v>
      </c>
      <c r="B867">
        <v>8</v>
      </c>
      <c r="C867">
        <v>28.983499999999999</v>
      </c>
      <c r="D867">
        <v>2.577</v>
      </c>
      <c r="E867">
        <v>2183816</v>
      </c>
      <c r="F867">
        <v>2180001</v>
      </c>
      <c r="G867">
        <v>2180003</v>
      </c>
      <c r="H867">
        <v>2</v>
      </c>
      <c r="I867">
        <v>0</v>
      </c>
      <c r="J867">
        <v>45.63</v>
      </c>
      <c r="K867">
        <v>28.813600000000001</v>
      </c>
      <c r="L867">
        <v>-1</v>
      </c>
      <c r="M867">
        <v>27.65</v>
      </c>
      <c r="N867">
        <v>0</v>
      </c>
      <c r="O867">
        <v>4048</v>
      </c>
      <c r="P867" s="2">
        <f t="shared" si="39"/>
        <v>32.301333333333332</v>
      </c>
      <c r="Q867" s="2">
        <f t="shared" si="40"/>
        <v>2183816</v>
      </c>
      <c r="R867">
        <f t="shared" si="41"/>
        <v>-5</v>
      </c>
    </row>
    <row r="868" spans="1:18" x14ac:dyDescent="0.25">
      <c r="A868" s="1">
        <v>45370.31722222222</v>
      </c>
      <c r="B868">
        <v>8</v>
      </c>
      <c r="C868">
        <v>28.946100000000001</v>
      </c>
      <c r="D868">
        <v>2.8149999999999999</v>
      </c>
      <c r="E868">
        <v>2183812</v>
      </c>
      <c r="F868">
        <v>2180002</v>
      </c>
      <c r="G868">
        <v>2180000</v>
      </c>
      <c r="H868">
        <v>2</v>
      </c>
      <c r="I868">
        <v>0</v>
      </c>
      <c r="J868">
        <v>45.63</v>
      </c>
      <c r="K868">
        <v>28.799700000000001</v>
      </c>
      <c r="L868">
        <v>2</v>
      </c>
      <c r="M868">
        <v>27.63</v>
      </c>
      <c r="N868">
        <v>0</v>
      </c>
      <c r="O868">
        <v>4074</v>
      </c>
      <c r="P868" s="2">
        <f t="shared" si="39"/>
        <v>32.283999999999999</v>
      </c>
      <c r="Q868" s="2">
        <f t="shared" si="40"/>
        <v>2183812</v>
      </c>
      <c r="R868">
        <f t="shared" si="41"/>
        <v>-4</v>
      </c>
    </row>
    <row r="869" spans="1:18" x14ac:dyDescent="0.25">
      <c r="A869" s="1">
        <v>45370.318055555559</v>
      </c>
      <c r="B869">
        <v>8</v>
      </c>
      <c r="C869">
        <v>28.938500000000001</v>
      </c>
      <c r="D869">
        <v>2.8370000000000002</v>
      </c>
      <c r="E869">
        <v>2183814</v>
      </c>
      <c r="F869">
        <v>2180005</v>
      </c>
      <c r="G869">
        <v>2180003</v>
      </c>
      <c r="H869">
        <v>2</v>
      </c>
      <c r="I869">
        <v>0</v>
      </c>
      <c r="J869">
        <v>45.64</v>
      </c>
      <c r="K869">
        <v>28.786100000000001</v>
      </c>
      <c r="L869">
        <v>2</v>
      </c>
      <c r="M869">
        <v>27.63</v>
      </c>
      <c r="N869">
        <v>0</v>
      </c>
      <c r="O869">
        <v>4092</v>
      </c>
      <c r="P869" s="2">
        <f t="shared" si="39"/>
        <v>32.271999999999998</v>
      </c>
      <c r="Q869" s="2">
        <f t="shared" si="40"/>
        <v>2183814</v>
      </c>
      <c r="R869">
        <f t="shared" si="41"/>
        <v>2</v>
      </c>
    </row>
    <row r="870" spans="1:18" x14ac:dyDescent="0.25">
      <c r="A870" s="1">
        <v>45370.31890046296</v>
      </c>
      <c r="B870">
        <v>8</v>
      </c>
      <c r="C870">
        <v>28.937999999999999</v>
      </c>
      <c r="D870">
        <v>2.8570000000000002</v>
      </c>
      <c r="E870">
        <v>2183815</v>
      </c>
      <c r="F870">
        <v>2180006</v>
      </c>
      <c r="G870">
        <v>2180005</v>
      </c>
      <c r="H870">
        <v>2</v>
      </c>
      <c r="I870">
        <v>0</v>
      </c>
      <c r="J870">
        <v>45.63</v>
      </c>
      <c r="K870">
        <v>28.771699999999999</v>
      </c>
      <c r="L870">
        <v>1</v>
      </c>
      <c r="M870">
        <v>27.62</v>
      </c>
      <c r="N870">
        <v>0</v>
      </c>
      <c r="O870">
        <v>4123</v>
      </c>
      <c r="P870" s="2">
        <f t="shared" si="39"/>
        <v>32.251333333333335</v>
      </c>
      <c r="Q870" s="2">
        <f t="shared" si="40"/>
        <v>2183815</v>
      </c>
      <c r="R870">
        <f t="shared" si="41"/>
        <v>1</v>
      </c>
    </row>
    <row r="871" spans="1:18" x14ac:dyDescent="0.25">
      <c r="A871" s="1">
        <v>45370.319745370369</v>
      </c>
      <c r="B871">
        <v>8</v>
      </c>
      <c r="C871">
        <v>28.923200000000001</v>
      </c>
      <c r="D871">
        <v>2.5710000000000002</v>
      </c>
      <c r="E871">
        <v>2183819</v>
      </c>
      <c r="F871">
        <v>2180012</v>
      </c>
      <c r="G871">
        <v>2180008</v>
      </c>
      <c r="H871">
        <v>2</v>
      </c>
      <c r="I871">
        <v>0</v>
      </c>
      <c r="J871">
        <v>45.63</v>
      </c>
      <c r="K871">
        <v>28.757899999999999</v>
      </c>
      <c r="L871">
        <v>4</v>
      </c>
      <c r="M871">
        <v>27.62</v>
      </c>
      <c r="N871">
        <v>0</v>
      </c>
      <c r="O871">
        <v>4130</v>
      </c>
      <c r="P871" s="2">
        <f t="shared" si="39"/>
        <v>32.24666666666667</v>
      </c>
      <c r="Q871" s="2">
        <f t="shared" si="40"/>
        <v>2183819</v>
      </c>
      <c r="R871">
        <f t="shared" si="41"/>
        <v>4</v>
      </c>
    </row>
    <row r="872" spans="1:18" x14ac:dyDescent="0.25">
      <c r="A872" s="1">
        <v>45370.3205787037</v>
      </c>
      <c r="B872">
        <v>8</v>
      </c>
      <c r="C872">
        <v>28.8916</v>
      </c>
      <c r="D872">
        <v>2.8220000000000001</v>
      </c>
      <c r="E872">
        <v>2183821</v>
      </c>
      <c r="F872">
        <v>2180018</v>
      </c>
      <c r="G872">
        <v>2180011</v>
      </c>
      <c r="H872">
        <v>2</v>
      </c>
      <c r="I872">
        <v>0</v>
      </c>
      <c r="J872">
        <v>45.64</v>
      </c>
      <c r="K872">
        <v>28.741099999999999</v>
      </c>
      <c r="L872">
        <v>7</v>
      </c>
      <c r="M872">
        <v>27.58</v>
      </c>
      <c r="N872">
        <v>0</v>
      </c>
      <c r="O872">
        <v>4133</v>
      </c>
      <c r="P872" s="2">
        <f t="shared" si="39"/>
        <v>32.244666666666667</v>
      </c>
      <c r="Q872" s="2">
        <f t="shared" si="40"/>
        <v>2183821</v>
      </c>
      <c r="R872">
        <f t="shared" si="41"/>
        <v>2</v>
      </c>
    </row>
    <row r="873" spans="1:18" x14ac:dyDescent="0.25">
      <c r="A873" s="1">
        <v>45370.321412037039</v>
      </c>
      <c r="B873">
        <v>8</v>
      </c>
      <c r="C873">
        <v>28.8764</v>
      </c>
      <c r="D873">
        <v>2.831</v>
      </c>
      <c r="E873">
        <v>2183818</v>
      </c>
      <c r="F873">
        <v>2180017</v>
      </c>
      <c r="G873">
        <v>2180013</v>
      </c>
      <c r="H873">
        <v>2</v>
      </c>
      <c r="I873">
        <v>0</v>
      </c>
      <c r="J873">
        <v>45.64</v>
      </c>
      <c r="K873">
        <v>28.7255</v>
      </c>
      <c r="L873">
        <v>4</v>
      </c>
      <c r="M873">
        <v>27.56</v>
      </c>
      <c r="N873">
        <v>0</v>
      </c>
      <c r="O873">
        <v>4175</v>
      </c>
      <c r="P873" s="2">
        <f t="shared" si="39"/>
        <v>32.216666666666669</v>
      </c>
      <c r="Q873" s="2">
        <f t="shared" si="40"/>
        <v>2183818</v>
      </c>
      <c r="R873">
        <f t="shared" si="41"/>
        <v>-3</v>
      </c>
    </row>
    <row r="874" spans="1:18" x14ac:dyDescent="0.25">
      <c r="A874" s="1">
        <v>45370.322256944448</v>
      </c>
      <c r="B874">
        <v>8</v>
      </c>
      <c r="C874">
        <v>28.875499999999999</v>
      </c>
      <c r="D874">
        <v>2.8519999999999999</v>
      </c>
      <c r="E874">
        <v>2183818</v>
      </c>
      <c r="F874">
        <v>2180017</v>
      </c>
      <c r="G874">
        <v>2180016</v>
      </c>
      <c r="H874">
        <v>2</v>
      </c>
      <c r="I874">
        <v>0</v>
      </c>
      <c r="J874">
        <v>45.64</v>
      </c>
      <c r="K874">
        <v>28.712199999999999</v>
      </c>
      <c r="L874">
        <v>1</v>
      </c>
      <c r="M874">
        <v>27.56</v>
      </c>
      <c r="N874">
        <v>0</v>
      </c>
      <c r="O874">
        <v>4185</v>
      </c>
      <c r="P874" s="2">
        <f t="shared" si="39"/>
        <v>32.21</v>
      </c>
      <c r="Q874" s="2">
        <f t="shared" si="40"/>
        <v>2183818</v>
      </c>
      <c r="R874">
        <f t="shared" si="41"/>
        <v>0</v>
      </c>
    </row>
    <row r="875" spans="1:18" x14ac:dyDescent="0.25">
      <c r="A875" s="1">
        <v>45370.32309027778</v>
      </c>
      <c r="B875">
        <v>8</v>
      </c>
      <c r="C875">
        <v>28.871400000000001</v>
      </c>
      <c r="D875">
        <v>2.8580000000000001</v>
      </c>
      <c r="E875">
        <v>2183817</v>
      </c>
      <c r="F875">
        <v>2180017</v>
      </c>
      <c r="G875">
        <v>2180019</v>
      </c>
      <c r="H875">
        <v>2</v>
      </c>
      <c r="I875">
        <v>0</v>
      </c>
      <c r="J875">
        <v>45.64</v>
      </c>
      <c r="K875">
        <v>28.700700000000001</v>
      </c>
      <c r="L875">
        <v>-1</v>
      </c>
      <c r="M875">
        <v>27.56</v>
      </c>
      <c r="N875">
        <v>0</v>
      </c>
      <c r="O875">
        <v>4213</v>
      </c>
      <c r="P875" s="2">
        <f t="shared" si="39"/>
        <v>32.191333333333333</v>
      </c>
      <c r="Q875" s="2">
        <f t="shared" si="40"/>
        <v>2183817</v>
      </c>
      <c r="R875">
        <f t="shared" si="41"/>
        <v>-1</v>
      </c>
    </row>
    <row r="876" spans="1:18" x14ac:dyDescent="0.25">
      <c r="A876" s="1">
        <v>45370.323923611111</v>
      </c>
      <c r="B876">
        <v>8</v>
      </c>
      <c r="C876">
        <v>28.843800000000002</v>
      </c>
      <c r="D876">
        <v>2.5720000000000001</v>
      </c>
      <c r="E876">
        <v>2183810</v>
      </c>
      <c r="F876">
        <v>2180014</v>
      </c>
      <c r="G876">
        <v>2180016</v>
      </c>
      <c r="H876">
        <v>2</v>
      </c>
      <c r="I876">
        <v>0</v>
      </c>
      <c r="J876">
        <v>45.64</v>
      </c>
      <c r="K876">
        <v>28.688700000000001</v>
      </c>
      <c r="L876">
        <v>-2</v>
      </c>
      <c r="M876">
        <v>27.54</v>
      </c>
      <c r="N876">
        <v>0</v>
      </c>
      <c r="O876">
        <v>4230</v>
      </c>
      <c r="P876" s="2">
        <f t="shared" si="39"/>
        <v>32.18</v>
      </c>
      <c r="Q876" s="2">
        <f t="shared" si="40"/>
        <v>2183810</v>
      </c>
      <c r="R876">
        <f t="shared" si="41"/>
        <v>-7</v>
      </c>
    </row>
    <row r="877" spans="1:18" x14ac:dyDescent="0.25">
      <c r="A877" s="1">
        <v>45370.324756944443</v>
      </c>
      <c r="B877">
        <v>8</v>
      </c>
      <c r="C877">
        <v>28.815200000000001</v>
      </c>
      <c r="D877">
        <v>2.8090000000000002</v>
      </c>
      <c r="E877">
        <v>2183807</v>
      </c>
      <c r="F877">
        <v>2180014</v>
      </c>
      <c r="G877">
        <v>2180014</v>
      </c>
      <c r="H877">
        <v>2</v>
      </c>
      <c r="I877">
        <v>0</v>
      </c>
      <c r="J877">
        <v>45.65</v>
      </c>
      <c r="K877">
        <v>28.674099999999999</v>
      </c>
      <c r="L877">
        <v>0</v>
      </c>
      <c r="M877">
        <v>27.52</v>
      </c>
      <c r="N877">
        <v>0</v>
      </c>
      <c r="O877">
        <v>4242</v>
      </c>
      <c r="P877" s="2">
        <f t="shared" si="39"/>
        <v>32.171999999999997</v>
      </c>
      <c r="Q877" s="2">
        <f t="shared" si="40"/>
        <v>2183807</v>
      </c>
      <c r="R877">
        <f t="shared" si="41"/>
        <v>-3</v>
      </c>
    </row>
    <row r="878" spans="1:18" x14ac:dyDescent="0.25">
      <c r="A878" s="1">
        <v>45370.325613425928</v>
      </c>
      <c r="B878">
        <v>8</v>
      </c>
      <c r="C878">
        <v>28.812999999999999</v>
      </c>
      <c r="D878">
        <v>2.8359999999999999</v>
      </c>
      <c r="E878">
        <v>2183804</v>
      </c>
      <c r="F878">
        <v>2180012</v>
      </c>
      <c r="G878">
        <v>2180011</v>
      </c>
      <c r="H878">
        <v>2</v>
      </c>
      <c r="I878">
        <v>0</v>
      </c>
      <c r="J878">
        <v>45.65</v>
      </c>
      <c r="K878">
        <v>28.6601</v>
      </c>
      <c r="L878">
        <v>0</v>
      </c>
      <c r="M878">
        <v>27.51</v>
      </c>
      <c r="N878">
        <v>0</v>
      </c>
      <c r="O878">
        <v>4271</v>
      </c>
      <c r="P878" s="2">
        <f t="shared" si="39"/>
        <v>32.152666666666669</v>
      </c>
      <c r="Q878" s="2">
        <f t="shared" si="40"/>
        <v>2183804</v>
      </c>
      <c r="R878">
        <f t="shared" si="41"/>
        <v>-3</v>
      </c>
    </row>
    <row r="879" spans="1:18" x14ac:dyDescent="0.25">
      <c r="A879" s="1">
        <v>45370.32644675926</v>
      </c>
      <c r="B879">
        <v>8</v>
      </c>
      <c r="C879">
        <v>28.812000000000001</v>
      </c>
      <c r="D879">
        <v>2.8540000000000001</v>
      </c>
      <c r="E879">
        <v>2183806</v>
      </c>
      <c r="F879">
        <v>2180014</v>
      </c>
      <c r="G879">
        <v>2180014</v>
      </c>
      <c r="H879">
        <v>2</v>
      </c>
      <c r="I879">
        <v>0</v>
      </c>
      <c r="J879">
        <v>45.65</v>
      </c>
      <c r="K879">
        <v>28.645199999999999</v>
      </c>
      <c r="L879">
        <v>0</v>
      </c>
      <c r="M879">
        <v>27.5</v>
      </c>
      <c r="N879">
        <v>0</v>
      </c>
      <c r="O879">
        <v>4274</v>
      </c>
      <c r="P879" s="2">
        <f t="shared" si="39"/>
        <v>32.150666666666666</v>
      </c>
      <c r="Q879" s="2">
        <f t="shared" si="40"/>
        <v>2183806</v>
      </c>
      <c r="R879">
        <f t="shared" si="41"/>
        <v>2</v>
      </c>
    </row>
    <row r="880" spans="1:18" x14ac:dyDescent="0.25">
      <c r="A880" s="1">
        <v>45370.327291666668</v>
      </c>
      <c r="B880">
        <v>8</v>
      </c>
      <c r="C880">
        <v>28.795000000000002</v>
      </c>
      <c r="D880">
        <v>2.569</v>
      </c>
      <c r="E880">
        <v>2183803</v>
      </c>
      <c r="F880">
        <v>2180013</v>
      </c>
      <c r="G880">
        <v>2180011</v>
      </c>
      <c r="H880">
        <v>2</v>
      </c>
      <c r="I880">
        <v>0</v>
      </c>
      <c r="J880">
        <v>45.65</v>
      </c>
      <c r="K880">
        <v>28.629899999999999</v>
      </c>
      <c r="L880">
        <v>2</v>
      </c>
      <c r="M880">
        <v>27.5</v>
      </c>
      <c r="N880">
        <v>0</v>
      </c>
      <c r="O880">
        <v>4305</v>
      </c>
      <c r="P880" s="2">
        <f t="shared" si="39"/>
        <v>32.130000000000003</v>
      </c>
      <c r="Q880" s="2">
        <f t="shared" si="40"/>
        <v>2183803</v>
      </c>
      <c r="R880">
        <f t="shared" si="41"/>
        <v>-3</v>
      </c>
    </row>
    <row r="881" spans="1:18" x14ac:dyDescent="0.25">
      <c r="A881" s="1">
        <v>45370.328136574077</v>
      </c>
      <c r="B881">
        <v>8</v>
      </c>
      <c r="C881">
        <v>28.764900000000001</v>
      </c>
      <c r="D881">
        <v>2.8159999999999998</v>
      </c>
      <c r="E881">
        <v>2183803</v>
      </c>
      <c r="F881">
        <v>2180017</v>
      </c>
      <c r="G881">
        <v>2180014</v>
      </c>
      <c r="H881">
        <v>2</v>
      </c>
      <c r="I881">
        <v>0</v>
      </c>
      <c r="J881">
        <v>45.65</v>
      </c>
      <c r="K881">
        <v>28.617799999999999</v>
      </c>
      <c r="L881">
        <v>3</v>
      </c>
      <c r="M881">
        <v>27.47</v>
      </c>
      <c r="N881">
        <v>0</v>
      </c>
      <c r="O881">
        <v>4326</v>
      </c>
      <c r="P881" s="2">
        <f t="shared" si="39"/>
        <v>32.116</v>
      </c>
      <c r="Q881" s="2">
        <f t="shared" si="40"/>
        <v>2183803</v>
      </c>
      <c r="R881">
        <f t="shared" si="41"/>
        <v>0</v>
      </c>
    </row>
    <row r="882" spans="1:18" x14ac:dyDescent="0.25">
      <c r="A882" s="1">
        <v>45370.328981481478</v>
      </c>
      <c r="B882">
        <v>8</v>
      </c>
      <c r="C882">
        <v>28.750900000000001</v>
      </c>
      <c r="D882">
        <v>2.8260000000000001</v>
      </c>
      <c r="E882">
        <v>2183805</v>
      </c>
      <c r="F882">
        <v>2180021</v>
      </c>
      <c r="G882">
        <v>2180017</v>
      </c>
      <c r="H882">
        <v>2</v>
      </c>
      <c r="I882">
        <v>0</v>
      </c>
      <c r="J882">
        <v>45.65</v>
      </c>
      <c r="K882">
        <v>28.601900000000001</v>
      </c>
      <c r="L882">
        <v>4</v>
      </c>
      <c r="M882">
        <v>27.45</v>
      </c>
      <c r="N882">
        <v>0</v>
      </c>
      <c r="O882">
        <v>4340</v>
      </c>
      <c r="P882" s="2">
        <f t="shared" si="39"/>
        <v>32.106666666666669</v>
      </c>
      <c r="Q882" s="2">
        <f t="shared" si="40"/>
        <v>2183805</v>
      </c>
      <c r="R882">
        <f t="shared" si="41"/>
        <v>2</v>
      </c>
    </row>
    <row r="883" spans="1:18" x14ac:dyDescent="0.25">
      <c r="A883" s="1">
        <v>45370.329826388886</v>
      </c>
      <c r="B883">
        <v>8</v>
      </c>
      <c r="C883">
        <v>28.750499999999999</v>
      </c>
      <c r="D883">
        <v>2.8479999999999999</v>
      </c>
      <c r="E883">
        <v>2183806</v>
      </c>
      <c r="F883">
        <v>2180022</v>
      </c>
      <c r="G883">
        <v>2180019</v>
      </c>
      <c r="H883">
        <v>2</v>
      </c>
      <c r="I883">
        <v>0</v>
      </c>
      <c r="J883">
        <v>45.65</v>
      </c>
      <c r="K883">
        <v>28.5885</v>
      </c>
      <c r="L883">
        <v>2</v>
      </c>
      <c r="M883">
        <v>27.44</v>
      </c>
      <c r="N883">
        <v>0</v>
      </c>
      <c r="O883">
        <v>4360</v>
      </c>
      <c r="P883" s="2">
        <f t="shared" si="39"/>
        <v>32.093333333333334</v>
      </c>
      <c r="Q883" s="2">
        <f t="shared" si="40"/>
        <v>2183806</v>
      </c>
      <c r="R883">
        <f t="shared" si="41"/>
        <v>1</v>
      </c>
    </row>
    <row r="884" spans="1:18" x14ac:dyDescent="0.25">
      <c r="A884" s="1">
        <v>45370.330671296295</v>
      </c>
      <c r="B884">
        <v>8</v>
      </c>
      <c r="C884">
        <v>28.7468</v>
      </c>
      <c r="D884">
        <v>3.4009999999999998</v>
      </c>
      <c r="E884">
        <v>2183804</v>
      </c>
      <c r="F884">
        <v>2180020</v>
      </c>
      <c r="G884">
        <v>2180023</v>
      </c>
      <c r="H884">
        <v>2</v>
      </c>
      <c r="I884">
        <v>0</v>
      </c>
      <c r="J884">
        <v>45.65</v>
      </c>
      <c r="K884">
        <v>28.5748</v>
      </c>
      <c r="L884">
        <v>-2</v>
      </c>
      <c r="M884">
        <v>27.44</v>
      </c>
      <c r="N884">
        <v>0</v>
      </c>
      <c r="O884">
        <v>4365</v>
      </c>
      <c r="P884" s="2">
        <f t="shared" si="39"/>
        <v>32.090000000000003</v>
      </c>
      <c r="Q884" s="2">
        <f t="shared" si="40"/>
        <v>2183804</v>
      </c>
      <c r="R884">
        <f t="shared" si="41"/>
        <v>-2</v>
      </c>
    </row>
    <row r="885" spans="1:18" x14ac:dyDescent="0.25">
      <c r="A885" s="1">
        <v>45370.331504629627</v>
      </c>
      <c r="B885">
        <v>8</v>
      </c>
      <c r="C885">
        <v>28.711600000000001</v>
      </c>
      <c r="D885">
        <v>3.0609999999999999</v>
      </c>
      <c r="E885">
        <v>2183804</v>
      </c>
      <c r="F885">
        <v>2180025</v>
      </c>
      <c r="G885">
        <v>2180026</v>
      </c>
      <c r="H885">
        <v>2</v>
      </c>
      <c r="I885">
        <v>0</v>
      </c>
      <c r="J885">
        <v>45.65</v>
      </c>
      <c r="K885">
        <v>28.562200000000001</v>
      </c>
      <c r="L885">
        <v>0</v>
      </c>
      <c r="M885">
        <v>27.43</v>
      </c>
      <c r="N885">
        <v>0</v>
      </c>
      <c r="O885">
        <v>4388</v>
      </c>
      <c r="P885" s="2">
        <f t="shared" si="39"/>
        <v>32.074666666666666</v>
      </c>
      <c r="Q885" s="2">
        <f t="shared" si="40"/>
        <v>2183804</v>
      </c>
      <c r="R885">
        <f t="shared" si="41"/>
        <v>0</v>
      </c>
    </row>
    <row r="886" spans="1:18" x14ac:dyDescent="0.25">
      <c r="A886" s="1">
        <v>45370.332349537035</v>
      </c>
      <c r="B886">
        <v>8</v>
      </c>
      <c r="C886">
        <v>28.692900000000002</v>
      </c>
      <c r="D886">
        <v>2.754</v>
      </c>
      <c r="E886">
        <v>2183798</v>
      </c>
      <c r="F886">
        <v>2180022</v>
      </c>
      <c r="G886">
        <v>2180023</v>
      </c>
      <c r="H886">
        <v>2</v>
      </c>
      <c r="I886">
        <v>0</v>
      </c>
      <c r="J886">
        <v>45.65</v>
      </c>
      <c r="K886">
        <v>28.550899999999999</v>
      </c>
      <c r="L886">
        <v>-1</v>
      </c>
      <c r="M886">
        <v>27.39</v>
      </c>
      <c r="N886">
        <v>0</v>
      </c>
      <c r="O886">
        <v>4415</v>
      </c>
      <c r="P886" s="2">
        <f t="shared" si="39"/>
        <v>32.056666666666665</v>
      </c>
      <c r="Q886" s="2">
        <f t="shared" si="40"/>
        <v>2183798</v>
      </c>
      <c r="R886">
        <f t="shared" si="41"/>
        <v>-6</v>
      </c>
    </row>
    <row r="887" spans="1:18" x14ac:dyDescent="0.25">
      <c r="A887" s="1">
        <v>45370.333194444444</v>
      </c>
      <c r="B887">
        <v>8</v>
      </c>
      <c r="C887">
        <v>28.687999999999999</v>
      </c>
      <c r="D887">
        <v>2.831</v>
      </c>
      <c r="E887">
        <v>2183785</v>
      </c>
      <c r="F887">
        <v>2180009</v>
      </c>
      <c r="G887">
        <v>2180020</v>
      </c>
      <c r="H887">
        <v>2</v>
      </c>
      <c r="I887">
        <v>0</v>
      </c>
      <c r="J887">
        <v>45.66</v>
      </c>
      <c r="K887">
        <v>28.536799999999999</v>
      </c>
      <c r="L887">
        <v>-11</v>
      </c>
      <c r="M887">
        <v>27.38</v>
      </c>
      <c r="N887">
        <v>0</v>
      </c>
      <c r="O887">
        <v>4426</v>
      </c>
      <c r="P887" s="2">
        <f t="shared" si="39"/>
        <v>32.049333333333337</v>
      </c>
      <c r="Q887" s="2">
        <f t="shared" si="40"/>
        <v>2183785</v>
      </c>
      <c r="R887">
        <f t="shared" si="41"/>
        <v>-13</v>
      </c>
    </row>
    <row r="888" spans="1:18" x14ac:dyDescent="0.25">
      <c r="A888" s="1">
        <v>45370.334027777775</v>
      </c>
      <c r="B888">
        <v>8</v>
      </c>
      <c r="C888">
        <v>28.686399999999999</v>
      </c>
      <c r="D888">
        <v>2.8460000000000001</v>
      </c>
      <c r="E888">
        <v>2183793</v>
      </c>
      <c r="F888">
        <v>2180017</v>
      </c>
      <c r="G888">
        <v>2180018</v>
      </c>
      <c r="H888">
        <v>2</v>
      </c>
      <c r="I888">
        <v>0</v>
      </c>
      <c r="J888">
        <v>45.66</v>
      </c>
      <c r="K888">
        <v>28.523299999999999</v>
      </c>
      <c r="L888">
        <v>0</v>
      </c>
      <c r="M888">
        <v>27.38</v>
      </c>
      <c r="N888">
        <v>0</v>
      </c>
      <c r="O888">
        <v>4455</v>
      </c>
      <c r="P888" s="2">
        <f t="shared" si="39"/>
        <v>32.03</v>
      </c>
      <c r="Q888" s="2">
        <f t="shared" si="40"/>
        <v>2183793</v>
      </c>
      <c r="R888">
        <f t="shared" si="41"/>
        <v>8</v>
      </c>
    </row>
    <row r="889" spans="1:18" x14ac:dyDescent="0.25">
      <c r="A889" s="1">
        <v>45370.334872685184</v>
      </c>
      <c r="B889">
        <v>8</v>
      </c>
      <c r="C889">
        <v>28.657399999999999</v>
      </c>
      <c r="D889">
        <v>2.5619999999999998</v>
      </c>
      <c r="E889">
        <v>2183791</v>
      </c>
      <c r="F889">
        <v>2180019</v>
      </c>
      <c r="G889">
        <v>2180020</v>
      </c>
      <c r="H889">
        <v>2</v>
      </c>
      <c r="I889">
        <v>0</v>
      </c>
      <c r="J889">
        <v>45.66</v>
      </c>
      <c r="K889">
        <v>28.5075</v>
      </c>
      <c r="L889">
        <v>-1</v>
      </c>
      <c r="M889">
        <v>27.37</v>
      </c>
      <c r="N889">
        <v>0</v>
      </c>
      <c r="O889">
        <v>4495</v>
      </c>
      <c r="P889" s="2">
        <f t="shared" si="39"/>
        <v>32.00333333333333</v>
      </c>
      <c r="Q889" s="2">
        <f t="shared" si="40"/>
        <v>2183791</v>
      </c>
      <c r="R889">
        <f t="shared" si="41"/>
        <v>-2</v>
      </c>
    </row>
    <row r="890" spans="1:18" x14ac:dyDescent="0.25">
      <c r="A890" s="1">
        <v>45370.335706018515</v>
      </c>
      <c r="B890">
        <v>8</v>
      </c>
      <c r="C890">
        <v>28.628399999999999</v>
      </c>
      <c r="D890">
        <v>2.8010000000000002</v>
      </c>
      <c r="E890">
        <v>2183792</v>
      </c>
      <c r="F890">
        <v>2180024</v>
      </c>
      <c r="G890">
        <v>2180023</v>
      </c>
      <c r="H890">
        <v>2</v>
      </c>
      <c r="I890">
        <v>0</v>
      </c>
      <c r="J890">
        <v>45.66</v>
      </c>
      <c r="K890">
        <v>28.492100000000001</v>
      </c>
      <c r="L890">
        <v>1</v>
      </c>
      <c r="M890">
        <v>27.37</v>
      </c>
      <c r="N890">
        <v>0</v>
      </c>
      <c r="O890">
        <v>4504</v>
      </c>
      <c r="P890" s="2">
        <f t="shared" si="39"/>
        <v>31.997333333333334</v>
      </c>
      <c r="Q890" s="2">
        <f t="shared" si="40"/>
        <v>2183792</v>
      </c>
      <c r="R890">
        <f t="shared" si="41"/>
        <v>1</v>
      </c>
    </row>
    <row r="891" spans="1:18" x14ac:dyDescent="0.25">
      <c r="A891" s="1">
        <v>45370.336550925924</v>
      </c>
      <c r="B891">
        <v>8</v>
      </c>
      <c r="C891">
        <v>28.625499999999999</v>
      </c>
      <c r="D891">
        <v>2.827</v>
      </c>
      <c r="E891">
        <v>2183787</v>
      </c>
      <c r="F891">
        <v>2180019</v>
      </c>
      <c r="G891">
        <v>2180020</v>
      </c>
      <c r="H891">
        <v>2</v>
      </c>
      <c r="I891">
        <v>0</v>
      </c>
      <c r="J891">
        <v>45.66</v>
      </c>
      <c r="K891">
        <v>28.478300000000001</v>
      </c>
      <c r="L891">
        <v>0</v>
      </c>
      <c r="M891">
        <v>27.35</v>
      </c>
      <c r="N891">
        <v>0</v>
      </c>
      <c r="O891">
        <v>4509</v>
      </c>
      <c r="P891" s="2">
        <f t="shared" si="39"/>
        <v>31.994</v>
      </c>
      <c r="Q891" s="2">
        <f t="shared" si="40"/>
        <v>2183787</v>
      </c>
      <c r="R891">
        <f t="shared" si="41"/>
        <v>-5</v>
      </c>
    </row>
    <row r="892" spans="1:18" x14ac:dyDescent="0.25">
      <c r="A892" s="1">
        <v>45370.337395833332</v>
      </c>
      <c r="B892">
        <v>8</v>
      </c>
      <c r="C892">
        <v>28.6236</v>
      </c>
      <c r="D892">
        <v>2.8410000000000002</v>
      </c>
      <c r="E892">
        <v>2183785</v>
      </c>
      <c r="F892">
        <v>2180018</v>
      </c>
      <c r="G892">
        <v>2180017</v>
      </c>
      <c r="H892">
        <v>2</v>
      </c>
      <c r="I892">
        <v>0</v>
      </c>
      <c r="J892">
        <v>45.66</v>
      </c>
      <c r="K892">
        <v>28.464200000000002</v>
      </c>
      <c r="L892">
        <v>0</v>
      </c>
      <c r="M892">
        <v>27.32</v>
      </c>
      <c r="N892">
        <v>0</v>
      </c>
      <c r="O892">
        <v>4539</v>
      </c>
      <c r="P892" s="2">
        <f t="shared" si="39"/>
        <v>31.974</v>
      </c>
      <c r="Q892" s="2">
        <f t="shared" si="40"/>
        <v>2183785</v>
      </c>
      <c r="R892">
        <f t="shared" si="41"/>
        <v>-2</v>
      </c>
    </row>
    <row r="893" spans="1:18" x14ac:dyDescent="0.25">
      <c r="A893" s="1">
        <v>45370.338229166664</v>
      </c>
      <c r="B893">
        <v>8</v>
      </c>
      <c r="C893">
        <v>28.6114</v>
      </c>
      <c r="D893">
        <v>2.5569999999999999</v>
      </c>
      <c r="E893">
        <v>2183786</v>
      </c>
      <c r="F893">
        <v>2180020</v>
      </c>
      <c r="G893">
        <v>2180020</v>
      </c>
      <c r="H893">
        <v>2</v>
      </c>
      <c r="I893">
        <v>0</v>
      </c>
      <c r="J893">
        <v>45.67</v>
      </c>
      <c r="K893">
        <v>28.451000000000001</v>
      </c>
      <c r="L893">
        <v>0</v>
      </c>
      <c r="M893">
        <v>27.32</v>
      </c>
      <c r="N893">
        <v>0</v>
      </c>
      <c r="O893">
        <v>4547</v>
      </c>
      <c r="P893" s="2">
        <f t="shared" si="39"/>
        <v>31.968666666666667</v>
      </c>
      <c r="Q893" s="2">
        <f t="shared" si="40"/>
        <v>2183786</v>
      </c>
      <c r="R893">
        <f t="shared" si="41"/>
        <v>1</v>
      </c>
    </row>
    <row r="894" spans="1:18" x14ac:dyDescent="0.25">
      <c r="A894" s="1">
        <v>45370.339074074072</v>
      </c>
      <c r="B894">
        <v>8</v>
      </c>
      <c r="C894">
        <v>28.577200000000001</v>
      </c>
      <c r="D894">
        <v>2.802</v>
      </c>
      <c r="E894">
        <v>2183791</v>
      </c>
      <c r="F894">
        <v>2180030</v>
      </c>
      <c r="G894">
        <v>2180023</v>
      </c>
      <c r="H894">
        <v>2</v>
      </c>
      <c r="I894">
        <v>0</v>
      </c>
      <c r="J894">
        <v>45.67</v>
      </c>
      <c r="K894">
        <v>28.437000000000001</v>
      </c>
      <c r="L894">
        <v>7</v>
      </c>
      <c r="M894">
        <v>27.31</v>
      </c>
      <c r="N894">
        <v>0</v>
      </c>
      <c r="O894">
        <v>4554</v>
      </c>
      <c r="P894" s="2">
        <f t="shared" si="39"/>
        <v>31.963999999999999</v>
      </c>
      <c r="Q894" s="2">
        <f t="shared" si="40"/>
        <v>2183791</v>
      </c>
      <c r="R894">
        <f t="shared" si="41"/>
        <v>5</v>
      </c>
    </row>
    <row r="895" spans="1:18" x14ac:dyDescent="0.25">
      <c r="A895" s="1">
        <v>45370.339907407404</v>
      </c>
      <c r="B895">
        <v>8</v>
      </c>
      <c r="C895">
        <v>28.563700000000001</v>
      </c>
      <c r="D895">
        <v>2.8119999999999998</v>
      </c>
      <c r="E895">
        <v>2183788</v>
      </c>
      <c r="F895">
        <v>2180029</v>
      </c>
      <c r="G895">
        <v>2180025</v>
      </c>
      <c r="H895">
        <v>2</v>
      </c>
      <c r="I895">
        <v>0</v>
      </c>
      <c r="J895">
        <v>45.67</v>
      </c>
      <c r="K895">
        <v>28.4237</v>
      </c>
      <c r="L895">
        <v>3</v>
      </c>
      <c r="M895">
        <v>27.31</v>
      </c>
      <c r="N895">
        <v>0</v>
      </c>
      <c r="O895">
        <v>4563</v>
      </c>
      <c r="P895" s="2">
        <f t="shared" si="39"/>
        <v>31.957999999999998</v>
      </c>
      <c r="Q895" s="2">
        <f t="shared" si="40"/>
        <v>2183788</v>
      </c>
      <c r="R895">
        <f t="shared" si="41"/>
        <v>-3</v>
      </c>
    </row>
    <row r="896" spans="1:18" x14ac:dyDescent="0.25">
      <c r="A896" s="1">
        <v>45370.340752314813</v>
      </c>
      <c r="B896">
        <v>8</v>
      </c>
      <c r="C896">
        <v>28.562999999999999</v>
      </c>
      <c r="D896">
        <v>2.835</v>
      </c>
      <c r="E896">
        <v>2183779</v>
      </c>
      <c r="F896">
        <v>2180020</v>
      </c>
      <c r="G896">
        <v>2180023</v>
      </c>
      <c r="H896">
        <v>2</v>
      </c>
      <c r="I896">
        <v>0</v>
      </c>
      <c r="J896">
        <v>45.68</v>
      </c>
      <c r="K896">
        <v>28.409500000000001</v>
      </c>
      <c r="L896">
        <v>-3</v>
      </c>
      <c r="M896">
        <v>27.3</v>
      </c>
      <c r="N896">
        <v>0</v>
      </c>
      <c r="O896">
        <v>4610</v>
      </c>
      <c r="P896" s="2">
        <f t="shared" si="39"/>
        <v>31.926666666666666</v>
      </c>
      <c r="Q896" s="2">
        <f t="shared" si="40"/>
        <v>2183779</v>
      </c>
      <c r="R896">
        <f t="shared" si="41"/>
        <v>-9</v>
      </c>
    </row>
    <row r="897" spans="1:18" x14ac:dyDescent="0.25">
      <c r="A897" s="1">
        <v>45370.341597222221</v>
      </c>
      <c r="B897">
        <v>8</v>
      </c>
      <c r="C897">
        <v>28.5608</v>
      </c>
      <c r="D897">
        <v>2.8479999999999999</v>
      </c>
      <c r="E897">
        <v>2183781</v>
      </c>
      <c r="F897">
        <v>2180022</v>
      </c>
      <c r="G897">
        <v>2180020</v>
      </c>
      <c r="H897">
        <v>2</v>
      </c>
      <c r="I897">
        <v>0</v>
      </c>
      <c r="J897">
        <v>45.68</v>
      </c>
      <c r="K897">
        <v>28.395600000000002</v>
      </c>
      <c r="L897">
        <v>2</v>
      </c>
      <c r="M897">
        <v>27.26</v>
      </c>
      <c r="N897">
        <v>0</v>
      </c>
      <c r="O897">
        <v>4626</v>
      </c>
      <c r="P897" s="2">
        <f t="shared" si="39"/>
        <v>31.916</v>
      </c>
      <c r="Q897" s="2">
        <f t="shared" si="40"/>
        <v>2183781</v>
      </c>
      <c r="R897">
        <f t="shared" si="41"/>
        <v>2</v>
      </c>
    </row>
    <row r="898" spans="1:18" x14ac:dyDescent="0.25">
      <c r="A898" s="1">
        <v>45370.342442129629</v>
      </c>
      <c r="B898">
        <v>8</v>
      </c>
      <c r="C898">
        <v>28.532299999999999</v>
      </c>
      <c r="D898">
        <v>2.5640000000000001</v>
      </c>
      <c r="E898">
        <v>2183782</v>
      </c>
      <c r="F898">
        <v>2180027</v>
      </c>
      <c r="G898">
        <v>2180022</v>
      </c>
      <c r="H898">
        <v>2</v>
      </c>
      <c r="I898">
        <v>0</v>
      </c>
      <c r="J898">
        <v>45.68</v>
      </c>
      <c r="K898">
        <v>28.3827</v>
      </c>
      <c r="L898">
        <v>4</v>
      </c>
      <c r="M898">
        <v>27.25</v>
      </c>
      <c r="N898">
        <v>0</v>
      </c>
      <c r="O898">
        <v>4660</v>
      </c>
      <c r="P898" s="2">
        <f t="shared" si="39"/>
        <v>31.893333333333334</v>
      </c>
      <c r="Q898" s="2">
        <f t="shared" si="40"/>
        <v>2183782</v>
      </c>
      <c r="R898">
        <f t="shared" si="41"/>
        <v>1</v>
      </c>
    </row>
    <row r="899" spans="1:18" x14ac:dyDescent="0.25">
      <c r="A899" s="1">
        <v>45370.343275462961</v>
      </c>
      <c r="B899">
        <v>8</v>
      </c>
      <c r="C899">
        <v>28.5047</v>
      </c>
      <c r="D899">
        <v>2.8</v>
      </c>
      <c r="E899">
        <v>2183776</v>
      </c>
      <c r="F899">
        <v>2180024</v>
      </c>
      <c r="G899">
        <v>2180025</v>
      </c>
      <c r="H899">
        <v>2</v>
      </c>
      <c r="I899">
        <v>0</v>
      </c>
      <c r="J899">
        <v>45.68</v>
      </c>
      <c r="K899">
        <v>28.368099999999998</v>
      </c>
      <c r="L899">
        <v>0</v>
      </c>
      <c r="M899">
        <v>27.25</v>
      </c>
      <c r="N899">
        <v>0</v>
      </c>
      <c r="O899">
        <v>4661</v>
      </c>
      <c r="P899" s="2">
        <f t="shared" ref="P899:P910" si="42">O899/-1500+35</f>
        <v>31.892666666666667</v>
      </c>
      <c r="Q899" s="2">
        <f t="shared" ref="Q899:Q910" si="43">E899</f>
        <v>2183776</v>
      </c>
      <c r="R899">
        <f t="shared" si="41"/>
        <v>-6</v>
      </c>
    </row>
    <row r="900" spans="1:18" x14ac:dyDescent="0.25">
      <c r="A900" s="1">
        <v>45370.34412037037</v>
      </c>
      <c r="B900">
        <v>8</v>
      </c>
      <c r="C900">
        <v>28.500499999999999</v>
      </c>
      <c r="D900">
        <v>2.8220000000000001</v>
      </c>
      <c r="E900">
        <v>2183772</v>
      </c>
      <c r="F900">
        <v>2180021</v>
      </c>
      <c r="G900">
        <v>2180022</v>
      </c>
      <c r="H900">
        <v>2</v>
      </c>
      <c r="I900">
        <v>0</v>
      </c>
      <c r="J900">
        <v>45.68</v>
      </c>
      <c r="K900">
        <v>28.354900000000001</v>
      </c>
      <c r="L900">
        <v>-1</v>
      </c>
      <c r="M900">
        <v>27.24</v>
      </c>
      <c r="N900">
        <v>0</v>
      </c>
      <c r="O900">
        <v>4676</v>
      </c>
      <c r="P900" s="2">
        <f t="shared" si="42"/>
        <v>31.882666666666665</v>
      </c>
      <c r="Q900" s="2">
        <f t="shared" si="43"/>
        <v>2183772</v>
      </c>
      <c r="R900">
        <f t="shared" ref="R900:R910" si="44">E900-E899</f>
        <v>-4</v>
      </c>
    </row>
    <row r="901" spans="1:18" x14ac:dyDescent="0.25">
      <c r="A901" s="1">
        <v>45370.344953703701</v>
      </c>
      <c r="B901">
        <v>8</v>
      </c>
      <c r="C901">
        <v>28.499700000000001</v>
      </c>
      <c r="D901">
        <v>2.8370000000000002</v>
      </c>
      <c r="E901">
        <v>2183772</v>
      </c>
      <c r="F901">
        <v>2180021</v>
      </c>
      <c r="G901">
        <v>2180020</v>
      </c>
      <c r="H901">
        <v>2</v>
      </c>
      <c r="I901">
        <v>0</v>
      </c>
      <c r="J901">
        <v>45.68</v>
      </c>
      <c r="K901">
        <v>28.343299999999999</v>
      </c>
      <c r="L901">
        <v>1</v>
      </c>
      <c r="M901">
        <v>27.23</v>
      </c>
      <c r="N901">
        <v>0</v>
      </c>
      <c r="O901">
        <v>4707</v>
      </c>
      <c r="P901" s="2">
        <f t="shared" si="42"/>
        <v>31.862000000000002</v>
      </c>
      <c r="Q901" s="2">
        <f t="shared" si="43"/>
        <v>2183772</v>
      </c>
      <c r="R901">
        <f t="shared" si="44"/>
        <v>0</v>
      </c>
    </row>
    <row r="902" spans="1:18" x14ac:dyDescent="0.25">
      <c r="A902" s="1">
        <v>45370.34579861111</v>
      </c>
      <c r="B902">
        <v>8</v>
      </c>
      <c r="C902">
        <v>28.4895</v>
      </c>
      <c r="D902">
        <v>3.38</v>
      </c>
      <c r="E902">
        <v>2183770</v>
      </c>
      <c r="F902">
        <v>2180020</v>
      </c>
      <c r="G902">
        <v>2180023</v>
      </c>
      <c r="H902">
        <v>2</v>
      </c>
      <c r="I902">
        <v>0</v>
      </c>
      <c r="J902">
        <v>45.68</v>
      </c>
      <c r="K902">
        <v>28.328399999999998</v>
      </c>
      <c r="L902">
        <v>-2</v>
      </c>
      <c r="M902">
        <v>27.2</v>
      </c>
      <c r="N902">
        <v>0</v>
      </c>
      <c r="O902">
        <v>4695</v>
      </c>
      <c r="P902" s="2">
        <f t="shared" si="42"/>
        <v>31.87</v>
      </c>
      <c r="Q902" s="2">
        <f t="shared" si="43"/>
        <v>2183770</v>
      </c>
      <c r="R902">
        <f t="shared" si="44"/>
        <v>-2</v>
      </c>
    </row>
    <row r="903" spans="1:18" x14ac:dyDescent="0.25">
      <c r="A903" s="1">
        <v>45370.346631944441</v>
      </c>
      <c r="B903">
        <v>8</v>
      </c>
      <c r="C903">
        <v>28.448</v>
      </c>
      <c r="D903">
        <v>3.0419999999999998</v>
      </c>
      <c r="E903">
        <v>2183774</v>
      </c>
      <c r="F903">
        <v>2180030</v>
      </c>
      <c r="G903">
        <v>2180026</v>
      </c>
      <c r="H903">
        <v>2</v>
      </c>
      <c r="I903">
        <v>0</v>
      </c>
      <c r="J903">
        <v>45.68</v>
      </c>
      <c r="K903">
        <v>28.3157</v>
      </c>
      <c r="L903">
        <v>3</v>
      </c>
      <c r="M903">
        <v>27.19</v>
      </c>
      <c r="N903">
        <v>0</v>
      </c>
      <c r="O903">
        <v>4736</v>
      </c>
      <c r="P903" s="2">
        <f t="shared" si="42"/>
        <v>31.842666666666666</v>
      </c>
      <c r="Q903" s="2">
        <f t="shared" si="43"/>
        <v>2183774</v>
      </c>
      <c r="R903">
        <f t="shared" si="44"/>
        <v>4</v>
      </c>
    </row>
    <row r="904" spans="1:18" x14ac:dyDescent="0.25">
      <c r="A904" s="1">
        <v>45370.34747685185</v>
      </c>
      <c r="B904">
        <v>8</v>
      </c>
      <c r="C904">
        <v>28.437999999999999</v>
      </c>
      <c r="D904">
        <v>3.3460000000000001</v>
      </c>
      <c r="E904">
        <v>2183769</v>
      </c>
      <c r="F904">
        <v>2180026</v>
      </c>
      <c r="G904">
        <v>2180023</v>
      </c>
      <c r="H904">
        <v>2</v>
      </c>
      <c r="I904">
        <v>0</v>
      </c>
      <c r="J904">
        <v>45.68</v>
      </c>
      <c r="K904">
        <v>28.305</v>
      </c>
      <c r="L904">
        <v>3</v>
      </c>
      <c r="M904">
        <v>27.19</v>
      </c>
      <c r="N904">
        <v>0</v>
      </c>
      <c r="O904">
        <v>4759</v>
      </c>
      <c r="P904" s="2">
        <f t="shared" si="42"/>
        <v>31.827333333333332</v>
      </c>
      <c r="Q904" s="2">
        <f t="shared" si="43"/>
        <v>2183769</v>
      </c>
      <c r="R904">
        <f t="shared" si="44"/>
        <v>-5</v>
      </c>
    </row>
    <row r="905" spans="1:18" x14ac:dyDescent="0.25">
      <c r="A905" s="1">
        <v>45370.348321759258</v>
      </c>
      <c r="B905">
        <v>8</v>
      </c>
      <c r="C905">
        <v>28.437999999999999</v>
      </c>
      <c r="D905">
        <v>3.371</v>
      </c>
      <c r="E905">
        <v>2183769</v>
      </c>
      <c r="F905">
        <v>2180026</v>
      </c>
      <c r="G905">
        <v>2180026</v>
      </c>
      <c r="H905">
        <v>2</v>
      </c>
      <c r="I905">
        <v>0</v>
      </c>
      <c r="J905">
        <v>45.68</v>
      </c>
      <c r="K905">
        <v>28.288799999999998</v>
      </c>
      <c r="L905">
        <v>0</v>
      </c>
      <c r="M905">
        <v>27.18</v>
      </c>
      <c r="N905">
        <v>0</v>
      </c>
      <c r="O905">
        <v>4776</v>
      </c>
      <c r="P905" s="2">
        <f t="shared" si="42"/>
        <v>31.815999999999999</v>
      </c>
      <c r="Q905" s="2">
        <f t="shared" si="43"/>
        <v>2183769</v>
      </c>
      <c r="R905">
        <f t="shared" si="44"/>
        <v>0</v>
      </c>
    </row>
    <row r="906" spans="1:18" x14ac:dyDescent="0.25">
      <c r="A906" s="1">
        <v>45370.34915509259</v>
      </c>
      <c r="B906">
        <v>8</v>
      </c>
      <c r="C906">
        <v>28.437200000000001</v>
      </c>
      <c r="D906">
        <v>3.0339999999999998</v>
      </c>
      <c r="E906">
        <v>2183770</v>
      </c>
      <c r="F906">
        <v>2180027</v>
      </c>
      <c r="G906">
        <v>2180029</v>
      </c>
      <c r="H906">
        <v>2</v>
      </c>
      <c r="I906">
        <v>0</v>
      </c>
      <c r="J906">
        <v>45.68</v>
      </c>
      <c r="K906">
        <v>28.2775</v>
      </c>
      <c r="L906">
        <v>-2</v>
      </c>
      <c r="M906">
        <v>27.18</v>
      </c>
      <c r="N906">
        <v>0</v>
      </c>
      <c r="O906">
        <v>4794</v>
      </c>
      <c r="P906" s="2">
        <f t="shared" si="42"/>
        <v>31.803999999999998</v>
      </c>
      <c r="Q906" s="2">
        <f t="shared" si="43"/>
        <v>2183770</v>
      </c>
      <c r="R906">
        <f t="shared" si="44"/>
        <v>1</v>
      </c>
    </row>
    <row r="907" spans="1:18" x14ac:dyDescent="0.25">
      <c r="A907" s="1">
        <v>45370.35</v>
      </c>
      <c r="B907">
        <v>8</v>
      </c>
      <c r="C907">
        <v>28.418900000000001</v>
      </c>
      <c r="D907">
        <v>2.7309999999999999</v>
      </c>
      <c r="E907">
        <v>2183771</v>
      </c>
      <c r="F907">
        <v>2180031</v>
      </c>
      <c r="G907">
        <v>2180032</v>
      </c>
      <c r="H907">
        <v>2</v>
      </c>
      <c r="I907">
        <v>0</v>
      </c>
      <c r="J907">
        <v>45.69</v>
      </c>
      <c r="K907">
        <v>28.259899999999998</v>
      </c>
      <c r="L907">
        <v>-1</v>
      </c>
      <c r="M907">
        <v>27.15</v>
      </c>
      <c r="N907">
        <v>0</v>
      </c>
      <c r="O907">
        <v>4814</v>
      </c>
      <c r="P907" s="2">
        <f t="shared" si="42"/>
        <v>31.790666666666667</v>
      </c>
      <c r="Q907" s="2">
        <f t="shared" si="43"/>
        <v>2183771</v>
      </c>
      <c r="R907">
        <f t="shared" si="44"/>
        <v>1</v>
      </c>
    </row>
    <row r="908" spans="1:18" x14ac:dyDescent="0.25">
      <c r="A908" s="1">
        <v>45370.35083333333</v>
      </c>
      <c r="B908">
        <v>8</v>
      </c>
      <c r="C908">
        <v>28.3902</v>
      </c>
      <c r="D908">
        <v>3.35</v>
      </c>
      <c r="E908">
        <v>2183769</v>
      </c>
      <c r="F908">
        <v>2180032</v>
      </c>
      <c r="G908">
        <v>2180035</v>
      </c>
      <c r="H908">
        <v>2</v>
      </c>
      <c r="I908">
        <v>0</v>
      </c>
      <c r="J908">
        <v>45.68</v>
      </c>
      <c r="K908">
        <v>28.246099999999998</v>
      </c>
      <c r="L908">
        <v>-2</v>
      </c>
      <c r="M908">
        <v>27.13</v>
      </c>
      <c r="N908">
        <v>0</v>
      </c>
      <c r="O908">
        <v>4833</v>
      </c>
      <c r="P908" s="2">
        <f t="shared" si="42"/>
        <v>31.777999999999999</v>
      </c>
      <c r="Q908" s="2">
        <f t="shared" si="43"/>
        <v>2183769</v>
      </c>
      <c r="R908">
        <f t="shared" si="44"/>
        <v>-2</v>
      </c>
    </row>
    <row r="909" spans="1:18" x14ac:dyDescent="0.25">
      <c r="A909" s="1">
        <v>45370.351666666669</v>
      </c>
      <c r="B909">
        <v>8</v>
      </c>
      <c r="C909">
        <v>28.375800000000002</v>
      </c>
      <c r="D909">
        <v>3.0150000000000001</v>
      </c>
      <c r="E909">
        <v>2183768</v>
      </c>
      <c r="F909">
        <v>2180033</v>
      </c>
      <c r="G909">
        <v>2180032</v>
      </c>
      <c r="H909">
        <v>2</v>
      </c>
      <c r="I909">
        <v>0</v>
      </c>
      <c r="J909">
        <v>45.68</v>
      </c>
      <c r="K909">
        <v>28.2376</v>
      </c>
      <c r="L909">
        <v>1</v>
      </c>
      <c r="M909">
        <v>27.13</v>
      </c>
      <c r="N909">
        <v>0</v>
      </c>
      <c r="O909">
        <v>4867</v>
      </c>
      <c r="P909" s="2">
        <f t="shared" si="42"/>
        <v>31.755333333333333</v>
      </c>
      <c r="Q909" s="2">
        <f t="shared" si="43"/>
        <v>2183768</v>
      </c>
      <c r="R909">
        <f t="shared" si="44"/>
        <v>-1</v>
      </c>
    </row>
    <row r="910" spans="1:18" x14ac:dyDescent="0.25">
      <c r="A910" s="1">
        <v>45370.352511574078</v>
      </c>
      <c r="B910">
        <v>8</v>
      </c>
      <c r="C910">
        <v>28.374700000000001</v>
      </c>
      <c r="D910">
        <v>2.714</v>
      </c>
      <c r="E910">
        <v>2183764</v>
      </c>
      <c r="F910">
        <v>2180029</v>
      </c>
      <c r="G910">
        <v>2180029</v>
      </c>
      <c r="H910">
        <v>2</v>
      </c>
      <c r="I910">
        <v>0</v>
      </c>
      <c r="J910">
        <v>45.69</v>
      </c>
      <c r="K910">
        <v>28.226500000000001</v>
      </c>
      <c r="L910">
        <v>0</v>
      </c>
      <c r="M910">
        <v>27.12</v>
      </c>
      <c r="N910">
        <v>0</v>
      </c>
      <c r="O910">
        <v>4893</v>
      </c>
      <c r="P910" s="2">
        <f t="shared" si="42"/>
        <v>31.738</v>
      </c>
      <c r="Q910" s="2">
        <f t="shared" si="43"/>
        <v>2183764</v>
      </c>
      <c r="R910">
        <f t="shared" si="44"/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910"/>
  <sheetViews>
    <sheetView tabSelected="1" zoomScale="115" zoomScaleNormal="115" workbookViewId="0">
      <selection activeCell="F5" sqref="F5"/>
    </sheetView>
  </sheetViews>
  <sheetFormatPr defaultRowHeight="15" x14ac:dyDescent="0.25"/>
  <cols>
    <col min="5" max="11" width="14" customWidth="1"/>
    <col min="12" max="12" width="18.7109375" style="9" customWidth="1"/>
    <col min="13" max="13" width="14" style="9" customWidth="1"/>
    <col min="14" max="15" width="14" customWidth="1"/>
    <col min="16" max="16" width="13.42578125" bestFit="1" customWidth="1"/>
    <col min="17" max="17" width="13.140625" bestFit="1" customWidth="1"/>
    <col min="18" max="18" width="14" customWidth="1"/>
    <col min="22" max="22" width="12.28515625" bestFit="1" customWidth="1"/>
  </cols>
  <sheetData>
    <row r="1" spans="1:19" x14ac:dyDescent="0.25">
      <c r="A1" t="str">
        <f>VLOOKUP('2024-03-18_windows_device_0'!P1,'2024-03-18_windows_device_0'!P1:P910,1,0)</f>
        <v>t_tenzo</v>
      </c>
      <c r="B1" t="s">
        <v>0</v>
      </c>
      <c r="C1" t="s">
        <v>6</v>
      </c>
      <c r="D1" t="s">
        <v>13</v>
      </c>
      <c r="E1" t="s">
        <v>12</v>
      </c>
      <c r="F1" t="s">
        <v>14</v>
      </c>
      <c r="G1" t="s">
        <v>15</v>
      </c>
      <c r="H1" t="s">
        <v>17</v>
      </c>
      <c r="I1" t="s">
        <v>32</v>
      </c>
      <c r="J1" t="s">
        <v>28</v>
      </c>
      <c r="K1" t="s">
        <v>20</v>
      </c>
      <c r="L1" s="10" t="s">
        <v>30</v>
      </c>
      <c r="M1" s="9" t="s">
        <v>31</v>
      </c>
      <c r="N1" t="s">
        <v>21</v>
      </c>
      <c r="O1" t="s">
        <v>16</v>
      </c>
      <c r="P1" t="s">
        <v>7</v>
      </c>
      <c r="S1" t="s">
        <v>29</v>
      </c>
    </row>
    <row r="2" spans="1:19" x14ac:dyDescent="0.25">
      <c r="A2">
        <f>VLOOKUP('2024-03-18_windows_device_0'!P2,'2024-03-18_windows_device_0'!P2:P911,1,0)</f>
        <v>35.108666666666664</v>
      </c>
      <c r="B2">
        <f>VLOOKUP('2024-03-18_windows_device_0'!Q2,'2024-03-18_windows_device_0'!Q$2:Q$911,1,0)</f>
        <v>2183140</v>
      </c>
      <c r="C2">
        <f>0</f>
        <v>0</v>
      </c>
      <c r="D2">
        <f>(A2)*(1-EXP(-P$2))</f>
        <v>1.0195468261236238</v>
      </c>
      <c r="E2">
        <f>B2-P$5*LN(D2)</f>
        <v>2183091.874316107</v>
      </c>
      <c r="F2">
        <f>0</f>
        <v>0</v>
      </c>
      <c r="G2">
        <f>E2-F2*P$9</f>
        <v>2183091.874316107</v>
      </c>
      <c r="H2">
        <f>0</f>
        <v>0</v>
      </c>
      <c r="I2">
        <f>AVERAGE(H2:H20)</f>
        <v>-5.1401824031800788E-4</v>
      </c>
      <c r="J2">
        <f>I2+C2*P$16</f>
        <v>-5.1401824031800788E-4</v>
      </c>
      <c r="K2">
        <f>G2-P$11*H2^2</f>
        <v>2183091.874316107</v>
      </c>
      <c r="L2" s="9">
        <f>K2+J2*P$17</f>
        <v>2182819.3418087475</v>
      </c>
      <c r="M2" s="9">
        <f>L2-P$19*LN(S2)</f>
        <v>2182819.3418087475</v>
      </c>
      <c r="N2" s="9">
        <f>L2+O2</f>
        <v>2182819.3418087475</v>
      </c>
      <c r="O2">
        <v>0</v>
      </c>
      <c r="P2" s="9">
        <v>2.9469746456658501E-2</v>
      </c>
      <c r="S2">
        <v>1</v>
      </c>
    </row>
    <row r="3" spans="1:19" x14ac:dyDescent="0.25">
      <c r="A3">
        <f>VLOOKUP('2024-03-18_windows_device_0'!P3,'2024-03-18_windows_device_0'!P3:P912,1,0)</f>
        <v>35.573999999999998</v>
      </c>
      <c r="B3">
        <f>VLOOKUP('2024-03-18_windows_device_0'!Q3,'2024-03-18_windows_device_0'!Q$2:Q$911,1,0)</f>
        <v>2183170</v>
      </c>
      <c r="C3">
        <f>(A3-A2)*P$3</f>
        <v>0.35116009303162299</v>
      </c>
      <c r="D3">
        <f>(A3)*(1-EXP(-P$2))</f>
        <v>1.0330599887735732</v>
      </c>
      <c r="E3">
        <f>B3-P$5*LN(D3)</f>
        <v>2183089.1403565304</v>
      </c>
      <c r="F3">
        <f>0</f>
        <v>0</v>
      </c>
      <c r="G3">
        <f>E3-F3*P$9</f>
        <v>2183089.1403565304</v>
      </c>
      <c r="H3">
        <f>(G3-G2)*P$11</f>
        <v>-1.7704979311051428E-4</v>
      </c>
      <c r="I3">
        <f t="shared" ref="I3:I66" si="0">AVERAGE(H3:H21)</f>
        <v>-4.7680128792641015E-4</v>
      </c>
      <c r="J3">
        <f>I3+C3*P$16</f>
        <v>-1.9132314761071274E-4</v>
      </c>
      <c r="K3">
        <f t="shared" ref="K3:K66" si="1">G3-P$11*H3^2</f>
        <v>2183089.1403565304</v>
      </c>
      <c r="L3" s="9">
        <f t="shared" ref="L3:L66" si="2">K3+J3*P$17</f>
        <v>2182987.70081014</v>
      </c>
      <c r="M3" s="9">
        <f>L3-P$19*LN(S3)</f>
        <v>2182847.6689618737</v>
      </c>
      <c r="N3" s="9">
        <f>L3+O3</f>
        <v>2182987.70081014</v>
      </c>
      <c r="O3">
        <v>0</v>
      </c>
      <c r="P3" s="9">
        <v>0.75464203373557903</v>
      </c>
      <c r="S3">
        <f>S2+1</f>
        <v>2</v>
      </c>
    </row>
    <row r="4" spans="1:19" x14ac:dyDescent="0.25">
      <c r="A4">
        <f>VLOOKUP('2024-03-18_windows_device_0'!P4,'2024-03-18_windows_device_0'!P4:P913,1,0)</f>
        <v>36.068666666666665</v>
      </c>
      <c r="B4">
        <f>VLOOKUP('2024-03-18_windows_device_0'!Q4,'2024-03-18_windows_device_0'!Q$2:Q$911,1,0)</f>
        <v>2183159</v>
      </c>
      <c r="C4">
        <f>(A4-A3)*P$3</f>
        <v>0.37329625935453353</v>
      </c>
      <c r="D4">
        <f>(A4)*(1-EXP(-P$2))</f>
        <v>1.0474249840260983</v>
      </c>
      <c r="E4">
        <f>B4-P$5*LN(D4)</f>
        <v>2183043.8091683071</v>
      </c>
      <c r="F4">
        <f>(C4-C3)*P$8</f>
        <v>2.9037155060232596E-3</v>
      </c>
      <c r="G4">
        <f>E4-F4*P$9</f>
        <v>2183043.796827944</v>
      </c>
      <c r="H4">
        <f t="shared" ref="H4:H67" si="3">(G4-G3)*P$11</f>
        <v>-2.9364232097280839E-3</v>
      </c>
      <c r="I4">
        <f t="shared" si="0"/>
        <v>-3.8734094855132599E-4</v>
      </c>
      <c r="J4">
        <f>I4+C4*P$16</f>
        <v>-8.3867051539509912E-5</v>
      </c>
      <c r="K4">
        <f t="shared" si="1"/>
        <v>2183043.7968279435</v>
      </c>
      <c r="L4" s="9">
        <f t="shared" si="2"/>
        <v>2182999.3305112873</v>
      </c>
      <c r="M4" s="9">
        <f>L4-P$19*LN(S4)</f>
        <v>2182777.3852828788</v>
      </c>
      <c r="N4" s="9">
        <f>L4+O4</f>
        <v>2182999.3305112873</v>
      </c>
      <c r="O4">
        <v>0</v>
      </c>
      <c r="P4" s="9">
        <v>253.09650732498193</v>
      </c>
      <c r="S4">
        <f t="shared" ref="S4:S67" si="4">S3+1</f>
        <v>3</v>
      </c>
    </row>
    <row r="5" spans="1:19" x14ac:dyDescent="0.25">
      <c r="A5">
        <f>VLOOKUP('2024-03-18_windows_device_0'!P5,'2024-03-18_windows_device_0'!P5:P914,1,0)</f>
        <v>36.510666666666665</v>
      </c>
      <c r="B5">
        <f>VLOOKUP('2024-03-18_windows_device_0'!Q5,'2024-03-18_windows_device_0'!Q$2:Q$911,1,0)</f>
        <v>2183152</v>
      </c>
      <c r="C5">
        <f>(A5-A4)*P$3</f>
        <v>0.33355177891112608</v>
      </c>
      <c r="D5">
        <f>(A5)*(1-EXP(-P$2))</f>
        <v>1.0602605525603626</v>
      </c>
      <c r="E5">
        <f>B5-P$5*LN(D5)</f>
        <v>2183006.5291806892</v>
      </c>
      <c r="F5">
        <f>(C5-C4)*P$8</f>
        <v>-5.2134892039962912E-3</v>
      </c>
      <c r="G5">
        <f>E5-F5*P$9</f>
        <v>2183006.5513372505</v>
      </c>
      <c r="H5">
        <f t="shared" si="3"/>
        <v>-2.4119985087083509E-3</v>
      </c>
      <c r="I5">
        <f t="shared" si="0"/>
        <v>-2.6552947341483194E-4</v>
      </c>
      <c r="J5">
        <f>I5+C5*P$16</f>
        <v>5.6338604380439536E-6</v>
      </c>
      <c r="K5">
        <f t="shared" si="1"/>
        <v>2183006.55133725</v>
      </c>
      <c r="L5" s="9">
        <f t="shared" si="2"/>
        <v>2183009.5384104527</v>
      </c>
      <c r="M5" s="9">
        <f>L5-P$19*LN(S5)</f>
        <v>2182729.4747139206</v>
      </c>
      <c r="N5" s="9">
        <f>L5+O5</f>
        <v>2183009.5384104527</v>
      </c>
      <c r="O5">
        <v>0</v>
      </c>
      <c r="P5" s="9">
        <v>2486.0567260789071</v>
      </c>
      <c r="Q5">
        <f>VAR(M2:M909)</f>
        <v>671.32032491575569</v>
      </c>
      <c r="R5">
        <v>0</v>
      </c>
      <c r="S5">
        <f t="shared" si="4"/>
        <v>4</v>
      </c>
    </row>
    <row r="6" spans="1:19" x14ac:dyDescent="0.25">
      <c r="A6">
        <f>VLOOKUP('2024-03-18_windows_device_0'!P6,'2024-03-18_windows_device_0'!P6:P915,1,0)</f>
        <v>36.956666666666663</v>
      </c>
      <c r="B6">
        <f>VLOOKUP('2024-03-18_windows_device_0'!Q6,'2024-03-18_windows_device_0'!Q$2:Q$911,1,0)</f>
        <v>2183170</v>
      </c>
      <c r="C6">
        <f>(A6-A5)*P$3</f>
        <v>0.3365703470460667</v>
      </c>
      <c r="D6">
        <f>(A6)*(1-EXP(-P$2))</f>
        <v>1.0732122800858872</v>
      </c>
      <c r="E6">
        <f>B6-P$5*LN(D6)</f>
        <v>2182994.3444748963</v>
      </c>
      <c r="F6">
        <f>(C6-C5)*P$8</f>
        <v>3.9596120536658074E-4</v>
      </c>
      <c r="G6">
        <f>E6-F6*P$9</f>
        <v>2182994.3427921194</v>
      </c>
      <c r="H6">
        <f t="shared" si="3"/>
        <v>-7.9061900116045661E-4</v>
      </c>
      <c r="I6">
        <f t="shared" si="0"/>
        <v>-5.7177127770274434E-5</v>
      </c>
      <c r="J6">
        <f>I6+C6*P$16</f>
        <v>2.1644017290479799E-4</v>
      </c>
      <c r="K6">
        <f t="shared" si="1"/>
        <v>2182994.3427921194</v>
      </c>
      <c r="L6" s="9">
        <f t="shared" si="2"/>
        <v>2183109.0993870967</v>
      </c>
      <c r="M6" s="9">
        <f>L6-P$19*LN(S6)</f>
        <v>2182783.9555044286</v>
      </c>
      <c r="N6" s="9">
        <f>L6+O6</f>
        <v>2183109.0993870967</v>
      </c>
      <c r="O6">
        <v>0</v>
      </c>
      <c r="P6" s="9">
        <v>0.50009654597484776</v>
      </c>
      <c r="S6">
        <f t="shared" si="4"/>
        <v>5</v>
      </c>
    </row>
    <row r="7" spans="1:19" x14ac:dyDescent="0.25">
      <c r="A7">
        <f>VLOOKUP('2024-03-18_windows_device_0'!P7,'2024-03-18_windows_device_0'!P7:P916,1,0)</f>
        <v>37.376666666666665</v>
      </c>
      <c r="B7">
        <f>VLOOKUP('2024-03-18_windows_device_0'!Q7,'2024-03-18_windows_device_0'!Q$2:Q$911,1,0)</f>
        <v>2183224</v>
      </c>
      <c r="C7">
        <f>(A7-A6)*P$3</f>
        <v>0.31694965416894449</v>
      </c>
      <c r="D7">
        <f>(A7)*(1-EXP(-P$2))</f>
        <v>1.08540897416822</v>
      </c>
      <c r="E7">
        <f>B7-P$5*LN(D7)</f>
        <v>2183020.2506200997</v>
      </c>
      <c r="F7">
        <f>(C7-C6)*P$8</f>
        <v>-2.5737478348838525E-3</v>
      </c>
      <c r="G7">
        <f>E7-F7*P$9</f>
        <v>2183020.261558149</v>
      </c>
      <c r="H7">
        <f t="shared" si="3"/>
        <v>1.678485740073641E-3</v>
      </c>
      <c r="I7">
        <f t="shared" si="0"/>
        <v>-4.4559960287964596E-5</v>
      </c>
      <c r="J7">
        <f>I7+C7*P$16</f>
        <v>2.1310655604282335E-4</v>
      </c>
      <c r="K7">
        <f t="shared" si="1"/>
        <v>2183020.261558149</v>
      </c>
      <c r="L7" s="9">
        <f t="shared" si="2"/>
        <v>2183133.2506692302</v>
      </c>
      <c r="M7" s="9">
        <f>L7-P$19*LN(S7)</f>
        <v>2182771.2735925559</v>
      </c>
      <c r="N7" s="9">
        <f>L7+O7</f>
        <v>2183133.2506692302</v>
      </c>
      <c r="O7">
        <v>0</v>
      </c>
      <c r="P7" s="9">
        <v>6.1282520104984881</v>
      </c>
      <c r="S7">
        <f t="shared" si="4"/>
        <v>6</v>
      </c>
    </row>
    <row r="8" spans="1:19" x14ac:dyDescent="0.25">
      <c r="A8">
        <f>VLOOKUP('2024-03-18_windows_device_0'!P8,'2024-03-18_windows_device_0'!P8:P917,1,0)</f>
        <v>37.774666666666668</v>
      </c>
      <c r="B8">
        <f>VLOOKUP('2024-03-18_windows_device_0'!Q8,'2024-03-18_windows_device_0'!Q$2:Q$911,1,0)</f>
        <v>2183217</v>
      </c>
      <c r="C8">
        <f>(A8-A7)*P$3</f>
        <v>0.3003475294267629</v>
      </c>
      <c r="D8">
        <f>(A8)*(1-EXP(-P$2))</f>
        <v>1.0969667937986209</v>
      </c>
      <c r="E8">
        <f>B8-P$5*LN(D8)</f>
        <v>2182986.9181577531</v>
      </c>
      <c r="F8">
        <f>(C8-C7)*P$8</f>
        <v>-2.1777866295172718E-3</v>
      </c>
      <c r="G8">
        <f>E8-F8*P$9</f>
        <v>2182986.9274130254</v>
      </c>
      <c r="H8">
        <f t="shared" si="3"/>
        <v>-2.1587018141034017E-3</v>
      </c>
      <c r="I8">
        <f t="shared" si="0"/>
        <v>-1.088845787672891E-4</v>
      </c>
      <c r="J8">
        <f>I8+C8*P$16</f>
        <v>1.3528512004141096E-4</v>
      </c>
      <c r="K8">
        <f t="shared" si="1"/>
        <v>2182986.9274130249</v>
      </c>
      <c r="L8" s="9">
        <f t="shared" si="2"/>
        <v>2183058.655593236</v>
      </c>
      <c r="M8" s="9">
        <f>L8-P$19*LN(S8)</f>
        <v>2182665.5364947612</v>
      </c>
      <c r="N8" s="9">
        <f>L8+O8</f>
        <v>2183058.655593236</v>
      </c>
      <c r="O8">
        <v>0</v>
      </c>
      <c r="P8" s="9">
        <v>0.13117517566797304</v>
      </c>
      <c r="S8">
        <f t="shared" si="4"/>
        <v>7</v>
      </c>
    </row>
    <row r="9" spans="1:19" x14ac:dyDescent="0.25">
      <c r="A9">
        <f>VLOOKUP('2024-03-18_windows_device_0'!P9,'2024-03-18_windows_device_0'!P9:P918,1,0)</f>
        <v>38.150666666666666</v>
      </c>
      <c r="B9">
        <f>VLOOKUP('2024-03-18_windows_device_0'!Q9,'2024-03-18_windows_device_0'!Q$2:Q$911,1,0)</f>
        <v>2183236</v>
      </c>
      <c r="C9">
        <f>(A9-A8)*P$3</f>
        <v>0.28374540468457593</v>
      </c>
      <c r="D9">
        <f>(A9)*(1-EXP(-P$2))</f>
        <v>1.10788573897709</v>
      </c>
      <c r="E9">
        <f>B9-P$5*LN(D9)</f>
        <v>2182981.2948882962</v>
      </c>
      <c r="F9">
        <f>(C9-C8)*P$8</f>
        <v>-2.1777866295179782E-3</v>
      </c>
      <c r="G9">
        <f>E9-F9*P$9</f>
        <v>2182981.3041435685</v>
      </c>
      <c r="H9">
        <f t="shared" si="3"/>
        <v>-3.6415999068822245E-4</v>
      </c>
      <c r="I9">
        <f t="shared" si="0"/>
        <v>5.26449457226756E-5</v>
      </c>
      <c r="J9">
        <f>I9+C9*P$16</f>
        <v>2.8331782700928337E-4</v>
      </c>
      <c r="K9">
        <f t="shared" si="1"/>
        <v>2182981.3041435685</v>
      </c>
      <c r="L9" s="9">
        <f t="shared" si="2"/>
        <v>2183131.5192754804</v>
      </c>
      <c r="M9" s="9">
        <f>L9-P$19*LN(S9)</f>
        <v>2182711.4237306821</v>
      </c>
      <c r="N9" s="9">
        <f>L9+O9</f>
        <v>2183131.5192754804</v>
      </c>
      <c r="O9">
        <v>0</v>
      </c>
      <c r="P9" s="9">
        <v>4.2498526760997546</v>
      </c>
      <c r="S9">
        <f t="shared" si="4"/>
        <v>8</v>
      </c>
    </row>
    <row r="10" spans="1:19" x14ac:dyDescent="0.25">
      <c r="A10">
        <f>VLOOKUP('2024-03-18_windows_device_0'!P10,'2024-03-18_windows_device_0'!P10:P919,1,0)</f>
        <v>38.537333333333336</v>
      </c>
      <c r="B10">
        <f>VLOOKUP('2024-03-18_windows_device_0'!Q10,'2024-03-18_windows_device_0'!Q$2:Q$911,1,0)</f>
        <v>2183255</v>
      </c>
      <c r="C10">
        <f>(A10-A9)*P$3</f>
        <v>0.29179491971109328</v>
      </c>
      <c r="D10">
        <f>(A10)*(1-EXP(-P$2))</f>
        <v>1.1191144414655869</v>
      </c>
      <c r="E10">
        <f>B10-P$5*LN(D10)</f>
        <v>2182975.2249056771</v>
      </c>
      <c r="F10">
        <f>(C10-C9)*P$8</f>
        <v>1.0558965476454023E-3</v>
      </c>
      <c r="G10">
        <f>E10-F10*P$9</f>
        <v>2182975.2204182725</v>
      </c>
      <c r="H10">
        <f t="shared" si="3"/>
        <v>-3.9397887014050974E-4</v>
      </c>
      <c r="I10">
        <f t="shared" si="0"/>
        <v>6.5649393056749903E-5</v>
      </c>
      <c r="J10">
        <f>I10+C10*P$16</f>
        <v>3.0286618586922262E-4</v>
      </c>
      <c r="K10">
        <f t="shared" si="1"/>
        <v>2182975.2204182725</v>
      </c>
      <c r="L10" s="9">
        <f t="shared" si="2"/>
        <v>2183135.8000914343</v>
      </c>
      <c r="M10" s="9">
        <f>L10-P$19*LN(S10)</f>
        <v>2182691.9096346176</v>
      </c>
      <c r="N10" s="9">
        <f>L10+O10</f>
        <v>2183135.8000914343</v>
      </c>
      <c r="O10">
        <v>0</v>
      </c>
      <c r="P10" s="9">
        <v>4.8241236994992387E-2</v>
      </c>
      <c r="S10">
        <f t="shared" si="4"/>
        <v>9</v>
      </c>
    </row>
    <row r="11" spans="1:19" x14ac:dyDescent="0.25">
      <c r="A11">
        <f>VLOOKUP('2024-03-18_windows_device_0'!P11,'2024-03-18_windows_device_0'!P11:P920,1,0)</f>
        <v>38.924666666666667</v>
      </c>
      <c r="B11">
        <f>VLOOKUP('2024-03-18_windows_device_0'!Q11,'2024-03-18_windows_device_0'!Q$2:Q$911,1,0)</f>
        <v>2183266</v>
      </c>
      <c r="C11">
        <f>(A11-A10)*P$3</f>
        <v>0.29229801440024555</v>
      </c>
      <c r="D11">
        <f>(A11)*(1-EXP(-P$2))</f>
        <v>1.1303625037859601</v>
      </c>
      <c r="E11">
        <f>B11-P$5*LN(D11)</f>
        <v>2182961.3626334895</v>
      </c>
      <c r="F11">
        <f>(C11-C10)*P$8</f>
        <v>6.5993534227173637E-5</v>
      </c>
      <c r="G11">
        <f>E11-F11*P$9</f>
        <v>2182961.3623530269</v>
      </c>
      <c r="H11">
        <f t="shared" si="3"/>
        <v>-8.9744106155624568E-4</v>
      </c>
      <c r="I11">
        <f t="shared" si="0"/>
        <v>1.2552012701069569E-4</v>
      </c>
      <c r="J11">
        <f>I11+C11*P$16</f>
        <v>3.6314591429353085E-4</v>
      </c>
      <c r="K11">
        <f t="shared" si="1"/>
        <v>2182961.3623530269</v>
      </c>
      <c r="L11" s="9">
        <f t="shared" si="2"/>
        <v>2183153.902342461</v>
      </c>
      <c r="M11" s="9">
        <f>L11-P$19*LN(S11)</f>
        <v>2182688.7266115271</v>
      </c>
      <c r="N11" s="9">
        <f>L11+O11</f>
        <v>2183153.902342461</v>
      </c>
      <c r="O11">
        <v>0</v>
      </c>
      <c r="P11" s="9">
        <v>6.4759477289692802E-5</v>
      </c>
      <c r="S11">
        <f t="shared" si="4"/>
        <v>10</v>
      </c>
    </row>
    <row r="12" spans="1:19" x14ac:dyDescent="0.25">
      <c r="A12">
        <f>VLOOKUP('2024-03-18_windows_device_0'!P12,'2024-03-18_windows_device_0'!P12:P921,1,0)</f>
        <v>39.326666666666668</v>
      </c>
      <c r="B12">
        <f>VLOOKUP('2024-03-18_windows_device_0'!Q12,'2024-03-18_windows_device_0'!Q$2:Q$911,1,0)</f>
        <v>2183284</v>
      </c>
      <c r="C12">
        <f>(A12-A11)*P$3</f>
        <v>0.30336609756170352</v>
      </c>
      <c r="D12">
        <f>(A12)*(1-EXP(-P$2))</f>
        <v>1.1420364824076215</v>
      </c>
      <c r="E12">
        <f>B12-P$5*LN(D12)</f>
        <v>2182953.8192068567</v>
      </c>
      <c r="F12">
        <f>(C12-C11)*P$8</f>
        <v>1.451857753011983E-3</v>
      </c>
      <c r="G12">
        <f>E12-F12*P$9</f>
        <v>2182953.8130366751</v>
      </c>
      <c r="H12">
        <f t="shared" si="3"/>
        <v>-4.8888978083500229E-4</v>
      </c>
      <c r="I12">
        <f t="shared" si="0"/>
        <v>2.3046831116639631E-4</v>
      </c>
      <c r="J12">
        <f>I12+C12*P$16</f>
        <v>4.7709197679729297E-4</v>
      </c>
      <c r="K12">
        <f t="shared" si="1"/>
        <v>2182953.8130366751</v>
      </c>
      <c r="L12" s="9">
        <f t="shared" si="2"/>
        <v>2183206.7672365052</v>
      </c>
      <c r="M12" s="9">
        <f>L12-P$19*LN(S12)</f>
        <v>2182722.3366329973</v>
      </c>
      <c r="N12" s="9">
        <f>L12+O12</f>
        <v>2183206.7672365052</v>
      </c>
      <c r="O12">
        <v>0</v>
      </c>
      <c r="P12" s="9">
        <v>0.562402337634333</v>
      </c>
      <c r="S12">
        <f t="shared" si="4"/>
        <v>11</v>
      </c>
    </row>
    <row r="13" spans="1:19" x14ac:dyDescent="0.25">
      <c r="A13">
        <f>VLOOKUP('2024-03-18_windows_device_0'!P13,'2024-03-18_windows_device_0'!P13:P922,1,0)</f>
        <v>39.750666666666667</v>
      </c>
      <c r="B13">
        <f>VLOOKUP('2024-03-18_windows_device_0'!Q13,'2024-03-18_windows_device_0'!Q$2:Q$911,1,0)</f>
        <v>2183329</v>
      </c>
      <c r="C13">
        <f>(A13-A12)*P$3</f>
        <v>0.31996822230388511</v>
      </c>
      <c r="D13">
        <f>(A13)*(1-EXP(-P$2))</f>
        <v>1.1543493354812144</v>
      </c>
      <c r="E13">
        <f>B13-P$5*LN(D13)</f>
        <v>2182972.1592751406</v>
      </c>
      <c r="F13">
        <f>(C13-C12)*P$8</f>
        <v>2.1777866295172718E-3</v>
      </c>
      <c r="G13">
        <f>E13-F13*P$9</f>
        <v>2182972.1500198683</v>
      </c>
      <c r="H13">
        <f t="shared" si="3"/>
        <v>1.1874934466600717E-3</v>
      </c>
      <c r="I13">
        <f t="shared" si="0"/>
        <v>2.5066425220040899E-4</v>
      </c>
      <c r="J13">
        <f>I13+C13*P$16</f>
        <v>5.1078473535339354E-4</v>
      </c>
      <c r="K13">
        <f t="shared" si="1"/>
        <v>2182972.1500198683</v>
      </c>
      <c r="L13" s="9">
        <f t="shared" si="2"/>
        <v>2183242.9681226672</v>
      </c>
      <c r="M13" s="9">
        <f>L13-P$19*LN(S13)</f>
        <v>2182740.9591977266</v>
      </c>
      <c r="N13" s="9">
        <f>L13+O13</f>
        <v>2183242.9681226672</v>
      </c>
      <c r="O13">
        <v>0</v>
      </c>
      <c r="P13" s="9">
        <v>3.5400405739462775</v>
      </c>
      <c r="S13">
        <f t="shared" si="4"/>
        <v>12</v>
      </c>
    </row>
    <row r="14" spans="1:19" x14ac:dyDescent="0.25">
      <c r="A14">
        <f>VLOOKUP('2024-03-18_windows_device_0'!P14,'2024-03-18_windows_device_0'!P14:P923,1,0)</f>
        <v>40.204666666666668</v>
      </c>
      <c r="B14">
        <f>VLOOKUP('2024-03-18_windows_device_0'!Q14,'2024-03-18_windows_device_0'!Q$2:Q$911,1,0)</f>
        <v>2183368</v>
      </c>
      <c r="C14">
        <f>(A14-A13)*P$3</f>
        <v>0.34260748331595337</v>
      </c>
      <c r="D14">
        <f>(A14)*(1-EXP(-P$2))</f>
        <v>1.1675333809892596</v>
      </c>
      <c r="E14">
        <f>B14-P$5*LN(D14)</f>
        <v>2182982.9264647234</v>
      </c>
      <c r="F14">
        <f>(C14-C13)*P$8</f>
        <v>2.9697090402511467E-3</v>
      </c>
      <c r="G14">
        <f>E14-F14*P$9</f>
        <v>2182982.9138438976</v>
      </c>
      <c r="H14">
        <f t="shared" si="3"/>
        <v>6.9705961777958647E-4</v>
      </c>
      <c r="I14">
        <f t="shared" si="0"/>
        <v>2.464670948388553E-4</v>
      </c>
      <c r="J14">
        <f>I14+C14*P$16</f>
        <v>5.2499232915832533E-4</v>
      </c>
      <c r="K14">
        <f t="shared" si="1"/>
        <v>2182982.9138438976</v>
      </c>
      <c r="L14" s="9">
        <f t="shared" si="2"/>
        <v>2183261.2648139363</v>
      </c>
      <c r="M14" s="9">
        <f>L14-P$19*LN(S14)</f>
        <v>2182743.0854008077</v>
      </c>
      <c r="N14" s="9">
        <f>L14+O14</f>
        <v>2183261.2648139363</v>
      </c>
      <c r="O14">
        <v>0</v>
      </c>
      <c r="P14" s="9">
        <v>0.62751978577948686</v>
      </c>
      <c r="S14">
        <f t="shared" si="4"/>
        <v>13</v>
      </c>
    </row>
    <row r="15" spans="1:19" x14ac:dyDescent="0.25">
      <c r="A15">
        <f>VLOOKUP('2024-03-18_windows_device_0'!P15,'2024-03-18_windows_device_0'!P15:P924,1,0)</f>
        <v>40.583333333333336</v>
      </c>
      <c r="B15">
        <f>VLOOKUP('2024-03-18_windows_device_0'!Q15,'2024-03-18_windows_device_0'!Q$2:Q$911,1,0)</f>
        <v>2183368</v>
      </c>
      <c r="C15">
        <f>(A15-A14)*P$3</f>
        <v>0.28575778344120661</v>
      </c>
      <c r="D15">
        <f>(A15)*(1-EXP(-P$2))</f>
        <v>1.1785297654952358</v>
      </c>
      <c r="E15">
        <f>B15-P$5*LN(D15)</f>
        <v>2182959.6211790959</v>
      </c>
      <c r="F15">
        <f>(C15-C14)*P$8</f>
        <v>-7.45726936774145E-3</v>
      </c>
      <c r="G15">
        <f>E15-F15*P$9</f>
        <v>2182959.6528713922</v>
      </c>
      <c r="H15">
        <f t="shared" si="3"/>
        <v>-1.506368420701909E-3</v>
      </c>
      <c r="I15">
        <f t="shared" si="0"/>
        <v>2.5247248884550954E-4</v>
      </c>
      <c r="J15">
        <f>I15+C15*P$16</f>
        <v>4.8478134801358463E-4</v>
      </c>
      <c r="K15">
        <f t="shared" si="1"/>
        <v>2182959.6528713922</v>
      </c>
      <c r="L15" s="9">
        <f t="shared" si="2"/>
        <v>2183216.6839763848</v>
      </c>
      <c r="M15" s="9">
        <f>L15-P$19*LN(S15)</f>
        <v>2182683.5330296443</v>
      </c>
      <c r="N15" s="9">
        <f>L15+O15</f>
        <v>2183216.6839763848</v>
      </c>
      <c r="O15">
        <v>0</v>
      </c>
      <c r="P15" s="9">
        <v>0.72402575747910791</v>
      </c>
      <c r="S15">
        <f t="shared" si="4"/>
        <v>14</v>
      </c>
    </row>
    <row r="16" spans="1:19" x14ac:dyDescent="0.25">
      <c r="A16">
        <f>VLOOKUP('2024-03-18_windows_device_0'!P16,'2024-03-18_windows_device_0'!P16:P925,1,0)</f>
        <v>40.961333333333336</v>
      </c>
      <c r="B16">
        <f>VLOOKUP('2024-03-18_windows_device_0'!Q16,'2024-03-18_windows_device_0'!Q$2:Q$911,1,0)</f>
        <v>2183397</v>
      </c>
      <c r="C16">
        <f>(A16-A15)*P$3</f>
        <v>0.28525468875204896</v>
      </c>
      <c r="D16">
        <f>(A16)*(1-EXP(-P$2))</f>
        <v>1.1895067901693352</v>
      </c>
      <c r="E16">
        <f>B16-P$5*LN(D16)</f>
        <v>2182965.5728005357</v>
      </c>
      <c r="F16">
        <f>(C16-C15)*P$8</f>
        <v>-6.5993534227879968E-5</v>
      </c>
      <c r="G16">
        <f>E16-F16*P$9</f>
        <v>2182965.5730809984</v>
      </c>
      <c r="H16">
        <f t="shared" si="3"/>
        <v>3.8338967954151213E-4</v>
      </c>
      <c r="I16">
        <f t="shared" si="0"/>
        <v>2.4545158496682383E-4</v>
      </c>
      <c r="J16">
        <f>I16+C16*P$16</f>
        <v>4.7735144966453211E-4</v>
      </c>
      <c r="K16">
        <f t="shared" si="1"/>
        <v>2182965.5730809984</v>
      </c>
      <c r="L16" s="9">
        <f t="shared" si="2"/>
        <v>2183218.664853361</v>
      </c>
      <c r="M16" s="9">
        <f>L16-P$19*LN(S16)</f>
        <v>2182671.5757422848</v>
      </c>
      <c r="N16" s="9">
        <f>L16+O16</f>
        <v>2183218.664853361</v>
      </c>
      <c r="O16">
        <v>0</v>
      </c>
      <c r="P16" s="9">
        <v>8.1295724081605503E-4</v>
      </c>
      <c r="S16">
        <f t="shared" si="4"/>
        <v>15</v>
      </c>
    </row>
    <row r="17" spans="1:19" x14ac:dyDescent="0.25">
      <c r="A17">
        <f>VLOOKUP('2024-03-18_windows_device_0'!P17,'2024-03-18_windows_device_0'!P17:P926,1,0)</f>
        <v>41.316000000000003</v>
      </c>
      <c r="B17">
        <f>VLOOKUP('2024-03-18_windows_device_0'!Q17,'2024-03-18_windows_device_0'!Q$2:Q$911,1,0)</f>
        <v>2183416</v>
      </c>
      <c r="C17">
        <f>(A17-A16)*P$3</f>
        <v>0.26764637463155205</v>
      </c>
      <c r="D17">
        <f>(A17)*(1-EXP(-P$2))</f>
        <v>1.1998062207277493</v>
      </c>
      <c r="E17">
        <f>B17-P$5*LN(D17)</f>
        <v>2182963.13975506</v>
      </c>
      <c r="F17">
        <f>(C17-C16)*P$8</f>
        <v>-2.3097736979730316E-3</v>
      </c>
      <c r="G17">
        <f>E17-F17*P$9</f>
        <v>2182963.1495712581</v>
      </c>
      <c r="H17">
        <f t="shared" si="3"/>
        <v>-1.5694522398640803E-4</v>
      </c>
      <c r="I17">
        <f t="shared" si="0"/>
        <v>2.8317480463955499E-4</v>
      </c>
      <c r="J17">
        <f>I17+C17*P$16</f>
        <v>5.0075986287444175E-4</v>
      </c>
      <c r="K17">
        <f t="shared" si="1"/>
        <v>2182963.1495712581</v>
      </c>
      <c r="L17" s="9">
        <f t="shared" si="2"/>
        <v>2183228.6524859597</v>
      </c>
      <c r="M17" s="9">
        <f>L17-P$19*LN(S17)</f>
        <v>2182668.5250928956</v>
      </c>
      <c r="N17" s="9">
        <f>L17+O17</f>
        <v>2183228.6524859597</v>
      </c>
      <c r="O17">
        <v>0</v>
      </c>
      <c r="P17" s="9">
        <v>530200.07070392428</v>
      </c>
      <c r="S17">
        <f t="shared" si="4"/>
        <v>16</v>
      </c>
    </row>
    <row r="18" spans="1:19" x14ac:dyDescent="0.25">
      <c r="A18">
        <f>VLOOKUP('2024-03-18_windows_device_0'!P18,'2024-03-18_windows_device_0'!P18:P927,1,0)</f>
        <v>41.64266666666667</v>
      </c>
      <c r="B18">
        <f>VLOOKUP('2024-03-18_windows_device_0'!Q18,'2024-03-18_windows_device_0'!Q$2:Q$911,1,0)</f>
        <v>2183435</v>
      </c>
      <c r="C18">
        <f>(A18-A17)*P$3</f>
        <v>0.24651639768695682</v>
      </c>
      <c r="D18">
        <f>(A18)*(1-EXP(-P$2))</f>
        <v>1.2092925383473414</v>
      </c>
      <c r="E18">
        <f>B18-P$5*LN(D18)</f>
        <v>2182962.560943251</v>
      </c>
      <c r="F18">
        <f>(C18-C17)*P$8</f>
        <v>-2.7717284375674998E-3</v>
      </c>
      <c r="G18">
        <f>E18-F18*P$9</f>
        <v>2182962.5727226883</v>
      </c>
      <c r="H18">
        <f t="shared" si="3"/>
        <v>-3.7356411855021515E-5</v>
      </c>
      <c r="I18">
        <f t="shared" si="0"/>
        <v>3.1170522650267936E-4</v>
      </c>
      <c r="J18">
        <f>I18+C18*P$16</f>
        <v>5.1211251698218114E-4</v>
      </c>
      <c r="K18">
        <f t="shared" si="1"/>
        <v>2182962.5727226883</v>
      </c>
      <c r="L18" s="9">
        <f t="shared" si="2"/>
        <v>2183234.0948154004</v>
      </c>
      <c r="M18" s="9">
        <f>L18-P$19*LN(S18)</f>
        <v>2182661.7198390211</v>
      </c>
      <c r="N18" s="9">
        <f>L18+O18</f>
        <v>2183234.0948154004</v>
      </c>
      <c r="O18">
        <v>0</v>
      </c>
      <c r="P18" s="9">
        <v>233997.26646593062</v>
      </c>
      <c r="S18">
        <f t="shared" si="4"/>
        <v>17</v>
      </c>
    </row>
    <row r="19" spans="1:19" x14ac:dyDescent="0.25">
      <c r="A19">
        <f>VLOOKUP('2024-03-18_windows_device_0'!P19,'2024-03-18_windows_device_0'!P19:P928,1,0)</f>
        <v>41.992666666666665</v>
      </c>
      <c r="B19">
        <f>VLOOKUP('2024-03-18_windows_device_0'!Q19,'2024-03-18_windows_device_0'!Q$2:Q$911,1,0)</f>
        <v>2183438</v>
      </c>
      <c r="C19">
        <f>(A19-A18)*P$3</f>
        <v>0.2641247118074484</v>
      </c>
      <c r="D19">
        <f>(A19)*(1-EXP(-P$2))</f>
        <v>1.2194564500826184</v>
      </c>
      <c r="E19">
        <f>B19-P$5*LN(D19)</f>
        <v>2182944.7533515571</v>
      </c>
      <c r="F19">
        <f>(C19-C18)*P$8</f>
        <v>2.3097736979723325E-3</v>
      </c>
      <c r="G19">
        <f>E19-F19*P$9</f>
        <v>2182944.7435353589</v>
      </c>
      <c r="H19">
        <f t="shared" si="3"/>
        <v>-1.1546088519514969E-3</v>
      </c>
      <c r="I19">
        <f t="shared" si="0"/>
        <v>3.4155713850608478E-4</v>
      </c>
      <c r="J19">
        <f>I19+C19*P$16</f>
        <v>5.5627923544840374E-4</v>
      </c>
      <c r="K19">
        <f t="shared" si="1"/>
        <v>2182944.7435353589</v>
      </c>
      <c r="L19" s="9">
        <f t="shared" si="2"/>
        <v>2183239.6828253246</v>
      </c>
      <c r="M19" s="9">
        <f>L19-P$19*LN(S19)</f>
        <v>2182655.7605202417</v>
      </c>
      <c r="N19" s="9">
        <f>L19+O19</f>
        <v>2183239.6828253246</v>
      </c>
      <c r="O19">
        <v>0</v>
      </c>
      <c r="P19" s="9">
        <v>202.02325305996607</v>
      </c>
      <c r="S19">
        <f t="shared" si="4"/>
        <v>18</v>
      </c>
    </row>
    <row r="20" spans="1:19" x14ac:dyDescent="0.25">
      <c r="A20">
        <f>VLOOKUP('2024-03-18_windows_device_0'!P20,'2024-03-18_windows_device_0'!P20:P929,1,0)</f>
        <v>42.326666666666668</v>
      </c>
      <c r="B20">
        <f>VLOOKUP('2024-03-18_windows_device_0'!Q20,'2024-03-18_windows_device_0'!Q$2:Q$911,1,0)</f>
        <v>2183454</v>
      </c>
      <c r="C20">
        <f>(A20-A19)*P$3</f>
        <v>0.25205043926768578</v>
      </c>
      <c r="D20">
        <f>(A20)*(1-EXP(-P$2))</f>
        <v>1.2291557258528545</v>
      </c>
      <c r="E20">
        <f>B20-P$5*LN(D20)</f>
        <v>2182941.0580514027</v>
      </c>
      <c r="F20">
        <f>(C20-C19)*P$8</f>
        <v>-1.5838448214663449E-3</v>
      </c>
      <c r="G20">
        <f>E20-F20*P$9</f>
        <v>2182941.06478251</v>
      </c>
      <c r="H20">
        <f t="shared" si="3"/>
        <v>-2.3823411157134009E-4</v>
      </c>
      <c r="I20">
        <f t="shared" si="0"/>
        <v>4.7639956688931546E-4</v>
      </c>
      <c r="J20">
        <f>I20+C20*P$16</f>
        <v>6.8130579654284795E-4</v>
      </c>
      <c r="K20">
        <f t="shared" si="1"/>
        <v>2182941.06478251</v>
      </c>
      <c r="L20" s="9">
        <f t="shared" si="2"/>
        <v>2183302.2931640078</v>
      </c>
      <c r="M20" s="9">
        <f>L20-P$19*LN(S20)</f>
        <v>2182707.4480230003</v>
      </c>
      <c r="N20" s="9">
        <f>L20+O20</f>
        <v>2183302.2931640078</v>
      </c>
      <c r="O20">
        <v>0</v>
      </c>
      <c r="S20">
        <f t="shared" si="4"/>
        <v>19</v>
      </c>
    </row>
    <row r="21" spans="1:19" x14ac:dyDescent="0.25">
      <c r="A21">
        <f>VLOOKUP('2024-03-18_windows_device_0'!P21,'2024-03-18_windows_device_0'!P21:P930,1,0)</f>
        <v>42.61866666666667</v>
      </c>
      <c r="B21">
        <f>VLOOKUP('2024-03-18_windows_device_0'!Q21,'2024-03-18_windows_device_0'!Q$2:Q$911,1,0)</f>
        <v>2183482</v>
      </c>
      <c r="C21">
        <f>(A21-A20)*P$3</f>
        <v>0.22035547385079027</v>
      </c>
      <c r="D21">
        <f>(A21)*(1-EXP(-P$2))</f>
        <v>1.2376353322148572</v>
      </c>
      <c r="E21">
        <f>B21-P$5*LN(D21)</f>
        <v>2182951.9663197007</v>
      </c>
      <c r="F21">
        <f>(C21-C20)*P$8</f>
        <v>-4.1575926563515988E-3</v>
      </c>
      <c r="G21">
        <f>E21-F21*P$9</f>
        <v>2182951.9839888569</v>
      </c>
      <c r="H21">
        <f t="shared" si="3"/>
        <v>7.071220954403566E-4</v>
      </c>
      <c r="I21">
        <f t="shared" si="0"/>
        <v>4.451624243759469E-4</v>
      </c>
      <c r="J21">
        <f>I21+C21*P$16</f>
        <v>6.2430200239639968E-4</v>
      </c>
      <c r="K21">
        <f t="shared" si="1"/>
        <v>2182951.9839888569</v>
      </c>
      <c r="L21" s="9">
        <f t="shared" si="2"/>
        <v>2183282.9889546679</v>
      </c>
      <c r="M21" s="9">
        <f>L21-P$19*LN(S21)</f>
        <v>2182677.7813754678</v>
      </c>
      <c r="N21" s="9">
        <f>L21+O21</f>
        <v>2183282.9889546679</v>
      </c>
      <c r="O21">
        <v>0</v>
      </c>
      <c r="S21">
        <f t="shared" si="4"/>
        <v>20</v>
      </c>
    </row>
    <row r="22" spans="1:19" x14ac:dyDescent="0.25">
      <c r="A22">
        <f>VLOOKUP('2024-03-18_windows_device_0'!P22,'2024-03-18_windows_device_0'!P22:P931,1,0)</f>
        <v>42.902000000000001</v>
      </c>
      <c r="B22">
        <f>VLOOKUP('2024-03-18_windows_device_0'!Q22,'2024-03-18_windows_device_0'!Q$2:Q$911,1,0)</f>
        <v>2183522</v>
      </c>
      <c r="C22">
        <f>(A22-A21)*P$3</f>
        <v>0.21381524289174597</v>
      </c>
      <c r="D22">
        <f>(A22)*(1-EXP(-P$2))</f>
        <v>1.2458632607624625</v>
      </c>
      <c r="E22">
        <f>B22-P$5*LN(D22)</f>
        <v>2182975.4934519441</v>
      </c>
      <c r="F22">
        <f>(C22-C21)*P$8</f>
        <v>-8.5791594496175143E-4</v>
      </c>
      <c r="G22">
        <f>E22-F22*P$9</f>
        <v>2182975.4970979607</v>
      </c>
      <c r="H22">
        <f t="shared" si="3"/>
        <v>1.5226966550160844E-3</v>
      </c>
      <c r="I22">
        <f t="shared" si="0"/>
        <v>4.7496880618321809E-4</v>
      </c>
      <c r="J22">
        <f>I22+C22*P$16</f>
        <v>6.4879145608890657E-4</v>
      </c>
      <c r="K22">
        <f t="shared" si="1"/>
        <v>2182975.4970979607</v>
      </c>
      <c r="L22" s="9">
        <f t="shared" si="2"/>
        <v>2183319.4863738511</v>
      </c>
      <c r="M22" s="9">
        <f>L22-P$19*LN(S22)</f>
        <v>2182704.4220469682</v>
      </c>
      <c r="N22" s="9">
        <f>L22+O22</f>
        <v>2183319.4863738511</v>
      </c>
      <c r="O22">
        <v>0</v>
      </c>
      <c r="S22">
        <f t="shared" si="4"/>
        <v>21</v>
      </c>
    </row>
    <row r="23" spans="1:19" x14ac:dyDescent="0.25">
      <c r="A23">
        <f>VLOOKUP('2024-03-18_windows_device_0'!P23,'2024-03-18_windows_device_0'!P23:P932,1,0)</f>
        <v>43.206666666666663</v>
      </c>
      <c r="B23">
        <f>VLOOKUP('2024-03-18_windows_device_0'!Q23,'2024-03-18_windows_device_0'!Q$2:Q$911,1,0)</f>
        <v>2183530</v>
      </c>
      <c r="C23">
        <f>(A23-A22)*P$3</f>
        <v>0.22991427294476988</v>
      </c>
      <c r="D23">
        <f>(A23)*(1-EXP(-P$2))</f>
        <v>1.2547107039301226</v>
      </c>
      <c r="E23">
        <f>B23-P$5*LN(D23)</f>
        <v>2182965.9012209685</v>
      </c>
      <c r="F23">
        <f>(C23-C22)*P$8</f>
        <v>2.1117930952893882E-3</v>
      </c>
      <c r="G23">
        <f>E23-F23*P$9</f>
        <v>2182965.8922461588</v>
      </c>
      <c r="H23">
        <f t="shared" si="3"/>
        <v>-6.2200518213469363E-4</v>
      </c>
      <c r="I23">
        <f t="shared" si="0"/>
        <v>4.4286580345466827E-4</v>
      </c>
      <c r="J23">
        <f>I23+C23*P$16</f>
        <v>6.2977627641207777E-4</v>
      </c>
      <c r="K23">
        <f t="shared" si="1"/>
        <v>2182965.8922461588</v>
      </c>
      <c r="L23" s="9">
        <f t="shared" si="2"/>
        <v>2183299.7996724402</v>
      </c>
      <c r="M23" s="9">
        <f>L23-P$19*LN(S23)</f>
        <v>2182675.3372206665</v>
      </c>
      <c r="N23" s="9">
        <f>L23+O23</f>
        <v>2183299.7996724402</v>
      </c>
      <c r="O23">
        <v>0</v>
      </c>
      <c r="S23">
        <f t="shared" si="4"/>
        <v>22</v>
      </c>
    </row>
    <row r="24" spans="1:19" x14ac:dyDescent="0.25">
      <c r="A24">
        <f>VLOOKUP('2024-03-18_windows_device_0'!P24,'2024-03-18_windows_device_0'!P24:P933,1,0)</f>
        <v>43.488</v>
      </c>
      <c r="B24">
        <f>VLOOKUP('2024-03-18_windows_device_0'!Q24,'2024-03-18_windows_device_0'!Q$2:Q$911,1,0)</f>
        <v>2183570</v>
      </c>
      <c r="C24">
        <f>(A24-A23)*P$3</f>
        <v>0.21230595882427833</v>
      </c>
      <c r="D24">
        <f>(A24)*(1-EXP(-P$2))</f>
        <v>1.2628805529820979</v>
      </c>
      <c r="E24">
        <f>B24-P$5*LN(D24)</f>
        <v>2182989.7661319803</v>
      </c>
      <c r="F24">
        <f>(C24-C23)*P$8</f>
        <v>-2.309773697972329E-3</v>
      </c>
      <c r="G24">
        <f>E24-F24*P$9</f>
        <v>2182989.7759481785</v>
      </c>
      <c r="H24">
        <f t="shared" si="3"/>
        <v>1.5466960585382408E-3</v>
      </c>
      <c r="I24">
        <f t="shared" si="0"/>
        <v>4.7973464993664974E-4</v>
      </c>
      <c r="J24">
        <f>I24+C24*P$16</f>
        <v>6.5233031643124211E-4</v>
      </c>
      <c r="K24">
        <f t="shared" si="1"/>
        <v>2182989.7759481785</v>
      </c>
      <c r="L24" s="9">
        <f t="shared" si="2"/>
        <v>2183335.6415280728</v>
      </c>
      <c r="M24" s="9">
        <f>L24-P$19*LN(S24)</f>
        <v>2182702.1987866201</v>
      </c>
      <c r="N24" s="9">
        <f>L24+O24</f>
        <v>2183335.6415280728</v>
      </c>
      <c r="O24">
        <v>0</v>
      </c>
      <c r="S24">
        <f t="shared" si="4"/>
        <v>23</v>
      </c>
    </row>
    <row r="25" spans="1:19" x14ac:dyDescent="0.25">
      <c r="A25">
        <f>VLOOKUP('2024-03-18_windows_device_0'!P25,'2024-03-18_windows_device_0'!P25:P934,1,0)</f>
        <v>43.76</v>
      </c>
      <c r="B25">
        <f>VLOOKUP('2024-03-18_windows_device_0'!Q25,'2024-03-18_windows_device_0'!Q$2:Q$911,1,0)</f>
        <v>2183577</v>
      </c>
      <c r="C25">
        <f>(A25-A24)*P$3</f>
        <v>0.20526263317607635</v>
      </c>
      <c r="D25">
        <f>(A25)*(1-EXP(-P$2))</f>
        <v>1.2707793643877991</v>
      </c>
      <c r="E25">
        <f>B25-P$5*LN(D25)</f>
        <v>2182981.2652696059</v>
      </c>
      <c r="F25">
        <f>(C25-C24)*P$8</f>
        <v>-9.2390947918963501E-4</v>
      </c>
      <c r="G25">
        <f>E25-F25*P$9</f>
        <v>2182981.2691960852</v>
      </c>
      <c r="H25">
        <f t="shared" si="3"/>
        <v>-5.5089281899656998E-4</v>
      </c>
      <c r="I25">
        <f t="shared" si="0"/>
        <v>4.2788653097683757E-4</v>
      </c>
      <c r="J25">
        <f>I25+C25*P$16</f>
        <v>5.9475627488629861E-4</v>
      </c>
      <c r="K25">
        <f t="shared" si="1"/>
        <v>2182981.2691960852</v>
      </c>
      <c r="L25" s="9">
        <f t="shared" si="2"/>
        <v>2183296.6090150815</v>
      </c>
      <c r="M25" s="9">
        <f>L25-P$19*LN(S25)</f>
        <v>2182654.5682418752</v>
      </c>
      <c r="N25" s="9">
        <f>L25+O25</f>
        <v>2183296.6090150815</v>
      </c>
      <c r="O25">
        <v>0</v>
      </c>
      <c r="S25">
        <f t="shared" si="4"/>
        <v>24</v>
      </c>
    </row>
    <row r="26" spans="1:19" x14ac:dyDescent="0.25">
      <c r="A26">
        <f>VLOOKUP('2024-03-18_windows_device_0'!P26,'2024-03-18_windows_device_0'!P26:P935,1,0)</f>
        <v>44.024000000000001</v>
      </c>
      <c r="B26">
        <f>VLOOKUP('2024-03-18_windows_device_0'!Q26,'2024-03-18_windows_device_0'!Q$2:Q$911,1,0)</f>
        <v>2183599</v>
      </c>
      <c r="C26">
        <f>(A26-A25)*P$3</f>
        <v>0.19922549690619507</v>
      </c>
      <c r="D26">
        <f>(A26)*(1-EXP(-P$2))</f>
        <v>1.2784458578109796</v>
      </c>
      <c r="E26">
        <f>B26-P$5*LN(D26)</f>
        <v>2182988.3121812446</v>
      </c>
      <c r="F26">
        <f>(C26-C25)*P$8</f>
        <v>-7.9192241073316875E-4</v>
      </c>
      <c r="G26">
        <f>E26-F26*P$9</f>
        <v>2182988.3155467981</v>
      </c>
      <c r="H26">
        <f t="shared" si="3"/>
        <v>4.5631798896647742E-4</v>
      </c>
      <c r="I26">
        <f t="shared" si="0"/>
        <v>5.3188983092643098E-4</v>
      </c>
      <c r="J26">
        <f>I26+C26*P$16</f>
        <v>6.9385164119149887E-4</v>
      </c>
      <c r="K26">
        <f t="shared" si="1"/>
        <v>2182988.3155467981</v>
      </c>
      <c r="L26" s="9">
        <f t="shared" si="2"/>
        <v>2183356.1957360157</v>
      </c>
      <c r="M26" s="9">
        <f>L26-P$19*LN(S26)</f>
        <v>2182705.9079706799</v>
      </c>
      <c r="N26" s="9">
        <f>L26+O26</f>
        <v>2183356.1957360157</v>
      </c>
      <c r="O26">
        <v>0</v>
      </c>
      <c r="S26">
        <f t="shared" si="4"/>
        <v>25</v>
      </c>
    </row>
    <row r="27" spans="1:19" x14ac:dyDescent="0.25">
      <c r="A27">
        <f>VLOOKUP('2024-03-18_windows_device_0'!P27,'2024-03-18_windows_device_0'!P27:P936,1,0)</f>
        <v>44.289333333333332</v>
      </c>
      <c r="B27">
        <f>VLOOKUP('2024-03-18_windows_device_0'!Q27,'2024-03-18_windows_device_0'!Q$2:Q$911,1,0)</f>
        <v>2183628</v>
      </c>
      <c r="C27">
        <f>(A27-A26)*P$3</f>
        <v>0.20023168628450502</v>
      </c>
      <c r="D27">
        <f>(A27)*(1-EXP(-P$2))</f>
        <v>1.2861510708979136</v>
      </c>
      <c r="E27">
        <f>B27-P$5*LN(D27)</f>
        <v>2183002.3736509485</v>
      </c>
      <c r="F27">
        <f>(C27-C26)*P$8</f>
        <v>1.3198706845505724E-4</v>
      </c>
      <c r="G27">
        <f>E27-F27*P$9</f>
        <v>2183002.3730900227</v>
      </c>
      <c r="H27">
        <f t="shared" si="3"/>
        <v>9.1035915120592638E-4</v>
      </c>
      <c r="I27">
        <f t="shared" si="0"/>
        <v>5.0031235904543872E-4</v>
      </c>
      <c r="J27">
        <f>I27+C27*P$16</f>
        <v>6.6309215825123579E-4</v>
      </c>
      <c r="K27">
        <f t="shared" si="1"/>
        <v>2183002.3730900227</v>
      </c>
      <c r="L27" s="9">
        <f t="shared" si="2"/>
        <v>2183353.9445992108</v>
      </c>
      <c r="M27" s="9">
        <f>L27-P$19*LN(S27)</f>
        <v>2182695.7333378163</v>
      </c>
      <c r="N27" s="9">
        <f>L27+O27</f>
        <v>2183353.9445992108</v>
      </c>
      <c r="O27">
        <v>0</v>
      </c>
      <c r="S27">
        <f t="shared" si="4"/>
        <v>26</v>
      </c>
    </row>
    <row r="28" spans="1:19" x14ac:dyDescent="0.25">
      <c r="A28">
        <f>VLOOKUP('2024-03-18_windows_device_0'!P28,'2024-03-18_windows_device_0'!P28:P937,1,0)</f>
        <v>44.60733333333333</v>
      </c>
      <c r="B28">
        <f>VLOOKUP('2024-03-18_windows_device_0'!Q28,'2024-03-18_windows_device_0'!Q$2:Q$911,1,0)</f>
        <v>2183644</v>
      </c>
      <c r="C28">
        <f>(A28-A27)*P$3</f>
        <v>0.2399761667279125</v>
      </c>
      <c r="D28">
        <f>(A28)*(1-EXP(-P$2))</f>
        <v>1.2953857107031082</v>
      </c>
      <c r="E28">
        <f>B28-P$5*LN(D28)</f>
        <v>2183000.5873954981</v>
      </c>
      <c r="F28">
        <f>(C28-C27)*P$8</f>
        <v>5.2134892039962947E-3</v>
      </c>
      <c r="G28">
        <f>E28-F28*P$9</f>
        <v>2183000.5652389368</v>
      </c>
      <c r="H28">
        <f t="shared" si="3"/>
        <v>-1.1707549134081039E-4</v>
      </c>
      <c r="I28">
        <f t="shared" si="0"/>
        <v>4.8535168058553511E-4</v>
      </c>
      <c r="J28">
        <f>I28+C28*P$16</f>
        <v>6.8044204295027242E-4</v>
      </c>
      <c r="K28">
        <f t="shared" si="1"/>
        <v>2183000.5652389368</v>
      </c>
      <c r="L28" s="9">
        <f t="shared" si="2"/>
        <v>2183361.3356582192</v>
      </c>
      <c r="M28" s="9">
        <f>L28-P$19*LN(S28)</f>
        <v>2182695.499972994</v>
      </c>
      <c r="N28" s="9">
        <f>L28+O28</f>
        <v>2183361.3356582192</v>
      </c>
      <c r="O28">
        <v>0</v>
      </c>
      <c r="S28">
        <f t="shared" si="4"/>
        <v>27</v>
      </c>
    </row>
    <row r="29" spans="1:19" x14ac:dyDescent="0.25">
      <c r="A29">
        <f>VLOOKUP('2024-03-18_windows_device_0'!P29,'2024-03-18_windows_device_0'!P29:P938,1,0)</f>
        <v>44.887333333333331</v>
      </c>
      <c r="B29">
        <f>VLOOKUP('2024-03-18_windows_device_0'!Q29,'2024-03-18_windows_device_0'!Q$2:Q$911,1,0)</f>
        <v>2183671</v>
      </c>
      <c r="C29">
        <f>(A29-A28)*P$3</f>
        <v>0.21129976944596299</v>
      </c>
      <c r="D29">
        <f>(A29)*(1-EXP(-P$2))</f>
        <v>1.30351684009133</v>
      </c>
      <c r="E29">
        <f>B29-P$5*LN(D29)</f>
        <v>2183012.0312024755</v>
      </c>
      <c r="F29">
        <f>(C29-C28)*P$8</f>
        <v>-3.7616314509843121E-3</v>
      </c>
      <c r="G29">
        <f>E29-F29*P$9</f>
        <v>2183012.0471888552</v>
      </c>
      <c r="H29">
        <f t="shared" si="3"/>
        <v>7.4356507498445957E-4</v>
      </c>
      <c r="I29">
        <f t="shared" si="0"/>
        <v>4.4796982297360337E-4</v>
      </c>
      <c r="J29">
        <f>I29+C29*P$16</f>
        <v>6.1974750052746206E-4</v>
      </c>
      <c r="K29">
        <f t="shared" si="1"/>
        <v>2183012.0471888552</v>
      </c>
      <c r="L29" s="9">
        <f t="shared" si="2"/>
        <v>2183340.6373574533</v>
      </c>
      <c r="M29" s="9">
        <f>L29-P$19*LN(S29)</f>
        <v>2182667.4545624466</v>
      </c>
      <c r="N29" s="9">
        <f>L29+O29</f>
        <v>2183340.6373574533</v>
      </c>
      <c r="O29">
        <v>0</v>
      </c>
      <c r="S29">
        <f t="shared" si="4"/>
        <v>28</v>
      </c>
    </row>
    <row r="30" spans="1:19" x14ac:dyDescent="0.25">
      <c r="A30">
        <f>VLOOKUP('2024-03-18_windows_device_0'!P30,'2024-03-18_windows_device_0'!P30:P939,1,0)</f>
        <v>45.177999999999997</v>
      </c>
      <c r="B30">
        <f>VLOOKUP('2024-03-18_windows_device_0'!Q30,'2024-03-18_windows_device_0'!Q$2:Q$911,1,0)</f>
        <v>2183704</v>
      </c>
      <c r="C30">
        <f>(A30-A29)*P$3</f>
        <v>0.21934928447247495</v>
      </c>
      <c r="D30">
        <f>(A30)*(1-EXP(-P$2))</f>
        <v>1.3119577267895792</v>
      </c>
      <c r="E30">
        <f>B30-P$5*LN(D30)</f>
        <v>2183028.9847103623</v>
      </c>
      <c r="F30">
        <f>(C30-C29)*P$8</f>
        <v>1.0558965476446958E-3</v>
      </c>
      <c r="G30">
        <f>E30-F30*P$9</f>
        <v>2183028.9802229577</v>
      </c>
      <c r="H30">
        <f t="shared" si="3"/>
        <v>1.0965744374020667E-3</v>
      </c>
      <c r="I30">
        <f t="shared" si="0"/>
        <v>5.3880377137822011E-4</v>
      </c>
      <c r="J30">
        <f>I30+C30*P$16</f>
        <v>7.1712536045793931E-4</v>
      </c>
      <c r="K30">
        <f t="shared" si="1"/>
        <v>2183028.9802229577</v>
      </c>
      <c r="L30" s="9">
        <f t="shared" si="2"/>
        <v>2183409.2001397759</v>
      </c>
      <c r="M30" s="9">
        <f>L30-P$19*LN(S30)</f>
        <v>2182728.9280821867</v>
      </c>
      <c r="N30" s="9">
        <f>L30+O30</f>
        <v>2183409.2001397759</v>
      </c>
      <c r="O30">
        <v>0</v>
      </c>
      <c r="S30">
        <f t="shared" si="4"/>
        <v>29</v>
      </c>
    </row>
    <row r="31" spans="1:19" x14ac:dyDescent="0.25">
      <c r="A31">
        <f>VLOOKUP('2024-03-18_windows_device_0'!P31,'2024-03-18_windows_device_0'!P31:P940,1,0)</f>
        <v>45.426666666666662</v>
      </c>
      <c r="B31">
        <f>VLOOKUP('2024-03-18_windows_device_0'!Q31,'2024-03-18_windows_device_0'!Q$2:Q$911,1,0)</f>
        <v>2183716</v>
      </c>
      <c r="C31">
        <f>(A31-A30)*P$3</f>
        <v>0.18765431905557942</v>
      </c>
      <c r="D31">
        <f>(A31)*(1-EXP(-P$2))</f>
        <v>1.3191789440795951</v>
      </c>
      <c r="E31">
        <f>B31-P$5*LN(D31)</f>
        <v>2183027.3385922504</v>
      </c>
      <c r="F31">
        <f>(C31-C30)*P$8</f>
        <v>-4.1575926563516023E-3</v>
      </c>
      <c r="G31">
        <f>E31-F31*P$9</f>
        <v>2183027.3562614066</v>
      </c>
      <c r="H31">
        <f t="shared" si="3"/>
        <v>-1.0516690118876076E-4</v>
      </c>
      <c r="I31">
        <f t="shared" si="0"/>
        <v>4.9539223732526295E-4</v>
      </c>
      <c r="J31">
        <f>I31+C31*P$16</f>
        <v>6.4794717477190242E-4</v>
      </c>
      <c r="K31">
        <f t="shared" si="1"/>
        <v>2183027.3562614066</v>
      </c>
      <c r="L31" s="9">
        <f t="shared" si="2"/>
        <v>2183370.8978992831</v>
      </c>
      <c r="M31" s="9">
        <f>L31-P$19*LN(S31)</f>
        <v>2182683.7769399406</v>
      </c>
      <c r="N31" s="9">
        <f>L31+O31</f>
        <v>2183370.8978992831</v>
      </c>
      <c r="O31">
        <v>0</v>
      </c>
      <c r="S31">
        <f t="shared" si="4"/>
        <v>30</v>
      </c>
    </row>
    <row r="32" spans="1:19" x14ac:dyDescent="0.25">
      <c r="A32">
        <f>VLOOKUP('2024-03-18_windows_device_0'!P32,'2024-03-18_windows_device_0'!P32:P941,1,0)</f>
        <v>45.662666666666667</v>
      </c>
      <c r="B32">
        <f>VLOOKUP('2024-03-18_windows_device_0'!Q32,'2024-03-18_windows_device_0'!Q$2:Q$911,1,0)</f>
        <v>2183746</v>
      </c>
      <c r="C32">
        <f>(A32-A31)*P$3</f>
        <v>0.17809551996159984</v>
      </c>
      <c r="D32">
        <f>(A32)*(1-EXP(-P$2))</f>
        <v>1.3260323245639536</v>
      </c>
      <c r="E32">
        <f>B32-P$5*LN(D32)</f>
        <v>2183044.456497747</v>
      </c>
      <c r="F32">
        <f>(C32-C31)*P$8</f>
        <v>-1.2538771503276332E-3</v>
      </c>
      <c r="G32">
        <f>E32-F32*P$9</f>
        <v>2183044.4618265401</v>
      </c>
      <c r="H32">
        <f t="shared" si="3"/>
        <v>1.1077474567905501E-3</v>
      </c>
      <c r="I32">
        <f t="shared" si="0"/>
        <v>4.6451584700377244E-4</v>
      </c>
      <c r="J32">
        <f>I32+C32*P$16</f>
        <v>6.0929988951345529E-4</v>
      </c>
      <c r="K32">
        <f t="shared" si="1"/>
        <v>2183044.4618265401</v>
      </c>
      <c r="L32" s="9">
        <f t="shared" si="2"/>
        <v>2183367.5126710399</v>
      </c>
      <c r="M32" s="9">
        <f>L32-P$19*LN(S32)</f>
        <v>2182673.7674050233</v>
      </c>
      <c r="N32" s="9">
        <f>L32+O32</f>
        <v>2183367.5126710399</v>
      </c>
      <c r="O32">
        <v>0</v>
      </c>
      <c r="S32">
        <f t="shared" si="4"/>
        <v>31</v>
      </c>
    </row>
    <row r="33" spans="1:19" x14ac:dyDescent="0.25">
      <c r="A33">
        <f>VLOOKUP('2024-03-18_windows_device_0'!P33,'2024-03-18_windows_device_0'!P33:P942,1,0)</f>
        <v>45.874000000000002</v>
      </c>
      <c r="B33">
        <f>VLOOKUP('2024-03-18_windows_device_0'!Q33,'2024-03-18_windows_device_0'!Q$2:Q$911,1,0)</f>
        <v>2183770</v>
      </c>
      <c r="C33">
        <f>(A33-A32)*P$3</f>
        <v>0.15948101646278756</v>
      </c>
      <c r="D33">
        <f>(A33)*(1-EXP(-P$2))</f>
        <v>1.3321693912688735</v>
      </c>
      <c r="E33">
        <f>B33-P$5*LN(D33)</f>
        <v>2183056.9772161129</v>
      </c>
      <c r="F33">
        <f>(C33-C32)*P$8</f>
        <v>-2.4417607664287987E-3</v>
      </c>
      <c r="G33">
        <f>E33-F33*P$9</f>
        <v>2183056.9875932364</v>
      </c>
      <c r="H33">
        <f t="shared" si="3"/>
        <v>8.1116210390601848E-4</v>
      </c>
      <c r="I33">
        <f t="shared" si="0"/>
        <v>3.8484711406560262E-4</v>
      </c>
      <c r="J33">
        <f>I33+C33*P$16</f>
        <v>5.1449836117173028E-4</v>
      </c>
      <c r="K33">
        <f t="shared" si="1"/>
        <v>2183056.9875932364</v>
      </c>
      <c r="L33" s="9">
        <f t="shared" si="2"/>
        <v>2183329.7746607065</v>
      </c>
      <c r="M33" s="9">
        <f>L33-P$19*LN(S33)</f>
        <v>2182629.6154193762</v>
      </c>
      <c r="N33" s="9">
        <f>L33+O33</f>
        <v>2183329.7746607065</v>
      </c>
      <c r="O33">
        <v>0</v>
      </c>
      <c r="S33">
        <f t="shared" si="4"/>
        <v>32</v>
      </c>
    </row>
    <row r="34" spans="1:19" x14ac:dyDescent="0.25">
      <c r="A34">
        <f>VLOOKUP('2024-03-18_windows_device_0'!P34,'2024-03-18_windows_device_0'!P34:P943,1,0)</f>
        <v>46.12</v>
      </c>
      <c r="B34">
        <f>VLOOKUP('2024-03-18_windows_device_0'!Q34,'2024-03-18_windows_device_0'!Q$2:Q$911,1,0)</f>
        <v>2183758</v>
      </c>
      <c r="C34">
        <f>(A34-A33)*P$3</f>
        <v>0.18564194029894876</v>
      </c>
      <c r="D34">
        <f>(A34)*(1-EXP(-P$2))</f>
        <v>1.3393131692313824</v>
      </c>
      <c r="E34">
        <f>B34-P$5*LN(D34)</f>
        <v>2183031.6813182859</v>
      </c>
      <c r="F34">
        <f>(C34-C33)*P$8</f>
        <v>3.4316637798449084E-3</v>
      </c>
      <c r="G34">
        <f>E34-F34*P$9</f>
        <v>2183031.6667342205</v>
      </c>
      <c r="H34">
        <f t="shared" si="3"/>
        <v>-1.6397655943969371E-3</v>
      </c>
      <c r="I34">
        <f t="shared" si="0"/>
        <v>3.8031345850627674E-4</v>
      </c>
      <c r="J34">
        <f>I34+C34*P$16</f>
        <v>5.3123241807144896E-4</v>
      </c>
      <c r="K34">
        <f t="shared" si="1"/>
        <v>2183031.6667342205</v>
      </c>
      <c r="L34" s="9">
        <f t="shared" si="2"/>
        <v>2183313.3261998422</v>
      </c>
      <c r="M34" s="9">
        <f>L34-P$19*LN(S34)</f>
        <v>2182606.9503679262</v>
      </c>
      <c r="N34" s="9">
        <f>L34+O34</f>
        <v>2183313.3261998422</v>
      </c>
      <c r="O34">
        <v>0</v>
      </c>
      <c r="S34">
        <f t="shared" si="4"/>
        <v>33</v>
      </c>
    </row>
    <row r="35" spans="1:19" x14ac:dyDescent="0.25">
      <c r="A35">
        <f>VLOOKUP('2024-03-18_windows_device_0'!P35,'2024-03-18_windows_device_0'!P35:P944,1,0)</f>
        <v>46.325333333333333</v>
      </c>
      <c r="B35">
        <f>VLOOKUP('2024-03-18_windows_device_0'!Q35,'2024-03-18_windows_device_0'!Q$2:Q$911,1,0)</f>
        <v>2183786</v>
      </c>
      <c r="C35">
        <f>(A35-A34)*P$3</f>
        <v>0.15495316426037392</v>
      </c>
      <c r="D35">
        <f>(A35)*(1-EXP(-P$2))</f>
        <v>1.3452759974494117</v>
      </c>
      <c r="E35">
        <f>B35-P$5*LN(D35)</f>
        <v>2183048.6375773964</v>
      </c>
      <c r="F35">
        <f>(C35-C34)*P$8</f>
        <v>-4.025605587895136E-3</v>
      </c>
      <c r="G35">
        <f>E35-F35*P$9</f>
        <v>2183048.6546856272</v>
      </c>
      <c r="H35">
        <f t="shared" si="3"/>
        <v>1.1001308533234026E-3</v>
      </c>
      <c r="I35">
        <f t="shared" si="0"/>
        <v>4.8725861906292475E-4</v>
      </c>
      <c r="J35">
        <f>I35+C35*P$16</f>
        <v>6.1322891593575525E-4</v>
      </c>
      <c r="K35">
        <f t="shared" si="1"/>
        <v>2183048.6546856272</v>
      </c>
      <c r="L35" s="9">
        <f t="shared" si="2"/>
        <v>2183373.7887002141</v>
      </c>
      <c r="M35" s="9">
        <f>L35-P$19*LN(S35)</f>
        <v>2182661.381875569</v>
      </c>
      <c r="N35" s="9">
        <f>L35+O35</f>
        <v>2183373.7887002141</v>
      </c>
      <c r="O35">
        <v>0</v>
      </c>
      <c r="S35">
        <f t="shared" si="4"/>
        <v>34</v>
      </c>
    </row>
    <row r="36" spans="1:19" x14ac:dyDescent="0.25">
      <c r="A36">
        <f>VLOOKUP('2024-03-18_windows_device_0'!P36,'2024-03-18_windows_device_0'!P36:P945,1,0)</f>
        <v>46.55</v>
      </c>
      <c r="B36">
        <f>VLOOKUP('2024-03-18_windows_device_0'!Q36,'2024-03-18_windows_device_0'!Q$2:Q$911,1,0)</f>
        <v>2183804</v>
      </c>
      <c r="C36">
        <f>(A36-A35)*P$3</f>
        <v>0.16954291024592483</v>
      </c>
      <c r="D36">
        <f>(A36)*(1-EXP(-P$2))</f>
        <v>1.3518002607918658</v>
      </c>
      <c r="E36">
        <f>B36-P$5*LN(D36)</f>
        <v>2183054.6099453615</v>
      </c>
      <c r="F36">
        <f>(C36-C35)*P$8</f>
        <v>1.9138124926057446E-3</v>
      </c>
      <c r="G36">
        <f>E36-F36*P$9</f>
        <v>2183054.6018119403</v>
      </c>
      <c r="H36">
        <f t="shared" si="3"/>
        <v>3.8513279141295486E-4</v>
      </c>
      <c r="I36">
        <f t="shared" si="0"/>
        <v>4.9542814874572951E-4</v>
      </c>
      <c r="J36">
        <f>I36+C36*P$16</f>
        <v>6.3325928525918059E-4</v>
      </c>
      <c r="K36">
        <f t="shared" si="1"/>
        <v>2183054.6018119403</v>
      </c>
      <c r="L36" s="9">
        <f t="shared" si="2"/>
        <v>2183390.3559297589</v>
      </c>
      <c r="M36" s="9">
        <f>L36-P$19*LN(S36)</f>
        <v>2182672.0929486165</v>
      </c>
      <c r="N36" s="9">
        <f>L36+O36</f>
        <v>2183390.3559297589</v>
      </c>
      <c r="O36">
        <v>0</v>
      </c>
      <c r="S36">
        <f t="shared" si="4"/>
        <v>35</v>
      </c>
    </row>
    <row r="37" spans="1:19" x14ac:dyDescent="0.25">
      <c r="A37">
        <f>VLOOKUP('2024-03-18_windows_device_0'!P37,'2024-03-18_windows_device_0'!P37:P946,1,0)</f>
        <v>46.75333333333333</v>
      </c>
      <c r="B37">
        <f>VLOOKUP('2024-03-18_windows_device_0'!Q37,'2024-03-18_windows_device_0'!Q$2:Q$911,1,0)</f>
        <v>2183823</v>
      </c>
      <c r="C37">
        <f>(A37-A36)*P$3</f>
        <v>0.15344388019290092</v>
      </c>
      <c r="D37">
        <f>(A37)*(1-EXP(-P$2))</f>
        <v>1.3577050095142649</v>
      </c>
      <c r="E37">
        <f>B37-P$5*LN(D37)</f>
        <v>2183062.7743410338</v>
      </c>
      <c r="F37">
        <f>(C37-C36)*P$8</f>
        <v>-2.1117930952893882E-3</v>
      </c>
      <c r="G37">
        <f>E37-F37*P$9</f>
        <v>2183062.7833158434</v>
      </c>
      <c r="H37">
        <f t="shared" si="3"/>
        <v>5.2982991620968158E-4</v>
      </c>
      <c r="I37">
        <f t="shared" si="0"/>
        <v>4.8444089864891824E-4</v>
      </c>
      <c r="J37">
        <f>I37+C37*P$16</f>
        <v>6.091842121106483E-4</v>
      </c>
      <c r="K37">
        <f t="shared" si="1"/>
        <v>2183062.7833158434</v>
      </c>
      <c r="L37" s="9">
        <f t="shared" si="2"/>
        <v>2183385.7728281762</v>
      </c>
      <c r="M37" s="9">
        <f>L37-P$19*LN(S37)</f>
        <v>2182661.8186748275</v>
      </c>
      <c r="N37" s="9">
        <f>L37+O37</f>
        <v>2183385.7728281762</v>
      </c>
      <c r="O37">
        <v>0</v>
      </c>
      <c r="S37">
        <f t="shared" si="4"/>
        <v>36</v>
      </c>
    </row>
    <row r="38" spans="1:19" x14ac:dyDescent="0.25">
      <c r="A38">
        <f>VLOOKUP('2024-03-18_windows_device_0'!P38,'2024-03-18_windows_device_0'!P38:P947,1,0)</f>
        <v>46.927999999999997</v>
      </c>
      <c r="B38">
        <f>VLOOKUP('2024-03-18_windows_device_0'!Q38,'2024-03-18_windows_device_0'!Q$2:Q$911,1,0)</f>
        <v>2183854</v>
      </c>
      <c r="C38">
        <f>(A38-A37)*P$3</f>
        <v>0.13181080855914803</v>
      </c>
      <c r="D38">
        <f>(A38)*(1-EXP(-P$2))</f>
        <v>1.3627772854659652</v>
      </c>
      <c r="E38">
        <f>B38-P$5*LN(D38)</f>
        <v>2183084.5039404277</v>
      </c>
      <c r="F38">
        <f>(C38-C37)*P$8</f>
        <v>-2.8377219717953795E-3</v>
      </c>
      <c r="G38">
        <f>E38-F38*P$9</f>
        <v>2183084.5160003281</v>
      </c>
      <c r="H38">
        <f t="shared" si="3"/>
        <v>1.4073972873298863E-3</v>
      </c>
      <c r="I38">
        <f t="shared" si="0"/>
        <v>4.6258801264683285E-4</v>
      </c>
      <c r="J38">
        <f>I38+C38*P$16</f>
        <v>5.6974456388281106E-4</v>
      </c>
      <c r="K38">
        <f t="shared" si="1"/>
        <v>2183084.5160003281</v>
      </c>
      <c r="L38" s="9">
        <f t="shared" si="2"/>
        <v>2183386.5946083819</v>
      </c>
      <c r="M38" s="9">
        <f>L38-P$19*LN(S38)</f>
        <v>2182657.105225137</v>
      </c>
      <c r="N38" s="9">
        <f>L38+O38</f>
        <v>2183386.5946083819</v>
      </c>
      <c r="O38">
        <v>0</v>
      </c>
      <c r="S38">
        <f t="shared" si="4"/>
        <v>37</v>
      </c>
    </row>
    <row r="39" spans="1:19" x14ac:dyDescent="0.25">
      <c r="A39">
        <f>VLOOKUP('2024-03-18_windows_device_0'!P39,'2024-03-18_windows_device_0'!P39:P948,1,0)</f>
        <v>47.132666666666665</v>
      </c>
      <c r="B39">
        <f>VLOOKUP('2024-03-18_windows_device_0'!Q39,'2024-03-18_windows_device_0'!Q$2:Q$911,1,0)</f>
        <v>2183852</v>
      </c>
      <c r="C39">
        <f>(A39-A38)*P$3</f>
        <v>0.15445006957121626</v>
      </c>
      <c r="D39">
        <f>(A39)*(1-EXP(-P$2))</f>
        <v>1.3687207538521178</v>
      </c>
      <c r="E39">
        <f>B39-P$5*LN(D39)</f>
        <v>2183071.685098412</v>
      </c>
      <c r="F39">
        <f>(C39-C38)*P$8</f>
        <v>2.9697090402511432E-3</v>
      </c>
      <c r="G39">
        <f>E39-F39*P$9</f>
        <v>2183071.6724775862</v>
      </c>
      <c r="H39">
        <f t="shared" si="3"/>
        <v>-8.3173981932534321E-4</v>
      </c>
      <c r="I39">
        <f t="shared" si="0"/>
        <v>4.1905926545834237E-4</v>
      </c>
      <c r="J39">
        <f>I39+C39*P$16</f>
        <v>5.4462056786080612E-4</v>
      </c>
      <c r="K39">
        <f t="shared" si="1"/>
        <v>2183071.6724775862</v>
      </c>
      <c r="L39" s="9">
        <f t="shared" si="2"/>
        <v>2183360.430341173</v>
      </c>
      <c r="M39" s="9">
        <f>L39-P$19*LN(S39)</f>
        <v>2182625.5533518991</v>
      </c>
      <c r="N39" s="9">
        <f>L39+O39</f>
        <v>2183360.430341173</v>
      </c>
      <c r="O39">
        <f>O38+R$5</f>
        <v>0</v>
      </c>
      <c r="S39">
        <f t="shared" si="4"/>
        <v>38</v>
      </c>
    </row>
    <row r="40" spans="1:19" x14ac:dyDescent="0.25">
      <c r="A40">
        <f>VLOOKUP('2024-03-18_windows_device_0'!P40,'2024-03-18_windows_device_0'!P40:P949,1,0)</f>
        <v>47.329333333333331</v>
      </c>
      <c r="B40">
        <f>VLOOKUP('2024-03-18_windows_device_0'!Q40,'2024-03-18_windows_device_0'!Q$2:Q$911,1,0)</f>
        <v>2183882</v>
      </c>
      <c r="C40">
        <f>(A40-A39)*P$3</f>
        <v>0.14841293330132962</v>
      </c>
      <c r="D40">
        <f>(A40)*(1-EXP(-P$2))</f>
        <v>1.3744319042557496</v>
      </c>
      <c r="E40">
        <f>B40-P$5*LN(D40)</f>
        <v>2183091.3333125957</v>
      </c>
      <c r="F40">
        <f>(C40-C39)*P$8</f>
        <v>-7.9192241073387142E-4</v>
      </c>
      <c r="G40">
        <f>E40-F40*P$9</f>
        <v>2183091.3366781492</v>
      </c>
      <c r="H40">
        <f t="shared" si="3"/>
        <v>1.2734433497785106E-3</v>
      </c>
      <c r="I40">
        <f t="shared" si="0"/>
        <v>5.2918453026580786E-4</v>
      </c>
      <c r="J40">
        <f>I40+C40*P$16</f>
        <v>6.4983789902387401E-4</v>
      </c>
      <c r="K40">
        <f t="shared" si="1"/>
        <v>2183091.3366781492</v>
      </c>
      <c r="L40" s="9">
        <f t="shared" si="2"/>
        <v>2183435.8807781576</v>
      </c>
      <c r="M40" s="9">
        <f>L40-P$19*LN(S40)</f>
        <v>2182695.7561366209</v>
      </c>
      <c r="N40" s="9">
        <f>L40+O40</f>
        <v>2183435.8807781576</v>
      </c>
      <c r="O40">
        <f t="shared" ref="O40:O103" si="5">O39+R$5</f>
        <v>0</v>
      </c>
      <c r="S40">
        <f t="shared" si="4"/>
        <v>39</v>
      </c>
    </row>
    <row r="41" spans="1:19" x14ac:dyDescent="0.25">
      <c r="A41">
        <f>VLOOKUP('2024-03-18_windows_device_0'!P41,'2024-03-18_windows_device_0'!P41:P950,1,0)</f>
        <v>47.499333333333333</v>
      </c>
      <c r="B41">
        <f>VLOOKUP('2024-03-18_windows_device_0'!Q41,'2024-03-18_windows_device_0'!Q$2:Q$911,1,0)</f>
        <v>2183905</v>
      </c>
      <c r="C41">
        <f>(A41-A40)*P$3</f>
        <v>0.12828914573504971</v>
      </c>
      <c r="D41">
        <f>(A41)*(1-EXP(-P$2))</f>
        <v>1.3793686613843128</v>
      </c>
      <c r="E41">
        <f>B41-P$5*LN(D41)</f>
        <v>2183105.4197612186</v>
      </c>
      <c r="F41">
        <f>(C41-C40)*P$8</f>
        <v>-2.6397413691117396E-3</v>
      </c>
      <c r="G41">
        <f>E41-F41*P$9</f>
        <v>2183105.4309797306</v>
      </c>
      <c r="H41">
        <f t="shared" si="3"/>
        <v>9.1273960317363764E-4</v>
      </c>
      <c r="I41">
        <f t="shared" si="0"/>
        <v>5.09414112788273E-4</v>
      </c>
      <c r="J41">
        <f>I41+C41*P$16</f>
        <v>6.1370770273168774E-4</v>
      </c>
      <c r="K41">
        <f t="shared" si="1"/>
        <v>2183105.4309797306</v>
      </c>
      <c r="L41" s="9">
        <f t="shared" si="2"/>
        <v>2183430.8188471105</v>
      </c>
      <c r="M41" s="9">
        <f>L41-P$19*LN(S41)</f>
        <v>2182685.5794196445</v>
      </c>
      <c r="N41" s="9">
        <f>L41+O41</f>
        <v>2183430.8188471105</v>
      </c>
      <c r="O41">
        <f t="shared" si="5"/>
        <v>0</v>
      </c>
      <c r="S41">
        <f t="shared" si="4"/>
        <v>40</v>
      </c>
    </row>
    <row r="42" spans="1:19" x14ac:dyDescent="0.25">
      <c r="A42">
        <f>VLOOKUP('2024-03-18_windows_device_0'!P42,'2024-03-18_windows_device_0'!P42:P951,1,0)</f>
        <v>47.667333333333332</v>
      </c>
      <c r="B42">
        <f>VLOOKUP('2024-03-18_windows_device_0'!Q42,'2024-03-18_windows_device_0'!Q$2:Q$911,1,0)</f>
        <v>2183915</v>
      </c>
      <c r="C42">
        <f>(A42-A41)*P$3</f>
        <v>0.12677986166757671</v>
      </c>
      <c r="D42">
        <f>(A42)*(1-EXP(-P$2))</f>
        <v>1.3842473390172458</v>
      </c>
      <c r="E42">
        <f>B42-P$5*LN(D42)</f>
        <v>2183106.642360928</v>
      </c>
      <c r="F42">
        <f>(C42-C41)*P$8</f>
        <v>-1.9798060268364352E-4</v>
      </c>
      <c r="G42">
        <f>E42-F42*P$9</f>
        <v>2183106.6432023165</v>
      </c>
      <c r="H42">
        <f t="shared" si="3"/>
        <v>7.8502901022954748E-5</v>
      </c>
      <c r="I42">
        <f t="shared" si="0"/>
        <v>4.747519186532472E-4</v>
      </c>
      <c r="J42">
        <f>I42+C42*P$16</f>
        <v>5.7781852518556151E-4</v>
      </c>
      <c r="K42">
        <f t="shared" si="1"/>
        <v>2183106.6432023165</v>
      </c>
      <c r="L42" s="9">
        <f t="shared" si="2"/>
        <v>2183413.0026252237</v>
      </c>
      <c r="M42" s="9">
        <f>L42-P$19*LN(S42)</f>
        <v>2182662.7747158357</v>
      </c>
      <c r="N42" s="9">
        <f>L42+O42</f>
        <v>2183413.0026252237</v>
      </c>
      <c r="O42">
        <f t="shared" si="5"/>
        <v>0</v>
      </c>
      <c r="S42">
        <f t="shared" si="4"/>
        <v>41</v>
      </c>
    </row>
    <row r="43" spans="1:19" x14ac:dyDescent="0.25">
      <c r="A43">
        <f>VLOOKUP('2024-03-18_windows_device_0'!P43,'2024-03-18_windows_device_0'!P43:P952,1,0)</f>
        <v>47.827333333333335</v>
      </c>
      <c r="B43">
        <f>VLOOKUP('2024-03-18_windows_device_0'!Q43,'2024-03-18_windows_device_0'!Q$2:Q$911,1,0)</f>
        <v>2183932</v>
      </c>
      <c r="C43">
        <f>(A43-A42)*P$3</f>
        <v>0.12074272539769543</v>
      </c>
      <c r="D43">
        <f>(A43)*(1-EXP(-P$2))</f>
        <v>1.3888936986676585</v>
      </c>
      <c r="E43">
        <f>B43-P$5*LN(D43)</f>
        <v>2183115.3116454589</v>
      </c>
      <c r="F43">
        <f>(C43-C42)*P$8</f>
        <v>-7.9192241073316875E-4</v>
      </c>
      <c r="G43">
        <f>E43-F43*P$9</f>
        <v>2183115.3150110124</v>
      </c>
      <c r="H43">
        <f t="shared" si="3"/>
        <v>5.6158179830180835E-4</v>
      </c>
      <c r="I43">
        <f t="shared" si="0"/>
        <v>4.587382902735072E-4</v>
      </c>
      <c r="J43">
        <f>I43+C43*P$16</f>
        <v>5.568969631614283E-4</v>
      </c>
      <c r="K43">
        <f t="shared" si="1"/>
        <v>2183115.3150110124</v>
      </c>
      <c r="L43" s="9">
        <f t="shared" si="2"/>
        <v>2183410.5818202551</v>
      </c>
      <c r="M43" s="9">
        <f>L43-P$19*LN(S43)</f>
        <v>2182655.4856451061</v>
      </c>
      <c r="N43" s="9">
        <f>L43+O43</f>
        <v>2183410.5818202551</v>
      </c>
      <c r="O43">
        <f t="shared" si="5"/>
        <v>0</v>
      </c>
      <c r="S43">
        <f t="shared" si="4"/>
        <v>42</v>
      </c>
    </row>
    <row r="44" spans="1:19" x14ac:dyDescent="0.25">
      <c r="A44">
        <f>VLOOKUP('2024-03-18_windows_device_0'!P44,'2024-03-18_windows_device_0'!P44:P953,1,0)</f>
        <v>47.981333333333332</v>
      </c>
      <c r="B44">
        <f>VLOOKUP('2024-03-18_windows_device_0'!Q44,'2024-03-18_windows_device_0'!Q$2:Q$911,1,0)</f>
        <v>2183962</v>
      </c>
      <c r="C44">
        <f>(A44-A43)*P$3</f>
        <v>0.11621487319527643</v>
      </c>
      <c r="D44">
        <f>(A44)*(1-EXP(-P$2))</f>
        <v>1.3933658198311802</v>
      </c>
      <c r="E44">
        <f>B44-P$5*LN(D44)</f>
        <v>2183137.3196113594</v>
      </c>
      <c r="F44">
        <f>(C44-C43)*P$8</f>
        <v>-5.9394180805093059E-4</v>
      </c>
      <c r="G44">
        <f>E44-F44*P$9</f>
        <v>2183137.3221355244</v>
      </c>
      <c r="H44">
        <f t="shared" si="3"/>
        <v>1.4251698800457032E-3</v>
      </c>
      <c r="I44">
        <f t="shared" si="0"/>
        <v>4.6714443079493045E-4</v>
      </c>
      <c r="J44">
        <f>I44+C44*P$16</f>
        <v>5.6162215344955006E-4</v>
      </c>
      <c r="K44">
        <f t="shared" si="1"/>
        <v>2183137.3221355244</v>
      </c>
      <c r="L44" s="9">
        <f t="shared" si="2"/>
        <v>2183435.0942409923</v>
      </c>
      <c r="M44" s="9">
        <f>L44-P$19*LN(S44)</f>
        <v>2182675.2443582104</v>
      </c>
      <c r="N44" s="9">
        <f>L44+O44</f>
        <v>2183435.0942409923</v>
      </c>
      <c r="O44">
        <f t="shared" si="5"/>
        <v>0</v>
      </c>
      <c r="S44">
        <f t="shared" si="4"/>
        <v>43</v>
      </c>
    </row>
    <row r="45" spans="1:19" x14ac:dyDescent="0.25">
      <c r="A45">
        <f>VLOOKUP('2024-03-18_windows_device_0'!P45,'2024-03-18_windows_device_0'!P45:P954,1,0)</f>
        <v>48.159333333333336</v>
      </c>
      <c r="B45">
        <f>VLOOKUP('2024-03-18_windows_device_0'!Q45,'2024-03-18_windows_device_0'!Q$2:Q$911,1,0)</f>
        <v>2183969</v>
      </c>
      <c r="C45">
        <f>(A45-A44)*P$3</f>
        <v>0.13432628200493638</v>
      </c>
      <c r="D45">
        <f>(A45)*(1-EXP(-P$2))</f>
        <v>1.3985348949422642</v>
      </c>
      <c r="E45">
        <f>B45-P$5*LN(D45)</f>
        <v>2183135.1139626317</v>
      </c>
      <c r="F45">
        <f>(C45-C44)*P$8</f>
        <v>2.3757672322016177E-3</v>
      </c>
      <c r="G45">
        <f>E45-F45*P$9</f>
        <v>2183135.1038659709</v>
      </c>
      <c r="H45">
        <f t="shared" si="3"/>
        <v>-1.4365397677237529E-4</v>
      </c>
      <c r="I45">
        <f t="shared" si="0"/>
        <v>4.1667714512841011E-4</v>
      </c>
      <c r="J45">
        <f>I45+C45*P$16</f>
        <v>5.258786687162225E-4</v>
      </c>
      <c r="K45">
        <f t="shared" si="1"/>
        <v>2183135.1038659709</v>
      </c>
      <c r="L45" s="9">
        <f t="shared" si="2"/>
        <v>2183413.9247733057</v>
      </c>
      <c r="M45" s="9">
        <f>L45-P$19*LN(S45)</f>
        <v>2182649.4304732657</v>
      </c>
      <c r="N45" s="9">
        <f>L45+O45</f>
        <v>2183413.9247733057</v>
      </c>
      <c r="O45">
        <f t="shared" si="5"/>
        <v>0</v>
      </c>
      <c r="S45">
        <f t="shared" si="4"/>
        <v>44</v>
      </c>
    </row>
    <row r="46" spans="1:19" x14ac:dyDescent="0.25">
      <c r="A46">
        <f>VLOOKUP('2024-03-18_windows_device_0'!P46,'2024-03-18_windows_device_0'!P46:P955,1,0)</f>
        <v>48.321333333333335</v>
      </c>
      <c r="B46">
        <f>VLOOKUP('2024-03-18_windows_device_0'!Q46,'2024-03-18_windows_device_0'!Q$2:Q$911,1,0)</f>
        <v>2183987</v>
      </c>
      <c r="C46">
        <f>(A46-A45)*P$3</f>
        <v>0.12225200946516307</v>
      </c>
      <c r="D46">
        <f>(A46)*(1-EXP(-P$2))</f>
        <v>1.4032393340883069</v>
      </c>
      <c r="E46">
        <f>B46-P$5*LN(D46)</f>
        <v>2183144.7653145134</v>
      </c>
      <c r="F46">
        <f>(C46-C45)*P$8</f>
        <v>-1.5838448214677465E-3</v>
      </c>
      <c r="G46">
        <f>E46-F46*P$9</f>
        <v>2183144.7720456207</v>
      </c>
      <c r="H46">
        <f t="shared" si="3"/>
        <v>6.2610626046775725E-4</v>
      </c>
      <c r="I46">
        <f t="shared" si="0"/>
        <v>4.2986882524933623E-4</v>
      </c>
      <c r="J46">
        <f>I46+C46*P$16</f>
        <v>5.2925448154835344E-4</v>
      </c>
      <c r="K46">
        <f t="shared" si="1"/>
        <v>2183144.7720456207</v>
      </c>
      <c r="L46" s="9">
        <f t="shared" si="2"/>
        <v>2183425.3828091579</v>
      </c>
      <c r="M46" s="9">
        <f>L46-P$19*LN(S46)</f>
        <v>2182656.3484696732</v>
      </c>
      <c r="N46" s="9">
        <f>L46+O46</f>
        <v>2183425.3828091579</v>
      </c>
      <c r="O46">
        <f t="shared" si="5"/>
        <v>0</v>
      </c>
      <c r="S46">
        <f t="shared" si="4"/>
        <v>45</v>
      </c>
    </row>
    <row r="47" spans="1:19" x14ac:dyDescent="0.25">
      <c r="A47">
        <f>VLOOKUP('2024-03-18_windows_device_0'!P47,'2024-03-18_windows_device_0'!P47:P956,1,0)</f>
        <v>48.492000000000004</v>
      </c>
      <c r="B47">
        <f>VLOOKUP('2024-03-18_windows_device_0'!Q47,'2024-03-18_windows_device_0'!Q$2:Q$911,1,0)</f>
        <v>2183983</v>
      </c>
      <c r="C47">
        <f>(A47-A46)*P$3</f>
        <v>0.12879224042420739</v>
      </c>
      <c r="D47">
        <f>(A47)*(1-EXP(-P$2))</f>
        <v>1.4081954510487469</v>
      </c>
      <c r="E47">
        <f>B47-P$5*LN(D47)</f>
        <v>2183132.0002521095</v>
      </c>
      <c r="F47">
        <f>(C47-C46)*P$8</f>
        <v>8.5791594496175501E-4</v>
      </c>
      <c r="G47">
        <f>E47-F47*P$9</f>
        <v>2183131.9966060929</v>
      </c>
      <c r="H47">
        <f t="shared" si="3"/>
        <v>-8.2733078596751333E-4</v>
      </c>
      <c r="I47">
        <f t="shared" si="0"/>
        <v>3.9168261975212518E-4</v>
      </c>
      <c r="J47">
        <f>I47+C47*P$16</f>
        <v>4.9638520416590685E-4</v>
      </c>
      <c r="K47">
        <f t="shared" si="1"/>
        <v>2183131.9966060929</v>
      </c>
      <c r="L47" s="9">
        <f t="shared" si="2"/>
        <v>2183395.180076438</v>
      </c>
      <c r="M47" s="9">
        <f>L47-P$19*LN(S47)</f>
        <v>2182621.705486719</v>
      </c>
      <c r="N47" s="9">
        <f>L47+O47</f>
        <v>2183395.180076438</v>
      </c>
      <c r="O47">
        <f t="shared" si="5"/>
        <v>0</v>
      </c>
      <c r="S47">
        <f t="shared" si="4"/>
        <v>46</v>
      </c>
    </row>
    <row r="48" spans="1:19" x14ac:dyDescent="0.25">
      <c r="A48">
        <f>VLOOKUP('2024-03-18_windows_device_0'!P48,'2024-03-18_windows_device_0'!P48:P957,1,0)</f>
        <v>48.665333333333336</v>
      </c>
      <c r="B48">
        <f>VLOOKUP('2024-03-18_windows_device_0'!Q48,'2024-03-18_windows_device_0'!Q$2:Q$911,1,0)</f>
        <v>2184030</v>
      </c>
      <c r="C48">
        <f>(A48-A47)*P$3</f>
        <v>0.13080461918083269</v>
      </c>
      <c r="D48">
        <f>(A48)*(1-EXP(-P$2))</f>
        <v>1.4132290073366935</v>
      </c>
      <c r="E48">
        <f>B48-P$5*LN(D48)</f>
        <v>2183170.1297542979</v>
      </c>
      <c r="F48">
        <f>(C48-C47)*P$8</f>
        <v>2.6397413691082083E-4</v>
      </c>
      <c r="G48">
        <f>E48-F48*P$9</f>
        <v>2183170.1286324468</v>
      </c>
      <c r="H48">
        <f t="shared" si="3"/>
        <v>2.4694100946721785E-3</v>
      </c>
      <c r="I48">
        <f t="shared" si="0"/>
        <v>5.4216847015476916E-4</v>
      </c>
      <c r="J48">
        <f>I48+C48*P$16</f>
        <v>6.4850703245001369E-4</v>
      </c>
      <c r="K48">
        <f t="shared" si="1"/>
        <v>2183170.1286324463</v>
      </c>
      <c r="L48" s="9">
        <f t="shared" si="2"/>
        <v>2183513.9671069034</v>
      </c>
      <c r="M48" s="9">
        <f>L48-P$19*LN(S48)</f>
        <v>2182736.1477636448</v>
      </c>
      <c r="N48" s="9">
        <f>L48+O48</f>
        <v>2183513.9671069034</v>
      </c>
      <c r="O48">
        <f t="shared" si="5"/>
        <v>0</v>
      </c>
      <c r="S48">
        <f t="shared" si="4"/>
        <v>47</v>
      </c>
    </row>
    <row r="49" spans="1:19" x14ac:dyDescent="0.25">
      <c r="A49">
        <f>VLOOKUP('2024-03-18_windows_device_0'!P49,'2024-03-18_windows_device_0'!P49:P958,1,0)</f>
        <v>48.838000000000001</v>
      </c>
      <c r="B49">
        <f>VLOOKUP('2024-03-18_windows_device_0'!Q49,'2024-03-18_windows_device_0'!Q$2:Q$911,1,0)</f>
        <v>2184043</v>
      </c>
      <c r="C49">
        <f>(A49-A48)*P$3</f>
        <v>0.13030152449167504</v>
      </c>
      <c r="D49">
        <f>(A49)*(1-EXP(-P$2))</f>
        <v>1.4182432037927637</v>
      </c>
      <c r="E49">
        <f>B49-P$5*LN(D49)</f>
        <v>2183174.3247306729</v>
      </c>
      <c r="F49">
        <f>(C49-C48)*P$8</f>
        <v>-6.5993534227879968E-5</v>
      </c>
      <c r="G49">
        <f>E49-F49*P$9</f>
        <v>2183174.3250111355</v>
      </c>
      <c r="H49">
        <f t="shared" si="3"/>
        <v>2.7175529039588192E-4</v>
      </c>
      <c r="I49">
        <f t="shared" si="0"/>
        <v>3.9436286904846214E-4</v>
      </c>
      <c r="J49">
        <f>I49+C49*P$16</f>
        <v>5.0029243687333986E-4</v>
      </c>
      <c r="K49">
        <f t="shared" si="1"/>
        <v>2183174.3250111355</v>
      </c>
      <c r="L49" s="9">
        <f t="shared" si="2"/>
        <v>2183439.5800965386</v>
      </c>
      <c r="M49" s="9">
        <f>L49-P$19*LN(S49)</f>
        <v>2182657.507475066</v>
      </c>
      <c r="N49" s="9">
        <f>L49+O49</f>
        <v>2183439.5800965386</v>
      </c>
      <c r="O49">
        <f t="shared" si="5"/>
        <v>0</v>
      </c>
      <c r="S49">
        <f t="shared" si="4"/>
        <v>48</v>
      </c>
    </row>
    <row r="50" spans="1:19" x14ac:dyDescent="0.25">
      <c r="A50">
        <f>VLOOKUP('2024-03-18_windows_device_0'!P50,'2024-03-18_windows_device_0'!P50:P959,1,0)</f>
        <v>48.989333333333335</v>
      </c>
      <c r="B50">
        <f>VLOOKUP('2024-03-18_windows_device_0'!Q50,'2024-03-18_windows_device_0'!Q$2:Q$911,1,0)</f>
        <v>2184040</v>
      </c>
      <c r="C50">
        <f>(A50-A49)*P$3</f>
        <v>0.11420249443865112</v>
      </c>
      <c r="D50">
        <f>(A50)*(1-EXP(-P$2))</f>
        <v>1.4226378856287787</v>
      </c>
      <c r="E50">
        <f>B50-P$5*LN(D50)</f>
        <v>2183163.6331471759</v>
      </c>
      <c r="F50">
        <f>(C50-C49)*P$8</f>
        <v>-2.1117930952893899E-3</v>
      </c>
      <c r="G50">
        <f>E50-F50*P$9</f>
        <v>2183163.6421219856</v>
      </c>
      <c r="H50">
        <f t="shared" si="3"/>
        <v>-6.9181831729707866E-4</v>
      </c>
      <c r="I50">
        <f t="shared" si="0"/>
        <v>3.8151360407330325E-4</v>
      </c>
      <c r="J50">
        <f>I50+C50*P$16</f>
        <v>4.7435534884645995E-4</v>
      </c>
      <c r="K50">
        <f t="shared" si="1"/>
        <v>2183163.6421219856</v>
      </c>
      <c r="L50" s="9">
        <f t="shared" si="2"/>
        <v>2183415.1453614826</v>
      </c>
      <c r="M50" s="9">
        <f>L50-P$19*LN(S50)</f>
        <v>2182628.9071645336</v>
      </c>
      <c r="N50" s="9">
        <f>L50+O50</f>
        <v>2183415.1453614826</v>
      </c>
      <c r="O50">
        <f t="shared" si="5"/>
        <v>0</v>
      </c>
      <c r="S50">
        <f t="shared" si="4"/>
        <v>49</v>
      </c>
    </row>
    <row r="51" spans="1:19" x14ac:dyDescent="0.25">
      <c r="A51">
        <f>VLOOKUP('2024-03-18_windows_device_0'!P51,'2024-03-18_windows_device_0'!P51:P960,1,0)</f>
        <v>49.132666666666665</v>
      </c>
      <c r="B51">
        <f>VLOOKUP('2024-03-18_windows_device_0'!Q51,'2024-03-18_windows_device_0'!Q$2:Q$911,1,0)</f>
        <v>2184041</v>
      </c>
      <c r="C51">
        <f>(A51-A50)*P$3</f>
        <v>0.10816535816876446</v>
      </c>
      <c r="D51">
        <f>(A51)*(1-EXP(-P$2))</f>
        <v>1.4268002494822731</v>
      </c>
      <c r="E51">
        <f>B51-P$5*LN(D51)</f>
        <v>2183157.3700451017</v>
      </c>
      <c r="F51">
        <f>(C51-C50)*P$8</f>
        <v>-7.9192241073387326E-4</v>
      </c>
      <c r="G51">
        <f>E51-F51*P$9</f>
        <v>2183157.3734106552</v>
      </c>
      <c r="H51">
        <f t="shared" si="3"/>
        <v>-4.0595846903467866E-4</v>
      </c>
      <c r="I51">
        <f t="shared" si="0"/>
        <v>4.2687201461742605E-4</v>
      </c>
      <c r="J51">
        <f>I51+C51*P$16</f>
        <v>5.1480582574618509E-4</v>
      </c>
      <c r="K51">
        <f t="shared" si="1"/>
        <v>2183157.3734106552</v>
      </c>
      <c r="L51" s="9">
        <f t="shared" si="2"/>
        <v>2183430.3234958644</v>
      </c>
      <c r="M51" s="9">
        <f>L51-P$19*LN(S51)</f>
        <v>2182640.0038822624</v>
      </c>
      <c r="N51" s="9">
        <f>L51+O51</f>
        <v>2183430.3234958644</v>
      </c>
      <c r="O51">
        <f t="shared" si="5"/>
        <v>0</v>
      </c>
      <c r="S51">
        <f t="shared" si="4"/>
        <v>50</v>
      </c>
    </row>
    <row r="52" spans="1:19" x14ac:dyDescent="0.25">
      <c r="A52">
        <f>VLOOKUP('2024-03-18_windows_device_0'!P52,'2024-03-18_windows_device_0'!P52:P961,1,0)</f>
        <v>49.267333333333333</v>
      </c>
      <c r="B52">
        <f>VLOOKUP('2024-03-18_windows_device_0'!Q52,'2024-03-18_windows_device_0'!Q$2:Q$911,1,0)</f>
        <v>2184059</v>
      </c>
      <c r="C52">
        <f>(A52-A51)*P$3</f>
        <v>0.10162512720972551</v>
      </c>
      <c r="D52">
        <f>(A52)*(1-EXP(-P$2))</f>
        <v>1.4307109355213703</v>
      </c>
      <c r="E52">
        <f>B52-P$5*LN(D52)</f>
        <v>2183168.5653869417</v>
      </c>
      <c r="F52">
        <f>(C52-C51)*P$8</f>
        <v>-8.5791594496105049E-4</v>
      </c>
      <c r="G52">
        <f>E52-F52*P$9</f>
        <v>2183168.5690329582</v>
      </c>
      <c r="H52">
        <f t="shared" si="3"/>
        <v>7.2502264827882794E-4</v>
      </c>
      <c r="I52">
        <f t="shared" si="0"/>
        <v>5.3878839261961575E-4</v>
      </c>
      <c r="J52">
        <f>I52+C52*P$16</f>
        <v>6.2140527563361479E-4</v>
      </c>
      <c r="K52">
        <f t="shared" si="1"/>
        <v>2183168.5690329582</v>
      </c>
      <c r="L52" s="9">
        <f t="shared" si="2"/>
        <v>2183498.0381540349</v>
      </c>
      <c r="M52" s="9">
        <f>L52-P$19*LN(S52)</f>
        <v>2182703.7179492475</v>
      </c>
      <c r="N52" s="9">
        <f>L52+O52</f>
        <v>2183498.0381540349</v>
      </c>
      <c r="O52">
        <f t="shared" si="5"/>
        <v>0</v>
      </c>
      <c r="S52">
        <f t="shared" si="4"/>
        <v>51</v>
      </c>
    </row>
    <row r="53" spans="1:19" x14ac:dyDescent="0.25">
      <c r="A53">
        <f>VLOOKUP('2024-03-18_windows_device_0'!P53,'2024-03-18_windows_device_0'!P53:P962,1,0)</f>
        <v>49.385333333333335</v>
      </c>
      <c r="B53">
        <f>VLOOKUP('2024-03-18_windows_device_0'!Q53,'2024-03-18_windows_device_0'!Q$2:Q$911,1,0)</f>
        <v>2184071</v>
      </c>
      <c r="C53">
        <f>(A53-A52)*P$3</f>
        <v>8.9047759980799918E-2</v>
      </c>
      <c r="D53">
        <f>(A53)*(1-EXP(-P$2))</f>
        <v>1.4341376257635494</v>
      </c>
      <c r="E53">
        <f>B53-P$5*LN(D53)</f>
        <v>2183174.618161317</v>
      </c>
      <c r="F53">
        <f>(C53-C52)*P$8</f>
        <v>-1.6498383556949219E-3</v>
      </c>
      <c r="G53">
        <f>E53-F53*P$9</f>
        <v>2183174.625172887</v>
      </c>
      <c r="H53">
        <f t="shared" si="3"/>
        <v>3.921924561793736E-4</v>
      </c>
      <c r="I53">
        <f t="shared" si="0"/>
        <v>5.0722841004295508E-4</v>
      </c>
      <c r="J53">
        <f>I53+C53*P$16</f>
        <v>5.7962043129779651E-4</v>
      </c>
      <c r="K53">
        <f t="shared" si="1"/>
        <v>2183174.625172887</v>
      </c>
      <c r="L53" s="9">
        <f t="shared" si="2"/>
        <v>2183481.9399665426</v>
      </c>
      <c r="M53" s="9">
        <f>L53-P$19*LN(S53)</f>
        <v>2182683.696856882</v>
      </c>
      <c r="N53" s="9">
        <f>L53+O53</f>
        <v>2183481.9399665426</v>
      </c>
      <c r="O53">
        <f t="shared" si="5"/>
        <v>0</v>
      </c>
      <c r="S53">
        <f t="shared" si="4"/>
        <v>52</v>
      </c>
    </row>
    <row r="54" spans="1:19" x14ac:dyDescent="0.25">
      <c r="A54">
        <f>VLOOKUP('2024-03-18_windows_device_0'!P54,'2024-03-18_windows_device_0'!P54:P963,1,0)</f>
        <v>49.516666666666666</v>
      </c>
      <c r="B54">
        <f>VLOOKUP('2024-03-18_windows_device_0'!Q54,'2024-03-18_windows_device_0'!Q$2:Q$911,1,0)</f>
        <v>2184097</v>
      </c>
      <c r="C54">
        <f>(A54-A53)*P$3</f>
        <v>9.9109653763937183E-2</v>
      </c>
      <c r="D54">
        <f>(A54)*(1-EXP(-P$2))</f>
        <v>1.4379515126432629</v>
      </c>
      <c r="E54">
        <f>B54-P$5*LN(D54)</f>
        <v>2183194.0156192328</v>
      </c>
      <c r="F54">
        <f>(C54-C53)*P$8</f>
        <v>1.3198706845555168E-3</v>
      </c>
      <c r="G54">
        <f>E54-F54*P$9</f>
        <v>2183194.010009977</v>
      </c>
      <c r="H54">
        <f t="shared" si="3"/>
        <v>1.2553519172966952E-3</v>
      </c>
      <c r="I54">
        <f t="shared" si="0"/>
        <v>4.6930242524352811E-4</v>
      </c>
      <c r="J54">
        <f>I54+C54*P$16</f>
        <v>5.4987433590569302E-4</v>
      </c>
      <c r="K54">
        <f t="shared" si="1"/>
        <v>2183194.010009977</v>
      </c>
      <c r="L54" s="9">
        <f t="shared" si="2"/>
        <v>2183485.5534217525</v>
      </c>
      <c r="M54" s="9">
        <f>L54-P$19*LN(S54)</f>
        <v>2182683.4621337792</v>
      </c>
      <c r="N54" s="9">
        <f>L54+O54</f>
        <v>2183485.5534217525</v>
      </c>
      <c r="O54">
        <f t="shared" si="5"/>
        <v>0</v>
      </c>
      <c r="S54">
        <f t="shared" si="4"/>
        <v>53</v>
      </c>
    </row>
    <row r="55" spans="1:19" x14ac:dyDescent="0.25">
      <c r="A55">
        <f>VLOOKUP('2024-03-18_windows_device_0'!P55,'2024-03-18_windows_device_0'!P55:P964,1,0)</f>
        <v>49.641999999999996</v>
      </c>
      <c r="B55">
        <f>VLOOKUP('2024-03-18_windows_device_0'!Q55,'2024-03-18_windows_device_0'!Q$2:Q$911,1,0)</f>
        <v>2184106</v>
      </c>
      <c r="C55">
        <f>(A55-A54)*P$3</f>
        <v>9.4581801561523529E-2</v>
      </c>
      <c r="D55">
        <f>(A55)*(1-EXP(-P$2))</f>
        <v>1.4415911610360859</v>
      </c>
      <c r="E55">
        <f>B55-P$5*LN(D55)</f>
        <v>2183196.7310260097</v>
      </c>
      <c r="F55">
        <f>(C55-C54)*P$8</f>
        <v>-5.9394180805022977E-4</v>
      </c>
      <c r="G55">
        <f>E55-F55*P$9</f>
        <v>2183196.7335501746</v>
      </c>
      <c r="H55">
        <f t="shared" si="3"/>
        <v>1.7637503957353937E-4</v>
      </c>
      <c r="I55">
        <f t="shared" si="0"/>
        <v>3.9368993813107696E-4</v>
      </c>
      <c r="J55">
        <f>I55+C55*P$16</f>
        <v>4.7058089855994478E-4</v>
      </c>
      <c r="K55">
        <f t="shared" si="1"/>
        <v>2183196.7335501746</v>
      </c>
      <c r="L55" s="9">
        <f t="shared" si="2"/>
        <v>2183446.2355758632</v>
      </c>
      <c r="M55" s="9">
        <f>L55-P$19*LN(S55)</f>
        <v>2182640.3680423722</v>
      </c>
      <c r="N55" s="9">
        <f>L55+O55</f>
        <v>2183446.2355758632</v>
      </c>
      <c r="O55">
        <f t="shared" si="5"/>
        <v>0</v>
      </c>
      <c r="S55">
        <f t="shared" si="4"/>
        <v>54</v>
      </c>
    </row>
    <row r="56" spans="1:19" x14ac:dyDescent="0.25">
      <c r="A56">
        <f>VLOOKUP('2024-03-18_windows_device_0'!P56,'2024-03-18_windows_device_0'!P56:P965,1,0)</f>
        <v>49.74666666666667</v>
      </c>
      <c r="B56">
        <f>VLOOKUP('2024-03-18_windows_device_0'!Q56,'2024-03-18_windows_device_0'!Q$2:Q$911,1,0)</f>
        <v>2184113</v>
      </c>
      <c r="C56">
        <f>(A56-A55)*P$3</f>
        <v>7.8985866197662652E-2</v>
      </c>
      <c r="D56">
        <f>(A56)*(1-EXP(-P$2))</f>
        <v>1.4446306546407308</v>
      </c>
      <c r="E56">
        <f>B56-P$5*LN(D56)</f>
        <v>2183198.4948682953</v>
      </c>
      <c r="F56">
        <f>(C56-C55)*P$8</f>
        <v>-2.0457995610608038E-3</v>
      </c>
      <c r="G56">
        <f>E56-F56*P$9</f>
        <v>2183198.5035626418</v>
      </c>
      <c r="H56">
        <f t="shared" si="3"/>
        <v>1.146250821700568E-4</v>
      </c>
      <c r="I56">
        <f t="shared" si="0"/>
        <v>4.3775911533928291E-4</v>
      </c>
      <c r="J56">
        <f>I56+C56*P$16</f>
        <v>5.019712471868009E-4</v>
      </c>
      <c r="K56">
        <f t="shared" si="1"/>
        <v>2183198.5035626418</v>
      </c>
      <c r="L56" s="9">
        <f t="shared" si="2"/>
        <v>2183464.6487533916</v>
      </c>
      <c r="M56" s="9">
        <f>L56-P$19*LN(S56)</f>
        <v>2182655.0742672156</v>
      </c>
      <c r="N56" s="9">
        <f>L56+O56</f>
        <v>2183464.6487533916</v>
      </c>
      <c r="O56">
        <f t="shared" si="5"/>
        <v>0</v>
      </c>
      <c r="S56">
        <f t="shared" si="4"/>
        <v>55</v>
      </c>
    </row>
    <row r="57" spans="1:19" x14ac:dyDescent="0.25">
      <c r="A57">
        <f>VLOOKUP('2024-03-18_windows_device_0'!P57,'2024-03-18_windows_device_0'!P57:P966,1,0)</f>
        <v>49.867333333333335</v>
      </c>
      <c r="B57">
        <f>VLOOKUP('2024-03-18_windows_device_0'!Q57,'2024-03-18_windows_device_0'!Q$2:Q$911,1,0)</f>
        <v>2184128</v>
      </c>
      <c r="C57">
        <f>(A57-A56)*P$3</f>
        <v>9.1060138737425217E-2</v>
      </c>
      <c r="D57">
        <f>(A57)*(1-EXP(-P$2))</f>
        <v>1.4481347842104169</v>
      </c>
      <c r="E57">
        <f>B57-P$5*LN(D57)</f>
        <v>2183207.4719332657</v>
      </c>
      <c r="F57">
        <f>(C57-C56)*P$8</f>
        <v>1.5838448214663375E-3</v>
      </c>
      <c r="G57">
        <f>E57-F57*P$9</f>
        <v>2183207.4652021583</v>
      </c>
      <c r="H57">
        <f t="shared" si="3"/>
        <v>5.803510907485712E-4</v>
      </c>
      <c r="I57">
        <f t="shared" si="0"/>
        <v>3.7992437855985373E-4</v>
      </c>
      <c r="J57">
        <f>I57+C57*P$16</f>
        <v>4.5395237769615807E-4</v>
      </c>
      <c r="K57">
        <f t="shared" si="1"/>
        <v>2183207.4652021583</v>
      </c>
      <c r="L57" s="9">
        <f t="shared" si="2"/>
        <v>2183448.1507849093</v>
      </c>
      <c r="M57" s="9">
        <f>L57-P$19*LN(S57)</f>
        <v>2182634.9361416367</v>
      </c>
      <c r="N57" s="9">
        <f>L57+O57</f>
        <v>2183448.1507849093</v>
      </c>
      <c r="O57">
        <f t="shared" si="5"/>
        <v>0</v>
      </c>
      <c r="S57">
        <f t="shared" si="4"/>
        <v>56</v>
      </c>
    </row>
    <row r="58" spans="1:19" x14ac:dyDescent="0.25">
      <c r="A58">
        <f>VLOOKUP('2024-03-18_windows_device_0'!P58,'2024-03-18_windows_device_0'!P58:P967,1,0)</f>
        <v>49.978666666666669</v>
      </c>
      <c r="B58">
        <f>VLOOKUP('2024-03-18_windows_device_0'!Q58,'2024-03-18_windows_device_0'!Q$2:Q$911,1,0)</f>
        <v>2184153</v>
      </c>
      <c r="C58">
        <f>(A58-A57)*P$3</f>
        <v>8.4016813089228606E-2</v>
      </c>
      <c r="D58">
        <f>(A58)*(1-EXP(-P$2))</f>
        <v>1.4513678761338289</v>
      </c>
      <c r="E58">
        <f>B58-P$5*LN(D58)</f>
        <v>2183226.927773322</v>
      </c>
      <c r="F58">
        <f>(C58-C57)*P$8</f>
        <v>-9.239094791889305E-4</v>
      </c>
      <c r="G58">
        <f>E58-F58*P$9</f>
        <v>2183226.9316998012</v>
      </c>
      <c r="H58">
        <f t="shared" si="3"/>
        <v>1.2606402120164987E-3</v>
      </c>
      <c r="I58">
        <f t="shared" si="0"/>
        <v>3.7445641973001009E-4</v>
      </c>
      <c r="J58">
        <f>I58+C58*P$16</f>
        <v>4.427584962811876E-4</v>
      </c>
      <c r="K58">
        <f t="shared" si="1"/>
        <v>2183226.9316998012</v>
      </c>
      <c r="L58" s="9">
        <f t="shared" si="2"/>
        <v>2183461.6822858341</v>
      </c>
      <c r="M58" s="9">
        <f>L58-P$19*LN(S58)</f>
        <v>2182644.891916418</v>
      </c>
      <c r="N58" s="9">
        <f>L58+O58</f>
        <v>2183461.6822858341</v>
      </c>
      <c r="O58">
        <f t="shared" si="5"/>
        <v>0</v>
      </c>
      <c r="S58">
        <f t="shared" si="4"/>
        <v>57</v>
      </c>
    </row>
    <row r="59" spans="1:19" x14ac:dyDescent="0.25">
      <c r="A59">
        <f>VLOOKUP('2024-03-18_windows_device_0'!P59,'2024-03-18_windows_device_0'!P59:P968,1,0)</f>
        <v>50.102000000000004</v>
      </c>
      <c r="B59">
        <f>VLOOKUP('2024-03-18_windows_device_0'!Q59,'2024-03-18_windows_device_0'!Q$2:Q$911,1,0)</f>
        <v>2184173</v>
      </c>
      <c r="C59">
        <f>(A59-A58)*P$3</f>
        <v>9.3072517494055887E-2</v>
      </c>
      <c r="D59">
        <f>(A59)*(1-EXP(-P$2))</f>
        <v>1.4549494450310219</v>
      </c>
      <c r="E59">
        <f>B59-P$5*LN(D59)</f>
        <v>2183240.8004396758</v>
      </c>
      <c r="F59">
        <f>(C59-C58)*P$8</f>
        <v>1.1878836161004558E-3</v>
      </c>
      <c r="G59">
        <f>E59-F59*P$9</f>
        <v>2183240.7953913454</v>
      </c>
      <c r="H59">
        <f t="shared" si="3"/>
        <v>8.9780541770535164E-4</v>
      </c>
      <c r="I59">
        <f t="shared" si="0"/>
        <v>2.9325623676158981E-4</v>
      </c>
      <c r="J59">
        <f>I59+C59*P$16</f>
        <v>3.6892021377936152E-4</v>
      </c>
      <c r="K59">
        <f t="shared" si="1"/>
        <v>2183240.7953913454</v>
      </c>
      <c r="L59" s="9">
        <f t="shared" si="2"/>
        <v>2183436.3969147755</v>
      </c>
      <c r="M59" s="9">
        <f>L59-P$19*LN(S59)</f>
        <v>2182616.0930089201</v>
      </c>
      <c r="N59" s="9">
        <f>L59+O59</f>
        <v>2183436.3969147755</v>
      </c>
      <c r="O59">
        <f t="shared" si="5"/>
        <v>0</v>
      </c>
      <c r="S59">
        <f t="shared" si="4"/>
        <v>58</v>
      </c>
    </row>
    <row r="60" spans="1:19" x14ac:dyDescent="0.25">
      <c r="A60">
        <f>VLOOKUP('2024-03-18_windows_device_0'!P60,'2024-03-18_windows_device_0'!P60:P969,1,0)</f>
        <v>50.204666666666668</v>
      </c>
      <c r="B60">
        <f>VLOOKUP('2024-03-18_windows_device_0'!Q60,'2024-03-18_windows_device_0'!Q$2:Q$911,1,0)</f>
        <v>2184182</v>
      </c>
      <c r="C60">
        <f>(A60-A59)*P$3</f>
        <v>7.7476582130184282E-2</v>
      </c>
      <c r="D60">
        <f>(A60)*(1-EXP(-P$2))</f>
        <v>1.4579308591400364</v>
      </c>
      <c r="E60">
        <f>B60-P$5*LN(D60)</f>
        <v>2183244.7113413173</v>
      </c>
      <c r="F60">
        <f>(C60-C59)*P$8</f>
        <v>-2.0457995610622106E-3</v>
      </c>
      <c r="G60">
        <f>E60-F60*P$9</f>
        <v>2183244.7200356638</v>
      </c>
      <c r="H60">
        <f t="shared" si="3"/>
        <v>2.5415791460814662E-4</v>
      </c>
      <c r="I60">
        <f t="shared" si="0"/>
        <v>3.5281277136308965E-4</v>
      </c>
      <c r="J60">
        <f>I60+C60*P$16</f>
        <v>4.1579791979950271E-4</v>
      </c>
      <c r="K60">
        <f t="shared" si="1"/>
        <v>2183244.7200356638</v>
      </c>
      <c r="L60" s="9">
        <f t="shared" si="2"/>
        <v>2183465.1761221401</v>
      </c>
      <c r="M60" s="9">
        <f>L60-P$19*LN(S60)</f>
        <v>2182641.4187432486</v>
      </c>
      <c r="N60" s="9">
        <f>L60+O60</f>
        <v>2183465.1761221401</v>
      </c>
      <c r="O60">
        <f t="shared" si="5"/>
        <v>0</v>
      </c>
      <c r="S60">
        <f t="shared" si="4"/>
        <v>59</v>
      </c>
    </row>
    <row r="61" spans="1:19" x14ac:dyDescent="0.25">
      <c r="A61">
        <f>VLOOKUP('2024-03-18_windows_device_0'!P61,'2024-03-18_windows_device_0'!P61:P970,1,0)</f>
        <v>50.315333333333335</v>
      </c>
      <c r="B61">
        <f>VLOOKUP('2024-03-18_windows_device_0'!Q61,'2024-03-18_windows_device_0'!Q$2:Q$911,1,0)</f>
        <v>2184184</v>
      </c>
      <c r="C61">
        <f>(A61-A60)*P$3</f>
        <v>8.3513718400070935E-2</v>
      </c>
      <c r="D61">
        <f>(A61)*(1-EXP(-P$2))</f>
        <v>1.4611445912315717</v>
      </c>
      <c r="E61">
        <f>B61-P$5*LN(D61)</f>
        <v>2183241.2373317238</v>
      </c>
      <c r="F61">
        <f>(C61-C60)*P$8</f>
        <v>7.9192241073387326E-4</v>
      </c>
      <c r="G61">
        <f>E61-F61*P$9</f>
        <v>2183241.2339661703</v>
      </c>
      <c r="H61">
        <f t="shared" si="3"/>
        <v>-2.2575603819210445E-4</v>
      </c>
      <c r="I61">
        <f t="shared" si="0"/>
        <v>2.8264072061444297E-4</v>
      </c>
      <c r="J61">
        <f>I61+C61*P$16</f>
        <v>3.5053380269525368E-4</v>
      </c>
      <c r="K61">
        <f t="shared" si="1"/>
        <v>2183241.2339661703</v>
      </c>
      <c r="L61" s="9">
        <f t="shared" si="2"/>
        <v>2183427.0870131436</v>
      </c>
      <c r="M61" s="9">
        <f>L61-P$19*LN(S61)</f>
        <v>2182599.9342055349</v>
      </c>
      <c r="N61" s="9">
        <f>L61+O61</f>
        <v>2183427.0870131436</v>
      </c>
      <c r="O61">
        <f t="shared" si="5"/>
        <v>0</v>
      </c>
      <c r="S61">
        <f t="shared" si="4"/>
        <v>60</v>
      </c>
    </row>
    <row r="62" spans="1:19" x14ac:dyDescent="0.25">
      <c r="A62">
        <f>VLOOKUP('2024-03-18_windows_device_0'!P62,'2024-03-18_windows_device_0'!P62:P971,1,0)</f>
        <v>50.414000000000001</v>
      </c>
      <c r="B62">
        <f>VLOOKUP('2024-03-18_windows_device_0'!Q62,'2024-03-18_windows_device_0'!Q$2:Q$911,1,0)</f>
        <v>2184200</v>
      </c>
      <c r="C62">
        <f>(A62-A61)*P$3</f>
        <v>7.4458013995243641E-2</v>
      </c>
      <c r="D62">
        <f>(A62)*(1-EXP(-P$2))</f>
        <v>1.4640098463493261</v>
      </c>
      <c r="E62">
        <f>B62-P$5*LN(D62)</f>
        <v>2183252.3670322658</v>
      </c>
      <c r="F62">
        <f>(C62-C61)*P$8</f>
        <v>-1.1878836161004576E-3</v>
      </c>
      <c r="G62">
        <f>E62-F62*P$9</f>
        <v>2183252.3720805962</v>
      </c>
      <c r="H62">
        <f t="shared" si="3"/>
        <v>7.2129846820884907E-4</v>
      </c>
      <c r="I62">
        <f t="shared" si="0"/>
        <v>2.9639005971647894E-4</v>
      </c>
      <c r="J62">
        <f>I62+C62*P$16</f>
        <v>3.569212413306954E-4</v>
      </c>
      <c r="K62">
        <f t="shared" si="1"/>
        <v>2183252.3720805962</v>
      </c>
      <c r="L62" s="9">
        <f t="shared" si="2"/>
        <v>2183441.6117479852</v>
      </c>
      <c r="M62" s="9">
        <f>L62-P$19*LN(S62)</f>
        <v>2182611.119637026</v>
      </c>
      <c r="N62" s="9">
        <f>L62+O62</f>
        <v>2183441.6117479852</v>
      </c>
      <c r="O62">
        <f t="shared" si="5"/>
        <v>0</v>
      </c>
      <c r="S62">
        <f t="shared" si="4"/>
        <v>61</v>
      </c>
    </row>
    <row r="63" spans="1:19" x14ac:dyDescent="0.25">
      <c r="A63">
        <f>VLOOKUP('2024-03-18_windows_device_0'!P63,'2024-03-18_windows_device_0'!P63:P972,1,0)</f>
        <v>50.511333333333333</v>
      </c>
      <c r="B63">
        <f>VLOOKUP('2024-03-18_windows_device_0'!Q63,'2024-03-18_windows_device_0'!Q$2:Q$911,1,0)</f>
        <v>2184212</v>
      </c>
      <c r="C63">
        <f>(A63-A62)*P$3</f>
        <v>7.3451824616928299E-2</v>
      </c>
      <c r="D63">
        <f>(A63)*(1-EXP(-P$2))</f>
        <v>1.466836381803327</v>
      </c>
      <c r="E63">
        <f>B63-P$5*LN(D63)</f>
        <v>2183259.5718781645</v>
      </c>
      <c r="F63">
        <f>(C63-C62)*P$8</f>
        <v>-1.3198706845576357E-4</v>
      </c>
      <c r="G63">
        <f>E63-F63*P$9</f>
        <v>2183259.5724390903</v>
      </c>
      <c r="H63">
        <f t="shared" si="3"/>
        <v>4.6629145238181443E-4</v>
      </c>
      <c r="I63">
        <f t="shared" si="0"/>
        <v>3.9873532697174449E-4</v>
      </c>
      <c r="J63">
        <f>I63+C63*P$16</f>
        <v>4.5844851964522732E-4</v>
      </c>
      <c r="K63">
        <f t="shared" si="1"/>
        <v>2183259.5724390903</v>
      </c>
      <c r="L63" s="9">
        <f t="shared" si="2"/>
        <v>2183502.6418766202</v>
      </c>
      <c r="M63" s="9">
        <f>L63-P$19*LN(S63)</f>
        <v>2182668.8647623379</v>
      </c>
      <c r="N63" s="9">
        <f>L63+O63</f>
        <v>2183502.6418766202</v>
      </c>
      <c r="O63">
        <f t="shared" si="5"/>
        <v>0</v>
      </c>
      <c r="S63">
        <f t="shared" si="4"/>
        <v>62</v>
      </c>
    </row>
    <row r="64" spans="1:19" x14ac:dyDescent="0.25">
      <c r="A64">
        <f>VLOOKUP('2024-03-18_windows_device_0'!P64,'2024-03-18_windows_device_0'!P64:P973,1,0)</f>
        <v>50.62</v>
      </c>
      <c r="B64">
        <f>VLOOKUP('2024-03-18_windows_device_0'!Q64,'2024-03-18_windows_device_0'!Q$2:Q$911,1,0)</f>
        <v>2184219</v>
      </c>
      <c r="C64">
        <f>(A64-A63)*P$3</f>
        <v>8.2004434332597936E-2</v>
      </c>
      <c r="D64">
        <f>(A64)*(1-EXP(-P$2))</f>
        <v>1.4699920343992319</v>
      </c>
      <c r="E64">
        <f>B64-P$5*LN(D64)</f>
        <v>2183261.2292886302</v>
      </c>
      <c r="F64">
        <f>(C64-C63)*P$8</f>
        <v>1.1218900818725777E-3</v>
      </c>
      <c r="G64">
        <f>E64-F64*P$9</f>
        <v>2183261.2245207625</v>
      </c>
      <c r="H64">
        <f t="shared" si="3"/>
        <v>1.0698794552522097E-4</v>
      </c>
      <c r="I64">
        <f t="shared" si="0"/>
        <v>4.3488535880417613E-4</v>
      </c>
      <c r="J64">
        <f>I64+C64*P$16</f>
        <v>5.0155145747388628E-4</v>
      </c>
      <c r="K64">
        <f t="shared" si="1"/>
        <v>2183261.2245207625</v>
      </c>
      <c r="L64" s="9">
        <f t="shared" si="2"/>
        <v>2183527.147138977</v>
      </c>
      <c r="M64" s="9">
        <f>L64-P$19*LN(S64)</f>
        <v>2182690.1375836856</v>
      </c>
      <c r="N64" s="9">
        <f>L64+O64</f>
        <v>2183527.147138977</v>
      </c>
      <c r="O64">
        <f t="shared" si="5"/>
        <v>0</v>
      </c>
      <c r="S64">
        <f t="shared" si="4"/>
        <v>63</v>
      </c>
    </row>
    <row r="65" spans="1:19" x14ac:dyDescent="0.25">
      <c r="A65">
        <f>VLOOKUP('2024-03-18_windows_device_0'!P65,'2024-03-18_windows_device_0'!P65:P974,1,0)</f>
        <v>50.712666666666664</v>
      </c>
      <c r="B65">
        <f>VLOOKUP('2024-03-18_windows_device_0'!Q65,'2024-03-18_windows_device_0'!Q$2:Q$911,1,0)</f>
        <v>2184222</v>
      </c>
      <c r="C65">
        <f>(A65-A64)*P$3</f>
        <v>6.9930161792830001E-2</v>
      </c>
      <c r="D65">
        <f>(A65)*(1-EXP(-P$2))</f>
        <v>1.4726830510300957</v>
      </c>
      <c r="E65">
        <f>B65-P$5*LN(D65)</f>
        <v>2183259.6823905422</v>
      </c>
      <c r="F65">
        <f>(C65-C64)*P$8</f>
        <v>-1.583844821467042E-3</v>
      </c>
      <c r="G65">
        <f>E65-F65*P$9</f>
        <v>2183259.6891216496</v>
      </c>
      <c r="H65">
        <f t="shared" si="3"/>
        <v>-9.9431643979251751E-5</v>
      </c>
      <c r="I65">
        <f t="shared" si="0"/>
        <v>4.3290738432524687E-4</v>
      </c>
      <c r="J65">
        <f>I65+C65*P$16</f>
        <v>4.8975761570616623E-4</v>
      </c>
      <c r="K65">
        <f t="shared" si="1"/>
        <v>2183259.6891216496</v>
      </c>
      <c r="L65" s="9">
        <f t="shared" si="2"/>
        <v>2183519.3586441246</v>
      </c>
      <c r="M65" s="9">
        <f>L65-P$19*LN(S65)</f>
        <v>2182679.167554528</v>
      </c>
      <c r="N65" s="9">
        <f>L65+O65</f>
        <v>2183519.3586441246</v>
      </c>
      <c r="O65">
        <f t="shared" si="5"/>
        <v>0</v>
      </c>
      <c r="S65">
        <f t="shared" si="4"/>
        <v>64</v>
      </c>
    </row>
    <row r="66" spans="1:19" x14ac:dyDescent="0.25">
      <c r="A66">
        <f>VLOOKUP('2024-03-18_windows_device_0'!P66,'2024-03-18_windows_device_0'!P66:P975,1,0)</f>
        <v>50.786666666666669</v>
      </c>
      <c r="B66">
        <f>VLOOKUP('2024-03-18_windows_device_0'!Q66,'2024-03-18_windows_device_0'!Q$2:Q$911,1,0)</f>
        <v>2184257</v>
      </c>
      <c r="C66">
        <f>(A66-A65)*P$3</f>
        <v>5.5843510496436752E-2</v>
      </c>
      <c r="D66">
        <f>(A66)*(1-EXP(-P$2))</f>
        <v>1.4748319923684117</v>
      </c>
      <c r="E66">
        <f>B66-P$5*LN(D66)</f>
        <v>2183291.0573769724</v>
      </c>
      <c r="F66">
        <f>(C66-C65)*P$8</f>
        <v>-1.8478189583778647E-3</v>
      </c>
      <c r="G66">
        <f>E66-F66*P$9</f>
        <v>2183291.0652299309</v>
      </c>
      <c r="H66">
        <f t="shared" si="3"/>
        <v>2.0319003716827203E-3</v>
      </c>
      <c r="I66">
        <f t="shared" si="0"/>
        <v>4.1848285936214868E-4</v>
      </c>
      <c r="J66">
        <f>I66+C66*P$16</f>
        <v>4.6388124557281433E-4</v>
      </c>
      <c r="K66">
        <f t="shared" si="1"/>
        <v>2183291.0652299304</v>
      </c>
      <c r="L66" s="9">
        <f t="shared" si="2"/>
        <v>2183537.0150991315</v>
      </c>
      <c r="M66" s="9">
        <f>L66-P$19*LN(S66)</f>
        <v>2182693.6918033352</v>
      </c>
      <c r="N66" s="9">
        <f>L66+O66</f>
        <v>2183537.0150991315</v>
      </c>
      <c r="O66">
        <f t="shared" si="5"/>
        <v>0</v>
      </c>
      <c r="S66">
        <f t="shared" si="4"/>
        <v>65</v>
      </c>
    </row>
    <row r="67" spans="1:19" x14ac:dyDescent="0.25">
      <c r="A67">
        <f>VLOOKUP('2024-03-18_windows_device_0'!P67,'2024-03-18_windows_device_0'!P67:P976,1,0)</f>
        <v>50.852666666666664</v>
      </c>
      <c r="B67">
        <f>VLOOKUP('2024-03-18_windows_device_0'!Q67,'2024-03-18_windows_device_0'!Q$2:Q$911,1,0)</f>
        <v>2184255</v>
      </c>
      <c r="C67">
        <f>(A67-A66)*P$3</f>
        <v>4.9806374226544742E-2</v>
      </c>
      <c r="D67">
        <f>(A67)*(1-EXP(-P$2))</f>
        <v>1.4767486157242067</v>
      </c>
      <c r="E67">
        <f>B67-P$5*LN(D67)</f>
        <v>2183285.8287102426</v>
      </c>
      <c r="F67">
        <f>(C67-C66)*P$8</f>
        <v>-7.9192241073457593E-4</v>
      </c>
      <c r="G67">
        <f>E67-F67*P$9</f>
        <v>2183285.8320757961</v>
      </c>
      <c r="H67">
        <f t="shared" si="3"/>
        <v>-3.3889632634765326E-4</v>
      </c>
      <c r="I67">
        <f t="shared" ref="I67:I130" si="6">AVERAGE(H67:H85)</f>
        <v>3.259135215996729E-4</v>
      </c>
      <c r="J67">
        <f>I67+C67*P$16</f>
        <v>3.6640397416593657E-4</v>
      </c>
      <c r="K67">
        <f t="shared" ref="K67:K130" si="7">G67-P$11*H67^2</f>
        <v>2183285.8320757961</v>
      </c>
      <c r="L67" s="9">
        <f t="shared" ref="L67:L130" si="8">K67+J67*P$17</f>
        <v>2183480.099488805</v>
      </c>
      <c r="M67" s="9">
        <f>L67-P$19*LN(S67)</f>
        <v>2182633.6918086228</v>
      </c>
      <c r="N67" s="9">
        <f>L67+O67</f>
        <v>2183480.099488805</v>
      </c>
      <c r="O67">
        <f t="shared" si="5"/>
        <v>0</v>
      </c>
      <c r="S67">
        <f t="shared" si="4"/>
        <v>66</v>
      </c>
    </row>
    <row r="68" spans="1:19" x14ac:dyDescent="0.25">
      <c r="A68">
        <f>VLOOKUP('2024-03-18_windows_device_0'!P68,'2024-03-18_windows_device_0'!P68:P977,1,0)</f>
        <v>50.945999999999998</v>
      </c>
      <c r="B68">
        <f>VLOOKUP('2024-03-18_windows_device_0'!Q68,'2024-03-18_windows_device_0'!Q$2:Q$911,1,0)</f>
        <v>2184260</v>
      </c>
      <c r="C68">
        <f>(A68-A67)*P$3</f>
        <v>7.0433256481987658E-2</v>
      </c>
      <c r="D68">
        <f>(A68)*(1-EXP(-P$2))</f>
        <v>1.4794589921869472</v>
      </c>
      <c r="E68">
        <f>B68-P$5*LN(D68)</f>
        <v>2183286.2700645607</v>
      </c>
      <c r="F68">
        <f>(C68-C67)*P$8</f>
        <v>2.7057349033403205E-3</v>
      </c>
      <c r="G68">
        <f>E68-F68*P$9</f>
        <v>2183286.2585655861</v>
      </c>
      <c r="H68">
        <f t="shared" ref="H68:H131" si="9">(G68-G67)*P$11</f>
        <v>2.7619255867862258E-5</v>
      </c>
      <c r="I68">
        <f t="shared" si="6"/>
        <v>3.4223464609045188E-4</v>
      </c>
      <c r="J68">
        <f>I68+C68*P$16</f>
        <v>3.9949387194173811E-4</v>
      </c>
      <c r="K68">
        <f t="shared" si="7"/>
        <v>2183286.2585655861</v>
      </c>
      <c r="L68" s="9">
        <f t="shared" si="8"/>
        <v>2183498.0702447356</v>
      </c>
      <c r="M68" s="9">
        <f>L68-P$19*LN(S68)</f>
        <v>2182648.6245636488</v>
      </c>
      <c r="N68" s="9">
        <f>L68+O68</f>
        <v>2183498.0702447356</v>
      </c>
      <c r="O68">
        <f t="shared" si="5"/>
        <v>0</v>
      </c>
      <c r="S68">
        <f t="shared" ref="S68:S131" si="10">S67+1</f>
        <v>67</v>
      </c>
    </row>
    <row r="69" spans="1:19" x14ac:dyDescent="0.25">
      <c r="A69">
        <f>VLOOKUP('2024-03-18_windows_device_0'!P69,'2024-03-18_windows_device_0'!P69:P978,1,0)</f>
        <v>51.036000000000001</v>
      </c>
      <c r="B69">
        <f>VLOOKUP('2024-03-18_windows_device_0'!Q69,'2024-03-18_windows_device_0'!Q$2:Q$911,1,0)</f>
        <v>2184267</v>
      </c>
      <c r="C69">
        <f>(A69-A68)*P$3</f>
        <v>6.7917783036204687E-2</v>
      </c>
      <c r="D69">
        <f>(A69)*(1-EXP(-P$2))</f>
        <v>1.4820725694903043</v>
      </c>
      <c r="E69">
        <f>B69-P$5*LN(D69)</f>
        <v>2183288.8821301521</v>
      </c>
      <c r="F69">
        <f>(C69-C68)*P$8</f>
        <v>-3.2996767113870258E-4</v>
      </c>
      <c r="G69">
        <f>E69-F69*P$9</f>
        <v>2183288.8835324659</v>
      </c>
      <c r="H69">
        <f t="shared" si="9"/>
        <v>1.6999148304125514E-4</v>
      </c>
      <c r="I69">
        <f t="shared" si="6"/>
        <v>4.1596831706386058E-4</v>
      </c>
      <c r="J69">
        <f>I69+C69*P$16</f>
        <v>4.7118257056331703E-4</v>
      </c>
      <c r="K69">
        <f t="shared" si="7"/>
        <v>2183288.8835324659</v>
      </c>
      <c r="L69" s="9">
        <f t="shared" si="8"/>
        <v>2183538.7045646929</v>
      </c>
      <c r="M69" s="9">
        <f>L69-P$19*LN(S69)</f>
        <v>2182686.2658917815</v>
      </c>
      <c r="N69" s="9">
        <f>L69+O69</f>
        <v>2183538.7045646929</v>
      </c>
      <c r="O69">
        <f t="shared" si="5"/>
        <v>0</v>
      </c>
      <c r="S69">
        <f t="shared" si="10"/>
        <v>68</v>
      </c>
    </row>
    <row r="70" spans="1:19" x14ac:dyDescent="0.25">
      <c r="A70">
        <f>VLOOKUP('2024-03-18_windows_device_0'!P70,'2024-03-18_windows_device_0'!P70:P979,1,0)</f>
        <v>51.106666666666669</v>
      </c>
      <c r="B70">
        <f>VLOOKUP('2024-03-18_windows_device_0'!Q70,'2024-03-18_windows_device_0'!Q$2:Q$911,1,0)</f>
        <v>2184297</v>
      </c>
      <c r="C70">
        <f>(A70-A69)*P$3</f>
        <v>5.3328037050648411E-2</v>
      </c>
      <c r="D70">
        <f>(A70)*(1-EXP(-P$2))</f>
        <v>1.4841247116692364</v>
      </c>
      <c r="E70">
        <f>B70-P$5*LN(D70)</f>
        <v>2183315.4422088</v>
      </c>
      <c r="F70">
        <f>(C70-C69)*P$8</f>
        <v>-1.9138124926064491E-3</v>
      </c>
      <c r="G70">
        <f>E70-F70*P$9</f>
        <v>2183315.4503422212</v>
      </c>
      <c r="H70">
        <f t="shared" si="9"/>
        <v>1.7204527130069253E-3</v>
      </c>
      <c r="I70">
        <f t="shared" si="6"/>
        <v>3.9837871776891604E-4</v>
      </c>
      <c r="J70">
        <f>I70+C70*P$16</f>
        <v>4.4173213162774751E-4</v>
      </c>
      <c r="K70">
        <f t="shared" si="7"/>
        <v>2183315.4503422212</v>
      </c>
      <c r="L70" s="9">
        <f t="shared" si="8"/>
        <v>2183549.6567496425</v>
      </c>
      <c r="M70" s="9">
        <f>L70-P$19*LN(S70)</f>
        <v>2182694.2687797812</v>
      </c>
      <c r="N70" s="9">
        <f>L70+O70</f>
        <v>2183549.6567496425</v>
      </c>
      <c r="O70">
        <f t="shared" si="5"/>
        <v>0</v>
      </c>
      <c r="S70">
        <f t="shared" si="10"/>
        <v>69</v>
      </c>
    </row>
    <row r="71" spans="1:19" x14ac:dyDescent="0.25">
      <c r="A71">
        <f>VLOOKUP('2024-03-18_windows_device_0'!P71,'2024-03-18_windows_device_0'!P71:P980,1,0)</f>
        <v>51.19</v>
      </c>
      <c r="B71">
        <f>VLOOKUP('2024-03-18_windows_device_0'!Q71,'2024-03-18_windows_device_0'!Q$2:Q$911,1,0)</f>
        <v>2184303</v>
      </c>
      <c r="C71">
        <f>(A71-A70)*P$3</f>
        <v>6.2886836144628006E-2</v>
      </c>
      <c r="D71">
        <f>(A71)*(1-EXP(-P$2))</f>
        <v>1.4865446906538262</v>
      </c>
      <c r="E71">
        <f>B71-P$5*LN(D71)</f>
        <v>2183317.3918042965</v>
      </c>
      <c r="F71">
        <f>(C71-C70)*P$8</f>
        <v>1.2538771503276349E-3</v>
      </c>
      <c r="G71">
        <f>E71-F71*P$9</f>
        <v>2183317.3864755034</v>
      </c>
      <c r="H71">
        <f t="shared" si="9"/>
        <v>1.25382979322277E-4</v>
      </c>
      <c r="I71">
        <f t="shared" si="6"/>
        <v>2.5048752411323824E-4</v>
      </c>
      <c r="J71">
        <f>I71+C71*P$16</f>
        <v>3.0161183290902639E-4</v>
      </c>
      <c r="K71">
        <f t="shared" si="7"/>
        <v>2183317.3864755034</v>
      </c>
      <c r="L71" s="9">
        <f t="shared" si="8"/>
        <v>2183477.3010906368</v>
      </c>
      <c r="M71" s="9">
        <f>L71-P$19*LN(S71)</f>
        <v>2182619.0062612281</v>
      </c>
      <c r="N71" s="9">
        <f>L71+O71</f>
        <v>2183477.3010906368</v>
      </c>
      <c r="O71">
        <f t="shared" si="5"/>
        <v>0</v>
      </c>
      <c r="S71">
        <f t="shared" si="10"/>
        <v>70</v>
      </c>
    </row>
    <row r="72" spans="1:19" x14ac:dyDescent="0.25">
      <c r="A72">
        <f>VLOOKUP('2024-03-18_windows_device_0'!P72,'2024-03-18_windows_device_0'!P72:P981,1,0)</f>
        <v>51.274000000000001</v>
      </c>
      <c r="B72">
        <f>VLOOKUP('2024-03-18_windows_device_0'!Q72,'2024-03-18_windows_device_0'!Q$2:Q$911,1,0)</f>
        <v>2184302</v>
      </c>
      <c r="C72">
        <f>(A72-A71)*P$3</f>
        <v>6.3389930833791047E-2</v>
      </c>
      <c r="D72">
        <f>(A72)*(1-EXP(-P$2))</f>
        <v>1.4889840294702927</v>
      </c>
      <c r="E72">
        <f>B72-P$5*LN(D72)</f>
        <v>2183312.3156641545</v>
      </c>
      <c r="F72">
        <f>(C72-C71)*P$8</f>
        <v>6.5993534228586285E-5</v>
      </c>
      <c r="G72">
        <f>E72-F72*P$9</f>
        <v>2183312.3153836918</v>
      </c>
      <c r="H72">
        <f t="shared" si="9"/>
        <v>-3.2840125500973927E-4</v>
      </c>
      <c r="I72">
        <f t="shared" si="6"/>
        <v>2.6795466364927132E-4</v>
      </c>
      <c r="J72">
        <f>I72+C72*P$16</f>
        <v>3.1948796691543067E-4</v>
      </c>
      <c r="K72">
        <f t="shared" si="7"/>
        <v>2183312.3153836918</v>
      </c>
      <c r="L72" s="9">
        <f t="shared" si="8"/>
        <v>2183481.7079263395</v>
      </c>
      <c r="M72" s="9">
        <f>L72-P$19*LN(S72)</f>
        <v>2182620.5474708262</v>
      </c>
      <c r="N72" s="9">
        <f>L72+O72</f>
        <v>2183481.7079263395</v>
      </c>
      <c r="O72">
        <f t="shared" si="5"/>
        <v>0</v>
      </c>
      <c r="S72">
        <f t="shared" si="10"/>
        <v>71</v>
      </c>
    </row>
    <row r="73" spans="1:19" x14ac:dyDescent="0.25">
      <c r="A73">
        <f>VLOOKUP('2024-03-18_windows_device_0'!P73,'2024-03-18_windows_device_0'!P73:P982,1,0)</f>
        <v>51.332000000000001</v>
      </c>
      <c r="B73">
        <f>VLOOKUP('2024-03-18_windows_device_0'!Q73,'2024-03-18_windows_device_0'!Q$2:Q$911,1,0)</f>
        <v>2184302</v>
      </c>
      <c r="C73">
        <f>(A73-A72)*P$3</f>
        <v>4.3769237956663452E-2</v>
      </c>
      <c r="D73">
        <f>(A73)*(1-EXP(-P$2))</f>
        <v>1.4906683348435674</v>
      </c>
      <c r="E73">
        <f>B73-P$5*LN(D73)</f>
        <v>2183309.5050818208</v>
      </c>
      <c r="F73">
        <f>(C73-C72)*P$8</f>
        <v>-2.5737478348845599E-3</v>
      </c>
      <c r="G73">
        <f>E73-F73*P$9</f>
        <v>2183309.5160198701</v>
      </c>
      <c r="H73">
        <f t="shared" si="9"/>
        <v>-1.8128533783987773E-4</v>
      </c>
      <c r="I73">
        <f t="shared" si="6"/>
        <v>3.8186919038047588E-4</v>
      </c>
      <c r="J73">
        <f>I73+C73*P$16</f>
        <v>4.1745170930234635E-4</v>
      </c>
      <c r="K73">
        <f t="shared" si="7"/>
        <v>2183309.5160198701</v>
      </c>
      <c r="L73" s="9">
        <f t="shared" si="8"/>
        <v>2183530.8489456577</v>
      </c>
      <c r="M73" s="9">
        <f>L73-P$19*LN(S73)</f>
        <v>2182666.8629440428</v>
      </c>
      <c r="N73" s="9">
        <f>L73+O73</f>
        <v>2183530.8489456577</v>
      </c>
      <c r="O73">
        <f t="shared" si="5"/>
        <v>0</v>
      </c>
      <c r="S73">
        <f t="shared" si="10"/>
        <v>72</v>
      </c>
    </row>
    <row r="74" spans="1:19" x14ac:dyDescent="0.25">
      <c r="A74">
        <f>VLOOKUP('2024-03-18_windows_device_0'!P74,'2024-03-18_windows_device_0'!P74:P983,1,0)</f>
        <v>51.421333333333337</v>
      </c>
      <c r="B74">
        <f>VLOOKUP('2024-03-18_windows_device_0'!Q74,'2024-03-18_windows_device_0'!Q$2:Q$911,1,0)</f>
        <v>2184322</v>
      </c>
      <c r="C74">
        <f>(A74-A73)*P$3</f>
        <v>6.7414688347047017E-2</v>
      </c>
      <c r="D74">
        <f>(A74)*(1-EXP(-P$2))</f>
        <v>1.4932625523150476</v>
      </c>
      <c r="E74">
        <f>B74-P$5*LN(D74)</f>
        <v>2183325.1823453614</v>
      </c>
      <c r="F74">
        <f>(C74-C73)*P$8</f>
        <v>3.1016961087069056E-3</v>
      </c>
      <c r="G74">
        <f>E74-F74*P$9</f>
        <v>2183325.1691636099</v>
      </c>
      <c r="H74">
        <f t="shared" si="9"/>
        <v>1.0136894065294511E-3</v>
      </c>
      <c r="I74">
        <f t="shared" si="6"/>
        <v>3.8210586837646512E-4</v>
      </c>
      <c r="J74">
        <f>I74+C74*P$16</f>
        <v>4.3691112740555475E-4</v>
      </c>
      <c r="K74">
        <f t="shared" si="7"/>
        <v>2183325.1691636099</v>
      </c>
      <c r="L74" s="9">
        <f t="shared" si="8"/>
        <v>2183556.8194742515</v>
      </c>
      <c r="M74" s="9">
        <f>L74-P$19*LN(S74)</f>
        <v>2182690.0469008288</v>
      </c>
      <c r="N74" s="9">
        <f>L74+O74</f>
        <v>2183556.8194742515</v>
      </c>
      <c r="O74">
        <f t="shared" si="5"/>
        <v>0</v>
      </c>
      <c r="S74">
        <f t="shared" si="10"/>
        <v>73</v>
      </c>
    </row>
    <row r="75" spans="1:19" x14ac:dyDescent="0.25">
      <c r="A75">
        <f>VLOOKUP('2024-03-18_windows_device_0'!P75,'2024-03-18_windows_device_0'!P75:P984,1,0)</f>
        <v>51.488</v>
      </c>
      <c r="B75">
        <f>VLOOKUP('2024-03-18_windows_device_0'!Q75,'2024-03-18_windows_device_0'!Q$2:Q$911,1,0)</f>
        <v>2184310</v>
      </c>
      <c r="C75">
        <f>(A75-A74)*P$3</f>
        <v>5.0309468915702406E-2</v>
      </c>
      <c r="D75">
        <f>(A75)*(1-EXP(-P$2))</f>
        <v>1.4951985355027193</v>
      </c>
      <c r="E75">
        <f>B75-P$5*LN(D75)</f>
        <v>2183309.9613131597</v>
      </c>
      <c r="F75">
        <f>(C75-C74)*P$8</f>
        <v>-2.2437801637458553E-3</v>
      </c>
      <c r="G75">
        <f>E75-F75*P$9</f>
        <v>2183309.9708488947</v>
      </c>
      <c r="H75">
        <f t="shared" si="9"/>
        <v>-9.8423491663909716E-4</v>
      </c>
      <c r="I75">
        <f t="shared" si="6"/>
        <v>3.0857992586307844E-4</v>
      </c>
      <c r="J75">
        <f>I75+C75*P$16</f>
        <v>3.4947937289970897E-4</v>
      </c>
      <c r="K75">
        <f t="shared" si="7"/>
        <v>2183309.9708488947</v>
      </c>
      <c r="L75" s="9">
        <f t="shared" si="8"/>
        <v>2183495.2648371155</v>
      </c>
      <c r="M75" s="9">
        <f>L75-P$19*LN(S75)</f>
        <v>2182625.7436056044</v>
      </c>
      <c r="N75" s="9">
        <f>L75+O75</f>
        <v>2183495.2648371155</v>
      </c>
      <c r="O75">
        <f t="shared" si="5"/>
        <v>0</v>
      </c>
      <c r="S75">
        <f t="shared" si="10"/>
        <v>74</v>
      </c>
    </row>
    <row r="76" spans="1:19" x14ac:dyDescent="0.25">
      <c r="A76">
        <f>VLOOKUP('2024-03-18_windows_device_0'!P76,'2024-03-18_windows_device_0'!P76:P985,1,0)</f>
        <v>51.542666666666662</v>
      </c>
      <c r="B76">
        <f>VLOOKUP('2024-03-18_windows_device_0'!Q76,'2024-03-18_windows_device_0'!Q$2:Q$911,1,0)</f>
        <v>2184320</v>
      </c>
      <c r="C76">
        <f>(A76-A75)*P$3</f>
        <v>4.1253764510875118E-2</v>
      </c>
      <c r="D76">
        <f>(A76)*(1-EXP(-P$2))</f>
        <v>1.4967860417166101</v>
      </c>
      <c r="E76">
        <f>B76-P$5*LN(D76)</f>
        <v>2183317.3231773209</v>
      </c>
      <c r="F76">
        <f>(C76-C75)*P$8</f>
        <v>-1.1878836161004567E-3</v>
      </c>
      <c r="G76">
        <f>E76-F76*P$9</f>
        <v>2183317.3282256513</v>
      </c>
      <c r="H76">
        <f t="shared" si="9"/>
        <v>4.7645987298154218E-4</v>
      </c>
      <c r="I76">
        <f t="shared" si="6"/>
        <v>3.6958934519225355E-4</v>
      </c>
      <c r="J76">
        <f>I76+C76*P$16</f>
        <v>4.031268917622899E-4</v>
      </c>
      <c r="K76">
        <f t="shared" si="7"/>
        <v>2183317.3282256513</v>
      </c>
      <c r="L76" s="9">
        <f t="shared" si="8"/>
        <v>2183531.0661321664</v>
      </c>
      <c r="M76" s="9">
        <f>L76-P$19*LN(S76)</f>
        <v>2182658.8331384221</v>
      </c>
      <c r="N76" s="9">
        <f>L76+O76</f>
        <v>2183531.0661321664</v>
      </c>
      <c r="O76">
        <f t="shared" si="5"/>
        <v>0</v>
      </c>
      <c r="S76">
        <f t="shared" si="10"/>
        <v>75</v>
      </c>
    </row>
    <row r="77" spans="1:19" x14ac:dyDescent="0.25">
      <c r="A77">
        <f>VLOOKUP('2024-03-18_windows_device_0'!P77,'2024-03-18_windows_device_0'!P77:P986,1,0)</f>
        <v>51.632666666666665</v>
      </c>
      <c r="B77">
        <f>VLOOKUP('2024-03-18_windows_device_0'!Q77,'2024-03-18_windows_device_0'!Q$2:Q$911,1,0)</f>
        <v>2184320</v>
      </c>
      <c r="C77">
        <f>(A77-A76)*P$3</f>
        <v>6.7917783036204687E-2</v>
      </c>
      <c r="D77">
        <f>(A77)*(1-EXP(-P$2))</f>
        <v>1.4993996190199672</v>
      </c>
      <c r="E77">
        <f>B77-P$5*LN(D77)</f>
        <v>2183312.9859941034</v>
      </c>
      <c r="F77">
        <f>(C77-C76)*P$8</f>
        <v>3.4976573140741937E-3</v>
      </c>
      <c r="G77">
        <f>E77-F77*P$9</f>
        <v>2183312.9711295753</v>
      </c>
      <c r="H77">
        <f t="shared" si="9"/>
        <v>-2.8216326438348655E-4</v>
      </c>
      <c r="I77">
        <f t="shared" si="6"/>
        <v>3.7057918540556027E-4</v>
      </c>
      <c r="J77">
        <f>I77+C77*P$16</f>
        <v>4.2579343890501671E-4</v>
      </c>
      <c r="K77">
        <f t="shared" si="7"/>
        <v>2183312.9711295753</v>
      </c>
      <c r="L77" s="9">
        <f t="shared" si="8"/>
        <v>2183538.7268409878</v>
      </c>
      <c r="M77" s="9">
        <f>L77-P$19*LN(S77)</f>
        <v>2182663.8180034477</v>
      </c>
      <c r="N77" s="9">
        <f>L77+O77</f>
        <v>2183538.7268409878</v>
      </c>
      <c r="O77">
        <f t="shared" si="5"/>
        <v>0</v>
      </c>
      <c r="S77">
        <f t="shared" si="10"/>
        <v>76</v>
      </c>
    </row>
    <row r="78" spans="1:19" x14ac:dyDescent="0.25">
      <c r="A78">
        <f>VLOOKUP('2024-03-18_windows_device_0'!P78,'2024-03-18_windows_device_0'!P78:P987,1,0)</f>
        <v>51.667999999999999</v>
      </c>
      <c r="B78">
        <f>VLOOKUP('2024-03-18_windows_device_0'!Q78,'2024-03-18_windows_device_0'!Q$2:Q$911,1,0)</f>
        <v>2184353</v>
      </c>
      <c r="C78">
        <f>(A78-A77)*P$3</f>
        <v>2.6664018525324205E-2</v>
      </c>
      <c r="D78">
        <f>(A78)*(1-EXP(-P$2))</f>
        <v>1.5004256901094333</v>
      </c>
      <c r="E78">
        <f>B78-P$5*LN(D78)</f>
        <v>2183344.2853143839</v>
      </c>
      <c r="F78">
        <f>(C78-C77)*P$8</f>
        <v>-5.4114698066799393E-3</v>
      </c>
      <c r="G78">
        <f>E78-F78*P$9</f>
        <v>2183344.3083123332</v>
      </c>
      <c r="H78">
        <f t="shared" si="9"/>
        <v>2.0293795751338477E-3</v>
      </c>
      <c r="I78">
        <f t="shared" si="6"/>
        <v>4.5213985104915417E-4</v>
      </c>
      <c r="J78">
        <f>I78+C78*P$16</f>
        <v>4.7381655797856993E-4</v>
      </c>
      <c r="K78">
        <f t="shared" si="7"/>
        <v>2183344.3083123327</v>
      </c>
      <c r="L78" s="9">
        <f t="shared" si="8"/>
        <v>2183595.5258848737</v>
      </c>
      <c r="M78" s="9">
        <f>L78-P$19*LN(S78)</f>
        <v>2182717.9761828915</v>
      </c>
      <c r="N78" s="9">
        <f>L78+O78</f>
        <v>2183595.5258848737</v>
      </c>
      <c r="O78">
        <f t="shared" si="5"/>
        <v>0</v>
      </c>
      <c r="S78">
        <f t="shared" si="10"/>
        <v>77</v>
      </c>
    </row>
    <row r="79" spans="1:19" x14ac:dyDescent="0.25">
      <c r="A79">
        <f>VLOOKUP('2024-03-18_windows_device_0'!P79,'2024-03-18_windows_device_0'!P79:P988,1,0)</f>
        <v>51.763999999999996</v>
      </c>
      <c r="B79">
        <f>VLOOKUP('2024-03-18_windows_device_0'!Q79,'2024-03-18_windows_device_0'!Q$2:Q$911,1,0)</f>
        <v>2184341</v>
      </c>
      <c r="C79">
        <f>(A79-A78)*P$3</f>
        <v>7.2445635238612971E-2</v>
      </c>
      <c r="D79">
        <f>(A79)*(1-EXP(-P$2))</f>
        <v>1.5032135058996807</v>
      </c>
      <c r="E79">
        <f>B79-P$5*LN(D79)</f>
        <v>2183327.6704657059</v>
      </c>
      <c r="F79">
        <f>(C79-C78)*P$8</f>
        <v>6.0054116147294648E-3</v>
      </c>
      <c r="G79">
        <f>E79-F79*P$9</f>
        <v>2183327.6449435912</v>
      </c>
      <c r="H79">
        <f t="shared" si="9"/>
        <v>-1.0791110496161398E-3</v>
      </c>
      <c r="I79">
        <f t="shared" si="6"/>
        <v>3.3454672099541758E-4</v>
      </c>
      <c r="J79">
        <f>I79+C79*P$16</f>
        <v>3.9344192472816672E-4</v>
      </c>
      <c r="K79">
        <f t="shared" si="7"/>
        <v>2183327.6449435912</v>
      </c>
      <c r="L79" s="9">
        <f t="shared" si="8"/>
        <v>2183536.2478799</v>
      </c>
      <c r="M79" s="9">
        <f>L79-P$19*LN(S79)</f>
        <v>2182656.091390097</v>
      </c>
      <c r="N79" s="9">
        <f>L79+O79</f>
        <v>2183536.2478799</v>
      </c>
      <c r="O79">
        <f t="shared" si="5"/>
        <v>0</v>
      </c>
      <c r="S79">
        <f t="shared" si="10"/>
        <v>78</v>
      </c>
    </row>
    <row r="80" spans="1:19" x14ac:dyDescent="0.25">
      <c r="A80">
        <f>VLOOKUP('2024-03-18_windows_device_0'!P80,'2024-03-18_windows_device_0'!P80:P989,1,0)</f>
        <v>51.816000000000003</v>
      </c>
      <c r="B80">
        <f>VLOOKUP('2024-03-18_windows_device_0'!Q80,'2024-03-18_windows_device_0'!Q$2:Q$911,1,0)</f>
        <v>2184344</v>
      </c>
      <c r="C80">
        <f>(A80-A79)*P$3</f>
        <v>3.9241385754255169E-2</v>
      </c>
      <c r="D80">
        <f>(A80)*(1-EXP(-P$2))</f>
        <v>1.5047235727860651</v>
      </c>
      <c r="E80">
        <f>B80-P$5*LN(D80)</f>
        <v>2183328.1743282154</v>
      </c>
      <c r="F80">
        <f>(C80-C79)*P$8</f>
        <v>-4.3555732590338384E-3</v>
      </c>
      <c r="G80">
        <f>E80-F80*P$9</f>
        <v>2183328.1928387601</v>
      </c>
      <c r="H80">
        <f t="shared" si="9"/>
        <v>3.5481404746578682E-5</v>
      </c>
      <c r="I80">
        <f t="shared" si="6"/>
        <v>3.7115607436091796E-4</v>
      </c>
      <c r="J80">
        <f>I80+C80*P$16</f>
        <v>4.0305764304949566E-4</v>
      </c>
      <c r="K80">
        <f t="shared" si="7"/>
        <v>2183328.1928387601</v>
      </c>
      <c r="L80" s="9">
        <f t="shared" si="8"/>
        <v>2183541.8940296029</v>
      </c>
      <c r="M80" s="9">
        <f>L80-P$19*LN(S80)</f>
        <v>2182659.1639603716</v>
      </c>
      <c r="N80" s="9">
        <f>L80+O80</f>
        <v>2183541.8940296029</v>
      </c>
      <c r="O80">
        <f t="shared" si="5"/>
        <v>0</v>
      </c>
      <c r="S80">
        <f t="shared" si="10"/>
        <v>79</v>
      </c>
    </row>
    <row r="81" spans="1:19" x14ac:dyDescent="0.25">
      <c r="A81">
        <f>VLOOKUP('2024-03-18_windows_device_0'!P81,'2024-03-18_windows_device_0'!P81:P990,1,0)</f>
        <v>51.87466666666667</v>
      </c>
      <c r="B81">
        <f>VLOOKUP('2024-03-18_windows_device_0'!Q81,'2024-03-18_windows_device_0'!Q$2:Q$911,1,0)</f>
        <v>2184388</v>
      </c>
      <c r="C81">
        <f>(A81-A80)*P$3</f>
        <v>4.4272332645821123E-2</v>
      </c>
      <c r="D81">
        <f>(A81)*(1-EXP(-P$2))</f>
        <v>1.5064272379912163</v>
      </c>
      <c r="E81">
        <f>B81-P$5*LN(D81)</f>
        <v>2183369.3611786524</v>
      </c>
      <c r="F81">
        <f>(C81-C80)*P$8</f>
        <v>6.59935342277407E-4</v>
      </c>
      <c r="G81">
        <f>E81-F81*P$9</f>
        <v>2183369.3583740243</v>
      </c>
      <c r="H81">
        <f t="shared" si="9"/>
        <v>2.6658585460588966E-3</v>
      </c>
      <c r="I81">
        <f t="shared" si="6"/>
        <v>4.4924650064915721E-4</v>
      </c>
      <c r="J81">
        <f>I81+C81*P$16</f>
        <v>4.8523801404139449E-4</v>
      </c>
      <c r="K81">
        <f t="shared" si="7"/>
        <v>2183369.3583740238</v>
      </c>
      <c r="L81" s="9">
        <f t="shared" si="8"/>
        <v>2183626.6316033769</v>
      </c>
      <c r="M81" s="9">
        <f>L81-P$19*LN(S81)</f>
        <v>2182741.3603276447</v>
      </c>
      <c r="N81" s="9">
        <f>L81+O81</f>
        <v>2183626.6316033769</v>
      </c>
      <c r="O81">
        <f t="shared" si="5"/>
        <v>0</v>
      </c>
      <c r="S81">
        <f t="shared" si="10"/>
        <v>80</v>
      </c>
    </row>
    <row r="82" spans="1:19" x14ac:dyDescent="0.25">
      <c r="A82">
        <f>VLOOKUP('2024-03-18_windows_device_0'!P82,'2024-03-18_windows_device_0'!P82:P991,1,0)</f>
        <v>51.941333333333333</v>
      </c>
      <c r="B82">
        <f>VLOOKUP('2024-03-18_windows_device_0'!Q82,'2024-03-18_windows_device_0'!Q$2:Q$911,1,0)</f>
        <v>2184409</v>
      </c>
      <c r="C82">
        <f>(A82-A81)*P$3</f>
        <v>5.0309468915702406E-2</v>
      </c>
      <c r="D82">
        <f>(A82)*(1-EXP(-P$2))</f>
        <v>1.508363221178888</v>
      </c>
      <c r="E82">
        <f>B82-P$5*LN(D82)</f>
        <v>2183387.1682770215</v>
      </c>
      <c r="F82">
        <f>(C82-C81)*P$8</f>
        <v>7.9192241073316875E-4</v>
      </c>
      <c r="G82">
        <f>E82-F82*P$9</f>
        <v>2183387.164911468</v>
      </c>
      <c r="H82">
        <f t="shared" si="9"/>
        <v>1.1531420571980146E-3</v>
      </c>
      <c r="I82">
        <f t="shared" si="6"/>
        <v>3.1686802721632147E-4</v>
      </c>
      <c r="J82">
        <f>I82+C82*P$16</f>
        <v>3.5776747425295201E-4</v>
      </c>
      <c r="K82">
        <f t="shared" si="7"/>
        <v>2183387.164911468</v>
      </c>
      <c r="L82" s="9">
        <f t="shared" si="8"/>
        <v>2183576.8532516127</v>
      </c>
      <c r="M82" s="9">
        <f>L82-P$19*LN(S82)</f>
        <v>2182689.072337979</v>
      </c>
      <c r="N82" s="9">
        <f>L82+O82</f>
        <v>2183576.8532516127</v>
      </c>
      <c r="O82">
        <f t="shared" si="5"/>
        <v>0</v>
      </c>
      <c r="S82">
        <f t="shared" si="10"/>
        <v>81</v>
      </c>
    </row>
    <row r="83" spans="1:19" x14ac:dyDescent="0.25">
      <c r="A83">
        <f>VLOOKUP('2024-03-18_windows_device_0'!P83,'2024-03-18_windows_device_0'!P83:P992,1,0)</f>
        <v>52.00266666666667</v>
      </c>
      <c r="B83">
        <f>VLOOKUP('2024-03-18_windows_device_0'!Q83,'2024-03-18_windows_device_0'!Q$2:Q$911,1,0)</f>
        <v>2184413</v>
      </c>
      <c r="C83">
        <f>(A83-A82)*P$3</f>
        <v>4.6284711402451793E-2</v>
      </c>
      <c r="D83">
        <f>(A83)*(1-EXP(-P$2))</f>
        <v>1.5101443257115461</v>
      </c>
      <c r="E83">
        <f>B83-P$5*LN(D83)</f>
        <v>2183388.2344248788</v>
      </c>
      <c r="F83">
        <f>(C83-C82)*P$8</f>
        <v>-5.279482738216434E-4</v>
      </c>
      <c r="G83">
        <f>E83-F83*P$9</f>
        <v>2183388.2366685811</v>
      </c>
      <c r="H83">
        <f t="shared" si="9"/>
        <v>6.9406430425566519E-5</v>
      </c>
      <c r="I83">
        <f t="shared" si="6"/>
        <v>2.6394056858009023E-4</v>
      </c>
      <c r="J83">
        <f>I83+C83*P$16</f>
        <v>3.0156805985379482E-4</v>
      </c>
      <c r="K83">
        <f t="shared" si="7"/>
        <v>2183388.2366685811</v>
      </c>
      <c r="L83" s="9">
        <f t="shared" si="8"/>
        <v>2183548.1280752379</v>
      </c>
      <c r="M83" s="9">
        <f>L83-P$19*LN(S83)</f>
        <v>2182657.8683175836</v>
      </c>
      <c r="N83" s="9">
        <f>L83+O83</f>
        <v>2183548.1280752379</v>
      </c>
      <c r="O83">
        <f t="shared" si="5"/>
        <v>0</v>
      </c>
      <c r="S83">
        <f t="shared" si="10"/>
        <v>82</v>
      </c>
    </row>
    <row r="84" spans="1:19" x14ac:dyDescent="0.25">
      <c r="A84">
        <f>VLOOKUP('2024-03-18_windows_device_0'!P84,'2024-03-18_windows_device_0'!P84:P993,1,0)</f>
        <v>52.081333333333333</v>
      </c>
      <c r="B84">
        <f>VLOOKUP('2024-03-18_windows_device_0'!Q84,'2024-03-18_windows_device_0'!Q$2:Q$911,1,0)</f>
        <v>2184411</v>
      </c>
      <c r="C84">
        <f>(A84-A83)*P$3</f>
        <v>5.93651733205297E-2</v>
      </c>
      <c r="D84">
        <f>(A84)*(1-EXP(-P$2))</f>
        <v>1.5124287858729988</v>
      </c>
      <c r="E84">
        <f>B84-P$5*LN(D84)</f>
        <v>2183382.4765017969</v>
      </c>
      <c r="F84">
        <f>(C84-C83)*P$8</f>
        <v>1.715831889922101E-3</v>
      </c>
      <c r="G84">
        <f>E84-F84*P$9</f>
        <v>2183382.4692097642</v>
      </c>
      <c r="H84">
        <f t="shared" si="9"/>
        <v>-3.73497618278119E-4</v>
      </c>
      <c r="I84">
        <f t="shared" si="6"/>
        <v>2.2256445558114501E-4</v>
      </c>
      <c r="J84">
        <f>I84+C84*P$16</f>
        <v>2.7082580308436971E-4</v>
      </c>
      <c r="K84">
        <f t="shared" si="7"/>
        <v>2183382.4692097642</v>
      </c>
      <c r="L84" s="9">
        <f t="shared" si="8"/>
        <v>2183526.0610697079</v>
      </c>
      <c r="M84" s="9">
        <f>L84-P$19*LN(S84)</f>
        <v>2182633.3525153673</v>
      </c>
      <c r="N84" s="9">
        <f>L84+O84</f>
        <v>2183526.0610697079</v>
      </c>
      <c r="O84">
        <f t="shared" si="5"/>
        <v>0</v>
      </c>
      <c r="S84">
        <f t="shared" si="10"/>
        <v>83</v>
      </c>
    </row>
    <row r="85" spans="1:19" x14ac:dyDescent="0.25">
      <c r="A85">
        <f>VLOOKUP('2024-03-18_windows_device_0'!P85,'2024-03-18_windows_device_0'!P85:P994,1,0)</f>
        <v>52.14</v>
      </c>
      <c r="B85">
        <f>VLOOKUP('2024-03-18_windows_device_0'!Q85,'2024-03-18_windows_device_0'!Q$2:Q$911,1,0)</f>
        <v>2184418</v>
      </c>
      <c r="C85">
        <f>(A85-A84)*P$3</f>
        <v>4.4272332645821123E-2</v>
      </c>
      <c r="D85">
        <f>(A85)*(1-EXP(-P$2))</f>
        <v>1.51413245107815</v>
      </c>
      <c r="E85">
        <f>B85-P$5*LN(D85)</f>
        <v>2183386.6776760286</v>
      </c>
      <c r="F85">
        <f>(C85-C84)*P$8</f>
        <v>-1.9798060268336262E-3</v>
      </c>
      <c r="G85">
        <f>E85-F85*P$9</f>
        <v>2183386.6860899124</v>
      </c>
      <c r="H85">
        <f t="shared" si="9"/>
        <v>2.7308295419568049E-4</v>
      </c>
      <c r="I85">
        <f t="shared" si="6"/>
        <v>2.2145853676381767E-4</v>
      </c>
      <c r="J85">
        <f>I85+C85*P$16</f>
        <v>2.5745005015605498E-4</v>
      </c>
      <c r="K85">
        <f t="shared" si="7"/>
        <v>2183386.6860899124</v>
      </c>
      <c r="L85" s="9">
        <f t="shared" si="8"/>
        <v>2183523.186124708</v>
      </c>
      <c r="M85" s="9">
        <f>L85-P$19*LN(S85)</f>
        <v>2182628.0581012932</v>
      </c>
      <c r="N85" s="9">
        <f>L85+O85</f>
        <v>2183523.186124708</v>
      </c>
      <c r="O85">
        <f t="shared" si="5"/>
        <v>0</v>
      </c>
      <c r="S85">
        <f t="shared" si="10"/>
        <v>84</v>
      </c>
    </row>
    <row r="86" spans="1:19" x14ac:dyDescent="0.25">
      <c r="A86">
        <f>VLOOKUP('2024-03-18_windows_device_0'!P86,'2024-03-18_windows_device_0'!P86:P995,1,0)</f>
        <v>52.212000000000003</v>
      </c>
      <c r="B86">
        <f>VLOOKUP('2024-03-18_windows_device_0'!Q86,'2024-03-18_windows_device_0'!Q$2:Q$911,1,0)</f>
        <v>2184421</v>
      </c>
      <c r="C86">
        <f>(A86-A85)*P$3</f>
        <v>5.4334226428963753E-2</v>
      </c>
      <c r="D86">
        <f>(A86)*(1-EXP(-P$2))</f>
        <v>1.5162233129208358</v>
      </c>
      <c r="E86">
        <f>B86-P$5*LN(D86)</f>
        <v>2183386.2470544269</v>
      </c>
      <c r="F86">
        <f>(C86-C85)*P$8</f>
        <v>1.3198706845562202E-3</v>
      </c>
      <c r="G86">
        <f>E86-F86*P$9</f>
        <v>2183386.2414451712</v>
      </c>
      <c r="H86">
        <f t="shared" si="9"/>
        <v>-2.879496102285317E-5</v>
      </c>
      <c r="I86">
        <f t="shared" si="6"/>
        <v>2.4587306498233095E-4</v>
      </c>
      <c r="J86">
        <f>I86+C86*P$16</f>
        <v>2.9004446778189611E-4</v>
      </c>
      <c r="K86">
        <f t="shared" si="7"/>
        <v>2183386.2414451712</v>
      </c>
      <c r="L86" s="9">
        <f t="shared" si="8"/>
        <v>2183540.0230424963</v>
      </c>
      <c r="M86" s="9">
        <f>L86-P$19*LN(S86)</f>
        <v>2182642.5041834493</v>
      </c>
      <c r="N86" s="9">
        <f>L86+O86</f>
        <v>2183540.0230424963</v>
      </c>
      <c r="O86">
        <f t="shared" si="5"/>
        <v>0</v>
      </c>
      <c r="S86">
        <f t="shared" si="10"/>
        <v>85</v>
      </c>
    </row>
    <row r="87" spans="1:19" x14ac:dyDescent="0.25">
      <c r="A87">
        <f>VLOOKUP('2024-03-18_windows_device_0'!P87,'2024-03-18_windows_device_0'!P87:P996,1,0)</f>
        <v>52.274000000000001</v>
      </c>
      <c r="B87">
        <f>VLOOKUP('2024-03-18_windows_device_0'!Q87,'2024-03-18_windows_device_0'!Q$2:Q$911,1,0)</f>
        <v>2184446</v>
      </c>
      <c r="C87">
        <f>(A87-A86)*P$3</f>
        <v>4.6787806091604101E-2</v>
      </c>
      <c r="D87">
        <f>(A87)*(1-EXP(-P$2))</f>
        <v>1.5180237772853704</v>
      </c>
      <c r="E87">
        <f>B87-P$5*LN(D87)</f>
        <v>2183408.2966967695</v>
      </c>
      <c r="F87">
        <f>(C87-C86)*P$8</f>
        <v>-9.8990301341751676E-4</v>
      </c>
      <c r="G87">
        <f>E87-F87*P$9</f>
        <v>2183408.3009037115</v>
      </c>
      <c r="H87">
        <f t="shared" si="9"/>
        <v>1.4285590043626275E-3</v>
      </c>
      <c r="I87">
        <f t="shared" si="6"/>
        <v>2.3183026122526476E-4</v>
      </c>
      <c r="J87">
        <f>I87+C87*P$16</f>
        <v>2.6986674696933183E-4</v>
      </c>
      <c r="K87">
        <f t="shared" si="7"/>
        <v>2183408.3009037115</v>
      </c>
      <c r="L87" s="9">
        <f t="shared" si="8"/>
        <v>2183551.3842720352</v>
      </c>
      <c r="M87" s="9">
        <f>L87-P$19*LN(S87)</f>
        <v>2182651.502540987</v>
      </c>
      <c r="N87" s="9">
        <f>L87+O87</f>
        <v>2183551.3842720352</v>
      </c>
      <c r="O87">
        <f t="shared" si="5"/>
        <v>0</v>
      </c>
      <c r="S87">
        <f t="shared" si="10"/>
        <v>86</v>
      </c>
    </row>
    <row r="88" spans="1:19" x14ac:dyDescent="0.25">
      <c r="A88">
        <f>VLOOKUP('2024-03-18_windows_device_0'!P88,'2024-03-18_windows_device_0'!P88:P997,1,0)</f>
        <v>52.327333333333328</v>
      </c>
      <c r="B88">
        <f>VLOOKUP('2024-03-18_windows_device_0'!Q88,'2024-03-18_windows_device_0'!Q$2:Q$911,1,0)</f>
        <v>2184446</v>
      </c>
      <c r="C88">
        <f>(A88-A87)*P$3</f>
        <v>4.0247575132559783E-2</v>
      </c>
      <c r="D88">
        <f>(A88)*(1-EXP(-P$2))</f>
        <v>1.5195725638355078</v>
      </c>
      <c r="E88">
        <f>B88-P$5*LN(D88)</f>
        <v>2183405.7615531087</v>
      </c>
      <c r="F88">
        <f>(C88-C87)*P$8</f>
        <v>-8.5791594496175414E-4</v>
      </c>
      <c r="G88">
        <f>E88-F88*P$9</f>
        <v>2183405.7651991253</v>
      </c>
      <c r="H88">
        <f t="shared" si="9"/>
        <v>-1.6421090356269198E-4</v>
      </c>
      <c r="I88">
        <f t="shared" si="6"/>
        <v>2.146887294081993E-4</v>
      </c>
      <c r="J88">
        <f>I88+C88*P$16</f>
        <v>2.4740828703750196E-4</v>
      </c>
      <c r="K88">
        <f t="shared" si="7"/>
        <v>2183405.7651991253</v>
      </c>
      <c r="L88" s="9">
        <f t="shared" si="8"/>
        <v>2183536.9410904055</v>
      </c>
      <c r="M88" s="9">
        <f>L88-P$19*LN(S88)</f>
        <v>2182634.7238044078</v>
      </c>
      <c r="N88" s="9">
        <f>L88+O88</f>
        <v>2183536.9410904055</v>
      </c>
      <c r="O88">
        <f t="shared" si="5"/>
        <v>0</v>
      </c>
      <c r="S88">
        <f t="shared" si="10"/>
        <v>87</v>
      </c>
    </row>
    <row r="89" spans="1:19" x14ac:dyDescent="0.25">
      <c r="A89">
        <f>VLOOKUP('2024-03-18_windows_device_0'!P89,'2024-03-18_windows_device_0'!P89:P998,1,0)</f>
        <v>52.38666666666667</v>
      </c>
      <c r="B89">
        <f>VLOOKUP('2024-03-18_windows_device_0'!Q89,'2024-03-18_windows_device_0'!Q$2:Q$911,1,0)</f>
        <v>2184432</v>
      </c>
      <c r="C89">
        <f>(A89-A88)*P$3</f>
        <v>4.4775427334984151E-2</v>
      </c>
      <c r="D89">
        <f>(A89)*(1-EXP(-P$2))</f>
        <v>1.5212955888725359</v>
      </c>
      <c r="E89">
        <f>B89-P$5*LN(D89)</f>
        <v>2183388.944240272</v>
      </c>
      <c r="F89">
        <f>(C89-C88)*P$8</f>
        <v>5.9394180805163511E-4</v>
      </c>
      <c r="G89">
        <f>E89-F89*P$9</f>
        <v>2183388.9417161071</v>
      </c>
      <c r="H89">
        <f t="shared" si="9"/>
        <v>-1.0894799664509514E-3</v>
      </c>
      <c r="I89">
        <f t="shared" si="6"/>
        <v>1.3028238268799171E-4</v>
      </c>
      <c r="J89">
        <f>I89+C89*P$16</f>
        <v>1.666828905506002E-4</v>
      </c>
      <c r="K89">
        <f t="shared" si="7"/>
        <v>2183388.9417161071</v>
      </c>
      <c r="L89" s="9">
        <f t="shared" si="8"/>
        <v>2183477.3169964622</v>
      </c>
      <c r="M89" s="9">
        <f>L89-P$19*LN(S89)</f>
        <v>2182572.790848156</v>
      </c>
      <c r="N89" s="9">
        <f>L89+O89</f>
        <v>2183477.3169964622</v>
      </c>
      <c r="O89">
        <f t="shared" si="5"/>
        <v>0</v>
      </c>
      <c r="S89">
        <f t="shared" si="10"/>
        <v>88</v>
      </c>
    </row>
    <row r="90" spans="1:19" x14ac:dyDescent="0.25">
      <c r="A90">
        <f>VLOOKUP('2024-03-18_windows_device_0'!P90,'2024-03-18_windows_device_0'!P90:P999,1,0)</f>
        <v>52.448666666666668</v>
      </c>
      <c r="B90">
        <f>VLOOKUP('2024-03-18_windows_device_0'!Q90,'2024-03-18_windows_device_0'!Q$2:Q$911,1,0)</f>
        <v>2184442</v>
      </c>
      <c r="C90">
        <f>(A90-A89)*P$3</f>
        <v>4.6787806091604101E-2</v>
      </c>
      <c r="D90">
        <f>(A90)*(1-EXP(-P$2))</f>
        <v>1.5230960532370708</v>
      </c>
      <c r="E90">
        <f>B90-P$5*LN(D90)</f>
        <v>2183396.0037138276</v>
      </c>
      <c r="F90">
        <f>(C90-C89)*P$8</f>
        <v>2.6397413691011903E-4</v>
      </c>
      <c r="G90">
        <f>E90-F90*P$9</f>
        <v>2183396.0025919764</v>
      </c>
      <c r="H90">
        <f t="shared" si="9"/>
        <v>4.5725863050690601E-4</v>
      </c>
      <c r="I90">
        <f t="shared" si="6"/>
        <v>2.722963670423743E-4</v>
      </c>
      <c r="J90">
        <f>I90+C90*P$16</f>
        <v>3.1033285278644137E-4</v>
      </c>
      <c r="K90">
        <f t="shared" si="7"/>
        <v>2183396.0025919764</v>
      </c>
      <c r="L90" s="9">
        <f t="shared" si="8"/>
        <v>2183560.5410924656</v>
      </c>
      <c r="M90" s="9">
        <f>L90-P$19*LN(S90)</f>
        <v>2182653.7321712491</v>
      </c>
      <c r="N90" s="9">
        <f>L90+O90</f>
        <v>2183560.5410924656</v>
      </c>
      <c r="O90">
        <f t="shared" si="5"/>
        <v>0</v>
      </c>
      <c r="S90">
        <f t="shared" si="10"/>
        <v>89</v>
      </c>
    </row>
    <row r="91" spans="1:19" x14ac:dyDescent="0.25">
      <c r="A91">
        <f>VLOOKUP('2024-03-18_windows_device_0'!P91,'2024-03-18_windows_device_0'!P91:P1000,1,0)</f>
        <v>52.504666666666665</v>
      </c>
      <c r="B91">
        <f>VLOOKUP('2024-03-18_windows_device_0'!Q91,'2024-03-18_windows_device_0'!Q$2:Q$911,1,0)</f>
        <v>2184473</v>
      </c>
      <c r="C91">
        <f>(A91-A90)*P$3</f>
        <v>4.2259953889190453E-2</v>
      </c>
      <c r="D91">
        <f>(A91)*(1-EXP(-P$2))</f>
        <v>1.524722279114715</v>
      </c>
      <c r="E91">
        <f>B91-P$5*LN(D91)</f>
        <v>2183424.3507406353</v>
      </c>
      <c r="F91">
        <f>(C91-C90)*P$8</f>
        <v>-5.9394180805022879E-4</v>
      </c>
      <c r="G91">
        <f>E91-F91*P$9</f>
        <v>2183424.3532648003</v>
      </c>
      <c r="H91">
        <f t="shared" si="9"/>
        <v>1.8359747528831467E-3</v>
      </c>
      <c r="I91">
        <f t="shared" si="6"/>
        <v>3.081998944776289E-4</v>
      </c>
      <c r="J91">
        <f>I91+C91*P$16</f>
        <v>3.4255542998839887E-4</v>
      </c>
      <c r="K91">
        <f t="shared" si="7"/>
        <v>2183424.3532648003</v>
      </c>
      <c r="L91" s="9">
        <f t="shared" si="8"/>
        <v>2183605.9761780002</v>
      </c>
      <c r="M91" s="9">
        <f>L91-P$19*LN(S91)</f>
        <v>2182696.9099902492</v>
      </c>
      <c r="N91" s="9">
        <f>L91+O91</f>
        <v>2183605.9761780002</v>
      </c>
      <c r="O91">
        <f t="shared" si="5"/>
        <v>0</v>
      </c>
      <c r="S91">
        <f t="shared" si="10"/>
        <v>90</v>
      </c>
    </row>
    <row r="92" spans="1:19" x14ac:dyDescent="0.25">
      <c r="A92">
        <f>VLOOKUP('2024-03-18_windows_device_0'!P92,'2024-03-18_windows_device_0'!P92:P1001,1,0)</f>
        <v>52.541333333333334</v>
      </c>
      <c r="B92">
        <f>VLOOKUP('2024-03-18_windows_device_0'!Q92,'2024-03-18_windows_device_0'!Q$2:Q$911,1,0)</f>
        <v>2184472</v>
      </c>
      <c r="C92">
        <f>(A92-A91)*P$3</f>
        <v>2.7670207903639544E-2</v>
      </c>
      <c r="D92">
        <f>(A92)*(1-EXP(-P$2))</f>
        <v>1.5257870698679346</v>
      </c>
      <c r="E92">
        <f>B92-P$5*LN(D92)</f>
        <v>2183421.6152073075</v>
      </c>
      <c r="F92">
        <f>(C92-C91)*P$8</f>
        <v>-1.913812492605745E-3</v>
      </c>
      <c r="G92">
        <f>E92-F92*P$9</f>
        <v>2183421.6233407287</v>
      </c>
      <c r="H92">
        <f t="shared" si="9"/>
        <v>-1.7678845591608184E-4</v>
      </c>
      <c r="I92">
        <f t="shared" si="6"/>
        <v>2.0359246256846853E-4</v>
      </c>
      <c r="J92">
        <f>I92+C92*P$16</f>
        <v>2.2608715843861792E-4</v>
      </c>
      <c r="K92">
        <f t="shared" si="7"/>
        <v>2183421.6233407287</v>
      </c>
      <c r="L92" s="9">
        <f t="shared" si="8"/>
        <v>2183541.494768118</v>
      </c>
      <c r="M92" s="9">
        <f>L92-P$19*LN(S92)</f>
        <v>2182630.1962565151</v>
      </c>
      <c r="N92" s="9">
        <f>L92+O92</f>
        <v>2183541.494768118</v>
      </c>
      <c r="O92">
        <f t="shared" si="5"/>
        <v>0</v>
      </c>
      <c r="S92">
        <f t="shared" si="10"/>
        <v>91</v>
      </c>
    </row>
    <row r="93" spans="1:19" x14ac:dyDescent="0.25">
      <c r="A93">
        <f>VLOOKUP('2024-03-18_windows_device_0'!P93,'2024-03-18_windows_device_0'!P93:P1002,1,0)</f>
        <v>52.602666666666664</v>
      </c>
      <c r="B93">
        <f>VLOOKUP('2024-03-18_windows_device_0'!Q93,'2024-03-18_windows_device_0'!Q$2:Q$911,1,0)</f>
        <v>2184469</v>
      </c>
      <c r="C93">
        <f>(A93-A92)*P$3</f>
        <v>4.628471140244643E-2</v>
      </c>
      <c r="D93">
        <f>(A93)*(1-EXP(-P$2))</f>
        <v>1.5275681744005927</v>
      </c>
      <c r="E93">
        <f>B93-P$5*LN(D93)</f>
        <v>2183415.7148389905</v>
      </c>
      <c r="F93">
        <f>(C93-C92)*P$8</f>
        <v>2.4417607664280918E-3</v>
      </c>
      <c r="G93">
        <f>E93-F93*P$9</f>
        <v>2183415.704461867</v>
      </c>
      <c r="H93">
        <f t="shared" si="9"/>
        <v>-3.8330350122489681E-4</v>
      </c>
      <c r="I93">
        <f t="shared" si="6"/>
        <v>2.1649828209049113E-4</v>
      </c>
      <c r="J93">
        <f>I93+C93*P$16</f>
        <v>2.5412577336419138E-4</v>
      </c>
      <c r="K93">
        <f t="shared" si="7"/>
        <v>2183415.704461867</v>
      </c>
      <c r="L93" s="9">
        <f t="shared" si="8"/>
        <v>2183550.4419648722</v>
      </c>
      <c r="M93" s="9">
        <f>L93-P$19*LN(S93)</f>
        <v>2182636.9355268874</v>
      </c>
      <c r="N93" s="9">
        <f>L93+O93</f>
        <v>2183550.4419648722</v>
      </c>
      <c r="O93">
        <f t="shared" si="5"/>
        <v>0</v>
      </c>
      <c r="S93">
        <f t="shared" si="10"/>
        <v>92</v>
      </c>
    </row>
    <row r="94" spans="1:19" x14ac:dyDescent="0.25">
      <c r="A94">
        <f>VLOOKUP('2024-03-18_windows_device_0'!P94,'2024-03-18_windows_device_0'!P94:P1003,1,0)</f>
        <v>52.63066666666667</v>
      </c>
      <c r="B94">
        <f>VLOOKUP('2024-03-18_windows_device_0'!Q94,'2024-03-18_windows_device_0'!Q$2:Q$911,1,0)</f>
        <v>2184473</v>
      </c>
      <c r="C94">
        <f>(A94-A93)*P$3</f>
        <v>2.1129976944600587E-2</v>
      </c>
      <c r="D94">
        <f>(A94)*(1-EXP(-P$2))</f>
        <v>1.5283812873394149</v>
      </c>
      <c r="E94">
        <f>B94-P$5*LN(D94)</f>
        <v>2183418.3918819432</v>
      </c>
      <c r="F94">
        <f>(C94-C93)*P$8</f>
        <v>-3.299676711389143E-3</v>
      </c>
      <c r="G94">
        <f>E94-F94*P$9</f>
        <v>2183418.4059050833</v>
      </c>
      <c r="H94">
        <f t="shared" si="9"/>
        <v>1.7494405061523047E-4</v>
      </c>
      <c r="I94">
        <f t="shared" si="6"/>
        <v>2.5111226829408276E-4</v>
      </c>
      <c r="J94">
        <f>I94+C94*P$16</f>
        <v>2.6829003604947213E-4</v>
      </c>
      <c r="K94">
        <f t="shared" si="7"/>
        <v>2183418.4059050833</v>
      </c>
      <c r="L94" s="9">
        <f t="shared" si="8"/>
        <v>2183560.6533011659</v>
      </c>
      <c r="M94" s="9">
        <f>L94-P$19*LN(S94)</f>
        <v>2182644.9628067412</v>
      </c>
      <c r="N94" s="9">
        <f>L94+O94</f>
        <v>2183560.6533011659</v>
      </c>
      <c r="O94">
        <f t="shared" si="5"/>
        <v>0</v>
      </c>
      <c r="S94">
        <f t="shared" si="10"/>
        <v>93</v>
      </c>
    </row>
    <row r="95" spans="1:19" x14ac:dyDescent="0.25">
      <c r="A95">
        <f>VLOOKUP('2024-03-18_windows_device_0'!P95,'2024-03-18_windows_device_0'!P95:P1004,1,0)</f>
        <v>52.68</v>
      </c>
      <c r="B95">
        <f>VLOOKUP('2024-03-18_windows_device_0'!Q95,'2024-03-18_windows_device_0'!Q$2:Q$911,1,0)</f>
        <v>2184483</v>
      </c>
      <c r="C95">
        <f>(A95-A94)*P$3</f>
        <v>3.7229006997619142E-2</v>
      </c>
      <c r="D95">
        <f>(A95)*(1-EXP(-P$2))</f>
        <v>1.5298139148982921</v>
      </c>
      <c r="E95">
        <f>B95-P$5*LN(D95)</f>
        <v>2183426.0626691859</v>
      </c>
      <c r="F95">
        <f>(C95-C94)*P$8</f>
        <v>2.1117930952886865E-3</v>
      </c>
      <c r="G95">
        <f>E95-F95*P$9</f>
        <v>2183426.0536943763</v>
      </c>
      <c r="H95">
        <f t="shared" si="9"/>
        <v>4.952668370343694E-4</v>
      </c>
      <c r="I95">
        <f t="shared" si="6"/>
        <v>2.7132119800137207E-4</v>
      </c>
      <c r="J95">
        <f>I95+C95*P$16</f>
        <v>3.0158678880847813E-4</v>
      </c>
      <c r="K95">
        <f t="shared" si="7"/>
        <v>2183426.0536943763</v>
      </c>
      <c r="L95" s="9">
        <f t="shared" si="8"/>
        <v>2183585.9550311258</v>
      </c>
      <c r="M95" s="9">
        <f>L95-P$19*LN(S95)</f>
        <v>2182668.1038396014</v>
      </c>
      <c r="N95" s="9">
        <f>L95+O95</f>
        <v>2183585.9550311258</v>
      </c>
      <c r="O95">
        <f t="shared" si="5"/>
        <v>0</v>
      </c>
      <c r="S95">
        <f t="shared" si="10"/>
        <v>94</v>
      </c>
    </row>
    <row r="96" spans="1:19" x14ac:dyDescent="0.25">
      <c r="A96">
        <f>VLOOKUP('2024-03-18_windows_device_0'!P96,'2024-03-18_windows_device_0'!P96:P1005,1,0)</f>
        <v>52.75266666666667</v>
      </c>
      <c r="B96">
        <f>VLOOKUP('2024-03-18_windows_device_0'!Q96,'2024-03-18_windows_device_0'!Q$2:Q$911,1,0)</f>
        <v>2184506</v>
      </c>
      <c r="C96">
        <f>(A96-A95)*P$3</f>
        <v>5.4837321118121417E-2</v>
      </c>
      <c r="D96">
        <f>(A96)*(1-EXP(-P$2))</f>
        <v>1.5319241365728544</v>
      </c>
      <c r="E96">
        <f>B96-P$5*LN(D96)</f>
        <v>2183445.6357714371</v>
      </c>
      <c r="F96">
        <f>(C96-C95)*P$8</f>
        <v>2.3097736979737363E-3</v>
      </c>
      <c r="G96">
        <f>E96-F96*P$9</f>
        <v>2183445.6259552389</v>
      </c>
      <c r="H96">
        <f t="shared" si="9"/>
        <v>1.2674893828447992E-3</v>
      </c>
      <c r="I96">
        <f t="shared" si="6"/>
        <v>2.209631728380929E-4</v>
      </c>
      <c r="J96">
        <f>I96+C96*P$16</f>
        <v>2.6554357010802489E-4</v>
      </c>
      <c r="K96">
        <f t="shared" si="7"/>
        <v>2183445.6259552389</v>
      </c>
      <c r="L96" s="9">
        <f t="shared" si="8"/>
        <v>2183586.417174885</v>
      </c>
      <c r="M96" s="9">
        <f>L96-P$19*LN(S96)</f>
        <v>2182666.4281512094</v>
      </c>
      <c r="N96" s="9">
        <f>L96+O96</f>
        <v>2183586.417174885</v>
      </c>
      <c r="O96">
        <f t="shared" si="5"/>
        <v>0</v>
      </c>
      <c r="S96">
        <f t="shared" si="10"/>
        <v>95</v>
      </c>
    </row>
    <row r="97" spans="1:19" x14ac:dyDescent="0.25">
      <c r="A97">
        <f>VLOOKUP('2024-03-18_windows_device_0'!P97,'2024-03-18_windows_device_0'!P97:P1006,1,0)</f>
        <v>52.777999999999999</v>
      </c>
      <c r="B97">
        <f>VLOOKUP('2024-03-18_windows_device_0'!Q97,'2024-03-18_windows_device_0'!Q$2:Q$911,1,0)</f>
        <v>2184504</v>
      </c>
      <c r="C97">
        <f>(A97-A96)*P$3</f>
        <v>1.9117598187964557E-2</v>
      </c>
      <c r="D97">
        <f>(A97)*(1-EXP(-P$2))</f>
        <v>1.5326598101841695</v>
      </c>
      <c r="E97">
        <f>B97-P$5*LN(D97)</f>
        <v>2183442.44218275</v>
      </c>
      <c r="F97">
        <f>(C97-C96)*P$8</f>
        <v>-4.685540930174651E-3</v>
      </c>
      <c r="G97">
        <f>E97-F97*P$9</f>
        <v>2183442.4620956085</v>
      </c>
      <c r="H97">
        <f t="shared" si="9"/>
        <v>-2.0488989588714814E-4</v>
      </c>
      <c r="I97">
        <f t="shared" si="6"/>
        <v>1.0975045826642688E-4</v>
      </c>
      <c r="J97">
        <f>I97+C97*P$16</f>
        <v>1.2529224814034455E-4</v>
      </c>
      <c r="K97">
        <f t="shared" si="7"/>
        <v>2183442.4620956085</v>
      </c>
      <c r="L97" s="9">
        <f t="shared" si="8"/>
        <v>2183508.8920544311</v>
      </c>
      <c r="M97" s="9">
        <f>L97-P$19*LN(S97)</f>
        <v>2182586.7875846922</v>
      </c>
      <c r="N97" s="9">
        <f>L97+O97</f>
        <v>2183508.8920544311</v>
      </c>
      <c r="O97">
        <f t="shared" si="5"/>
        <v>0</v>
      </c>
      <c r="S97">
        <f t="shared" si="10"/>
        <v>96</v>
      </c>
    </row>
    <row r="98" spans="1:19" x14ac:dyDescent="0.25">
      <c r="A98">
        <f>VLOOKUP('2024-03-18_windows_device_0'!P98,'2024-03-18_windows_device_0'!P98:P1007,1,0)</f>
        <v>52.839333333333329</v>
      </c>
      <c r="B98">
        <f>VLOOKUP('2024-03-18_windows_device_0'!Q98,'2024-03-18_windows_device_0'!Q$2:Q$911,1,0)</f>
        <v>2184501</v>
      </c>
      <c r="C98">
        <f>(A98-A97)*P$3</f>
        <v>4.628471140244643E-2</v>
      </c>
      <c r="D98">
        <f>(A98)*(1-EXP(-P$2))</f>
        <v>1.5344409147168276</v>
      </c>
      <c r="E98">
        <f>B98-P$5*LN(D98)</f>
        <v>2183436.5548126907</v>
      </c>
      <c r="F98">
        <f>(C98-C97)*P$8</f>
        <v>3.5636508483013717E-3</v>
      </c>
      <c r="G98">
        <f>E98-F98*P$9</f>
        <v>2183436.5396676995</v>
      </c>
      <c r="H98">
        <f t="shared" si="9"/>
        <v>-3.8353333567163272E-4</v>
      </c>
      <c r="I98">
        <f t="shared" si="6"/>
        <v>1.9458506439692483E-4</v>
      </c>
      <c r="J98">
        <f>I98+C98*P$16</f>
        <v>2.3221255567062508E-4</v>
      </c>
      <c r="K98">
        <f t="shared" si="7"/>
        <v>2183436.5396676995</v>
      </c>
      <c r="L98" s="9">
        <f t="shared" si="8"/>
        <v>2183559.6587811345</v>
      </c>
      <c r="M98" s="9">
        <f>L98-P$19*LN(S98)</f>
        <v>2182635.4607874481</v>
      </c>
      <c r="N98" s="9">
        <f>L98+O98</f>
        <v>2183559.6587811345</v>
      </c>
      <c r="O98">
        <f t="shared" si="5"/>
        <v>0</v>
      </c>
      <c r="S98">
        <f t="shared" si="10"/>
        <v>97</v>
      </c>
    </row>
    <row r="99" spans="1:19" x14ac:dyDescent="0.25">
      <c r="A99">
        <f>VLOOKUP('2024-03-18_windows_device_0'!P99,'2024-03-18_windows_device_0'!P99:P1008,1,0)</f>
        <v>52.872666666666667</v>
      </c>
      <c r="B99">
        <f>VLOOKUP('2024-03-18_windows_device_0'!Q99,'2024-03-18_windows_device_0'!Q$2:Q$911,1,0)</f>
        <v>2184526</v>
      </c>
      <c r="C99">
        <f>(A99-A98)*P$3</f>
        <v>2.5154734457856567E-2</v>
      </c>
      <c r="D99">
        <f>(A99)*(1-EXP(-P$2))</f>
        <v>1.5354089063106637</v>
      </c>
      <c r="E99">
        <f>B99-P$5*LN(D99)</f>
        <v>2183459.9869952193</v>
      </c>
      <c r="F99">
        <f>(C99-C98)*P$8</f>
        <v>-2.7717284375667955E-3</v>
      </c>
      <c r="G99">
        <f>E99-F99*P$9</f>
        <v>2183459.9987746566</v>
      </c>
      <c r="H99">
        <f t="shared" si="9"/>
        <v>1.5191995042231246E-3</v>
      </c>
      <c r="I99">
        <f t="shared" si="6"/>
        <v>1.9702471100102478E-4</v>
      </c>
      <c r="J99">
        <f>I99+C99*P$16</f>
        <v>2.1747443451934439E-4</v>
      </c>
      <c r="K99">
        <f t="shared" si="7"/>
        <v>2183459.9987746566</v>
      </c>
      <c r="L99" s="9">
        <f t="shared" si="8"/>
        <v>2183575.3037352152</v>
      </c>
      <c r="M99" s="9">
        <f>L99-P$19*LN(S99)</f>
        <v>2182649.03369</v>
      </c>
      <c r="N99" s="9">
        <f>L99+O99</f>
        <v>2183575.3037352152</v>
      </c>
      <c r="O99">
        <f t="shared" si="5"/>
        <v>0</v>
      </c>
      <c r="S99">
        <f t="shared" si="10"/>
        <v>98</v>
      </c>
    </row>
    <row r="100" spans="1:19" x14ac:dyDescent="0.25">
      <c r="A100" s="5">
        <f>VLOOKUP('2024-03-18_windows_device_0'!P100,'2024-03-18_windows_device_0'!P100:P1009,1,0)</f>
        <v>52.908000000000001</v>
      </c>
      <c r="B100">
        <f>VLOOKUP('2024-03-18_windows_device_0'!Q100,'2024-03-18_windows_device_0'!Q$2:Q$911,1,0)</f>
        <v>2184530</v>
      </c>
      <c r="C100">
        <f>(A100-A99)*P$3</f>
        <v>2.6664018525324205E-2</v>
      </c>
      <c r="D100">
        <f>(A100)*(1-EXP(-P$2))</f>
        <v>1.5364349774001298</v>
      </c>
      <c r="E100">
        <f>B100-P$5*LN(D100)</f>
        <v>2183462.3261874928</v>
      </c>
      <c r="F100">
        <f>(C100-C99)*P$8</f>
        <v>1.9798060268294039E-4</v>
      </c>
      <c r="G100">
        <f>E100-F100*P$9</f>
        <v>2183462.3253461043</v>
      </c>
      <c r="H100">
        <f t="shared" si="9"/>
        <v>1.5066755083501779E-4</v>
      </c>
      <c r="I100">
        <f t="shared" si="6"/>
        <v>8.6807395128094981E-5</v>
      </c>
      <c r="J100">
        <f>I100+C100*P$16</f>
        <v>1.0848410205751072E-4</v>
      </c>
      <c r="K100">
        <f t="shared" si="7"/>
        <v>2183462.3253461043</v>
      </c>
      <c r="L100" s="9">
        <f t="shared" si="8"/>
        <v>2183519.8436246854</v>
      </c>
      <c r="M100" s="9">
        <f>L100-P$19*LN(S100)</f>
        <v>2182591.5225643609</v>
      </c>
      <c r="N100" s="9">
        <f>L100+O100</f>
        <v>2183519.8436246854</v>
      </c>
      <c r="O100">
        <f t="shared" si="5"/>
        <v>0</v>
      </c>
      <c r="S100">
        <f t="shared" si="10"/>
        <v>99</v>
      </c>
    </row>
    <row r="101" spans="1:19" x14ac:dyDescent="0.25">
      <c r="A101">
        <f>VLOOKUP('2024-03-18_windows_device_0'!P101,'2024-03-18_windows_device_0'!P101:P1010,1,0)</f>
        <v>52.944666666666663</v>
      </c>
      <c r="B101">
        <f>VLOOKUP('2024-03-18_windows_device_0'!Q101,'2024-03-18_windows_device_0'!Q$2:Q$911,1,0)</f>
        <v>2184534</v>
      </c>
      <c r="C101">
        <f>(A101-A100)*P$3</f>
        <v>2.767020790363418E-2</v>
      </c>
      <c r="D101">
        <f>(A101)*(1-EXP(-P$2))</f>
        <v>1.5374997681533491</v>
      </c>
      <c r="E101">
        <f>B101-P$5*LN(D101)</f>
        <v>2183464.6038800664</v>
      </c>
      <c r="F101">
        <f>(C101-C100)*P$8</f>
        <v>1.3198706845505951E-4</v>
      </c>
      <c r="G101">
        <f>E101-F101*P$9</f>
        <v>2183464.6033191406</v>
      </c>
      <c r="H101">
        <f t="shared" si="9"/>
        <v>1.4752034310962149E-4</v>
      </c>
      <c r="I101">
        <f t="shared" si="6"/>
        <v>9.7826567554994519E-5</v>
      </c>
      <c r="J101">
        <f>I101+C101*P$16</f>
        <v>1.2032126342513956E-4</v>
      </c>
      <c r="K101">
        <f t="shared" si="7"/>
        <v>2183464.6033191406</v>
      </c>
      <c r="L101" s="9">
        <f t="shared" si="8"/>
        <v>2183528.397661516</v>
      </c>
      <c r="M101" s="9">
        <f>L101-P$19*LN(S101)</f>
        <v>2182598.0461996477</v>
      </c>
      <c r="N101" s="9">
        <f>L101+O101</f>
        <v>2183528.397661516</v>
      </c>
      <c r="O101">
        <f t="shared" si="5"/>
        <v>0</v>
      </c>
      <c r="S101">
        <f t="shared" si="10"/>
        <v>100</v>
      </c>
    </row>
    <row r="102" spans="1:19" x14ac:dyDescent="0.25">
      <c r="A102">
        <f>VLOOKUP('2024-03-18_windows_device_0'!P102,'2024-03-18_windows_device_0'!P102:P1011,1,0)</f>
        <v>52.988666666666667</v>
      </c>
      <c r="B102">
        <f>VLOOKUP('2024-03-18_windows_device_0'!Q102,'2024-03-18_windows_device_0'!Q$2:Q$911,1,0)</f>
        <v>2184525</v>
      </c>
      <c r="C102">
        <f>(A102-A101)*P$3</f>
        <v>3.3204249484368523E-2</v>
      </c>
      <c r="D102">
        <f>(A102)*(1-EXP(-P$2))</f>
        <v>1.5387775170572127</v>
      </c>
      <c r="E102">
        <f>B102-P$5*LN(D102)</f>
        <v>2183453.538684933</v>
      </c>
      <c r="F102">
        <f>(C102-C101)*P$8</f>
        <v>7.2592887650669462E-4</v>
      </c>
      <c r="G102">
        <f>E102-F102*P$9</f>
        <v>2183453.5355998422</v>
      </c>
      <c r="H102">
        <f t="shared" si="9"/>
        <v>-7.167397165543936E-4</v>
      </c>
      <c r="I102">
        <f t="shared" si="6"/>
        <v>1.4306051940494066E-4</v>
      </c>
      <c r="J102">
        <f>I102+C102*P$16</f>
        <v>1.7005415444912081E-4</v>
      </c>
      <c r="K102">
        <f t="shared" si="7"/>
        <v>2183453.5355998422</v>
      </c>
      <c r="L102" s="9">
        <f t="shared" si="8"/>
        <v>2183543.6983245546</v>
      </c>
      <c r="M102" s="9">
        <f>L102-P$19*LN(S102)</f>
        <v>2182611.3366644788</v>
      </c>
      <c r="N102" s="9">
        <f>L102+O102</f>
        <v>2183543.6983245546</v>
      </c>
      <c r="O102">
        <f t="shared" si="5"/>
        <v>0</v>
      </c>
      <c r="S102">
        <f t="shared" si="10"/>
        <v>101</v>
      </c>
    </row>
    <row r="103" spans="1:19" x14ac:dyDescent="0.25">
      <c r="A103">
        <f>VLOOKUP('2024-03-18_windows_device_0'!P103,'2024-03-18_windows_device_0'!P103:P1012,1,0)</f>
        <v>53.033333333333331</v>
      </c>
      <c r="B103">
        <f>VLOOKUP('2024-03-18_windows_device_0'!Q103,'2024-03-18_windows_device_0'!Q$2:Q$911,1,0)</f>
        <v>2184521</v>
      </c>
      <c r="C103">
        <f>(A103-A102)*P$3</f>
        <v>3.370734417352083E-2</v>
      </c>
      <c r="D103">
        <f>(A103)*(1-EXP(-P$2))</f>
        <v>1.5400746257929527</v>
      </c>
      <c r="E103">
        <f>B103-P$5*LN(D103)</f>
        <v>2183447.443952261</v>
      </c>
      <c r="F103">
        <f>(C103-C102)*P$8</f>
        <v>6.5993534227178191E-5</v>
      </c>
      <c r="G103">
        <f>E103-F103*P$9</f>
        <v>2183447.4436717983</v>
      </c>
      <c r="H103">
        <f t="shared" si="9"/>
        <v>-3.9451007580733788E-4</v>
      </c>
      <c r="I103">
        <f t="shared" si="6"/>
        <v>2.3265390629612621E-4</v>
      </c>
      <c r="J103">
        <f>I103+C103*P$16</f>
        <v>2.6005653581066883E-4</v>
      </c>
      <c r="K103">
        <f t="shared" si="7"/>
        <v>2183447.4436717983</v>
      </c>
      <c r="L103" s="9">
        <f t="shared" si="8"/>
        <v>2183585.3256654721</v>
      </c>
      <c r="M103" s="9">
        <f>L103-P$19*LN(S103)</f>
        <v>2182650.9736124184</v>
      </c>
      <c r="N103" s="9">
        <f>L103+O103</f>
        <v>2183585.3256654721</v>
      </c>
      <c r="O103">
        <f t="shared" si="5"/>
        <v>0</v>
      </c>
      <c r="S103">
        <f t="shared" si="10"/>
        <v>102</v>
      </c>
    </row>
    <row r="104" spans="1:19" x14ac:dyDescent="0.25">
      <c r="A104">
        <f>VLOOKUP('2024-03-18_windows_device_0'!P104,'2024-03-18_windows_device_0'!P104:P1013,1,0)</f>
        <v>53.067999999999998</v>
      </c>
      <c r="B104">
        <f>VLOOKUP('2024-03-18_windows_device_0'!Q104,'2024-03-18_windows_device_0'!Q$2:Q$911,1,0)</f>
        <v>2184534</v>
      </c>
      <c r="C104">
        <f>(A104-A103)*P$3</f>
        <v>2.6160923836166538E-2</v>
      </c>
      <c r="D104">
        <f>(A104)*(1-EXP(-P$2))</f>
        <v>1.5410813370505421</v>
      </c>
      <c r="E104">
        <f>B104-P$5*LN(D104)</f>
        <v>2183458.8194052326</v>
      </c>
      <c r="F104">
        <f>(C104-C103)*P$8</f>
        <v>-9.8990301341681354E-4</v>
      </c>
      <c r="G104">
        <f>E104-F104*P$9</f>
        <v>2183458.8236121745</v>
      </c>
      <c r="H104">
        <f t="shared" si="9"/>
        <v>7.3695899034743168E-4</v>
      </c>
      <c r="I104">
        <f t="shared" si="6"/>
        <v>2.7892043950813653E-4</v>
      </c>
      <c r="J104">
        <f>I104+C104*P$16</f>
        <v>3.0018815196718542E-4</v>
      </c>
      <c r="K104">
        <f t="shared" si="7"/>
        <v>2183458.8236121745</v>
      </c>
      <c r="L104" s="9">
        <f t="shared" si="8"/>
        <v>2183617.9833915718</v>
      </c>
      <c r="M104" s="9">
        <f>L104-P$19*LN(S104)</f>
        <v>2182681.6603643182</v>
      </c>
      <c r="N104" s="9">
        <f>L104+O104</f>
        <v>2183617.9833915718</v>
      </c>
      <c r="O104">
        <f t="shared" ref="O104:O167" si="11">O103+R$5</f>
        <v>0</v>
      </c>
      <c r="S104">
        <f t="shared" si="10"/>
        <v>103</v>
      </c>
    </row>
    <row r="105" spans="1:19" x14ac:dyDescent="0.25">
      <c r="A105">
        <f>VLOOKUP('2024-03-18_windows_device_0'!P105,'2024-03-18_windows_device_0'!P105:P1014,1,0)</f>
        <v>53.101333333333329</v>
      </c>
      <c r="B105">
        <f>VLOOKUP('2024-03-18_windows_device_0'!Q105,'2024-03-18_windows_device_0'!Q$2:Q$911,1,0)</f>
        <v>2184531</v>
      </c>
      <c r="C105">
        <f>(A105-A104)*P$3</f>
        <v>2.5154734457851203E-2</v>
      </c>
      <c r="D105">
        <f>(A105)*(1-EXP(-P$2))</f>
        <v>1.5420493286443779</v>
      </c>
      <c r="E105">
        <f>B105-P$5*LN(D105)</f>
        <v>2183454.2583412668</v>
      </c>
      <c r="F105">
        <f>(C105-C104)*P$8</f>
        <v>-1.3198706845576265E-4</v>
      </c>
      <c r="G105">
        <f>E105-F105*P$9</f>
        <v>2183454.2589021926</v>
      </c>
      <c r="H105">
        <f t="shared" si="9"/>
        <v>-2.9560823240710945E-4</v>
      </c>
      <c r="I105">
        <f t="shared" si="6"/>
        <v>2.9201241450250542E-4</v>
      </c>
      <c r="J105">
        <f>I105+C105*P$16</f>
        <v>3.1246213802082069E-4</v>
      </c>
      <c r="K105">
        <f t="shared" si="7"/>
        <v>2183454.2589021926</v>
      </c>
      <c r="L105" s="9">
        <f t="shared" si="8"/>
        <v>2183619.9263498634</v>
      </c>
      <c r="M105" s="9">
        <f>L105-P$19*LN(S105)</f>
        <v>2182681.6513919369</v>
      </c>
      <c r="N105" s="9">
        <f>L105+O105</f>
        <v>2183619.9263498634</v>
      </c>
      <c r="O105">
        <f t="shared" si="11"/>
        <v>0</v>
      </c>
      <c r="S105">
        <f t="shared" si="10"/>
        <v>104</v>
      </c>
    </row>
    <row r="106" spans="1:19" x14ac:dyDescent="0.25">
      <c r="A106">
        <f>VLOOKUP('2024-03-18_windows_device_0'!P106,'2024-03-18_windows_device_0'!P106:P1015,1,0)</f>
        <v>53.143333333333331</v>
      </c>
      <c r="B106">
        <f>VLOOKUP('2024-03-18_windows_device_0'!Q106,'2024-03-18_windows_device_0'!Q$2:Q$911,1,0)</f>
        <v>2184550</v>
      </c>
      <c r="C106">
        <f>(A106-A105)*P$3</f>
        <v>3.1694965416895524E-2</v>
      </c>
      <c r="D106">
        <f>(A106)*(1-EXP(-P$2))</f>
        <v>1.5432689980526113</v>
      </c>
      <c r="E106">
        <f>B106-P$5*LN(D106)</f>
        <v>2183471.2927953019</v>
      </c>
      <c r="F106">
        <f>(C106-C105)*P$8</f>
        <v>8.5791594496175457E-4</v>
      </c>
      <c r="G106">
        <f>E106-F106*P$9</f>
        <v>2183471.2891492853</v>
      </c>
      <c r="H106">
        <f t="shared" si="9"/>
        <v>1.1028698998383831E-3</v>
      </c>
      <c r="I106">
        <f t="shared" si="6"/>
        <v>2.5785930167466532E-4</v>
      </c>
      <c r="J106">
        <f>I106+C106*P$16</f>
        <v>2.83625953307745E-4</v>
      </c>
      <c r="K106">
        <f t="shared" si="7"/>
        <v>2183471.2891492853</v>
      </c>
      <c r="L106" s="9">
        <f t="shared" si="8"/>
        <v>2183621.6676497827</v>
      </c>
      <c r="M106" s="9">
        <f>L106-P$19*LN(S106)</f>
        <v>2182681.4594402318</v>
      </c>
      <c r="N106" s="9">
        <f>L106+O106</f>
        <v>2183621.6676497827</v>
      </c>
      <c r="O106">
        <f t="shared" si="11"/>
        <v>0</v>
      </c>
      <c r="S106">
        <f t="shared" si="10"/>
        <v>105</v>
      </c>
    </row>
    <row r="107" spans="1:19" x14ac:dyDescent="0.25">
      <c r="A107">
        <f>VLOOKUP('2024-03-18_windows_device_0'!P107,'2024-03-18_windows_device_0'!P107:P1016,1,0)</f>
        <v>53.171333333333337</v>
      </c>
      <c r="B107">
        <f>VLOOKUP('2024-03-18_windows_device_0'!Q107,'2024-03-18_windows_device_0'!Q$2:Q$911,1,0)</f>
        <v>2184524</v>
      </c>
      <c r="C107">
        <f>(A107-A106)*P$3</f>
        <v>2.1129976944600587E-2</v>
      </c>
      <c r="D107">
        <f>(A107)*(1-EXP(-P$2))</f>
        <v>1.5440821109914336</v>
      </c>
      <c r="E107">
        <f>B107-P$5*LN(D107)</f>
        <v>2183443.9832941368</v>
      </c>
      <c r="F107">
        <f>(C107-C106)*P$8</f>
        <v>-1.3858642187833984E-3</v>
      </c>
      <c r="G107">
        <f>E107-F107*P$9</f>
        <v>2183443.9891838557</v>
      </c>
      <c r="H107">
        <f t="shared" si="9"/>
        <v>-1.7679314912466362E-3</v>
      </c>
      <c r="I107">
        <f t="shared" si="6"/>
        <v>1.6130540672058889E-4</v>
      </c>
      <c r="J107">
        <f>I107+C107*P$16</f>
        <v>1.7848317447597824E-4</v>
      </c>
      <c r="K107">
        <f t="shared" si="7"/>
        <v>2183443.9891838557</v>
      </c>
      <c r="L107" s="9">
        <f t="shared" si="8"/>
        <v>2183538.6209755824</v>
      </c>
      <c r="M107" s="9">
        <f>L107-P$19*LN(S107)</f>
        <v>2182596.4978393428</v>
      </c>
      <c r="N107" s="9">
        <f>L107+O107</f>
        <v>2183538.6209755824</v>
      </c>
      <c r="O107">
        <f t="shared" si="11"/>
        <v>0</v>
      </c>
      <c r="S107">
        <f t="shared" si="10"/>
        <v>106</v>
      </c>
    </row>
    <row r="108" spans="1:19" x14ac:dyDescent="0.25">
      <c r="A108">
        <f>VLOOKUP('2024-03-18_windows_device_0'!P108,'2024-03-18_windows_device_0'!P108:P1017,1,0)</f>
        <v>53.195999999999998</v>
      </c>
      <c r="B108">
        <f>VLOOKUP('2024-03-18_windows_device_0'!Q108,'2024-03-18_windows_device_0'!Q$2:Q$911,1,0)</f>
        <v>2184550</v>
      </c>
      <c r="C108">
        <f>(A108-A107)*P$3</f>
        <v>1.8614503498806889E-2</v>
      </c>
      <c r="D108">
        <f>(A108)*(1-EXP(-P$2))</f>
        <v>1.5447984247708719</v>
      </c>
      <c r="E108">
        <f>B108-P$5*LN(D108)</f>
        <v>2183468.8302571704</v>
      </c>
      <c r="F108">
        <f>(C108-C107)*P$8</f>
        <v>-3.2996767114010976E-4</v>
      </c>
      <c r="G108">
        <f>E108-F108*P$9</f>
        <v>2183468.8316594842</v>
      </c>
      <c r="H108">
        <f t="shared" si="9"/>
        <v>1.6087857362823178E-3</v>
      </c>
      <c r="I108">
        <f t="shared" si="6"/>
        <v>2.5062243981937893E-4</v>
      </c>
      <c r="J108">
        <f>I108+C108*P$16</f>
        <v>2.6575523522292979E-4</v>
      </c>
      <c r="K108">
        <f t="shared" si="7"/>
        <v>2183468.8316594842</v>
      </c>
      <c r="L108" s="9">
        <f t="shared" si="8"/>
        <v>2183609.7351039895</v>
      </c>
      <c r="M108" s="9">
        <f>L108-P$19*LN(S108)</f>
        <v>2182665.7150218589</v>
      </c>
      <c r="N108" s="9">
        <f>L108+O108</f>
        <v>2183609.7351039895</v>
      </c>
      <c r="O108">
        <f t="shared" si="11"/>
        <v>0</v>
      </c>
      <c r="S108">
        <f t="shared" si="10"/>
        <v>107</v>
      </c>
    </row>
    <row r="109" spans="1:19" x14ac:dyDescent="0.25">
      <c r="A109">
        <f>VLOOKUP('2024-03-18_windows_device_0'!P109,'2024-03-18_windows_device_0'!P109:P1018,1,0)</f>
        <v>53.225999999999999</v>
      </c>
      <c r="B109">
        <f>VLOOKUP('2024-03-18_windows_device_0'!Q109,'2024-03-18_windows_device_0'!Q$2:Q$911,1,0)</f>
        <v>2184569</v>
      </c>
      <c r="C109">
        <f>(A109-A108)*P$3</f>
        <v>2.2639261012068229E-2</v>
      </c>
      <c r="D109">
        <f>(A109)*(1-EXP(-P$2))</f>
        <v>1.5456696172053244</v>
      </c>
      <c r="E109">
        <f>B109-P$5*LN(D109)</f>
        <v>2183486.4286352545</v>
      </c>
      <c r="F109">
        <f>(C109-C108)*P$8</f>
        <v>5.2794827382305059E-4</v>
      </c>
      <c r="G109">
        <f>E109-F109*P$9</f>
        <v>2183486.4263915522</v>
      </c>
      <c r="H109">
        <f t="shared" si="9"/>
        <v>1.1394256517767434E-3</v>
      </c>
      <c r="I109">
        <f t="shared" si="6"/>
        <v>1.8377677424576399E-4</v>
      </c>
      <c r="J109">
        <f>I109+C109*P$16</f>
        <v>2.0218152541224947E-4</v>
      </c>
      <c r="K109">
        <f t="shared" si="7"/>
        <v>2183486.4263915522</v>
      </c>
      <c r="L109" s="9">
        <f t="shared" si="8"/>
        <v>2183593.6230506208</v>
      </c>
      <c r="M109" s="9">
        <f>L109-P$19*LN(S109)</f>
        <v>2182647.7236688635</v>
      </c>
      <c r="N109" s="9">
        <f>L109+O109</f>
        <v>2183593.6230506208</v>
      </c>
      <c r="O109">
        <f t="shared" si="11"/>
        <v>0</v>
      </c>
      <c r="S109">
        <f t="shared" si="10"/>
        <v>108</v>
      </c>
    </row>
    <row r="110" spans="1:19" x14ac:dyDescent="0.25">
      <c r="A110">
        <f>VLOOKUP('2024-03-18_windows_device_0'!P110,'2024-03-18_windows_device_0'!P110:P1019,1,0)</f>
        <v>53.275999999999996</v>
      </c>
      <c r="B110">
        <f>VLOOKUP('2024-03-18_windows_device_0'!Q110,'2024-03-18_windows_device_0'!Q$2:Q$911,1,0)</f>
        <v>2184569</v>
      </c>
      <c r="C110">
        <f>(A110-A109)*P$3</f>
        <v>3.7732101686776806E-2</v>
      </c>
      <c r="D110">
        <f>(A110)*(1-EXP(-P$2))</f>
        <v>1.5471216045960783</v>
      </c>
      <c r="E110">
        <f>B110-P$5*LN(D110)</f>
        <v>2183484.094353355</v>
      </c>
      <c r="F110">
        <f>(C110-C109)*P$8</f>
        <v>1.9798060268336262E-3</v>
      </c>
      <c r="G110">
        <f>E110-F110*P$9</f>
        <v>2183484.0859394711</v>
      </c>
      <c r="H110">
        <f t="shared" si="9"/>
        <v>-1.5156645339090111E-4</v>
      </c>
      <c r="I110">
        <f t="shared" si="6"/>
        <v>1.0757074921925139E-4</v>
      </c>
      <c r="J110">
        <f>I110+C110*P$16</f>
        <v>1.3824533449672427E-4</v>
      </c>
      <c r="K110">
        <f t="shared" si="7"/>
        <v>2183484.0859394711</v>
      </c>
      <c r="L110" s="9">
        <f t="shared" si="8"/>
        <v>2183557.3836255958</v>
      </c>
      <c r="M110" s="9">
        <f>L110-P$19*LN(S110)</f>
        <v>2182609.6222651917</v>
      </c>
      <c r="N110" s="9">
        <f>L110+O110</f>
        <v>2183557.3836255958</v>
      </c>
      <c r="O110">
        <f t="shared" si="11"/>
        <v>0</v>
      </c>
      <c r="S110">
        <f t="shared" si="10"/>
        <v>109</v>
      </c>
    </row>
    <row r="111" spans="1:19" x14ac:dyDescent="0.25">
      <c r="A111">
        <f>VLOOKUP('2024-03-18_windows_device_0'!P111,'2024-03-18_windows_device_0'!P111:P1020,1,0)</f>
        <v>53.296666666666667</v>
      </c>
      <c r="B111">
        <f>VLOOKUP('2024-03-18_windows_device_0'!Q111,'2024-03-18_windows_device_0'!Q$2:Q$911,1,0)</f>
        <v>2184571</v>
      </c>
      <c r="C111">
        <f>(A111-A110)*P$3</f>
        <v>1.5595935363871608E-2</v>
      </c>
      <c r="D111">
        <f>(A111)*(1-EXP(-P$2))</f>
        <v>1.5477217593842565</v>
      </c>
      <c r="E111">
        <f>B111-P$5*LN(D111)</f>
        <v>2183485.1301566632</v>
      </c>
      <c r="F111">
        <f>(C111-C110)*P$8</f>
        <v>-2.9037155060225583E-3</v>
      </c>
      <c r="G111">
        <f>E111-F111*P$9</f>
        <v>2183485.1424970264</v>
      </c>
      <c r="H111">
        <f t="shared" si="9"/>
        <v>6.8422115002347817E-5</v>
      </c>
      <c r="I111">
        <f t="shared" si="6"/>
        <v>1.0916539299440333E-4</v>
      </c>
      <c r="J111">
        <f>I111+C111*P$16</f>
        <v>1.2184422157576192E-4</v>
      </c>
      <c r="K111">
        <f t="shared" si="7"/>
        <v>2183485.1424970264</v>
      </c>
      <c r="L111" s="9">
        <f t="shared" si="8"/>
        <v>2183549.7443119208</v>
      </c>
      <c r="M111" s="9">
        <f>L111-P$19*LN(S111)</f>
        <v>2182600.137977479</v>
      </c>
      <c r="N111" s="9">
        <f>L111+O111</f>
        <v>2183549.7443119208</v>
      </c>
      <c r="O111">
        <f t="shared" si="11"/>
        <v>0</v>
      </c>
      <c r="S111">
        <f t="shared" si="10"/>
        <v>110</v>
      </c>
    </row>
    <row r="112" spans="1:19" x14ac:dyDescent="0.25">
      <c r="A112">
        <f>VLOOKUP('2024-03-18_windows_device_0'!P112,'2024-03-18_windows_device_0'!P112:P1021,1,0)</f>
        <v>53.355333333333334</v>
      </c>
      <c r="B112">
        <f>VLOOKUP('2024-03-18_windows_device_0'!Q112,'2024-03-18_windows_device_0'!Q$2:Q$911,1,0)</f>
        <v>2184578</v>
      </c>
      <c r="C112">
        <f>(A112-A111)*P$3</f>
        <v>4.4272332645821123E-2</v>
      </c>
      <c r="D112">
        <f>(A112)*(1-EXP(-P$2))</f>
        <v>1.5494254245894079</v>
      </c>
      <c r="E112">
        <f>B112-P$5*LN(D112)</f>
        <v>2183489.3951179208</v>
      </c>
      <c r="F112">
        <f>(C112-C111)*P$8</f>
        <v>3.7616314509843125E-3</v>
      </c>
      <c r="G112">
        <f>E112-F112*P$9</f>
        <v>2183489.3791315411</v>
      </c>
      <c r="H112">
        <f t="shared" si="9"/>
        <v>2.7436223664334354E-4</v>
      </c>
      <c r="I112">
        <f t="shared" si="6"/>
        <v>1.8402696405782362E-4</v>
      </c>
      <c r="J112">
        <f>I112+C112*P$16</f>
        <v>2.2001847745006093E-4</v>
      </c>
      <c r="K112">
        <f t="shared" si="7"/>
        <v>2183489.3791315411</v>
      </c>
      <c r="L112" s="9">
        <f t="shared" si="8"/>
        <v>2183606.0329438415</v>
      </c>
      <c r="M112" s="9">
        <f>L112-P$19*LN(S112)</f>
        <v>2182654.5983321881</v>
      </c>
      <c r="N112" s="9">
        <f>L112+O112</f>
        <v>2183606.0329438415</v>
      </c>
      <c r="O112">
        <f t="shared" si="11"/>
        <v>0</v>
      </c>
      <c r="S112">
        <f t="shared" si="10"/>
        <v>111</v>
      </c>
    </row>
    <row r="113" spans="1:19" x14ac:dyDescent="0.25">
      <c r="A113">
        <f>VLOOKUP('2024-03-18_windows_device_0'!P113,'2024-03-18_windows_device_0'!P113:P1022,1,0)</f>
        <v>53.385333333333335</v>
      </c>
      <c r="B113">
        <f>VLOOKUP('2024-03-18_windows_device_0'!Q113,'2024-03-18_windows_device_0'!Q$2:Q$911,1,0)</f>
        <v>2184588</v>
      </c>
      <c r="C113">
        <f>(A113-A112)*P$3</f>
        <v>2.2639261012068229E-2</v>
      </c>
      <c r="D113">
        <f>(A113)*(1-EXP(-P$2))</f>
        <v>1.5502966170238601</v>
      </c>
      <c r="E113">
        <f>B113-P$5*LN(D113)</f>
        <v>2183497.997680448</v>
      </c>
      <c r="F113">
        <f>(C113-C112)*P$8</f>
        <v>-2.8377219717953804E-3</v>
      </c>
      <c r="G113">
        <f>E113-F113*P$9</f>
        <v>2183498.0097403484</v>
      </c>
      <c r="H113">
        <f t="shared" si="9"/>
        <v>5.5891371505372702E-4</v>
      </c>
      <c r="I113">
        <f t="shared" si="6"/>
        <v>1.4413033127517834E-4</v>
      </c>
      <c r="J113">
        <f>I113+C113*P$16</f>
        <v>1.6253508244166382E-4</v>
      </c>
      <c r="K113">
        <f t="shared" si="7"/>
        <v>2183498.0097403484</v>
      </c>
      <c r="L113" s="9">
        <f t="shared" si="8"/>
        <v>2183584.1858525509</v>
      </c>
      <c r="M113" s="9">
        <f>L113-P$19*LN(S113)</f>
        <v>2182630.9393610121</v>
      </c>
      <c r="N113" s="9">
        <f>L113+O113</f>
        <v>2183584.1858525509</v>
      </c>
      <c r="O113">
        <f t="shared" si="11"/>
        <v>0</v>
      </c>
      <c r="S113">
        <f t="shared" si="10"/>
        <v>112</v>
      </c>
    </row>
    <row r="114" spans="1:19" x14ac:dyDescent="0.25">
      <c r="A114">
        <f>VLOOKUP('2024-03-18_windows_device_0'!P114,'2024-03-18_windows_device_0'!P114:P1023,1,0)</f>
        <v>53.409333333333336</v>
      </c>
      <c r="B114">
        <f>VLOOKUP('2024-03-18_windows_device_0'!Q114,'2024-03-18_windows_device_0'!Q$2:Q$911,1,0)</f>
        <v>2184582</v>
      </c>
      <c r="C114">
        <f>(A114-A113)*P$3</f>
        <v>1.8111408809654582E-2</v>
      </c>
      <c r="D114">
        <f>(A114)*(1-EXP(-P$2))</f>
        <v>1.550993570971422</v>
      </c>
      <c r="E114">
        <f>B114-P$5*LN(D114)</f>
        <v>2183490.8802957637</v>
      </c>
      <c r="F114">
        <f>(C114-C113)*P$8</f>
        <v>-5.9394180805022879E-4</v>
      </c>
      <c r="G114">
        <f>E114-F114*P$9</f>
        <v>2183490.8828199287</v>
      </c>
      <c r="H114">
        <f t="shared" si="9"/>
        <v>-4.6153564106793377E-4</v>
      </c>
      <c r="I114">
        <f t="shared" si="6"/>
        <v>1.8831550720897118E-4</v>
      </c>
      <c r="J114">
        <f>I114+C114*P$16</f>
        <v>2.0303930814215957E-4</v>
      </c>
      <c r="K114">
        <f t="shared" si="7"/>
        <v>2183490.8828199287</v>
      </c>
      <c r="L114" s="9">
        <f t="shared" si="8"/>
        <v>2183598.5342754615</v>
      </c>
      <c r="M114" s="9">
        <f>L114-P$19*LN(S114)</f>
        <v>2182643.4920098493</v>
      </c>
      <c r="N114" s="9">
        <f>L114+O114</f>
        <v>2183598.5342754615</v>
      </c>
      <c r="O114">
        <f t="shared" si="11"/>
        <v>0</v>
      </c>
      <c r="S114">
        <f t="shared" si="10"/>
        <v>113</v>
      </c>
    </row>
    <row r="115" spans="1:19" x14ac:dyDescent="0.25">
      <c r="A115">
        <f>VLOOKUP('2024-03-18_windows_device_0'!P115,'2024-03-18_windows_device_0'!P115:P1024,1,0)</f>
        <v>53.432000000000002</v>
      </c>
      <c r="B115">
        <f>VLOOKUP('2024-03-18_windows_device_0'!Q115,'2024-03-18_windows_device_0'!Q$2:Q$911,1,0)</f>
        <v>2184570</v>
      </c>
      <c r="C115">
        <f>(A115-A114)*P$3</f>
        <v>1.7105219431339247E-2</v>
      </c>
      <c r="D115">
        <f>(A115)*(1-EXP(-P$2))</f>
        <v>1.5516518052552304</v>
      </c>
      <c r="E115">
        <f>B115-P$5*LN(D115)</f>
        <v>2183477.8254489512</v>
      </c>
      <c r="F115">
        <f>(C115-C114)*P$8</f>
        <v>-1.3198706845576265E-4</v>
      </c>
      <c r="G115">
        <f>E115-F115*P$9</f>
        <v>2183477.826009877</v>
      </c>
      <c r="H115">
        <f t="shared" si="9"/>
        <v>-8.4555219401685473E-4</v>
      </c>
      <c r="I115">
        <f t="shared" si="6"/>
        <v>2.4475221438629376E-4</v>
      </c>
      <c r="J115">
        <f>I115+C115*P$16</f>
        <v>2.5865802637874846E-4</v>
      </c>
      <c r="K115">
        <f t="shared" si="7"/>
        <v>2183477.826009877</v>
      </c>
      <c r="L115" s="9">
        <f t="shared" si="8"/>
        <v>2183614.9665137511</v>
      </c>
      <c r="M115" s="9">
        <f>L115-P$19*LN(S115)</f>
        <v>2182658.1442960687</v>
      </c>
      <c r="N115" s="9">
        <f>L115+O115</f>
        <v>2183614.9665137511</v>
      </c>
      <c r="O115">
        <f t="shared" si="11"/>
        <v>0</v>
      </c>
      <c r="S115">
        <f t="shared" si="10"/>
        <v>114</v>
      </c>
    </row>
    <row r="116" spans="1:19" x14ac:dyDescent="0.25">
      <c r="A116">
        <f>VLOOKUP('2024-03-18_windows_device_0'!P116,'2024-03-18_windows_device_0'!P116:P1025,1,0)</f>
        <v>53.459333333333333</v>
      </c>
      <c r="B116">
        <f>VLOOKUP('2024-03-18_windows_device_0'!Q116,'2024-03-18_windows_device_0'!Q$2:Q$911,1,0)</f>
        <v>2184593</v>
      </c>
      <c r="C116">
        <f>(A116-A115)*P$3</f>
        <v>2.0626882255437559E-2</v>
      </c>
      <c r="D116">
        <f>(A116)*(1-EXP(-P$2))</f>
        <v>1.5524455583621759</v>
      </c>
      <c r="E116">
        <f>B116-P$5*LN(D116)</f>
        <v>2183499.5540227927</v>
      </c>
      <c r="F116">
        <f>(C116-C115)*P$8</f>
        <v>4.6195473959446617E-4</v>
      </c>
      <c r="G116">
        <f>E116-F116*P$9</f>
        <v>2183499.5520595531</v>
      </c>
      <c r="H116">
        <f t="shared" si="9"/>
        <v>1.4069676205923129E-3</v>
      </c>
      <c r="I116">
        <f t="shared" si="6"/>
        <v>2.8111003782219833E-4</v>
      </c>
      <c r="J116">
        <f>I116+C116*P$16</f>
        <v>2.978788111072165E-4</v>
      </c>
      <c r="K116">
        <f t="shared" si="7"/>
        <v>2183499.5520595531</v>
      </c>
      <c r="L116" s="9">
        <f t="shared" si="8"/>
        <v>2183657.4874262633</v>
      </c>
      <c r="M116" s="9">
        <f>L116-P$19*LN(S116)</f>
        <v>2182698.9008021425</v>
      </c>
      <c r="N116" s="9">
        <f>L116+O116</f>
        <v>2183657.4874262633</v>
      </c>
      <c r="O116">
        <f t="shared" si="11"/>
        <v>0</v>
      </c>
      <c r="S116">
        <f t="shared" si="10"/>
        <v>115</v>
      </c>
    </row>
    <row r="117" spans="1:19" x14ac:dyDescent="0.25">
      <c r="A117">
        <f>VLOOKUP('2024-03-18_windows_device_0'!P117,'2024-03-18_windows_device_0'!P117:P1026,1,0)</f>
        <v>53.506666666666668</v>
      </c>
      <c r="B117">
        <f>VLOOKUP('2024-03-18_windows_device_0'!Q117,'2024-03-18_windows_device_0'!Q$2:Q$911,1,0)</f>
        <v>2184590</v>
      </c>
      <c r="C117">
        <f>(A117-A116)*P$3</f>
        <v>3.57197229301515E-2</v>
      </c>
      <c r="D117">
        <f>(A117)*(1-EXP(-P$2))</f>
        <v>1.5538201064254229</v>
      </c>
      <c r="E117">
        <f>B117-P$5*LN(D117)</f>
        <v>2183494.3538216185</v>
      </c>
      <c r="F117">
        <f>(C117-C116)*P$8</f>
        <v>1.9798060268343301E-3</v>
      </c>
      <c r="G117">
        <f>E117-F117*P$9</f>
        <v>2183494.3454077346</v>
      </c>
      <c r="H117">
        <f t="shared" si="9"/>
        <v>-3.3718005019373298E-4</v>
      </c>
      <c r="I117">
        <f t="shared" si="6"/>
        <v>1.7682954909758477E-4</v>
      </c>
      <c r="J117">
        <f>I117+C117*P$16</f>
        <v>2.058681564935947E-4</v>
      </c>
      <c r="K117">
        <f t="shared" si="7"/>
        <v>2183494.3454077346</v>
      </c>
      <c r="L117" s="9">
        <f t="shared" si="8"/>
        <v>2183603.496718863</v>
      </c>
      <c r="M117" s="9">
        <f>L117-P$19*LN(S117)</f>
        <v>2182643.1609647418</v>
      </c>
      <c r="N117" s="9">
        <f>L117+O117</f>
        <v>2183603.496718863</v>
      </c>
      <c r="O117">
        <f t="shared" si="11"/>
        <v>0</v>
      </c>
      <c r="S117">
        <f t="shared" si="10"/>
        <v>116</v>
      </c>
    </row>
    <row r="118" spans="1:19" x14ac:dyDescent="0.25">
      <c r="A118">
        <f>VLOOKUP('2024-03-18_windows_device_0'!P118,'2024-03-18_windows_device_0'!P118:P1027,1,0)</f>
        <v>53.525999999999996</v>
      </c>
      <c r="B118">
        <f>VLOOKUP('2024-03-18_windows_device_0'!Q118,'2024-03-18_windows_device_0'!Q$2:Q$911,1,0)</f>
        <v>2184582</v>
      </c>
      <c r="C118">
        <f>(A118-A117)*P$3</f>
        <v>1.4589745985550911E-2</v>
      </c>
      <c r="D118">
        <f>(A118)*(1-EXP(-P$2))</f>
        <v>1.5543815415498476</v>
      </c>
      <c r="E118">
        <f>B118-P$5*LN(D118)</f>
        <v>2183485.4557076991</v>
      </c>
      <c r="F118">
        <f>(C118-C117)*P$8</f>
        <v>-2.7717284375682024E-3</v>
      </c>
      <c r="G118">
        <f>E118-F118*P$9</f>
        <v>2183485.4674871364</v>
      </c>
      <c r="H118">
        <f t="shared" si="9"/>
        <v>-5.7492949736254173E-4</v>
      </c>
      <c r="I118">
        <f t="shared" si="6"/>
        <v>1.5896266406661619E-4</v>
      </c>
      <c r="J118">
        <f>I118+C118*P$16</f>
        <v>1.7082350370723677E-4</v>
      </c>
      <c r="K118">
        <f t="shared" si="7"/>
        <v>2183485.4674871364</v>
      </c>
      <c r="L118" s="9">
        <f t="shared" si="8"/>
        <v>2183576.0381208798</v>
      </c>
      <c r="M118" s="9">
        <f>L118-P$19*LN(S118)</f>
        <v>2182613.9682509345</v>
      </c>
      <c r="N118" s="9">
        <f>L118+O118</f>
        <v>2183576.0381208798</v>
      </c>
      <c r="O118">
        <f t="shared" si="11"/>
        <v>0</v>
      </c>
      <c r="S118">
        <f t="shared" si="10"/>
        <v>117</v>
      </c>
    </row>
    <row r="119" spans="1:19" x14ac:dyDescent="0.25">
      <c r="A119">
        <f>VLOOKUP('2024-03-18_windows_device_0'!P119,'2024-03-18_windows_device_0'!P119:P1028,1,0)</f>
        <v>53.556666666666672</v>
      </c>
      <c r="B119">
        <f>VLOOKUP('2024-03-18_windows_device_0'!Q119,'2024-03-18_windows_device_0'!Q$2:Q$911,1,0)</f>
        <v>2184589</v>
      </c>
      <c r="C119">
        <f>(A119-A118)*P$3</f>
        <v>2.3142355701231257E-2</v>
      </c>
      <c r="D119">
        <f>(A119)*(1-EXP(-P$2))</f>
        <v>1.5552720938161768</v>
      </c>
      <c r="E119">
        <f>B119-P$5*LN(D119)</f>
        <v>2183491.0317783668</v>
      </c>
      <c r="F119">
        <f>(C119-C118)*P$8</f>
        <v>1.1218900818739824E-3</v>
      </c>
      <c r="G119">
        <f>E119-F119*P$9</f>
        <v>2183491.027010499</v>
      </c>
      <c r="H119">
        <f t="shared" si="9"/>
        <v>3.6003182694610927E-4</v>
      </c>
      <c r="I119">
        <f t="shared" si="6"/>
        <v>1.8432088744723245E-4</v>
      </c>
      <c r="J119">
        <f>I119+C119*P$16</f>
        <v>2.0313463308408911E-4</v>
      </c>
      <c r="K119">
        <f t="shared" si="7"/>
        <v>2183491.027010499</v>
      </c>
      <c r="L119" s="9">
        <f t="shared" si="8"/>
        <v>2183598.7290073228</v>
      </c>
      <c r="M119" s="9">
        <f>L119-P$19*LN(S119)</f>
        <v>2182634.939780165</v>
      </c>
      <c r="N119" s="9">
        <f>L119+O119</f>
        <v>2183598.7290073228</v>
      </c>
      <c r="O119">
        <f t="shared" si="11"/>
        <v>0</v>
      </c>
      <c r="S119">
        <f t="shared" si="10"/>
        <v>118</v>
      </c>
    </row>
    <row r="120" spans="1:19" x14ac:dyDescent="0.25">
      <c r="A120">
        <f>VLOOKUP('2024-03-18_windows_device_0'!P120,'2024-03-18_windows_device_0'!P120:P1029,1,0)</f>
        <v>53.566666666666663</v>
      </c>
      <c r="B120">
        <f>VLOOKUP('2024-03-18_windows_device_0'!Q120,'2024-03-18_windows_device_0'!Q$2:Q$911,1,0)</f>
        <v>2184605</v>
      </c>
      <c r="C120">
        <f>(A120-A119)*P$3</f>
        <v>7.5464203373489273E-3</v>
      </c>
      <c r="D120">
        <f>(A120)*(1-EXP(-P$2))</f>
        <v>1.5555624912943273</v>
      </c>
      <c r="E120">
        <f>B120-P$5*LN(D120)</f>
        <v>2183506.5676298654</v>
      </c>
      <c r="F120">
        <f>(C120-C119)*P$8</f>
        <v>-2.0457995610636175E-3</v>
      </c>
      <c r="G120">
        <f>E120-F120*P$9</f>
        <v>2183506.5763242119</v>
      </c>
      <c r="H120">
        <f t="shared" si="9"/>
        <v>1.0069654282585973E-3</v>
      </c>
      <c r="I120">
        <f t="shared" si="6"/>
        <v>2.114167454445533E-4</v>
      </c>
      <c r="J120">
        <f>I120+C120*P$16</f>
        <v>2.1755166250004266E-4</v>
      </c>
      <c r="K120">
        <f t="shared" si="7"/>
        <v>2183506.5763242119</v>
      </c>
      <c r="L120" s="9">
        <f t="shared" si="8"/>
        <v>2183621.9222310511</v>
      </c>
      <c r="M120" s="9">
        <f>L120-P$19*LN(S120)</f>
        <v>2182656.4281561975</v>
      </c>
      <c r="N120" s="9">
        <f>L120+O120</f>
        <v>2183621.9222310511</v>
      </c>
      <c r="O120">
        <f t="shared" si="11"/>
        <v>0</v>
      </c>
      <c r="S120">
        <f t="shared" si="10"/>
        <v>119</v>
      </c>
    </row>
    <row r="121" spans="1:19" x14ac:dyDescent="0.25">
      <c r="A121">
        <f>VLOOKUP('2024-03-18_windows_device_0'!P121,'2024-03-18_windows_device_0'!P121:P1030,1,0)</f>
        <v>53.626000000000005</v>
      </c>
      <c r="B121">
        <f>VLOOKUP('2024-03-18_windows_device_0'!Q121,'2024-03-18_windows_device_0'!Q$2:Q$911,1,0)</f>
        <v>2184623</v>
      </c>
      <c r="C121">
        <f>(A121-A120)*P$3</f>
        <v>4.4775427334984151E-2</v>
      </c>
      <c r="D121">
        <f>(A121)*(1-EXP(-P$2))</f>
        <v>1.5572855163313557</v>
      </c>
      <c r="E121">
        <f>B121-P$5*LN(D121)</f>
        <v>2183521.8154630973</v>
      </c>
      <c r="F121">
        <f>(C121-C120)*P$8</f>
        <v>4.8835215328589983E-3</v>
      </c>
      <c r="G121">
        <f>E121-F121*P$9</f>
        <v>2183521.7947088503</v>
      </c>
      <c r="H121">
        <f t="shared" si="9"/>
        <v>9.8553463437813242E-4</v>
      </c>
      <c r="I121">
        <f t="shared" si="6"/>
        <v>1.5926717705907846E-4</v>
      </c>
      <c r="J121">
        <f>I121+C121*P$16</f>
        <v>1.9566768492168695E-4</v>
      </c>
      <c r="K121">
        <f t="shared" si="7"/>
        <v>2183521.7947088503</v>
      </c>
      <c r="L121" s="9">
        <f t="shared" si="8"/>
        <v>2183625.5377292302</v>
      </c>
      <c r="M121" s="9">
        <f>L121-P$19*LN(S121)</f>
        <v>2182658.3530733557</v>
      </c>
      <c r="N121" s="9">
        <f>L121+O121</f>
        <v>2183625.5377292302</v>
      </c>
      <c r="O121">
        <f t="shared" si="11"/>
        <v>0</v>
      </c>
      <c r="S121">
        <f t="shared" si="10"/>
        <v>120</v>
      </c>
    </row>
    <row r="122" spans="1:19" x14ac:dyDescent="0.25">
      <c r="A122">
        <f>VLOOKUP('2024-03-18_windows_device_0'!P122,'2024-03-18_windows_device_0'!P122:P1031,1,0)</f>
        <v>53.616666666666667</v>
      </c>
      <c r="B122">
        <f>VLOOKUP('2024-03-18_windows_device_0'!Q122,'2024-03-18_windows_device_0'!Q$2:Q$911,1,0)</f>
        <v>2184630</v>
      </c>
      <c r="C122">
        <f>(A122-A121)*P$3</f>
        <v>-7.0433256482019839E-3</v>
      </c>
      <c r="D122">
        <f>(A122)*(1-EXP(-P$2))</f>
        <v>1.5570144786850815</v>
      </c>
      <c r="E122">
        <f>B122-P$5*LN(D122)</f>
        <v>2183529.2481863201</v>
      </c>
      <c r="F122">
        <f>(C122-C121)*P$8</f>
        <v>-6.7973340254647427E-3</v>
      </c>
      <c r="G122">
        <f>E122-F122*P$9</f>
        <v>2183529.2770739882</v>
      </c>
      <c r="H122">
        <f t="shared" si="9"/>
        <v>4.8455405522085788E-4</v>
      </c>
      <c r="I122">
        <f t="shared" si="6"/>
        <v>1.597533106451599E-4</v>
      </c>
      <c r="J122">
        <f>I122+C122*P$16</f>
        <v>1.5402738806002866E-4</v>
      </c>
      <c r="K122">
        <f t="shared" si="7"/>
        <v>2183529.2770739882</v>
      </c>
      <c r="L122" s="9">
        <f t="shared" si="8"/>
        <v>2183610.942406028</v>
      </c>
      <c r="M122" s="9">
        <f>L122-P$19*LN(S122)</f>
        <v>2182642.0811990122</v>
      </c>
      <c r="N122" s="9">
        <f>L122+O122</f>
        <v>2183610.942406028</v>
      </c>
      <c r="O122">
        <f t="shared" si="11"/>
        <v>0</v>
      </c>
      <c r="S122">
        <f t="shared" si="10"/>
        <v>121</v>
      </c>
    </row>
    <row r="123" spans="1:19" x14ac:dyDescent="0.25">
      <c r="A123">
        <f>VLOOKUP('2024-03-18_windows_device_0'!P123,'2024-03-18_windows_device_0'!P123:P1032,1,0)</f>
        <v>53.653999999999996</v>
      </c>
      <c r="B123">
        <f>VLOOKUP('2024-03-18_windows_device_0'!Q123,'2024-03-18_windows_device_0'!Q$2:Q$911,1,0)</f>
        <v>2184647</v>
      </c>
      <c r="C123">
        <f>(A123-A122)*P$3</f>
        <v>2.8173302592791848E-2</v>
      </c>
      <c r="D123">
        <f>(A123)*(1-EXP(-P$2))</f>
        <v>1.5580986292701775</v>
      </c>
      <c r="E123">
        <f>B123-P$5*LN(D123)</f>
        <v>2183544.5177451647</v>
      </c>
      <c r="F123">
        <f>(C123-C122)*P$8</f>
        <v>4.6195473959460658E-3</v>
      </c>
      <c r="G123">
        <f>E123-F123*P$9</f>
        <v>2183544.4981127689</v>
      </c>
      <c r="H123">
        <f t="shared" si="9"/>
        <v>9.8570651524044193E-4</v>
      </c>
      <c r="I123">
        <f t="shared" si="6"/>
        <v>1.2519253074440485E-4</v>
      </c>
      <c r="J123">
        <f>I123+C123*P$16</f>
        <v>1.4809622108491672E-4</v>
      </c>
      <c r="K123">
        <f t="shared" si="7"/>
        <v>2183544.4981127689</v>
      </c>
      <c r="L123" s="9">
        <f t="shared" si="8"/>
        <v>2183623.0187396589</v>
      </c>
      <c r="M123" s="9">
        <f>L123-P$19*LN(S123)</f>
        <v>2182652.4947804334</v>
      </c>
      <c r="N123" s="9">
        <f>L123+O123</f>
        <v>2183623.0187396589</v>
      </c>
      <c r="O123">
        <f t="shared" si="11"/>
        <v>0</v>
      </c>
      <c r="S123">
        <f t="shared" si="10"/>
        <v>122</v>
      </c>
    </row>
    <row r="124" spans="1:19" x14ac:dyDescent="0.25">
      <c r="A124">
        <f>VLOOKUP('2024-03-18_windows_device_0'!P124,'2024-03-18_windows_device_0'!P124:P1033,1,0)</f>
        <v>53.688666666666663</v>
      </c>
      <c r="B124">
        <f>VLOOKUP('2024-03-18_windows_device_0'!Q124,'2024-03-18_windows_device_0'!Q$2:Q$911,1,0)</f>
        <v>2184634</v>
      </c>
      <c r="C124">
        <f>(A124-A123)*P$3</f>
        <v>2.6160923836166538E-2</v>
      </c>
      <c r="D124">
        <f>(A124)*(1-EXP(-P$2))</f>
        <v>1.5591053405277668</v>
      </c>
      <c r="E124">
        <f>B124-P$5*LN(D124)</f>
        <v>2183529.9119847431</v>
      </c>
      <c r="F124">
        <f>(C124-C123)*P$8</f>
        <v>-2.6397413691082219E-4</v>
      </c>
      <c r="G124">
        <f>E124-F124*P$9</f>
        <v>2183529.9131065942</v>
      </c>
      <c r="H124">
        <f t="shared" si="9"/>
        <v>-9.4451737613607256E-4</v>
      </c>
      <c r="I124">
        <f t="shared" si="6"/>
        <v>1.9650086534113866E-5</v>
      </c>
      <c r="J124">
        <f>I124+C124*P$16</f>
        <v>4.0917798993162784E-5</v>
      </c>
      <c r="K124">
        <f t="shared" si="7"/>
        <v>2183529.9131065942</v>
      </c>
      <c r="L124" s="9">
        <f t="shared" si="8"/>
        <v>2183551.6077265134</v>
      </c>
      <c r="M124" s="9">
        <f>L124-P$19*LN(S124)</f>
        <v>2182579.4345887168</v>
      </c>
      <c r="N124" s="9">
        <f>L124+O124</f>
        <v>2183551.6077265134</v>
      </c>
      <c r="O124">
        <f t="shared" si="11"/>
        <v>0</v>
      </c>
      <c r="S124">
        <f t="shared" si="10"/>
        <v>123</v>
      </c>
    </row>
    <row r="125" spans="1:19" x14ac:dyDescent="0.25">
      <c r="A125">
        <f>VLOOKUP('2024-03-18_windows_device_0'!P125,'2024-03-18_windows_device_0'!P125:P1034,1,0)</f>
        <v>53.695333333333338</v>
      </c>
      <c r="B125">
        <f>VLOOKUP('2024-03-18_windows_device_0'!Q125,'2024-03-18_windows_device_0'!Q$2:Q$911,1,0)</f>
        <v>2184623</v>
      </c>
      <c r="C125">
        <f>(A125-A124)*P$3</f>
        <v>5.030946891576675E-3</v>
      </c>
      <c r="D125">
        <f>(A125)*(1-EXP(-P$2))</f>
        <v>1.5592989388465344</v>
      </c>
      <c r="E125">
        <f>B125-P$5*LN(D125)</f>
        <v>2183518.603303533</v>
      </c>
      <c r="F125">
        <f>(C125-C124)*P$8</f>
        <v>-2.7717284375667955E-3</v>
      </c>
      <c r="G125">
        <f>E125-F125*P$9</f>
        <v>2183518.6150829704</v>
      </c>
      <c r="H125">
        <f t="shared" si="9"/>
        <v>-7.3165410428906955E-4</v>
      </c>
      <c r="I125">
        <f t="shared" si="6"/>
        <v>9.7888843940652681E-5</v>
      </c>
      <c r="J125">
        <f>I125+C125*P$16</f>
        <v>1.0197878864432097E-4</v>
      </c>
      <c r="K125">
        <f t="shared" si="7"/>
        <v>2183518.6150829704</v>
      </c>
      <c r="L125" s="9">
        <f t="shared" si="8"/>
        <v>2183572.6842439198</v>
      </c>
      <c r="M125" s="9">
        <f>L125-P$19*LN(S125)</f>
        <v>2182598.8752813712</v>
      </c>
      <c r="N125" s="9">
        <f>L125+O125</f>
        <v>2183572.6842439198</v>
      </c>
      <c r="O125">
        <f t="shared" si="11"/>
        <v>0</v>
      </c>
      <c r="S125">
        <f t="shared" si="10"/>
        <v>124</v>
      </c>
    </row>
    <row r="126" spans="1:19" x14ac:dyDescent="0.25">
      <c r="A126">
        <f>VLOOKUP('2024-03-18_windows_device_0'!P126,'2024-03-18_windows_device_0'!P126:P1035,1,0)</f>
        <v>53.739999999999995</v>
      </c>
      <c r="B126">
        <f>VLOOKUP('2024-03-18_windows_device_0'!Q126,'2024-03-18_windows_device_0'!Q$2:Q$911,1,0)</f>
        <v>2184624</v>
      </c>
      <c r="C126">
        <f>(A126-A125)*P$3</f>
        <v>3.3707344173515466E-2</v>
      </c>
      <c r="D126">
        <f>(A126)*(1-EXP(-P$2))</f>
        <v>1.5605960475822742</v>
      </c>
      <c r="E126">
        <f>B126-P$5*LN(D126)</f>
        <v>2183517.5361274923</v>
      </c>
      <c r="F126">
        <f>(C126-C125)*P$8</f>
        <v>3.7616314509829056E-3</v>
      </c>
      <c r="G126">
        <f>E126-F126*P$9</f>
        <v>2183517.5201411126</v>
      </c>
      <c r="H126">
        <f t="shared" si="9"/>
        <v>-7.0907862369624662E-5</v>
      </c>
      <c r="I126">
        <f t="shared" si="6"/>
        <v>1.46068883931378E-4</v>
      </c>
      <c r="J126">
        <f>I126+C126*P$16</f>
        <v>1.7347151344591626E-4</v>
      </c>
      <c r="K126">
        <f t="shared" si="7"/>
        <v>2183517.5201411126</v>
      </c>
      <c r="L126" s="9">
        <f t="shared" si="8"/>
        <v>2183609.4947498068</v>
      </c>
      <c r="M126" s="9">
        <f>L126-P$19*LN(S126)</f>
        <v>2182634.063101803</v>
      </c>
      <c r="N126" s="9">
        <f>L126+O126</f>
        <v>2183609.4947498068</v>
      </c>
      <c r="O126">
        <f t="shared" si="11"/>
        <v>0</v>
      </c>
      <c r="S126">
        <f t="shared" si="10"/>
        <v>125</v>
      </c>
    </row>
    <row r="127" spans="1:19" x14ac:dyDescent="0.25">
      <c r="A127">
        <f>VLOOKUP('2024-03-18_windows_device_0'!P127,'2024-03-18_windows_device_0'!P127:P1036,1,0)</f>
        <v>53.778666666666666</v>
      </c>
      <c r="B127">
        <f>VLOOKUP('2024-03-18_windows_device_0'!Q127,'2024-03-18_windows_device_0'!Q$2:Q$911,1,0)</f>
        <v>2184631</v>
      </c>
      <c r="C127">
        <f>(A127-A126)*P$3</f>
        <v>2.9179491971112546E-2</v>
      </c>
      <c r="D127">
        <f>(A127)*(1-EXP(-P$2))</f>
        <v>1.5617189178311239</v>
      </c>
      <c r="E127">
        <f>B127-P$5*LN(D127)</f>
        <v>2183522.7480188063</v>
      </c>
      <c r="F127">
        <f>(C127-C126)*P$8</f>
        <v>-5.939418080488216E-4</v>
      </c>
      <c r="G127">
        <f>E127-F127*P$9</f>
        <v>2183522.7505429713</v>
      </c>
      <c r="H127">
        <f t="shared" si="9"/>
        <v>3.3871809038363374E-4</v>
      </c>
      <c r="I127">
        <f t="shared" si="6"/>
        <v>5.6092015678718467E-5</v>
      </c>
      <c r="J127">
        <f>I127+C127*P$16</f>
        <v>7.9813694959968346E-5</v>
      </c>
      <c r="K127">
        <f t="shared" si="7"/>
        <v>2183522.7505429713</v>
      </c>
      <c r="L127" s="9">
        <f t="shared" si="8"/>
        <v>2183565.067769682</v>
      </c>
      <c r="M127" s="9">
        <f>L127-P$19*LN(S127)</f>
        <v>2182588.0263661249</v>
      </c>
      <c r="N127" s="9">
        <f>L127+O127</f>
        <v>2183565.067769682</v>
      </c>
      <c r="O127">
        <f t="shared" si="11"/>
        <v>0</v>
      </c>
      <c r="S127">
        <f t="shared" si="10"/>
        <v>126</v>
      </c>
    </row>
    <row r="128" spans="1:19" x14ac:dyDescent="0.25">
      <c r="A128">
        <f>VLOOKUP('2024-03-18_windows_device_0'!P128,'2024-03-18_windows_device_0'!P128:P1037,1,0)</f>
        <v>53.795333333333332</v>
      </c>
      <c r="B128">
        <f>VLOOKUP('2024-03-18_windows_device_0'!Q128,'2024-03-18_windows_device_0'!Q$2:Q$911,1,0)</f>
        <v>2184627</v>
      </c>
      <c r="C128">
        <f>(A128-A127)*P$3</f>
        <v>1.2577367228925601E-2</v>
      </c>
      <c r="D128">
        <f>(A128)*(1-EXP(-P$2))</f>
        <v>1.562202913628042</v>
      </c>
      <c r="E128">
        <f>B128-P$5*LN(D128)</f>
        <v>2183517.9776787781</v>
      </c>
      <c r="F128">
        <f>(C128-C127)*P$8</f>
        <v>-2.1777866295179743E-3</v>
      </c>
      <c r="G128">
        <f>E128-F128*P$9</f>
        <v>2183517.9869340505</v>
      </c>
      <c r="H128">
        <f t="shared" si="9"/>
        <v>-3.0848882372699578E-4</v>
      </c>
      <c r="I128">
        <f t="shared" si="6"/>
        <v>7.174099469163364E-5</v>
      </c>
      <c r="J128">
        <f>I128+C128*P$16</f>
        <v>8.1965856450791274E-5</v>
      </c>
      <c r="K128">
        <f t="shared" si="7"/>
        <v>2183517.9869340505</v>
      </c>
      <c r="L128" s="9">
        <f t="shared" si="8"/>
        <v>2183561.4452369357</v>
      </c>
      <c r="M128" s="9">
        <f>L128-P$19*LN(S128)</f>
        <v>2182582.8068032982</v>
      </c>
      <c r="N128" s="9">
        <f>L128+O128</f>
        <v>2183561.4452369357</v>
      </c>
      <c r="O128">
        <f t="shared" si="11"/>
        <v>0</v>
      </c>
      <c r="S128">
        <f t="shared" si="10"/>
        <v>127</v>
      </c>
    </row>
    <row r="129" spans="1:19" x14ac:dyDescent="0.25">
      <c r="A129">
        <f>VLOOKUP('2024-03-18_windows_device_0'!P129,'2024-03-18_windows_device_0'!P129:P1038,1,0)</f>
        <v>53.814</v>
      </c>
      <c r="B129">
        <f>VLOOKUP('2024-03-18_windows_device_0'!Q129,'2024-03-18_windows_device_0'!Q$2:Q$911,1,0)</f>
        <v>2184626</v>
      </c>
      <c r="C129">
        <f>(A129-A128)*P$3</f>
        <v>1.4086651296398606E-2</v>
      </c>
      <c r="D129">
        <f>(A129)*(1-EXP(-P$2))</f>
        <v>1.56274498892059</v>
      </c>
      <c r="E129">
        <f>B129-P$5*LN(D129)</f>
        <v>2183516.1151812375</v>
      </c>
      <c r="F129">
        <f>(C129-C128)*P$8</f>
        <v>1.979806026836442E-4</v>
      </c>
      <c r="G129">
        <f>E129-F129*P$9</f>
        <v>2183516.114339849</v>
      </c>
      <c r="H129">
        <f t="shared" si="9"/>
        <v>-1.2126822166301418E-4</v>
      </c>
      <c r="I129">
        <f t="shared" si="6"/>
        <v>1.5003174292131899E-4</v>
      </c>
      <c r="J129">
        <f>I129+C129*P$16</f>
        <v>1.6148358809157709E-4</v>
      </c>
      <c r="K129">
        <f t="shared" si="7"/>
        <v>2183516.114339849</v>
      </c>
      <c r="L129" s="9">
        <f t="shared" si="8"/>
        <v>2183601.7329496727</v>
      </c>
      <c r="M129" s="9">
        <f>L129-P$19*LN(S129)</f>
        <v>2182621.5100118103</v>
      </c>
      <c r="N129" s="9">
        <f>L129+O129</f>
        <v>2183601.7329496727</v>
      </c>
      <c r="O129">
        <f t="shared" si="11"/>
        <v>0</v>
      </c>
      <c r="S129">
        <f t="shared" si="10"/>
        <v>128</v>
      </c>
    </row>
    <row r="130" spans="1:19" x14ac:dyDescent="0.25">
      <c r="A130">
        <f>VLOOKUP('2024-03-18_windows_device_0'!P130,'2024-03-18_windows_device_0'!P130:P1039,1,0)</f>
        <v>53.856666666666669</v>
      </c>
      <c r="B130">
        <f>VLOOKUP('2024-03-18_windows_device_0'!Q130,'2024-03-18_windows_device_0'!Q$2:Q$911,1,0)</f>
        <v>2184651</v>
      </c>
      <c r="C130">
        <f>(A130-A129)*P$3</f>
        <v>3.2198060106053188E-2</v>
      </c>
      <c r="D130">
        <f>(A130)*(1-EXP(-P$2))</f>
        <v>1.5639840181607001</v>
      </c>
      <c r="E130">
        <f>B130-P$5*LN(D130)</f>
        <v>2183539.1448812014</v>
      </c>
      <c r="F130">
        <f>(C130-C129)*P$8</f>
        <v>2.3757672322009143E-3</v>
      </c>
      <c r="G130">
        <f>E130-F130*P$9</f>
        <v>2183539.1347845406</v>
      </c>
      <c r="H130">
        <f t="shared" si="9"/>
        <v>1.4907919652073331E-3</v>
      </c>
      <c r="I130">
        <f t="shared" si="6"/>
        <v>2.0141142245213851E-4</v>
      </c>
      <c r="J130">
        <f>I130+C130*P$16</f>
        <v>2.27587068555585E-4</v>
      </c>
      <c r="K130">
        <f t="shared" si="7"/>
        <v>2183539.1347845406</v>
      </c>
      <c r="L130" s="9">
        <f t="shared" si="8"/>
        <v>2183659.8014643802</v>
      </c>
      <c r="M130" s="9">
        <f>L130-P$19*LN(S130)</f>
        <v>2182678.0063531897</v>
      </c>
      <c r="N130" s="9">
        <f>L130+O130</f>
        <v>2183659.8014643802</v>
      </c>
      <c r="O130">
        <f t="shared" si="11"/>
        <v>0</v>
      </c>
      <c r="S130">
        <f t="shared" si="10"/>
        <v>129</v>
      </c>
    </row>
    <row r="131" spans="1:19" x14ac:dyDescent="0.25">
      <c r="A131">
        <f>VLOOKUP('2024-03-18_windows_device_0'!P131,'2024-03-18_windows_device_0'!P131:P1040,1,0)</f>
        <v>53.867333333333335</v>
      </c>
      <c r="B131">
        <f>VLOOKUP('2024-03-18_windows_device_0'!Q131,'2024-03-18_windows_device_0'!Q$2:Q$911,1,0)</f>
        <v>2184644</v>
      </c>
      <c r="C131">
        <f>(A131-A130)*P$3</f>
        <v>8.049515026511956E-3</v>
      </c>
      <c r="D131">
        <f>(A131)*(1-EXP(-P$2))</f>
        <v>1.5642937754707276</v>
      </c>
      <c r="E131">
        <f>B131-P$5*LN(D131)</f>
        <v>2183531.6525500868</v>
      </c>
      <c r="F131">
        <f>(C131-C130)*P$8</f>
        <v>-3.167689642934787E-3</v>
      </c>
      <c r="G131">
        <f>E131-F131*P$9</f>
        <v>2183531.6660123011</v>
      </c>
      <c r="H131">
        <f t="shared" si="9"/>
        <v>-4.8367378622691647E-4</v>
      </c>
      <c r="I131">
        <f t="shared" ref="I131:I194" si="12">AVERAGE(H131:H149)</f>
        <v>1.6669852205624845E-4</v>
      </c>
      <c r="J131">
        <f>I131+C131*P$16</f>
        <v>1.7324243358210898E-4</v>
      </c>
      <c r="K131">
        <f t="shared" ref="K131:K194" si="13">G131-P$11*H131^2</f>
        <v>2183531.6660123011</v>
      </c>
      <c r="L131" s="9">
        <f t="shared" ref="L131:L194" si="14">K131+J131*P$17</f>
        <v>2183623.5191628351</v>
      </c>
      <c r="M131" s="9">
        <f>L131-P$19*LN(S131)</f>
        <v>2182640.1640187725</v>
      </c>
      <c r="N131" s="9">
        <f>L131+O131</f>
        <v>2183623.5191628351</v>
      </c>
      <c r="O131">
        <f t="shared" si="11"/>
        <v>0</v>
      </c>
      <c r="S131">
        <f t="shared" si="10"/>
        <v>130</v>
      </c>
    </row>
    <row r="132" spans="1:19" x14ac:dyDescent="0.25">
      <c r="A132">
        <f>VLOOKUP('2024-03-18_windows_device_0'!P132,'2024-03-18_windows_device_0'!P132:P1041,1,0)</f>
        <v>53.897333333333336</v>
      </c>
      <c r="B132">
        <f>VLOOKUP('2024-03-18_windows_device_0'!Q132,'2024-03-18_windows_device_0'!Q$2:Q$911,1,0)</f>
        <v>2184667</v>
      </c>
      <c r="C132">
        <f>(A132-A131)*P$3</f>
        <v>2.2639261012068229E-2</v>
      </c>
      <c r="D132">
        <f>(A132)*(1-EXP(-P$2))</f>
        <v>1.56516496790518</v>
      </c>
      <c r="E132">
        <f>B132-P$5*LN(D132)</f>
        <v>2183553.2683913265</v>
      </c>
      <c r="F132">
        <f>(C132-C131)*P$8</f>
        <v>1.9138124926064487E-3</v>
      </c>
      <c r="G132">
        <f>E132-F132*P$9</f>
        <v>2183553.2602579053</v>
      </c>
      <c r="H132">
        <f t="shared" ref="H132:H195" si="15">(G132-G131)*P$11</f>
        <v>1.3984320577957903E-3</v>
      </c>
      <c r="I132">
        <f t="shared" si="12"/>
        <v>1.5119706938577859E-4</v>
      </c>
      <c r="J132">
        <f>I132+C132*P$16</f>
        <v>1.6960182055226407E-4</v>
      </c>
      <c r="K132">
        <f t="shared" si="13"/>
        <v>2183553.2602579053</v>
      </c>
      <c r="L132" s="9">
        <f t="shared" si="14"/>
        <v>2183643.1831551539</v>
      </c>
      <c r="M132" s="9">
        <f>L132-P$19*LN(S132)</f>
        <v>2182658.2799326116</v>
      </c>
      <c r="N132" s="9">
        <f>L132+O132</f>
        <v>2183643.1831551539</v>
      </c>
      <c r="O132">
        <f t="shared" si="11"/>
        <v>0</v>
      </c>
      <c r="S132">
        <f t="shared" ref="S132:S195" si="16">S131+1</f>
        <v>131</v>
      </c>
    </row>
    <row r="133" spans="1:19" x14ac:dyDescent="0.25">
      <c r="A133">
        <f>VLOOKUP('2024-03-18_windows_device_0'!P133,'2024-03-18_windows_device_0'!P133:P1042,1,0)</f>
        <v>53.91</v>
      </c>
      <c r="B133">
        <f>VLOOKUP('2024-03-18_windows_device_0'!Q133,'2024-03-18_windows_device_0'!Q$2:Q$911,1,0)</f>
        <v>2184677</v>
      </c>
      <c r="C133">
        <f>(A133-A132)*P$3</f>
        <v>9.5587990939795964E-3</v>
      </c>
      <c r="D133">
        <f>(A133)*(1-EXP(-P$2))</f>
        <v>1.5655328047108374</v>
      </c>
      <c r="E133">
        <f>B133-P$5*LN(D133)</f>
        <v>2183562.6842000466</v>
      </c>
      <c r="F133">
        <f>(C133-C132)*P$8</f>
        <v>-1.7158318899235081E-3</v>
      </c>
      <c r="G133">
        <f>E133-F133*P$9</f>
        <v>2183562.6914920793</v>
      </c>
      <c r="H133">
        <f t="shared" si="15"/>
        <v>6.1076179530119472E-4</v>
      </c>
      <c r="I133">
        <f t="shared" si="12"/>
        <v>2.8946246948024211E-5</v>
      </c>
      <c r="J133">
        <f>I133+C133*P$16</f>
        <v>3.671714188498087E-5</v>
      </c>
      <c r="K133">
        <f t="shared" si="13"/>
        <v>2183562.6914920793</v>
      </c>
      <c r="L133" s="9">
        <f t="shared" si="14"/>
        <v>2183582.1589233028</v>
      </c>
      <c r="M133" s="9">
        <f>L133-P$19*LN(S133)</f>
        <v>2182595.7193948543</v>
      </c>
      <c r="N133" s="9">
        <f>L133+O133</f>
        <v>2183582.1589233028</v>
      </c>
      <c r="O133">
        <f t="shared" si="11"/>
        <v>0</v>
      </c>
      <c r="S133">
        <f t="shared" si="16"/>
        <v>132</v>
      </c>
    </row>
    <row r="134" spans="1:19" x14ac:dyDescent="0.25">
      <c r="A134">
        <f>VLOOKUP('2024-03-18_windows_device_0'!P134,'2024-03-18_windows_device_0'!P134:P1043,1,0)</f>
        <v>53.961333333333329</v>
      </c>
      <c r="B134">
        <f>VLOOKUP('2024-03-18_windows_device_0'!Q134,'2024-03-18_windows_device_0'!Q$2:Q$911,1,0)</f>
        <v>2184677</v>
      </c>
      <c r="C134">
        <f>(A134-A133)*P$3</f>
        <v>3.8738291065092141E-2</v>
      </c>
      <c r="D134">
        <f>(A134)*(1-EXP(-P$2))</f>
        <v>1.5670235117653448</v>
      </c>
      <c r="E134">
        <f>B134-P$5*LN(D134)</f>
        <v>2183560.3180924943</v>
      </c>
      <c r="F134">
        <f>(C134-C133)*P$8</f>
        <v>3.8276249852128973E-3</v>
      </c>
      <c r="G134">
        <f>E134-F134*P$9</f>
        <v>2183560.3018256519</v>
      </c>
      <c r="H134">
        <f t="shared" si="15"/>
        <v>-1.5475354873466674E-4</v>
      </c>
      <c r="I134">
        <f t="shared" si="12"/>
        <v>4.5484864373911165E-5</v>
      </c>
      <c r="J134">
        <f>I134+C134*P$16</f>
        <v>7.6977438592117707E-5</v>
      </c>
      <c r="K134">
        <f t="shared" si="13"/>
        <v>2183560.3018256519</v>
      </c>
      <c r="L134" s="9">
        <f t="shared" si="14"/>
        <v>2183601.115269036</v>
      </c>
      <c r="M134" s="9">
        <f>L134-P$19*LN(S134)</f>
        <v>2182613.1510295537</v>
      </c>
      <c r="N134" s="9">
        <f>L134+O134</f>
        <v>2183601.115269036</v>
      </c>
      <c r="O134">
        <f t="shared" si="11"/>
        <v>0</v>
      </c>
      <c r="S134">
        <f t="shared" si="16"/>
        <v>133</v>
      </c>
    </row>
    <row r="135" spans="1:19" x14ac:dyDescent="0.25">
      <c r="A135">
        <f>VLOOKUP('2024-03-18_windows_device_0'!P135,'2024-03-18_windows_device_0'!P135:P1044,1,0)</f>
        <v>53.959333333333333</v>
      </c>
      <c r="B135">
        <f>VLOOKUP('2024-03-18_windows_device_0'!Q135,'2024-03-18_windows_device_0'!Q$2:Q$911,1,0)</f>
        <v>2184668</v>
      </c>
      <c r="C135">
        <f>(A135-A134)*P$3</f>
        <v>-1.5092840674676405E-3</v>
      </c>
      <c r="D135">
        <f>(A135)*(1-EXP(-P$2))</f>
        <v>1.5669654322697146</v>
      </c>
      <c r="E135">
        <f>B135-P$5*LN(D135)</f>
        <v>2183551.4102363554</v>
      </c>
      <c r="F135">
        <f>(C135-C134)*P$8</f>
        <v>-5.2794827382234731E-3</v>
      </c>
      <c r="G135">
        <f>E135-F135*P$9</f>
        <v>2183551.4326733793</v>
      </c>
      <c r="H135">
        <f t="shared" si="15"/>
        <v>-5.7436166517534613E-4</v>
      </c>
      <c r="I135">
        <f t="shared" si="12"/>
        <v>1.7663507972746176E-5</v>
      </c>
      <c r="J135">
        <f>I135+C135*P$16</f>
        <v>1.6436524561650051E-5</v>
      </c>
      <c r="K135">
        <f t="shared" si="13"/>
        <v>2183551.4326733793</v>
      </c>
      <c r="L135" s="9">
        <f t="shared" si="14"/>
        <v>2183560.147319864</v>
      </c>
      <c r="M135" s="9">
        <f>L135-P$19*LN(S135)</f>
        <v>2182570.6697905115</v>
      </c>
      <c r="N135" s="9">
        <f>L135+O135</f>
        <v>2183560.147319864</v>
      </c>
      <c r="O135">
        <f t="shared" si="11"/>
        <v>0</v>
      </c>
      <c r="S135">
        <f t="shared" si="16"/>
        <v>134</v>
      </c>
    </row>
    <row r="136" spans="1:19" x14ac:dyDescent="0.25">
      <c r="A136">
        <f>VLOOKUP('2024-03-18_windows_device_0'!P136,'2024-03-18_windows_device_0'!P136:P1045,1,0)</f>
        <v>53.989999999999995</v>
      </c>
      <c r="B136">
        <f>VLOOKUP('2024-03-18_windows_device_0'!Q136,'2024-03-18_windows_device_0'!Q$2:Q$911,1,0)</f>
        <v>2184659</v>
      </c>
      <c r="C136">
        <f>(A136-A135)*P$3</f>
        <v>2.3142355701220533E-2</v>
      </c>
      <c r="D136">
        <f>(A136)*(1-EXP(-P$2))</f>
        <v>1.5678559845360436</v>
      </c>
      <c r="E136">
        <f>B136-P$5*LN(D136)</f>
        <v>2183540.9977389807</v>
      </c>
      <c r="F136">
        <f>(C136-C135)*P$8</f>
        <v>3.2336831771612611E-3</v>
      </c>
      <c r="G136">
        <f>E136-F136*P$9</f>
        <v>2183540.9839963038</v>
      </c>
      <c r="H136">
        <f t="shared" si="15"/>
        <v>-6.7665086578213521E-4</v>
      </c>
      <c r="I136">
        <f t="shared" si="12"/>
        <v>6.0698675704610388E-5</v>
      </c>
      <c r="J136">
        <f>I136+C136*P$16</f>
        <v>7.9512421341458339E-5</v>
      </c>
      <c r="K136">
        <f t="shared" si="13"/>
        <v>2183540.9839963038</v>
      </c>
      <c r="L136" s="9">
        <f t="shared" si="14"/>
        <v>2183583.1414877209</v>
      </c>
      <c r="M136" s="9">
        <f>L136-P$19*LN(S136)</f>
        <v>2182592.1619198276</v>
      </c>
      <c r="N136" s="9">
        <f>L136+O136</f>
        <v>2183583.1414877209</v>
      </c>
      <c r="O136">
        <f t="shared" si="11"/>
        <v>0</v>
      </c>
      <c r="S136">
        <f t="shared" si="16"/>
        <v>135</v>
      </c>
    </row>
    <row r="137" spans="1:19" x14ac:dyDescent="0.25">
      <c r="A137">
        <f>VLOOKUP('2024-03-18_windows_device_0'!P137,'2024-03-18_windows_device_0'!P137:P1046,1,0)</f>
        <v>54</v>
      </c>
      <c r="B137">
        <f>VLOOKUP('2024-03-18_windows_device_0'!Q137,'2024-03-18_windows_device_0'!Q$2:Q$911,1,0)</f>
        <v>2184658</v>
      </c>
      <c r="C137">
        <f>(A137-A136)*P$3</f>
        <v>7.5464203373596514E-3</v>
      </c>
      <c r="D137">
        <f>(A137)*(1-EXP(-P$2))</f>
        <v>1.5681463820141945</v>
      </c>
      <c r="E137">
        <f>B137-P$5*LN(D137)</f>
        <v>2183539.537315472</v>
      </c>
      <c r="F137">
        <f>(C137-C136)*P$8</f>
        <v>-2.0457995610608042E-3</v>
      </c>
      <c r="G137">
        <f>E137-F137*P$9</f>
        <v>2183539.5460098186</v>
      </c>
      <c r="H137">
        <f t="shared" si="15"/>
        <v>-9.3123253130832887E-5</v>
      </c>
      <c r="I137">
        <f t="shared" si="12"/>
        <v>9.3582354691887771E-5</v>
      </c>
      <c r="J137">
        <f>I137+C137*P$16</f>
        <v>9.9717271747385832E-5</v>
      </c>
      <c r="K137">
        <f t="shared" si="13"/>
        <v>2183539.5460098186</v>
      </c>
      <c r="L137" s="9">
        <f t="shared" si="14"/>
        <v>2183592.4161143494</v>
      </c>
      <c r="M137" s="9">
        <f>L137-P$19*LN(S137)</f>
        <v>2182599.9455931722</v>
      </c>
      <c r="N137" s="9">
        <f>L137+O137</f>
        <v>2183592.4161143494</v>
      </c>
      <c r="O137">
        <f t="shared" si="11"/>
        <v>0</v>
      </c>
      <c r="S137">
        <f t="shared" si="16"/>
        <v>136</v>
      </c>
    </row>
    <row r="138" spans="1:19" x14ac:dyDescent="0.25">
      <c r="A138">
        <f>VLOOKUP('2024-03-18_windows_device_0'!P138,'2024-03-18_windows_device_0'!P138:P1047,1,0)</f>
        <v>54.031999999999996</v>
      </c>
      <c r="B138">
        <f>VLOOKUP('2024-03-18_windows_device_0'!Q138,'2024-03-18_windows_device_0'!Q$2:Q$911,1,0)</f>
        <v>2184673</v>
      </c>
      <c r="C138">
        <f>(A138-A137)*P$3</f>
        <v>2.4148545079535868E-2</v>
      </c>
      <c r="D138">
        <f>(A138)*(1-EXP(-P$2))</f>
        <v>1.5690756539442769</v>
      </c>
      <c r="E138">
        <f>B138-P$5*LN(D138)</f>
        <v>2183553.0645330083</v>
      </c>
      <c r="F138">
        <f>(C138-C137)*P$8</f>
        <v>2.1777866295165666E-3</v>
      </c>
      <c r="G138">
        <f>E138-F138*P$9</f>
        <v>2183553.0552777359</v>
      </c>
      <c r="H138">
        <f t="shared" si="15"/>
        <v>8.7485312889520493E-4</v>
      </c>
      <c r="I138">
        <f t="shared" si="12"/>
        <v>1.2191267084941254E-4</v>
      </c>
      <c r="J138">
        <f>I138+C138*P$16</f>
        <v>1.4154440542699415E-4</v>
      </c>
      <c r="K138">
        <f t="shared" si="13"/>
        <v>2183553.0552777359</v>
      </c>
      <c r="L138" s="9">
        <f t="shared" si="14"/>
        <v>2183628.1021315008</v>
      </c>
      <c r="M138" s="9">
        <f>L138-P$19*LN(S138)</f>
        <v>2182634.1515798722</v>
      </c>
      <c r="N138" s="9">
        <f>L138+O138</f>
        <v>2183628.1021315008</v>
      </c>
      <c r="O138">
        <f t="shared" si="11"/>
        <v>0</v>
      </c>
      <c r="S138">
        <f t="shared" si="16"/>
        <v>137</v>
      </c>
    </row>
    <row r="139" spans="1:19" x14ac:dyDescent="0.25">
      <c r="A139">
        <f>VLOOKUP('2024-03-18_windows_device_0'!P139,'2024-03-18_windows_device_0'!P139:P1048,1,0)</f>
        <v>54.048666666666662</v>
      </c>
      <c r="B139">
        <f>VLOOKUP('2024-03-18_windows_device_0'!Q139,'2024-03-18_windows_device_0'!Q$2:Q$911,1,0)</f>
        <v>2184674</v>
      </c>
      <c r="C139">
        <f>(A139-A138)*P$3</f>
        <v>1.2577367228925601E-2</v>
      </c>
      <c r="D139">
        <f>(A139)*(1-EXP(-P$2))</f>
        <v>1.5695596497411948</v>
      </c>
      <c r="E139">
        <f>B139-P$5*LN(D139)</f>
        <v>2183553.2978042238</v>
      </c>
      <c r="F139">
        <f>(C139-C138)*P$8</f>
        <v>-1.5178512872391604E-3</v>
      </c>
      <c r="G139">
        <f>E139-F139*P$9</f>
        <v>2183553.3042548681</v>
      </c>
      <c r="H139">
        <f t="shared" si="15"/>
        <v>1.6123628934576149E-5</v>
      </c>
      <c r="I139">
        <f t="shared" si="12"/>
        <v>7.6177286879214556E-5</v>
      </c>
      <c r="J139">
        <f>I139+C139*P$16</f>
        <v>8.640214863837219E-5</v>
      </c>
      <c r="K139">
        <f t="shared" si="13"/>
        <v>2183553.3042548681</v>
      </c>
      <c r="L139" s="9">
        <f t="shared" si="14"/>
        <v>2183599.114680185</v>
      </c>
      <c r="M139" s="9">
        <f>L139-P$19*LN(S139)</f>
        <v>2182603.6948620579</v>
      </c>
      <c r="N139" s="9">
        <f>L139+O139</f>
        <v>2183599.114680185</v>
      </c>
      <c r="O139">
        <f t="shared" si="11"/>
        <v>0</v>
      </c>
      <c r="S139">
        <f t="shared" si="16"/>
        <v>138</v>
      </c>
    </row>
    <row r="140" spans="1:19" x14ac:dyDescent="0.25">
      <c r="A140">
        <f>VLOOKUP('2024-03-18_windows_device_0'!P140,'2024-03-18_windows_device_0'!P140:P1049,1,0)</f>
        <v>54.084000000000003</v>
      </c>
      <c r="B140">
        <f>VLOOKUP('2024-03-18_windows_device_0'!Q140,'2024-03-18_windows_device_0'!Q$2:Q$911,1,0)</f>
        <v>2184691</v>
      </c>
      <c r="C140">
        <f>(A140-A139)*P$3</f>
        <v>2.6664018525329569E-2</v>
      </c>
      <c r="D140">
        <f>(A140)*(1-EXP(-P$2))</f>
        <v>1.5705857208306611</v>
      </c>
      <c r="E140">
        <f>B140-P$5*LN(D140)</f>
        <v>2183568.6731208265</v>
      </c>
      <c r="F140">
        <f>(C140-C139)*P$8</f>
        <v>1.8478189583792707E-3</v>
      </c>
      <c r="G140">
        <f>E140-F140*P$9</f>
        <v>2183568.665267868</v>
      </c>
      <c r="H140">
        <f t="shared" si="15"/>
        <v>9.9477117251367954E-4</v>
      </c>
      <c r="I140">
        <f t="shared" si="12"/>
        <v>8.1589287598307902E-5</v>
      </c>
      <c r="J140">
        <f>I140+C140*P$16</f>
        <v>1.03265994527728E-4</v>
      </c>
      <c r="K140">
        <f t="shared" si="13"/>
        <v>2183568.665267868</v>
      </c>
      <c r="L140" s="9">
        <f t="shared" si="14"/>
        <v>2183623.4169054679</v>
      </c>
      <c r="M140" s="9">
        <f>L140-P$19*LN(S140)</f>
        <v>2182626.5384293571</v>
      </c>
      <c r="N140" s="9">
        <f>L140+O140</f>
        <v>2183623.4169054679</v>
      </c>
      <c r="O140">
        <f t="shared" si="11"/>
        <v>0</v>
      </c>
      <c r="S140">
        <f t="shared" si="16"/>
        <v>139</v>
      </c>
    </row>
    <row r="141" spans="1:19" x14ac:dyDescent="0.25">
      <c r="A141">
        <f>VLOOKUP('2024-03-18_windows_device_0'!P141,'2024-03-18_windows_device_0'!P141:P1050,1,0)</f>
        <v>54.098666666666666</v>
      </c>
      <c r="B141">
        <f>VLOOKUP('2024-03-18_windows_device_0'!Q141,'2024-03-18_windows_device_0'!Q$2:Q$911,1,0)</f>
        <v>2184689</v>
      </c>
      <c r="C141">
        <f>(A141-A140)*P$3</f>
        <v>1.1068083161452599E-2</v>
      </c>
      <c r="D141">
        <f>(A141)*(1-EXP(-P$2))</f>
        <v>1.5710116371319489</v>
      </c>
      <c r="E141">
        <f>B141-P$5*LN(D141)</f>
        <v>2183565.9990356583</v>
      </c>
      <c r="F141">
        <f>(C141-C140)*P$8</f>
        <v>-2.0457995610629145E-3</v>
      </c>
      <c r="G141">
        <f>E141-F141*P$9</f>
        <v>2183566.0077300048</v>
      </c>
      <c r="H141">
        <f t="shared" si="15"/>
        <v>-1.7210076289348789E-4</v>
      </c>
      <c r="I141">
        <f t="shared" si="12"/>
        <v>6.3081095646916834E-5</v>
      </c>
      <c r="J141">
        <f>I141+C141*P$16</f>
        <v>7.2078973994973972E-5</v>
      </c>
      <c r="K141">
        <f t="shared" si="13"/>
        <v>2183566.0077300048</v>
      </c>
      <c r="L141" s="9">
        <f t="shared" si="14"/>
        <v>2183604.2240071134</v>
      </c>
      <c r="M141" s="9">
        <f>L141-P$19*LN(S141)</f>
        <v>2182605.8973294385</v>
      </c>
      <c r="N141" s="9">
        <f>L141+O141</f>
        <v>2183604.2240071134</v>
      </c>
      <c r="O141">
        <f t="shared" si="11"/>
        <v>0</v>
      </c>
      <c r="S141">
        <f t="shared" si="16"/>
        <v>140</v>
      </c>
    </row>
    <row r="142" spans="1:19" x14ac:dyDescent="0.25">
      <c r="A142">
        <f>VLOOKUP('2024-03-18_windows_device_0'!P142,'2024-03-18_windows_device_0'!P142:P1051,1,0)</f>
        <v>54.114666666666665</v>
      </c>
      <c r="B142">
        <f>VLOOKUP('2024-03-18_windows_device_0'!Q142,'2024-03-18_windows_device_0'!Q$2:Q$911,1,0)</f>
        <v>2184674</v>
      </c>
      <c r="C142">
        <f>(A142-A141)*P$3</f>
        <v>1.2074272539767934E-2</v>
      </c>
      <c r="D142">
        <f>(A142)*(1-EXP(-P$2))</f>
        <v>1.57147627309699</v>
      </c>
      <c r="E142">
        <f>B142-P$5*LN(D142)</f>
        <v>2183550.2638784149</v>
      </c>
      <c r="F142">
        <f>(C142-C141)*P$8</f>
        <v>1.3198706845576265E-4</v>
      </c>
      <c r="G142">
        <f>E142-F142*P$9</f>
        <v>2183550.2633174891</v>
      </c>
      <c r="H142">
        <f t="shared" si="15"/>
        <v>-1.0195999247550867E-3</v>
      </c>
      <c r="I142">
        <f t="shared" si="12"/>
        <v>7.1181933827188816E-5</v>
      </c>
      <c r="J142">
        <f>I142+C142*P$16</f>
        <v>8.0997801115979622E-5</v>
      </c>
      <c r="K142">
        <f t="shared" si="13"/>
        <v>2183550.2633174891</v>
      </c>
      <c r="L142" s="9">
        <f t="shared" si="14"/>
        <v>2183593.2083573677</v>
      </c>
      <c r="M142" s="9">
        <f>L142-P$19*LN(S142)</f>
        <v>2182593.4437857009</v>
      </c>
      <c r="N142" s="9">
        <f>L142+O142</f>
        <v>2183593.2083573677</v>
      </c>
      <c r="O142">
        <f t="shared" si="11"/>
        <v>0</v>
      </c>
      <c r="S142">
        <f t="shared" si="16"/>
        <v>141</v>
      </c>
    </row>
    <row r="143" spans="1:19" x14ac:dyDescent="0.25">
      <c r="A143">
        <f>VLOOKUP('2024-03-18_windows_device_0'!P143,'2024-03-18_windows_device_0'!P143:P1052,1,0)</f>
        <v>54.15</v>
      </c>
      <c r="B143">
        <f>VLOOKUP('2024-03-18_windows_device_0'!Q143,'2024-03-18_windows_device_0'!Q$2:Q$911,1,0)</f>
        <v>2184684</v>
      </c>
      <c r="C143">
        <f>(A143-A142)*P$3</f>
        <v>2.6664018525324205E-2</v>
      </c>
      <c r="D143">
        <f>(A143)*(1-EXP(-P$2))</f>
        <v>1.5725023441864561</v>
      </c>
      <c r="E143">
        <f>B143-P$5*LN(D143)</f>
        <v>2183558.6411758875</v>
      </c>
      <c r="F143">
        <f>(C143-C142)*P$8</f>
        <v>1.9138124926064484E-3</v>
      </c>
      <c r="G143">
        <f>E143-F143*P$9</f>
        <v>2183558.6330424664</v>
      </c>
      <c r="H143">
        <f t="shared" si="15"/>
        <v>5.4201901458816491E-4</v>
      </c>
      <c r="I143">
        <f t="shared" si="12"/>
        <v>1.2121374453632565E-4</v>
      </c>
      <c r="J143">
        <f>I143+C143*P$16</f>
        <v>1.428904514657414E-4</v>
      </c>
      <c r="K143">
        <f t="shared" si="13"/>
        <v>2183558.6330424664</v>
      </c>
      <c r="L143" s="9">
        <f t="shared" si="14"/>
        <v>2183634.3935699365</v>
      </c>
      <c r="M143" s="9">
        <f>L143-P$19*LN(S143)</f>
        <v>2182633.2012661574</v>
      </c>
      <c r="N143" s="9">
        <f>L143+O143</f>
        <v>2183634.3935699365</v>
      </c>
      <c r="O143">
        <f t="shared" si="11"/>
        <v>0</v>
      </c>
      <c r="S143">
        <f t="shared" si="16"/>
        <v>142</v>
      </c>
    </row>
    <row r="144" spans="1:19" x14ac:dyDescent="0.25">
      <c r="A144">
        <f>VLOOKUP('2024-03-18_windows_device_0'!P144,'2024-03-18_windows_device_0'!P144:P1053,1,0)</f>
        <v>54.153999999999996</v>
      </c>
      <c r="B144">
        <f>VLOOKUP('2024-03-18_windows_device_0'!Q144,'2024-03-18_windows_device_0'!Q$2:Q$911,1,0)</f>
        <v>2184687</v>
      </c>
      <c r="C144">
        <f>(A144-A143)*P$3</f>
        <v>3.018568134940643E-3</v>
      </c>
      <c r="D144">
        <f>(A144)*(1-EXP(-P$2))</f>
        <v>1.5726185031777165</v>
      </c>
      <c r="E144">
        <f>B144-P$5*LN(D144)</f>
        <v>2183561.4575404371</v>
      </c>
      <c r="F144">
        <f>(C144-C143)*P$8</f>
        <v>-3.1016961087069056E-3</v>
      </c>
      <c r="G144">
        <f>E144-F144*P$9</f>
        <v>2183561.4707221887</v>
      </c>
      <c r="H144">
        <f t="shared" si="15"/>
        <v>1.8376665553471123E-4</v>
      </c>
      <c r="I144">
        <f t="shared" si="12"/>
        <v>1.2414547338748469E-4</v>
      </c>
      <c r="J144">
        <f>I144+C144*P$16</f>
        <v>1.2659944020968129E-4</v>
      </c>
      <c r="K144">
        <f t="shared" si="13"/>
        <v>2183561.4707221887</v>
      </c>
      <c r="L144" s="9">
        <f t="shared" si="14"/>
        <v>2183628.593754339</v>
      </c>
      <c r="M144" s="9">
        <f>L144-P$19*LN(S144)</f>
        <v>2182625.9837377029</v>
      </c>
      <c r="N144" s="9">
        <f>L144+O144</f>
        <v>2183628.593754339</v>
      </c>
      <c r="O144">
        <f t="shared" si="11"/>
        <v>0</v>
      </c>
      <c r="S144">
        <f t="shared" si="16"/>
        <v>143</v>
      </c>
    </row>
    <row r="145" spans="1:19" x14ac:dyDescent="0.25">
      <c r="A145">
        <f>VLOOKUP('2024-03-18_windows_device_0'!P145,'2024-03-18_windows_device_0'!P145:P1054,1,0)</f>
        <v>54.186</v>
      </c>
      <c r="B145">
        <f>VLOOKUP('2024-03-18_windows_device_0'!Q145,'2024-03-18_windows_device_0'!Q$2:Q$911,1,0)</f>
        <v>2184661</v>
      </c>
      <c r="C145">
        <f>(A145-A144)*P$3</f>
        <v>2.4148545079541232E-2</v>
      </c>
      <c r="D145">
        <f>(A145)*(1-EXP(-P$2))</f>
        <v>1.5735477751077991</v>
      </c>
      <c r="E145">
        <f>B145-P$5*LN(D145)</f>
        <v>2183533.98894495</v>
      </c>
      <c r="F145">
        <f>(C145-C144)*P$8</f>
        <v>2.7717284375682024E-3</v>
      </c>
      <c r="G145">
        <f>E145-F145*P$9</f>
        <v>2183533.9771655127</v>
      </c>
      <c r="H145">
        <f t="shared" si="15"/>
        <v>-1.7804683591701558E-3</v>
      </c>
      <c r="I145">
        <f t="shared" si="12"/>
        <v>1.2815300283922283E-4</v>
      </c>
      <c r="J145">
        <f>I145+C145*P$16</f>
        <v>1.477847374168088E-4</v>
      </c>
      <c r="K145">
        <f t="shared" si="13"/>
        <v>2183533.9771655127</v>
      </c>
      <c r="L145" s="9">
        <f t="shared" si="14"/>
        <v>2183612.3326437399</v>
      </c>
      <c r="M145" s="9">
        <f>L145-P$19*LN(S145)</f>
        <v>2182608.3147938587</v>
      </c>
      <c r="N145" s="9">
        <f>L145+O145</f>
        <v>2183612.3326437399</v>
      </c>
      <c r="O145">
        <f t="shared" si="11"/>
        <v>0</v>
      </c>
      <c r="S145">
        <f t="shared" si="16"/>
        <v>144</v>
      </c>
    </row>
    <row r="146" spans="1:19" x14ac:dyDescent="0.25">
      <c r="A146">
        <f>VLOOKUP('2024-03-18_windows_device_0'!P146,'2024-03-18_windows_device_0'!P146:P1055,1,0)</f>
        <v>54.212000000000003</v>
      </c>
      <c r="B146">
        <f>VLOOKUP('2024-03-18_windows_device_0'!Q146,'2024-03-18_windows_device_0'!Q$2:Q$911,1,0)</f>
        <v>2184672</v>
      </c>
      <c r="C146">
        <f>(A146-A145)*P$3</f>
        <v>1.9620692877127584E-2</v>
      </c>
      <c r="D146">
        <f>(A146)*(1-EXP(-P$2))</f>
        <v>1.5743028085509911</v>
      </c>
      <c r="E146">
        <f>B146-P$5*LN(D146)</f>
        <v>2183543.7963495865</v>
      </c>
      <c r="F146">
        <f>(C146-C145)*P$8</f>
        <v>-5.9394180805022879E-4</v>
      </c>
      <c r="G146">
        <f>E146-F146*P$9</f>
        <v>2183543.7988737514</v>
      </c>
      <c r="H146">
        <f t="shared" si="15"/>
        <v>6.3604869162902191E-4</v>
      </c>
      <c r="I146">
        <f t="shared" si="12"/>
        <v>2.5912079659438496E-4</v>
      </c>
      <c r="J146">
        <f>I146+C146*P$16</f>
        <v>2.7507158093867384E-4</v>
      </c>
      <c r="K146">
        <f t="shared" si="13"/>
        <v>2183543.7988737514</v>
      </c>
      <c r="L146" s="9">
        <f t="shared" si="14"/>
        <v>2183689.6418454139</v>
      </c>
      <c r="M146" s="9">
        <f>L146-P$19*LN(S146)</f>
        <v>2182684.2259051567</v>
      </c>
      <c r="N146" s="9">
        <f>L146+O146</f>
        <v>2183689.6418454139</v>
      </c>
      <c r="O146">
        <f t="shared" si="11"/>
        <v>0</v>
      </c>
      <c r="S146">
        <f t="shared" si="16"/>
        <v>145</v>
      </c>
    </row>
    <row r="147" spans="1:19" x14ac:dyDescent="0.25">
      <c r="A147">
        <f>VLOOKUP('2024-03-18_windows_device_0'!P147,'2024-03-18_windows_device_0'!P147:P1056,1,0)</f>
        <v>54.229333333333329</v>
      </c>
      <c r="B147">
        <f>VLOOKUP('2024-03-18_windows_device_0'!Q147,'2024-03-18_windows_device_0'!Q$2:Q$911,1,0)</f>
        <v>2184691</v>
      </c>
      <c r="C147">
        <f>(A147-A146)*P$3</f>
        <v>1.3080461918077907E-2</v>
      </c>
      <c r="D147">
        <f>(A147)*(1-EXP(-P$2))</f>
        <v>1.5748061641797855</v>
      </c>
      <c r="E147">
        <f>B147-P$5*LN(D147)</f>
        <v>2183562.0016037277</v>
      </c>
      <c r="F147">
        <f>(C147-C146)*P$8</f>
        <v>-8.5791594496245724E-4</v>
      </c>
      <c r="G147">
        <f>E147-F147*P$9</f>
        <v>2183562.0052497443</v>
      </c>
      <c r="H147">
        <f t="shared" si="15"/>
        <v>1.1790353926370259E-3</v>
      </c>
      <c r="I147">
        <f t="shared" si="12"/>
        <v>2.4593813203267859E-4</v>
      </c>
      <c r="J147">
        <f>I147+C147*P$16</f>
        <v>2.5657198826219867E-4</v>
      </c>
      <c r="K147">
        <f t="shared" si="13"/>
        <v>2183562.0052497443</v>
      </c>
      <c r="L147" s="9">
        <f t="shared" si="14"/>
        <v>2183698.0397360614</v>
      </c>
      <c r="M147" s="9">
        <f>L147-P$19*LN(S147)</f>
        <v>2182691.2353143725</v>
      </c>
      <c r="N147" s="9">
        <f>L147+O147</f>
        <v>2183698.0397360614</v>
      </c>
      <c r="O147">
        <f t="shared" si="11"/>
        <v>0</v>
      </c>
      <c r="S147">
        <f t="shared" si="16"/>
        <v>146</v>
      </c>
    </row>
    <row r="148" spans="1:19" x14ac:dyDescent="0.25">
      <c r="A148">
        <f>VLOOKUP('2024-03-18_windows_device_0'!P148,'2024-03-18_windows_device_0'!P148:P1057,1,0)</f>
        <v>54.24666666666667</v>
      </c>
      <c r="B148">
        <f>VLOOKUP('2024-03-18_windows_device_0'!Q148,'2024-03-18_windows_device_0'!Q$2:Q$911,1,0)</f>
        <v>2184705</v>
      </c>
      <c r="C148">
        <f>(A148-A147)*P$3</f>
        <v>1.3080461918088631E-2</v>
      </c>
      <c r="D148">
        <f>(A148)*(1-EXP(-P$2))</f>
        <v>1.5753095198085805</v>
      </c>
      <c r="E148">
        <f>B148-P$5*LN(D148)</f>
        <v>2183575.2071118532</v>
      </c>
      <c r="F148">
        <f>(C148-C147)*P$8</f>
        <v>1.4067305236984708E-15</v>
      </c>
      <c r="G148">
        <f>E148-F148*P$9</f>
        <v>2183575.2071118532</v>
      </c>
      <c r="H148">
        <f t="shared" si="15"/>
        <v>8.5494568942255699E-4</v>
      </c>
      <c r="I148">
        <f t="shared" si="12"/>
        <v>1.7942251915225449E-4</v>
      </c>
      <c r="J148">
        <f>I148+C148*P$16</f>
        <v>1.900563753817833E-4</v>
      </c>
      <c r="K148">
        <f t="shared" si="13"/>
        <v>2183575.2071118532</v>
      </c>
      <c r="L148" s="9">
        <f t="shared" si="14"/>
        <v>2183675.9750155183</v>
      </c>
      <c r="M148" s="9">
        <f>L148-P$19*LN(S148)</f>
        <v>2182667.7915901607</v>
      </c>
      <c r="N148" s="9">
        <f>L148+O148</f>
        <v>2183675.9750155183</v>
      </c>
      <c r="O148">
        <f t="shared" si="11"/>
        <v>0</v>
      </c>
      <c r="S148">
        <f t="shared" si="16"/>
        <v>147</v>
      </c>
    </row>
    <row r="149" spans="1:19" ht="15.75" thickBot="1" x14ac:dyDescent="0.3">
      <c r="A149">
        <f>VLOOKUP('2024-03-18_windows_device_0'!P149,'2024-03-18_windows_device_0'!P149:P1058,1,0)</f>
        <v>54.271999999999998</v>
      </c>
      <c r="B149">
        <f>VLOOKUP('2024-03-18_windows_device_0'!Q149,'2024-03-18_windows_device_0'!Q$2:Q$911,1,0)</f>
        <v>2184719</v>
      </c>
      <c r="C149">
        <f>(A149-A148)*P$3</f>
        <v>1.9117598187964557E-2</v>
      </c>
      <c r="D149">
        <f>(A149)*(1-EXP(-P$2))</f>
        <v>1.5760451934198956</v>
      </c>
      <c r="E149">
        <f>B149-P$5*LN(D149)</f>
        <v>2183588.0463879555</v>
      </c>
      <c r="F149">
        <f>(C149-C148)*P$8</f>
        <v>7.9192241073246608E-4</v>
      </c>
      <c r="G149">
        <f>E149-F149*P$9</f>
        <v>2183588.0430224021</v>
      </c>
      <c r="H149">
        <f t="shared" si="15"/>
        <v>8.3124685768542149E-4</v>
      </c>
      <c r="I149">
        <f t="shared" si="12"/>
        <v>1.379437028174873E-4</v>
      </c>
      <c r="J149">
        <f>I149+C149*P$16</f>
        <v>1.5348549269140498E-4</v>
      </c>
      <c r="K149">
        <f t="shared" si="13"/>
        <v>2183588.0430224021</v>
      </c>
      <c r="L149" s="9">
        <f t="shared" si="14"/>
        <v>2183669.4210414793</v>
      </c>
      <c r="M149" s="9">
        <f>L149-P$19*LN(S149)</f>
        <v>2182659.8679617024</v>
      </c>
      <c r="N149" s="9">
        <f>L149+O149</f>
        <v>2183669.4210414793</v>
      </c>
      <c r="O149">
        <f t="shared" si="11"/>
        <v>0</v>
      </c>
      <c r="S149">
        <f t="shared" si="16"/>
        <v>148</v>
      </c>
    </row>
    <row r="150" spans="1:19" ht="15.75" thickBot="1" x14ac:dyDescent="0.3">
      <c r="A150" s="3">
        <f>VLOOKUP('2024-03-18_windows_device_0'!P150,'2024-03-18_windows_device_0'!P150:P1059,1,0)</f>
        <v>54.272666666666666</v>
      </c>
      <c r="B150">
        <f>VLOOKUP('2024-03-18_windows_device_0'!Q150,'2024-03-18_windows_device_0'!Q$2:Q$911,1,0)</f>
        <v>2184707</v>
      </c>
      <c r="C150">
        <f>(A150-A149)*P$3</f>
        <v>5.030946891576675E-4</v>
      </c>
      <c r="D150">
        <f>(A150)*(1-EXP(-P$2))</f>
        <v>1.5760645532517723</v>
      </c>
      <c r="E150">
        <f>B150-P$5*LN(D150)</f>
        <v>2183576.015849907</v>
      </c>
      <c r="F150">
        <f>(C150-C149)*P$8</f>
        <v>-2.4417607664280927E-3</v>
      </c>
      <c r="G150">
        <f>E150-F150*P$9</f>
        <v>2183576.0262270304</v>
      </c>
      <c r="H150">
        <f t="shared" si="15"/>
        <v>-7.7820138696584312E-4</v>
      </c>
      <c r="I150">
        <f t="shared" si="12"/>
        <v>1.1675576046714392E-4</v>
      </c>
      <c r="J150">
        <f>I150+C150*P$16</f>
        <v>1.1716475493751074E-4</v>
      </c>
      <c r="K150">
        <f t="shared" si="13"/>
        <v>2183576.0262270304</v>
      </c>
      <c r="L150" s="9">
        <f t="shared" si="14"/>
        <v>2183638.1469883821</v>
      </c>
      <c r="M150" s="9">
        <f>L150-P$19*LN(S150)</f>
        <v>2182627.2334775175</v>
      </c>
      <c r="N150" s="9">
        <f>L150+O150</f>
        <v>2183638.1469883821</v>
      </c>
      <c r="O150">
        <f t="shared" si="11"/>
        <v>0</v>
      </c>
      <c r="S150">
        <f t="shared" si="16"/>
        <v>149</v>
      </c>
    </row>
    <row r="151" spans="1:19" x14ac:dyDescent="0.25">
      <c r="A151">
        <f>VLOOKUP('2024-03-18_windows_device_0'!P151,'2024-03-18_windows_device_0'!P151:P1060,1,0)</f>
        <v>54.3</v>
      </c>
      <c r="B151">
        <f>VLOOKUP('2024-03-18_windows_device_0'!Q151,'2024-03-18_windows_device_0'!Q$2:Q$911,1,0)</f>
        <v>2184694</v>
      </c>
      <c r="C151">
        <f>(A151-A150)*P$3</f>
        <v>2.0626882255437559E-2</v>
      </c>
      <c r="D151">
        <f>(A151)*(1-EXP(-P$2))</f>
        <v>1.5768583063587178</v>
      </c>
      <c r="E151">
        <f>B151-P$5*LN(D151)</f>
        <v>2183561.7641127855</v>
      </c>
      <c r="F151">
        <f>(C151-C150)*P$8</f>
        <v>2.6397413691117365E-3</v>
      </c>
      <c r="G151">
        <f>E151-F151*P$9</f>
        <v>2183561.7528942735</v>
      </c>
      <c r="H151">
        <f t="shared" si="15"/>
        <v>-9.2433356852154337E-4</v>
      </c>
      <c r="I151">
        <f t="shared" si="12"/>
        <v>1.8017691271448257E-4</v>
      </c>
      <c r="J151">
        <f>I151+C151*P$16</f>
        <v>1.9694568599950074E-4</v>
      </c>
      <c r="K151">
        <f t="shared" si="13"/>
        <v>2183561.7528942735</v>
      </c>
      <c r="L151" s="9">
        <f t="shared" si="14"/>
        <v>2183666.1735109151</v>
      </c>
      <c r="M151" s="9">
        <f>L151-P$19*LN(S151)</f>
        <v>2182653.9086689046</v>
      </c>
      <c r="N151" s="9">
        <f>L151+O151</f>
        <v>2183666.1735109151</v>
      </c>
      <c r="O151">
        <f t="shared" si="11"/>
        <v>0</v>
      </c>
      <c r="S151">
        <f t="shared" si="16"/>
        <v>150</v>
      </c>
    </row>
    <row r="152" spans="1:19" x14ac:dyDescent="0.25">
      <c r="A152">
        <f>VLOOKUP('2024-03-18_windows_device_0'!P152,'2024-03-18_windows_device_0'!P152:P1061,1,0)</f>
        <v>54.316000000000003</v>
      </c>
      <c r="B152">
        <f>VLOOKUP('2024-03-18_windows_device_0'!Q152,'2024-03-18_windows_device_0'!Q$2:Q$911,1,0)+50</f>
        <v>2184709</v>
      </c>
      <c r="C152">
        <f>(A152-A151)*P$3</f>
        <v>1.2074272539773296E-2</v>
      </c>
      <c r="D152">
        <f>(A152)*(1-EXP(-P$2))</f>
        <v>1.5773229423237591</v>
      </c>
      <c r="E152">
        <f>B152-P$5*LN(D152)</f>
        <v>2183576.0316809542</v>
      </c>
      <c r="F152">
        <f>(C152-C151)*P$8</f>
        <v>-1.1218900818718727E-3</v>
      </c>
      <c r="G152">
        <f>E152-F152*P$9</f>
        <v>2183576.0364488219</v>
      </c>
      <c r="H152">
        <f t="shared" si="15"/>
        <v>9.2499552639304663E-4</v>
      </c>
      <c r="I152">
        <f t="shared" si="12"/>
        <v>2.3208190304466224E-4</v>
      </c>
      <c r="J152">
        <f>I152+C152*P$16</f>
        <v>2.418977703334574E-4</v>
      </c>
      <c r="K152">
        <f t="shared" si="13"/>
        <v>2183576.0364488219</v>
      </c>
      <c r="L152" s="9">
        <f t="shared" si="14"/>
        <v>2183704.290663756</v>
      </c>
      <c r="M152" s="9">
        <f>L152-P$19*LN(S152)</f>
        <v>2182690.6834696103</v>
      </c>
      <c r="N152" s="9">
        <f>L152+O152</f>
        <v>2183704.290663756</v>
      </c>
      <c r="O152">
        <f t="shared" si="11"/>
        <v>0</v>
      </c>
      <c r="S152">
        <f t="shared" si="16"/>
        <v>151</v>
      </c>
    </row>
    <row r="153" spans="1:19" x14ac:dyDescent="0.25">
      <c r="A153">
        <f>VLOOKUP('2024-03-18_windows_device_0'!P153,'2024-03-18_windows_device_0'!P153:P1062,1,0)</f>
        <v>54.328000000000003</v>
      </c>
      <c r="B153">
        <f>VLOOKUP('2024-03-18_windows_device_0'!Q153,'2024-03-18_windows_device_0'!Q$2:Q$911,1,0)+50</f>
        <v>2184699</v>
      </c>
      <c r="C153">
        <f>(A153-A152)*P$3</f>
        <v>9.055704404827291E-3</v>
      </c>
      <c r="D153">
        <f>(A153)*(1-EXP(-P$2))</f>
        <v>1.5776714192975401</v>
      </c>
      <c r="E153">
        <f>B153-P$5*LN(D153)</f>
        <v>2183565.4824986556</v>
      </c>
      <c r="F153">
        <f>(C153-C152)*P$8</f>
        <v>-3.9596120536728797E-4</v>
      </c>
      <c r="G153">
        <f>E153-F153*P$9</f>
        <v>2183565.4841814325</v>
      </c>
      <c r="H153">
        <f t="shared" si="15"/>
        <v>-6.8335932035680144E-4</v>
      </c>
      <c r="I153">
        <f t="shared" si="12"/>
        <v>1.9170129348093857E-4</v>
      </c>
      <c r="J153">
        <f>I153+C153*P$16</f>
        <v>1.9906319394753276E-4</v>
      </c>
      <c r="K153">
        <f t="shared" si="13"/>
        <v>2183565.4841814325</v>
      </c>
      <c r="L153" s="9">
        <f t="shared" si="14"/>
        <v>2183671.0275009382</v>
      </c>
      <c r="M153" s="9">
        <f>L153-P$19*LN(S153)</f>
        <v>2182656.0868151323</v>
      </c>
      <c r="N153" s="9">
        <f>L153+O153</f>
        <v>2183671.0275009382</v>
      </c>
      <c r="O153">
        <f t="shared" si="11"/>
        <v>0</v>
      </c>
      <c r="S153">
        <f t="shared" si="16"/>
        <v>152</v>
      </c>
    </row>
    <row r="154" spans="1:19" x14ac:dyDescent="0.25">
      <c r="A154">
        <f>VLOOKUP('2024-03-18_windows_device_0'!P154,'2024-03-18_windows_device_0'!P154:P1063,1,0)</f>
        <v>54.333333333333329</v>
      </c>
      <c r="B154">
        <f>VLOOKUP('2024-03-18_windows_device_0'!Q154,'2024-03-18_windows_device_0'!Q$2:Q$911,1,0)+50</f>
        <v>2184703</v>
      </c>
      <c r="C154">
        <f>(A154-A153)*P$3</f>
        <v>4.024757513250616E-3</v>
      </c>
      <c r="D154">
        <f>(A154)*(1-EXP(-P$2))</f>
        <v>1.5778262979525537</v>
      </c>
      <c r="E154">
        <f>B154-P$5*LN(D154)</f>
        <v>2183569.2384565696</v>
      </c>
      <c r="F154">
        <f>(C154-C153)*P$8</f>
        <v>-6.5993534227881331E-4</v>
      </c>
      <c r="G154">
        <f>E154-F154*P$9</f>
        <v>2183569.2412611977</v>
      </c>
      <c r="H154">
        <f t="shared" si="15"/>
        <v>2.4330652173007358E-4</v>
      </c>
      <c r="I154">
        <f t="shared" si="12"/>
        <v>2.2124211141870474E-4</v>
      </c>
      <c r="J154">
        <f>I154+C154*P$16</f>
        <v>2.2451406718163066E-4</v>
      </c>
      <c r="K154">
        <f t="shared" si="13"/>
        <v>2183569.2412611977</v>
      </c>
      <c r="L154" s="9">
        <f t="shared" si="14"/>
        <v>2183688.2786354916</v>
      </c>
      <c r="M154" s="9">
        <f>L154-P$19*LN(S154)</f>
        <v>2182672.0132022956</v>
      </c>
      <c r="N154" s="9">
        <f>L154+O154</f>
        <v>2183688.2786354916</v>
      </c>
      <c r="O154">
        <f t="shared" si="11"/>
        <v>0</v>
      </c>
      <c r="S154">
        <f t="shared" si="16"/>
        <v>153</v>
      </c>
    </row>
    <row r="155" spans="1:19" x14ac:dyDescent="0.25">
      <c r="A155">
        <f>VLOOKUP('2024-03-18_windows_device_0'!P155,'2024-03-18_windows_device_0'!P155:P1064,1,0)</f>
        <v>54.350666666666669</v>
      </c>
      <c r="B155">
        <f>VLOOKUP('2024-03-18_windows_device_0'!Q155,'2024-03-18_windows_device_0'!Q$2:Q$911,1,0)+50</f>
        <v>2184703</v>
      </c>
      <c r="C155">
        <f>(A155-A154)*P$3</f>
        <v>1.3080461918088631E-2</v>
      </c>
      <c r="D155">
        <f>(A155)*(1-EXP(-P$2))</f>
        <v>1.5783296535813485</v>
      </c>
      <c r="E155">
        <f>B155-P$5*LN(D155)</f>
        <v>2183568.4454851979</v>
      </c>
      <c r="F155">
        <f>(C155-C154)*P$8</f>
        <v>1.1878836161018638E-3</v>
      </c>
      <c r="G155">
        <f>E155-F155*P$9</f>
        <v>2183568.4404368675</v>
      </c>
      <c r="H155">
        <f t="shared" si="15"/>
        <v>-5.1860965023864863E-5</v>
      </c>
      <c r="I155">
        <f t="shared" si="12"/>
        <v>2.1704020403136686E-4</v>
      </c>
      <c r="J155">
        <f>I155+C155*P$16</f>
        <v>2.2767406026089567E-4</v>
      </c>
      <c r="K155">
        <f t="shared" si="13"/>
        <v>2183568.4404368675</v>
      </c>
      <c r="L155" s="9">
        <f t="shared" si="14"/>
        <v>2183689.1532397154</v>
      </c>
      <c r="M155" s="9">
        <f>L155-P$19*LN(S155)</f>
        <v>2182671.5716894669</v>
      </c>
      <c r="N155" s="9">
        <f>L155+O155</f>
        <v>2183689.1532397154</v>
      </c>
      <c r="O155">
        <f t="shared" si="11"/>
        <v>0</v>
      </c>
      <c r="S155">
        <f t="shared" si="16"/>
        <v>154</v>
      </c>
    </row>
    <row r="156" spans="1:19" x14ac:dyDescent="0.25">
      <c r="A156">
        <f>VLOOKUP('2024-03-18_windows_device_0'!P156,'2024-03-18_windows_device_0'!P156:P1065,1,0)</f>
        <v>54.37533333333333</v>
      </c>
      <c r="B156">
        <f>VLOOKUP('2024-03-18_windows_device_0'!Q156,'2024-03-18_windows_device_0'!Q$2:Q$911,1,0)+50</f>
        <v>2184711</v>
      </c>
      <c r="C156">
        <f>(A156-A155)*P$3</f>
        <v>1.8614503498806889E-2</v>
      </c>
      <c r="D156">
        <f>(A156)*(1-EXP(-P$2))</f>
        <v>1.5790459673607868</v>
      </c>
      <c r="E156">
        <f>B156-P$5*LN(D156)</f>
        <v>2183575.3174618431</v>
      </c>
      <c r="F156">
        <f>(C156-C155)*P$8</f>
        <v>7.2592887650458477E-4</v>
      </c>
      <c r="G156">
        <f>E156-F156*P$9</f>
        <v>2183575.3143767524</v>
      </c>
      <c r="H156">
        <f t="shared" si="15"/>
        <v>4.4515275386213795E-4</v>
      </c>
      <c r="I156">
        <f t="shared" si="12"/>
        <v>2.3494655639678979E-4</v>
      </c>
      <c r="J156">
        <f>I156+C156*P$16</f>
        <v>2.5007935180034065E-4</v>
      </c>
      <c r="K156">
        <f t="shared" si="13"/>
        <v>2183575.3143767524</v>
      </c>
      <c r="L156" s="9">
        <f t="shared" si="14"/>
        <v>2183707.9064667583</v>
      </c>
      <c r="M156" s="9">
        <f>L156-P$19*LN(S156)</f>
        <v>2182689.0173180741</v>
      </c>
      <c r="N156" s="9">
        <f>L156+O156</f>
        <v>2183707.9064667583</v>
      </c>
      <c r="O156">
        <f t="shared" si="11"/>
        <v>0</v>
      </c>
      <c r="S156">
        <f t="shared" si="16"/>
        <v>155</v>
      </c>
    </row>
    <row r="157" spans="1:19" x14ac:dyDescent="0.25">
      <c r="A157">
        <f>VLOOKUP('2024-03-18_windows_device_0'!P157,'2024-03-18_windows_device_0'!P157:P1066,1,0)</f>
        <v>54.395333333333333</v>
      </c>
      <c r="B157">
        <f>VLOOKUP('2024-03-18_windows_device_0'!Q157,'2024-03-18_windows_device_0'!Q$2:Q$911,1,0)+50</f>
        <v>2184712</v>
      </c>
      <c r="C157">
        <f>(A157-A156)*P$3</f>
        <v>1.5092840674713941E-2</v>
      </c>
      <c r="D157">
        <f>(A157)*(1-EXP(-P$2))</f>
        <v>1.5796267623170885</v>
      </c>
      <c r="E157">
        <f>B157-P$5*LN(D157)</f>
        <v>2183575.4032239038</v>
      </c>
      <c r="F157">
        <f>(C157-C156)*P$8</f>
        <v>-4.6195473959376258E-4</v>
      </c>
      <c r="G157">
        <f>E157-F157*P$9</f>
        <v>2183575.4051871435</v>
      </c>
      <c r="H157">
        <f t="shared" si="15"/>
        <v>5.8808334614434343E-6</v>
      </c>
      <c r="I157">
        <f t="shared" si="12"/>
        <v>2.2120620865776625E-4</v>
      </c>
      <c r="J157">
        <f>I157+C157*P$16</f>
        <v>2.3347604276875803E-4</v>
      </c>
      <c r="K157">
        <f t="shared" si="13"/>
        <v>2183575.4051871435</v>
      </c>
      <c r="L157" s="9">
        <f t="shared" si="14"/>
        <v>2183699.1942015272</v>
      </c>
      <c r="M157" s="9">
        <f>L157-P$19*LN(S157)</f>
        <v>2182679.0058634584</v>
      </c>
      <c r="N157" s="9">
        <f>L157+O157</f>
        <v>2183699.1942015272</v>
      </c>
      <c r="O157">
        <f t="shared" si="11"/>
        <v>0</v>
      </c>
      <c r="S157">
        <f t="shared" si="16"/>
        <v>156</v>
      </c>
    </row>
    <row r="158" spans="1:19" x14ac:dyDescent="0.25">
      <c r="A158">
        <f>VLOOKUP('2024-03-18_windows_device_0'!P158,'2024-03-18_windows_device_0'!P158:P1067,1,0)</f>
        <v>54.377333333333333</v>
      </c>
      <c r="B158">
        <f>VLOOKUP('2024-03-18_windows_device_0'!Q158,'2024-03-18_windows_device_0'!Q$2:Q$911,1,0)+50</f>
        <v>2184713</v>
      </c>
      <c r="C158">
        <f>(A158-A157)*P$3</f>
        <v>-1.3583556607240938E-2</v>
      </c>
      <c r="D158">
        <f>(A158)*(1-EXP(-P$2))</f>
        <v>1.5791040468564173</v>
      </c>
      <c r="E158">
        <f>B158-P$5*LN(D158)</f>
        <v>2183577.2260229182</v>
      </c>
      <c r="F158">
        <f>(C158-C157)*P$8</f>
        <v>-3.7616314509850159E-3</v>
      </c>
      <c r="G158">
        <f>E158-F158*P$9</f>
        <v>2183577.2420092979</v>
      </c>
      <c r="H158">
        <f t="shared" si="15"/>
        <v>1.1895164259734959E-4</v>
      </c>
      <c r="I158">
        <f t="shared" si="12"/>
        <v>2.4173613213472511E-4</v>
      </c>
      <c r="J158">
        <f>I158+C158*P$16</f>
        <v>2.3069328143483382E-4</v>
      </c>
      <c r="K158">
        <f t="shared" si="13"/>
        <v>2183577.2420092979</v>
      </c>
      <c r="L158" s="9">
        <f t="shared" si="14"/>
        <v>2183699.5556034255</v>
      </c>
      <c r="M158" s="9">
        <f>L158-P$19*LN(S158)</f>
        <v>2182678.0763775581</v>
      </c>
      <c r="N158" s="9">
        <f>L158+O158</f>
        <v>2183699.5556034255</v>
      </c>
      <c r="O158">
        <f t="shared" si="11"/>
        <v>0</v>
      </c>
      <c r="S158">
        <f t="shared" si="16"/>
        <v>157</v>
      </c>
    </row>
    <row r="159" spans="1:19" x14ac:dyDescent="0.25">
      <c r="A159">
        <f>VLOOKUP('2024-03-18_windows_device_0'!P159,'2024-03-18_windows_device_0'!P159:P1068,1,0)</f>
        <v>54.4</v>
      </c>
      <c r="B159">
        <f>VLOOKUP('2024-03-18_windows_device_0'!Q159,'2024-03-18_windows_device_0'!Q$2:Q$911,1,0)+50</f>
        <v>2184724</v>
      </c>
      <c r="C159">
        <f>(A159-A158)*P$3</f>
        <v>1.7105219431339247E-2</v>
      </c>
      <c r="D159">
        <f>(A159)*(1-EXP(-P$2))</f>
        <v>1.5797622811402257</v>
      </c>
      <c r="E159">
        <f>B159-P$5*LN(D159)</f>
        <v>2183587.1899500857</v>
      </c>
      <c r="F159">
        <f>(C159-C158)*P$8</f>
        <v>4.0256055878958377E-3</v>
      </c>
      <c r="G159">
        <f>E159-F159*P$9</f>
        <v>2183587.1728418549</v>
      </c>
      <c r="H159">
        <f t="shared" si="15"/>
        <v>6.4311552543724892E-4</v>
      </c>
      <c r="I159">
        <f t="shared" si="12"/>
        <v>2.3645042115085285E-4</v>
      </c>
      <c r="J159">
        <f>I159+C159*P$16</f>
        <v>2.5035623314330758E-4</v>
      </c>
      <c r="K159">
        <f t="shared" si="13"/>
        <v>2183587.1728418549</v>
      </c>
      <c r="L159" s="9">
        <f t="shared" si="14"/>
        <v>2183719.9117343687</v>
      </c>
      <c r="M159" s="9">
        <f>L159-P$19*LN(S159)</f>
        <v>2182697.1498168712</v>
      </c>
      <c r="N159" s="9">
        <f>L159+O159</f>
        <v>2183719.9117343687</v>
      </c>
      <c r="O159">
        <f t="shared" si="11"/>
        <v>0</v>
      </c>
      <c r="S159">
        <f t="shared" si="16"/>
        <v>158</v>
      </c>
    </row>
    <row r="160" spans="1:19" x14ac:dyDescent="0.25">
      <c r="A160">
        <f>VLOOKUP('2024-03-18_windows_device_0'!P160,'2024-03-18_windows_device_0'!P160:P1069,1,0)</f>
        <v>54.406666666666666</v>
      </c>
      <c r="B160">
        <f>VLOOKUP('2024-03-18_windows_device_0'!Q160,'2024-03-18_windows_device_0'!Q$2:Q$911,1,0)+50</f>
        <v>2184724</v>
      </c>
      <c r="C160">
        <f>(A160-A159)*P$3</f>
        <v>5.030946891571313E-3</v>
      </c>
      <c r="D160">
        <f>(A160)*(1-EXP(-P$2))</f>
        <v>1.5799558794589927</v>
      </c>
      <c r="E160">
        <f>B160-P$5*LN(D160)</f>
        <v>2183586.8853049376</v>
      </c>
      <c r="F160">
        <f>(C160-C159)*P$8</f>
        <v>-1.5838448214670418E-3</v>
      </c>
      <c r="G160">
        <f>E160-F160*P$9</f>
        <v>2183586.892036045</v>
      </c>
      <c r="H160">
        <f t="shared" si="15"/>
        <v>-1.818483746831976E-5</v>
      </c>
      <c r="I160">
        <f t="shared" si="12"/>
        <v>2.0985375647942852E-4</v>
      </c>
      <c r="J160">
        <f>I160+C160*P$16</f>
        <v>2.1394370118309246E-4</v>
      </c>
      <c r="K160">
        <f t="shared" si="13"/>
        <v>2183586.892036045</v>
      </c>
      <c r="L160" s="9">
        <f t="shared" si="14"/>
        <v>2183700.3250015387</v>
      </c>
      <c r="M160" s="9">
        <f>L160-P$19*LN(S160)</f>
        <v>2182676.2884851568</v>
      </c>
      <c r="N160" s="9">
        <f>L160+O160</f>
        <v>2183700.3250015387</v>
      </c>
      <c r="O160">
        <f t="shared" si="11"/>
        <v>0</v>
      </c>
      <c r="S160">
        <f t="shared" si="16"/>
        <v>159</v>
      </c>
    </row>
    <row r="161" spans="1:19" x14ac:dyDescent="0.25">
      <c r="A161">
        <f>VLOOKUP('2024-03-18_windows_device_0'!P161,'2024-03-18_windows_device_0'!P161:P1070,1,0)</f>
        <v>54.408000000000001</v>
      </c>
      <c r="B161">
        <f>VLOOKUP('2024-03-18_windows_device_0'!Q161,'2024-03-18_windows_device_0'!Q$2:Q$911,1,0)+50</f>
        <v>2184723</v>
      </c>
      <c r="C161">
        <f>(A161-A160)*P$3</f>
        <v>1.006189378315335E-3</v>
      </c>
      <c r="D161">
        <f>(A161)*(1-EXP(-P$2))</f>
        <v>1.5799945991227462</v>
      </c>
      <c r="E161">
        <f>B161-P$5*LN(D161)</f>
        <v>2183585.824380388</v>
      </c>
      <c r="F161">
        <f>(C161-C160)*P$8</f>
        <v>-5.2794827382234726E-4</v>
      </c>
      <c r="G161">
        <f>E161-F161*P$9</f>
        <v>2183585.8266240903</v>
      </c>
      <c r="H161">
        <f t="shared" si="15"/>
        <v>-6.8995521281486956E-5</v>
      </c>
      <c r="I161">
        <f t="shared" si="12"/>
        <v>2.3661276065583536E-4</v>
      </c>
      <c r="J161">
        <f>I161+C161*P$16</f>
        <v>2.3743074959656902E-4</v>
      </c>
      <c r="K161">
        <f t="shared" si="13"/>
        <v>2183585.8266240903</v>
      </c>
      <c r="L161" s="9">
        <f t="shared" si="14"/>
        <v>2183711.7124243136</v>
      </c>
      <c r="M161" s="9">
        <f>L161-P$19*LN(S161)</f>
        <v>2182686.4093003152</v>
      </c>
      <c r="N161" s="9">
        <f>L161+O161</f>
        <v>2183711.7124243136</v>
      </c>
      <c r="O161">
        <f t="shared" si="11"/>
        <v>0</v>
      </c>
      <c r="S161">
        <f t="shared" si="16"/>
        <v>160</v>
      </c>
    </row>
    <row r="162" spans="1:19" x14ac:dyDescent="0.25">
      <c r="A162">
        <f>VLOOKUP('2024-03-18_windows_device_0'!P162,'2024-03-18_windows_device_0'!P162:P1071,1,0)</f>
        <v>54.424666666666667</v>
      </c>
      <c r="B162">
        <f>VLOOKUP('2024-03-18_windows_device_0'!Q162,'2024-03-18_windows_device_0'!Q$2:Q$911,1,0)+50</f>
        <v>2184733</v>
      </c>
      <c r="C162">
        <f>(A162-A161)*P$3</f>
        <v>1.2577367228925601E-2</v>
      </c>
      <c r="D162">
        <f>(A162)*(1-EXP(-P$2))</f>
        <v>1.5804785949196642</v>
      </c>
      <c r="E162">
        <f>B162-P$5*LN(D162)</f>
        <v>2183595.0629494614</v>
      </c>
      <c r="F162">
        <f>(C162-C161)*P$8</f>
        <v>1.5178512872391604E-3</v>
      </c>
      <c r="G162">
        <f>E162-F162*P$9</f>
        <v>2183595.0564988172</v>
      </c>
      <c r="H162">
        <f t="shared" si="15"/>
        <v>5.9772186276018703E-4</v>
      </c>
      <c r="I162">
        <f t="shared" si="12"/>
        <v>2.2746124626912194E-4</v>
      </c>
      <c r="J162">
        <f>I162+C162*P$16</f>
        <v>2.3768610802827957E-4</v>
      </c>
      <c r="K162">
        <f t="shared" si="13"/>
        <v>2183595.0564988172</v>
      </c>
      <c r="L162" s="9">
        <f t="shared" si="14"/>
        <v>2183721.0776900989</v>
      </c>
      <c r="M162" s="9">
        <f>L162-P$19*LN(S162)</f>
        <v>2182694.5158501714</v>
      </c>
      <c r="N162" s="9">
        <f>L162+O162</f>
        <v>2183721.0776900989</v>
      </c>
      <c r="O162">
        <f t="shared" si="11"/>
        <v>0</v>
      </c>
      <c r="S162">
        <f t="shared" si="16"/>
        <v>161</v>
      </c>
    </row>
    <row r="163" spans="1:19" x14ac:dyDescent="0.25">
      <c r="A163">
        <f>VLOOKUP('2024-03-18_windows_device_0'!P163,'2024-03-18_windows_device_0'!P163:P1072,1,0)</f>
        <v>54.424666666666667</v>
      </c>
      <c r="B163">
        <f>VLOOKUP('2024-03-18_windows_device_0'!Q163,'2024-03-18_windows_device_0'!Q$2:Q$911,1,0)+50</f>
        <v>2184737</v>
      </c>
      <c r="C163">
        <f>(A163-A162)*P$3</f>
        <v>0</v>
      </c>
      <c r="D163">
        <f>(A163)*(1-EXP(-P$2))</f>
        <v>1.5804785949196642</v>
      </c>
      <c r="E163">
        <f>B163-P$5*LN(D163)</f>
        <v>2183599.0629494614</v>
      </c>
      <c r="F163">
        <f>(C163-C162)*P$8</f>
        <v>-1.649838355694923E-3</v>
      </c>
      <c r="G163">
        <f>E163-F163*P$9</f>
        <v>2183599.0699610314</v>
      </c>
      <c r="H163">
        <f t="shared" si="15"/>
        <v>2.5990971511773565E-4</v>
      </c>
      <c r="I163">
        <f t="shared" si="12"/>
        <v>1.9283523306650574E-4</v>
      </c>
      <c r="J163">
        <f>I163+C163*P$16</f>
        <v>1.9283523306650574E-4</v>
      </c>
      <c r="K163">
        <f t="shared" si="13"/>
        <v>2183599.0699610314</v>
      </c>
      <c r="L163" s="9">
        <f t="shared" si="14"/>
        <v>2183701.3112152377</v>
      </c>
      <c r="M163" s="9">
        <f>L163-P$19*LN(S163)</f>
        <v>2182673.4984533382</v>
      </c>
      <c r="N163" s="9">
        <f>L163+O163</f>
        <v>2183701.3112152377</v>
      </c>
      <c r="O163">
        <f t="shared" si="11"/>
        <v>0</v>
      </c>
      <c r="S163">
        <f t="shared" si="16"/>
        <v>162</v>
      </c>
    </row>
    <row r="164" spans="1:19" x14ac:dyDescent="0.25">
      <c r="A164">
        <f>VLOOKUP('2024-03-18_windows_device_0'!P164,'2024-03-18_windows_device_0'!P164:P1073,1,0)</f>
        <v>54.426000000000002</v>
      </c>
      <c r="B164">
        <f>VLOOKUP('2024-03-18_windows_device_0'!Q164,'2024-03-18_windows_device_0'!Q$2:Q$911,1,0)+50</f>
        <v>2184748</v>
      </c>
      <c r="C164">
        <f>(A164-A163)*P$3</f>
        <v>1.006189378315335E-3</v>
      </c>
      <c r="D164">
        <f>(A164)*(1-EXP(-P$2))</f>
        <v>1.5805173145834177</v>
      </c>
      <c r="E164">
        <f>B164-P$5*LN(D164)</f>
        <v>2183610.002045061</v>
      </c>
      <c r="F164">
        <f>(C164-C163)*P$8</f>
        <v>1.3198706845576265E-4</v>
      </c>
      <c r="G164">
        <f>E164-F164*P$9</f>
        <v>2183610.0014841352</v>
      </c>
      <c r="H164">
        <f t="shared" si="15"/>
        <v>7.0791972217792455E-4</v>
      </c>
      <c r="I164">
        <f t="shared" si="12"/>
        <v>2.0763796368146185E-4</v>
      </c>
      <c r="J164">
        <f>I164+C164*P$16</f>
        <v>2.0845595262219551E-4</v>
      </c>
      <c r="K164">
        <f t="shared" si="13"/>
        <v>2183610.0014841352</v>
      </c>
      <c r="L164" s="9">
        <f t="shared" si="14"/>
        <v>2183720.5248449543</v>
      </c>
      <c r="M164" s="9">
        <f>L164-P$19*LN(S164)</f>
        <v>2182691.4688591124</v>
      </c>
      <c r="N164" s="9">
        <f>L164+O164</f>
        <v>2183720.5248449543</v>
      </c>
      <c r="O164">
        <f t="shared" si="11"/>
        <v>0</v>
      </c>
      <c r="S164">
        <f t="shared" si="16"/>
        <v>163</v>
      </c>
    </row>
    <row r="165" spans="1:19" x14ac:dyDescent="0.25">
      <c r="A165">
        <f>VLOOKUP('2024-03-18_windows_device_0'!P165,'2024-03-18_windows_device_0'!P165:P1074,1,0)</f>
        <v>54.405333333333331</v>
      </c>
      <c r="B165">
        <f>VLOOKUP('2024-03-18_windows_device_0'!Q165,'2024-03-18_windows_device_0'!Q$2:Q$911,1,0)+50</f>
        <v>2184753</v>
      </c>
      <c r="C165">
        <f>(A165-A164)*P$3</f>
        <v>-1.5595935363871608E-2</v>
      </c>
      <c r="D165">
        <f>(A165)*(1-EXP(-P$2))</f>
        <v>1.5799171597952393</v>
      </c>
      <c r="E165">
        <f>B165-P$5*LN(D165)</f>
        <v>2183615.946230981</v>
      </c>
      <c r="F165">
        <f>(C165-C164)*P$8</f>
        <v>-2.1777866295179739E-3</v>
      </c>
      <c r="G165">
        <f>E165-F165*P$9</f>
        <v>2183615.9554862534</v>
      </c>
      <c r="H165">
        <f t="shared" si="15"/>
        <v>3.8557806495660111E-4</v>
      </c>
      <c r="I165">
        <f t="shared" si="12"/>
        <v>1.8828381832268484E-4</v>
      </c>
      <c r="J165">
        <f>I165+C165*P$16</f>
        <v>1.7560498974132624E-4</v>
      </c>
      <c r="K165">
        <f t="shared" si="13"/>
        <v>2183615.9554862534</v>
      </c>
      <c r="L165" s="9">
        <f t="shared" si="14"/>
        <v>2183709.0612642304</v>
      </c>
      <c r="M165" s="9">
        <f>L165-P$19*LN(S165)</f>
        <v>2182678.7696583099</v>
      </c>
      <c r="N165" s="9">
        <f>L165+O165</f>
        <v>2183709.0612642304</v>
      </c>
      <c r="O165">
        <f t="shared" si="11"/>
        <v>0</v>
      </c>
      <c r="S165">
        <f t="shared" si="16"/>
        <v>164</v>
      </c>
    </row>
    <row r="166" spans="1:19" x14ac:dyDescent="0.25">
      <c r="A166">
        <f>VLOOKUP('2024-03-18_windows_device_0'!P166,'2024-03-18_windows_device_0'!P166:P1075,1,0)</f>
        <v>54.433333333333337</v>
      </c>
      <c r="B166">
        <f>VLOOKUP('2024-03-18_windows_device_0'!Q166,'2024-03-18_windows_device_0'!Q$2:Q$911,1,0)+50</f>
        <v>2184753</v>
      </c>
      <c r="C166">
        <f>(A166-A165)*P$3</f>
        <v>2.1129976944600587E-2</v>
      </c>
      <c r="D166">
        <f>(A166)*(1-EXP(-P$2))</f>
        <v>1.5807302727340617</v>
      </c>
      <c r="E166">
        <f>B166-P$5*LN(D166)</f>
        <v>2183614.6670975261</v>
      </c>
      <c r="F166">
        <f>(C166-C165)*P$8</f>
        <v>4.817527998630413E-3</v>
      </c>
      <c r="G166">
        <f>E166-F166*P$9</f>
        <v>2183614.6466237418</v>
      </c>
      <c r="H166">
        <f t="shared" si="15"/>
        <v>-8.4761252091032142E-5</v>
      </c>
      <c r="I166">
        <f t="shared" si="12"/>
        <v>1.6062561889167615E-4</v>
      </c>
      <c r="J166">
        <f>I166+C166*P$16</f>
        <v>1.778033866470655E-4</v>
      </c>
      <c r="K166">
        <f t="shared" si="13"/>
        <v>2183614.6466237418</v>
      </c>
      <c r="L166" s="9">
        <f t="shared" si="14"/>
        <v>2183708.9179919134</v>
      </c>
      <c r="M166" s="9">
        <f>L166-P$19*LN(S166)</f>
        <v>2182677.3982773293</v>
      </c>
      <c r="N166" s="9">
        <f>L166+O166</f>
        <v>2183708.9179919134</v>
      </c>
      <c r="O166">
        <f t="shared" si="11"/>
        <v>0</v>
      </c>
      <c r="S166">
        <f t="shared" si="16"/>
        <v>165</v>
      </c>
    </row>
    <row r="167" spans="1:19" x14ac:dyDescent="0.25">
      <c r="A167">
        <f>VLOOKUP('2024-03-18_windows_device_0'!P167,'2024-03-18_windows_device_0'!P167:P1076,1,0)</f>
        <v>54.433333333333337</v>
      </c>
      <c r="B167">
        <f>VLOOKUP('2024-03-18_windows_device_0'!Q167,'2024-03-18_windows_device_0'!Q$2:Q$911,1,0)+50</f>
        <v>2184754</v>
      </c>
      <c r="C167">
        <f>(A167-A166)*P$3</f>
        <v>0</v>
      </c>
      <c r="D167">
        <f>(A167)*(1-EXP(-P$2))</f>
        <v>1.5807302727340617</v>
      </c>
      <c r="E167">
        <f>B167-P$5*LN(D167)</f>
        <v>2183615.6670975261</v>
      </c>
      <c r="F167">
        <f>(C167-C166)*P$8</f>
        <v>-2.7717284375682024E-3</v>
      </c>
      <c r="G167">
        <f>E167-F167*P$9</f>
        <v>2183615.6788769634</v>
      </c>
      <c r="H167">
        <f t="shared" si="15"/>
        <v>6.6848179061980732E-5</v>
      </c>
      <c r="I167">
        <f t="shared" si="12"/>
        <v>1.7942695824129978E-4</v>
      </c>
      <c r="J167">
        <f>I167+C167*P$16</f>
        <v>1.7942695824129978E-4</v>
      </c>
      <c r="K167">
        <f t="shared" si="13"/>
        <v>2183615.6788769634</v>
      </c>
      <c r="L167" s="9">
        <f t="shared" si="14"/>
        <v>2183710.8110629092</v>
      </c>
      <c r="M167" s="9">
        <f>L167-P$19*LN(S167)</f>
        <v>2182678.0706603024</v>
      </c>
      <c r="N167" s="9">
        <f>L167+O167</f>
        <v>2183710.8110629092</v>
      </c>
      <c r="O167">
        <f t="shared" si="11"/>
        <v>0</v>
      </c>
      <c r="S167">
        <f t="shared" si="16"/>
        <v>166</v>
      </c>
    </row>
    <row r="168" spans="1:19" x14ac:dyDescent="0.25">
      <c r="A168">
        <f>VLOOKUP('2024-03-18_windows_device_0'!P168,'2024-03-18_windows_device_0'!P168:P1077,1,0)</f>
        <v>54.441333333333333</v>
      </c>
      <c r="B168">
        <f>VLOOKUP('2024-03-18_windows_device_0'!Q168,'2024-03-18_windows_device_0'!Q$2:Q$911,1,0)+50</f>
        <v>2184761</v>
      </c>
      <c r="C168">
        <f>(A168-A167)*P$3</f>
        <v>6.037136269881286E-3</v>
      </c>
      <c r="D168">
        <f>(A168)*(1-EXP(-P$2))</f>
        <v>1.5809625907165821</v>
      </c>
      <c r="E168">
        <f>B168-P$5*LN(D168)</f>
        <v>2183622.3017516755</v>
      </c>
      <c r="F168">
        <f>(C168-C167)*P$8</f>
        <v>7.9192241073316918E-4</v>
      </c>
      <c r="G168">
        <f>E168-F168*P$9</f>
        <v>2183622.2983861221</v>
      </c>
      <c r="H168">
        <f t="shared" si="15"/>
        <v>4.2867595302889679E-4</v>
      </c>
      <c r="I168">
        <f t="shared" si="12"/>
        <v>1.73291641994005E-4</v>
      </c>
      <c r="J168">
        <f>I168+C168*P$16</f>
        <v>1.7819957563839823E-4</v>
      </c>
      <c r="K168">
        <f t="shared" si="13"/>
        <v>2183622.2983861221</v>
      </c>
      <c r="L168" s="9">
        <f t="shared" si="14"/>
        <v>2183716.779813725</v>
      </c>
      <c r="M168" s="9">
        <f>L168-P$19*LN(S168)</f>
        <v>2182682.8260545996</v>
      </c>
      <c r="N168" s="9">
        <f>L168+O168</f>
        <v>2183716.779813725</v>
      </c>
      <c r="O168">
        <f t="shared" ref="O168:O218" si="17">O167+R$5</f>
        <v>0</v>
      </c>
      <c r="S168">
        <f t="shared" si="16"/>
        <v>167</v>
      </c>
    </row>
    <row r="169" spans="1:19" x14ac:dyDescent="0.25">
      <c r="A169">
        <f>VLOOKUP('2024-03-18_windows_device_0'!P169,'2024-03-18_windows_device_0'!P169:P1078,1,0)</f>
        <v>54.428666666666672</v>
      </c>
      <c r="B169">
        <f>VLOOKUP('2024-03-18_windows_device_0'!Q169,'2024-03-18_windows_device_0'!Q$2:Q$911,1,0)+50</f>
        <v>2184767</v>
      </c>
      <c r="C169">
        <f>(A169-A168)*P$3</f>
        <v>-9.5587990939795964E-3</v>
      </c>
      <c r="D169">
        <f>(A169)*(1-EXP(-P$2))</f>
        <v>1.5805947539109246</v>
      </c>
      <c r="E169">
        <f>B169-P$5*LN(D169)</f>
        <v>2183628.8802407361</v>
      </c>
      <c r="F169">
        <f>(C169-C168)*P$8</f>
        <v>-2.0457995610608042E-3</v>
      </c>
      <c r="G169">
        <f>E169-F169*P$9</f>
        <v>2183628.8889350826</v>
      </c>
      <c r="H169">
        <f t="shared" si="15"/>
        <v>4.2680050573359115E-4</v>
      </c>
      <c r="I169">
        <f t="shared" si="12"/>
        <v>1.7049748525131055E-4</v>
      </c>
      <c r="J169">
        <f>I169+C169*P$16</f>
        <v>1.6272659031435388E-4</v>
      </c>
      <c r="K169">
        <f t="shared" si="13"/>
        <v>2183628.8889350826</v>
      </c>
      <c r="L169" s="9">
        <f t="shared" si="14"/>
        <v>2183715.1665847725</v>
      </c>
      <c r="M169" s="9">
        <f>L169-P$19*LN(S169)</f>
        <v>2182680.0067130914</v>
      </c>
      <c r="N169" s="9">
        <f>L169+O169</f>
        <v>2183715.1665847725</v>
      </c>
      <c r="O169">
        <f t="shared" si="17"/>
        <v>0</v>
      </c>
      <c r="S169">
        <f t="shared" si="16"/>
        <v>168</v>
      </c>
    </row>
    <row r="170" spans="1:19" x14ac:dyDescent="0.25">
      <c r="A170">
        <f>VLOOKUP('2024-03-18_windows_device_0'!P170,'2024-03-18_windows_device_0'!P170:P1079,1,0)</f>
        <v>54.429333333333332</v>
      </c>
      <c r="B170">
        <f>VLOOKUP('2024-03-18_windows_device_0'!Q170,'2024-03-18_windows_device_0'!Q$2:Q$911,1,0)+50</f>
        <v>2184768</v>
      </c>
      <c r="C170">
        <f>(A170-A169)*P$3</f>
        <v>5.0309468915230547E-4</v>
      </c>
      <c r="D170">
        <f>(A170)*(1-EXP(-P$2))</f>
        <v>1.5806141137428011</v>
      </c>
      <c r="E170">
        <f>B170-P$5*LN(D170)</f>
        <v>2183629.8497905871</v>
      </c>
      <c r="F170">
        <f>(C170-C169)*P$8</f>
        <v>1.3198706845548131E-3</v>
      </c>
      <c r="G170">
        <f>E170-F170*P$9</f>
        <v>2183629.8441813313</v>
      </c>
      <c r="H170">
        <f t="shared" si="15"/>
        <v>6.1861247751870285E-5</v>
      </c>
      <c r="I170">
        <f t="shared" si="12"/>
        <v>1.6323582750686519E-4</v>
      </c>
      <c r="J170">
        <f>I170+C170*P$16</f>
        <v>1.6364482197722766E-4</v>
      </c>
      <c r="K170">
        <f t="shared" si="13"/>
        <v>2183629.8441813313</v>
      </c>
      <c r="L170" s="9">
        <f t="shared" si="14"/>
        <v>2183716.6086775139</v>
      </c>
      <c r="M170" s="9">
        <f>L170-P$19*LN(S170)</f>
        <v>2182680.2498512571</v>
      </c>
      <c r="N170" s="9">
        <f>L170+O170</f>
        <v>2183716.6086775139</v>
      </c>
      <c r="O170">
        <f t="shared" si="17"/>
        <v>0</v>
      </c>
      <c r="S170">
        <f t="shared" si="16"/>
        <v>169</v>
      </c>
    </row>
    <row r="171" spans="1:19" x14ac:dyDescent="0.25">
      <c r="A171">
        <f>VLOOKUP('2024-03-18_windows_device_0'!P171,'2024-03-18_windows_device_0'!P171:P1080,1,0)</f>
        <v>54.42</v>
      </c>
      <c r="B171">
        <f>VLOOKUP('2024-03-18_windows_device_0'!Q171,'2024-03-18_windows_device_0'!Q$2:Q$911,1,0)+50</f>
        <v>2184770</v>
      </c>
      <c r="C171">
        <f>(A171-A170)*P$3</f>
        <v>-7.0433256481966218E-3</v>
      </c>
      <c r="D171">
        <f>(A171)*(1-EXP(-P$2))</f>
        <v>1.5803430760965271</v>
      </c>
      <c r="E171">
        <f>B171-P$5*LN(D171)</f>
        <v>2183632.2761266143</v>
      </c>
      <c r="F171">
        <f>(C171-C170)*P$8</f>
        <v>-9.899030134161099E-4</v>
      </c>
      <c r="G171">
        <f>E171-F171*P$9</f>
        <v>2183632.2803335562</v>
      </c>
      <c r="H171">
        <f t="shared" si="15"/>
        <v>1.5776394468229729E-4</v>
      </c>
      <c r="I171">
        <f t="shared" si="12"/>
        <v>1.7567558746234513E-4</v>
      </c>
      <c r="J171">
        <f>I171+C171*P$16</f>
        <v>1.6994966487721825E-4</v>
      </c>
      <c r="K171">
        <f t="shared" si="13"/>
        <v>2183632.2803335562</v>
      </c>
      <c r="L171" s="9">
        <f t="shared" si="14"/>
        <v>2183722.3876578901</v>
      </c>
      <c r="M171" s="9">
        <f>L171-P$19*LN(S171)</f>
        <v>2182684.8369505769</v>
      </c>
      <c r="N171" s="9">
        <f>L171+O171</f>
        <v>2183722.3876578901</v>
      </c>
      <c r="O171">
        <f t="shared" si="17"/>
        <v>0</v>
      </c>
      <c r="S171">
        <f t="shared" si="16"/>
        <v>170</v>
      </c>
    </row>
    <row r="172" spans="1:19" x14ac:dyDescent="0.25">
      <c r="A172">
        <f>VLOOKUP('2024-03-18_windows_device_0'!P172,'2024-03-18_windows_device_0'!P172:P1081,1,0)</f>
        <v>54.417333333333332</v>
      </c>
      <c r="B172">
        <f>VLOOKUP('2024-03-18_windows_device_0'!Q172,'2024-03-18_windows_device_0'!Q$2:Q$911,1,0)+50</f>
        <v>2184768</v>
      </c>
      <c r="C172">
        <f>(A172-A171)*P$3</f>
        <v>-2.01237875663067E-3</v>
      </c>
      <c r="D172">
        <f>(A172)*(1-EXP(-P$2))</f>
        <v>1.5802656367690202</v>
      </c>
      <c r="E172">
        <f>B172-P$5*LN(D172)</f>
        <v>2183630.3979503377</v>
      </c>
      <c r="F172">
        <f>(C172-C171)*P$8</f>
        <v>6.5993534227740667E-4</v>
      </c>
      <c r="G172">
        <f>E172-F172*P$9</f>
        <v>2183630.3951457096</v>
      </c>
      <c r="H172">
        <f t="shared" si="15"/>
        <v>-1.2208377953924543E-4</v>
      </c>
      <c r="I172">
        <f t="shared" si="12"/>
        <v>1.8618770531637777E-4</v>
      </c>
      <c r="J172">
        <f>I172+C172*P$16</f>
        <v>1.8455172743491046E-4</v>
      </c>
      <c r="K172">
        <f t="shared" si="13"/>
        <v>2183630.3951457096</v>
      </c>
      <c r="L172" s="9">
        <f t="shared" si="14"/>
        <v>2183728.2444846439</v>
      </c>
      <c r="M172" s="9">
        <f>L172-P$19*LN(S172)</f>
        <v>2182689.5088868192</v>
      </c>
      <c r="N172" s="9">
        <f>L172+O172</f>
        <v>2183728.2444846439</v>
      </c>
      <c r="O172">
        <f t="shared" si="17"/>
        <v>0</v>
      </c>
      <c r="S172">
        <f t="shared" si="16"/>
        <v>171</v>
      </c>
    </row>
    <row r="173" spans="1:19" x14ac:dyDescent="0.25">
      <c r="A173">
        <f>VLOOKUP('2024-03-18_windows_device_0'!P173,'2024-03-18_windows_device_0'!P173:P1082,1,0)</f>
        <v>54.405999999999999</v>
      </c>
      <c r="B173">
        <f>VLOOKUP('2024-03-18_windows_device_0'!Q173,'2024-03-18_windows_device_0'!Q$2:Q$911,1,0)+50</f>
        <v>2184770</v>
      </c>
      <c r="C173">
        <f>(A173-A172)*P$3</f>
        <v>-8.5526097156696235E-3</v>
      </c>
      <c r="D173">
        <f>(A173)*(1-EXP(-P$2))</f>
        <v>1.579936519627116</v>
      </c>
      <c r="E173">
        <f>B173-P$5*LN(D173)</f>
        <v>2183632.9157677726</v>
      </c>
      <c r="F173">
        <f>(C173-C172)*P$8</f>
        <v>-8.5791594496105049E-4</v>
      </c>
      <c r="G173">
        <f>E173-F173*P$9</f>
        <v>2183632.9194137892</v>
      </c>
      <c r="H173">
        <f t="shared" si="15"/>
        <v>1.6347028137065473E-4</v>
      </c>
      <c r="I173">
        <f t="shared" si="12"/>
        <v>1.9351568199071773E-4</v>
      </c>
      <c r="J173">
        <f>I173+C173*P$16</f>
        <v>1.8656277599449038E-4</v>
      </c>
      <c r="K173">
        <f t="shared" si="13"/>
        <v>2183632.9194137892</v>
      </c>
      <c r="L173" s="9">
        <f t="shared" si="14"/>
        <v>2183731.8350108122</v>
      </c>
      <c r="M173" s="9">
        <f>L173-P$19*LN(S173)</f>
        <v>2182691.9214314981</v>
      </c>
      <c r="N173" s="9">
        <f>L173+O173</f>
        <v>2183731.8350108122</v>
      </c>
      <c r="O173">
        <f t="shared" si="17"/>
        <v>0</v>
      </c>
      <c r="S173">
        <f t="shared" si="16"/>
        <v>172</v>
      </c>
    </row>
    <row r="174" spans="1:19" x14ac:dyDescent="0.25">
      <c r="A174">
        <f>VLOOKUP('2024-03-18_windows_device_0'!P174,'2024-03-18_windows_device_0'!P174:P1083,1,0)</f>
        <v>54.396000000000001</v>
      </c>
      <c r="B174">
        <f>VLOOKUP('2024-03-18_windows_device_0'!Q174,'2024-03-18_windows_device_0'!Q$2:Q$911,1,0)+50</f>
        <v>2184774</v>
      </c>
      <c r="C174">
        <f>(A174-A173)*P$3</f>
        <v>-7.5464203373542893E-3</v>
      </c>
      <c r="D174">
        <f>(A174)*(1-EXP(-P$2))</f>
        <v>1.5796461221489653</v>
      </c>
      <c r="E174">
        <f>B174-P$5*LN(D174)</f>
        <v>2183637.3727550954</v>
      </c>
      <c r="F174">
        <f>(C174-C173)*P$8</f>
        <v>1.3198706845576254E-4</v>
      </c>
      <c r="G174">
        <f>E174-F174*P$9</f>
        <v>2183637.3721941696</v>
      </c>
      <c r="H174">
        <f t="shared" si="15"/>
        <v>2.8835972991917E-4</v>
      </c>
      <c r="I174">
        <f t="shared" si="12"/>
        <v>2.0553426042253193E-4</v>
      </c>
      <c r="J174">
        <f>I174+C174*P$16</f>
        <v>1.9939934336703823E-4</v>
      </c>
      <c r="K174">
        <f t="shared" si="13"/>
        <v>2183637.3721941696</v>
      </c>
      <c r="L174" s="9">
        <f t="shared" si="14"/>
        <v>2183743.093740121</v>
      </c>
      <c r="M174" s="9">
        <f>L174-P$19*LN(S174)</f>
        <v>2182702.0090082339</v>
      </c>
      <c r="N174" s="9">
        <f>L174+O174</f>
        <v>2183743.093740121</v>
      </c>
      <c r="O174">
        <f t="shared" si="17"/>
        <v>0</v>
      </c>
      <c r="S174">
        <f t="shared" si="16"/>
        <v>173</v>
      </c>
    </row>
    <row r="175" spans="1:19" x14ac:dyDescent="0.25">
      <c r="A175">
        <f>VLOOKUP('2024-03-18_windows_device_0'!P175,'2024-03-18_windows_device_0'!P175:P1084,1,0)</f>
        <v>54.399333333333331</v>
      </c>
      <c r="B175">
        <f>VLOOKUP('2024-03-18_windows_device_0'!Q175,'2024-03-18_windows_device_0'!Q$2:Q$911,1,0)+50</f>
        <v>2184777</v>
      </c>
      <c r="C175">
        <f>(A175-A174)*P$3</f>
        <v>2.5154734457829755E-3</v>
      </c>
      <c r="D175">
        <f>(A175)*(1-EXP(-P$2))</f>
        <v>1.5797429213083489</v>
      </c>
      <c r="E175">
        <f>B175-P$5*LN(D175)</f>
        <v>2183640.2204166539</v>
      </c>
      <c r="F175">
        <f>(C175-C174)*P$8</f>
        <v>1.3198706845555168E-3</v>
      </c>
      <c r="G175">
        <f>E175-F175*P$9</f>
        <v>2183640.2148073982</v>
      </c>
      <c r="H175">
        <f t="shared" si="15"/>
        <v>1.8408614682069137E-4</v>
      </c>
      <c r="I175">
        <f t="shared" si="12"/>
        <v>1.9649636590521297E-4</v>
      </c>
      <c r="J175">
        <f>I175+C175*P$16</f>
        <v>1.9854133825704276E-4</v>
      </c>
      <c r="K175">
        <f t="shared" si="13"/>
        <v>2183640.2148073982</v>
      </c>
      <c r="L175" s="9">
        <f t="shared" si="14"/>
        <v>2183745.4814389795</v>
      </c>
      <c r="M175" s="9">
        <f>L175-P$19*LN(S175)</f>
        <v>2182703.232304716</v>
      </c>
      <c r="N175" s="9">
        <f>L175+O175</f>
        <v>2183745.4814389795</v>
      </c>
      <c r="O175">
        <f t="shared" si="17"/>
        <v>0</v>
      </c>
      <c r="S175">
        <f t="shared" si="16"/>
        <v>174</v>
      </c>
    </row>
    <row r="176" spans="1:19" x14ac:dyDescent="0.25">
      <c r="A176">
        <f>VLOOKUP('2024-03-18_windows_device_0'!P176,'2024-03-18_windows_device_0'!P176:P1085,1,0)</f>
        <v>54.37533333333333</v>
      </c>
      <c r="B176">
        <f>VLOOKUP('2024-03-18_windows_device_0'!Q176,'2024-03-18_windows_device_0'!Q$2:Q$911,1,0)+50</f>
        <v>2184782</v>
      </c>
      <c r="C176">
        <f>(A176-A175)*P$3</f>
        <v>-1.8111408809654582E-2</v>
      </c>
      <c r="D176">
        <f>(A176)*(1-EXP(-P$2))</f>
        <v>1.5790459673607868</v>
      </c>
      <c r="E176">
        <f>B176-P$5*LN(D176)</f>
        <v>2183646.3174618431</v>
      </c>
      <c r="F176">
        <f>(C176-C175)*P$8</f>
        <v>-2.705734903339618E-3</v>
      </c>
      <c r="G176">
        <f>E176-F176*P$9</f>
        <v>2183646.3289608178</v>
      </c>
      <c r="H176">
        <f t="shared" si="15"/>
        <v>3.9594937952366243E-4</v>
      </c>
      <c r="I176">
        <f t="shared" si="12"/>
        <v>1.865763784268666E-4</v>
      </c>
      <c r="J176">
        <f>I176+C176*P$16</f>
        <v>1.7185257749367821E-4</v>
      </c>
      <c r="K176">
        <f t="shared" si="13"/>
        <v>2183646.3289608178</v>
      </c>
      <c r="L176" s="9">
        <f t="shared" si="14"/>
        <v>2183737.4452095558</v>
      </c>
      <c r="M176" s="9">
        <f>L176-P$19*LN(S176)</f>
        <v>2182694.0383457453</v>
      </c>
      <c r="N176" s="9">
        <f>L176+O176</f>
        <v>2183737.4452095558</v>
      </c>
      <c r="O176">
        <f t="shared" si="17"/>
        <v>0</v>
      </c>
      <c r="S176">
        <f t="shared" si="16"/>
        <v>175</v>
      </c>
    </row>
    <row r="177" spans="1:19" x14ac:dyDescent="0.25">
      <c r="A177">
        <f>VLOOKUP('2024-03-18_windows_device_0'!P177,'2024-03-18_windows_device_0'!P177:P1086,1,0)</f>
        <v>54.36866666666667</v>
      </c>
      <c r="B177">
        <f>VLOOKUP('2024-03-18_windows_device_0'!Q177,'2024-03-18_windows_device_0'!Q$2:Q$911,1,0)+50</f>
        <v>2184782</v>
      </c>
      <c r="C177">
        <f>(A177-A176)*P$3</f>
        <v>-5.030946891565951E-3</v>
      </c>
      <c r="D177">
        <f>(A177)*(1-EXP(-P$2))</f>
        <v>1.57885236904202</v>
      </c>
      <c r="E177">
        <f>B177-P$5*LN(D177)</f>
        <v>2183646.6222825511</v>
      </c>
      <c r="F177">
        <f>(C177-C176)*P$8</f>
        <v>1.7158318899235078E-3</v>
      </c>
      <c r="G177">
        <f>E177-F177*P$9</f>
        <v>2183646.6149905184</v>
      </c>
      <c r="H177">
        <f t="shared" si="15"/>
        <v>1.8523133903776846E-5</v>
      </c>
      <c r="I177">
        <f t="shared" si="12"/>
        <v>1.7193461816390805E-4</v>
      </c>
      <c r="J177">
        <f>I177+C177*P$16</f>
        <v>1.6784467346024848E-4</v>
      </c>
      <c r="K177">
        <f t="shared" si="13"/>
        <v>2183646.6149905184</v>
      </c>
      <c r="L177" s="9">
        <f t="shared" si="14"/>
        <v>2183735.6062482544</v>
      </c>
      <c r="M177" s="9">
        <f>L177-P$19*LN(S177)</f>
        <v>2182691.0482516824</v>
      </c>
      <c r="N177" s="9">
        <f>L177+O177</f>
        <v>2183735.6062482544</v>
      </c>
      <c r="O177">
        <f t="shared" si="17"/>
        <v>0</v>
      </c>
      <c r="S177">
        <f t="shared" si="16"/>
        <v>176</v>
      </c>
    </row>
    <row r="178" spans="1:19" x14ac:dyDescent="0.25">
      <c r="A178">
        <f>VLOOKUP('2024-03-18_windows_device_0'!P178,'2024-03-18_windows_device_0'!P178:P1087,1,0)</f>
        <v>54.366</v>
      </c>
      <c r="B178">
        <f>VLOOKUP('2024-03-18_windows_device_0'!Q178,'2024-03-18_windows_device_0'!Q$2:Q$911,1,0)+50</f>
        <v>2184784</v>
      </c>
      <c r="C178">
        <f>(A178-A177)*P$3</f>
        <v>-2.01237875663067E-3</v>
      </c>
      <c r="D178">
        <f>(A178)*(1-EXP(-P$2))</f>
        <v>1.5787749297145131</v>
      </c>
      <c r="E178">
        <f>B178-P$5*LN(D178)</f>
        <v>2183648.7442212999</v>
      </c>
      <c r="F178">
        <f>(C178-C177)*P$8</f>
        <v>3.9596120536588121E-4</v>
      </c>
      <c r="G178">
        <f>E178-F178*P$9</f>
        <v>2183648.7425385229</v>
      </c>
      <c r="H178">
        <f t="shared" si="15"/>
        <v>1.3777889668018577E-4</v>
      </c>
      <c r="I178">
        <f t="shared" si="12"/>
        <v>1.6989676241276161E-4</v>
      </c>
      <c r="J178">
        <f>I178+C178*P$16</f>
        <v>1.682607845312943E-4</v>
      </c>
      <c r="K178">
        <f t="shared" si="13"/>
        <v>2183648.7425385229</v>
      </c>
      <c r="L178" s="9">
        <f t="shared" si="14"/>
        <v>2183737.954418378</v>
      </c>
      <c r="M178" s="9">
        <f>L178-P$19*LN(S178)</f>
        <v>2182692.2518110778</v>
      </c>
      <c r="N178" s="9">
        <f>L178+O178</f>
        <v>2183737.954418378</v>
      </c>
      <c r="O178">
        <f t="shared" si="17"/>
        <v>0</v>
      </c>
      <c r="S178">
        <f t="shared" si="16"/>
        <v>177</v>
      </c>
    </row>
    <row r="179" spans="1:19" x14ac:dyDescent="0.25">
      <c r="A179">
        <f>VLOOKUP('2024-03-18_windows_device_0'!P179,'2024-03-18_windows_device_0'!P179:P1088,1,0)</f>
        <v>54.332000000000001</v>
      </c>
      <c r="B179">
        <f>VLOOKUP('2024-03-18_windows_device_0'!Q179,'2024-03-18_windows_device_0'!Q$2:Q$911,1,0)+50</f>
        <v>2184790</v>
      </c>
      <c r="C179">
        <f>(A179-A178)*P$3</f>
        <v>-2.565782914700887E-2</v>
      </c>
      <c r="D179">
        <f>(A179)*(1-EXP(-P$2))</f>
        <v>1.5777875782888005</v>
      </c>
      <c r="E179">
        <f>B179-P$5*LN(D179)</f>
        <v>2183656.2994648451</v>
      </c>
      <c r="F179">
        <f>(C179-C178)*P$8</f>
        <v>-3.1016961087062022E-3</v>
      </c>
      <c r="G179">
        <f>E179-F179*P$9</f>
        <v>2183656.3126465967</v>
      </c>
      <c r="H179">
        <f t="shared" si="15"/>
        <v>4.9023624188341067E-4</v>
      </c>
      <c r="I179">
        <f t="shared" si="12"/>
        <v>1.8358403349268761E-4</v>
      </c>
      <c r="J179">
        <f>I179+C179*P$16</f>
        <v>1.6272531550400553E-4</v>
      </c>
      <c r="K179">
        <f t="shared" si="13"/>
        <v>2183656.3126465967</v>
      </c>
      <c r="L179" s="9">
        <f t="shared" si="14"/>
        <v>2183742.5896203821</v>
      </c>
      <c r="M179" s="9">
        <f>L179-P$19*LN(S179)</f>
        <v>2182695.7488508993</v>
      </c>
      <c r="N179" s="9">
        <f>L179+O179</f>
        <v>2183742.5896203821</v>
      </c>
      <c r="O179">
        <f t="shared" si="17"/>
        <v>0</v>
      </c>
      <c r="S179">
        <f t="shared" si="16"/>
        <v>178</v>
      </c>
    </row>
    <row r="180" spans="1:19" x14ac:dyDescent="0.25">
      <c r="A180">
        <f>VLOOKUP('2024-03-18_windows_device_0'!P180,'2024-03-18_windows_device_0'!P180:P1089,1,0)</f>
        <v>54.326000000000001</v>
      </c>
      <c r="B180">
        <f>VLOOKUP('2024-03-18_windows_device_0'!Q180,'2024-03-18_windows_device_0'!Q$2:Q$911,1,0)+50</f>
        <v>2184786</v>
      </c>
      <c r="C180">
        <f>(A180-A179)*P$3</f>
        <v>-4.5278522024136455E-3</v>
      </c>
      <c r="D180">
        <f>(A180)*(1-EXP(-P$2))</f>
        <v>1.5776133398019099</v>
      </c>
      <c r="E180">
        <f>B180-P$5*LN(D180)</f>
        <v>2183652.5740206139</v>
      </c>
      <c r="F180">
        <f>(C180-C179)*P$8</f>
        <v>2.7717284375674985E-3</v>
      </c>
      <c r="G180">
        <f>E180-F180*P$9</f>
        <v>2183652.5622411766</v>
      </c>
      <c r="H180">
        <f t="shared" si="15"/>
        <v>-2.4287429462904162E-4</v>
      </c>
      <c r="I180">
        <f t="shared" si="12"/>
        <v>1.6779163832936599E-4</v>
      </c>
      <c r="J180">
        <f>I180+C180*P$16</f>
        <v>1.6411068809606889E-4</v>
      </c>
      <c r="K180">
        <f t="shared" si="13"/>
        <v>2183652.5622411766</v>
      </c>
      <c r="L180" s="9">
        <f t="shared" si="14"/>
        <v>2183739.5737396083</v>
      </c>
      <c r="M180" s="9">
        <f>L180-P$19*LN(S180)</f>
        <v>2182691.6011842354</v>
      </c>
      <c r="N180" s="9">
        <f>L180+O180</f>
        <v>2183739.5737396083</v>
      </c>
      <c r="O180">
        <f t="shared" si="17"/>
        <v>0</v>
      </c>
      <c r="S180">
        <f t="shared" si="16"/>
        <v>179</v>
      </c>
    </row>
    <row r="181" spans="1:19" x14ac:dyDescent="0.25">
      <c r="A181">
        <f>VLOOKUP('2024-03-18_windows_device_0'!P181,'2024-03-18_windows_device_0'!P181:P1090,1,0)</f>
        <v>54.324666666666666</v>
      </c>
      <c r="B181">
        <f>VLOOKUP('2024-03-18_windows_device_0'!Q181,'2024-03-18_windows_device_0'!Q$2:Q$911,1,0)+50</f>
        <v>2184785</v>
      </c>
      <c r="C181">
        <f>(A181-A180)*P$3</f>
        <v>-1.006189378315335E-3</v>
      </c>
      <c r="D181">
        <f>(A181)*(1-EXP(-P$2))</f>
        <v>1.5775746201381564</v>
      </c>
      <c r="E181">
        <f>B181-P$5*LN(D181)</f>
        <v>2183651.6350371251</v>
      </c>
      <c r="F181">
        <f>(C181-C180)*P$8</f>
        <v>4.6195473959446595E-4</v>
      </c>
      <c r="G181">
        <f>E181-F181*P$9</f>
        <v>2183651.6330738855</v>
      </c>
      <c r="H181">
        <f t="shared" si="15"/>
        <v>-6.0172388089521232E-5</v>
      </c>
      <c r="I181">
        <f t="shared" si="12"/>
        <v>1.8664961256932401E-4</v>
      </c>
      <c r="J181">
        <f>I181+C181*P$16</f>
        <v>1.8583162362859035E-4</v>
      </c>
      <c r="K181">
        <f t="shared" si="13"/>
        <v>2183651.6330738855</v>
      </c>
      <c r="L181" s="9">
        <f t="shared" si="14"/>
        <v>2183750.1610138724</v>
      </c>
      <c r="M181" s="9">
        <f>L181-P$19*LN(S181)</f>
        <v>2182701.0629778556</v>
      </c>
      <c r="N181" s="9">
        <f>L181+O181</f>
        <v>2183750.1610138724</v>
      </c>
      <c r="O181">
        <f t="shared" si="17"/>
        <v>0</v>
      </c>
      <c r="S181">
        <f t="shared" si="16"/>
        <v>180</v>
      </c>
    </row>
    <row r="182" spans="1:19" x14ac:dyDescent="0.25">
      <c r="A182">
        <f>VLOOKUP('2024-03-18_windows_device_0'!P182,'2024-03-18_windows_device_0'!P182:P1091,1,0)</f>
        <v>54.295333333333332</v>
      </c>
      <c r="B182">
        <f>VLOOKUP('2024-03-18_windows_device_0'!Q182,'2024-03-18_windows_device_0'!Q$2:Q$911,1,0)+50</f>
        <v>2184792</v>
      </c>
      <c r="C182">
        <f>(A182-A181)*P$3</f>
        <v>-2.2136166322910562E-2</v>
      </c>
      <c r="D182">
        <f>(A182)*(1-EXP(-P$2))</f>
        <v>1.5767227875355807</v>
      </c>
      <c r="E182">
        <f>B182-P$5*LN(D182)</f>
        <v>2183659.9777793898</v>
      </c>
      <c r="F182">
        <f>(C182-C181)*P$8</f>
        <v>-2.7717284375674994E-3</v>
      </c>
      <c r="G182">
        <f>E182-F182*P$9</f>
        <v>2183659.9895588271</v>
      </c>
      <c r="H182">
        <f t="shared" si="15"/>
        <v>5.4116159680190235E-4</v>
      </c>
      <c r="I182">
        <f t="shared" si="12"/>
        <v>1.8664017586912451E-4</v>
      </c>
      <c r="J182">
        <f>I182+C182*P$16</f>
        <v>1.6864441917300587E-4</v>
      </c>
      <c r="K182">
        <f t="shared" si="13"/>
        <v>2183659.9895588271</v>
      </c>
      <c r="L182" s="9">
        <f t="shared" si="14"/>
        <v>2183749.4048417965</v>
      </c>
      <c r="M182" s="9">
        <f>L182-P$19*LN(S182)</f>
        <v>2182699.1875605178</v>
      </c>
      <c r="N182" s="9">
        <f>L182+O182</f>
        <v>2183749.4048417965</v>
      </c>
      <c r="O182">
        <f t="shared" si="17"/>
        <v>0</v>
      </c>
      <c r="S182">
        <f t="shared" si="16"/>
        <v>181</v>
      </c>
    </row>
    <row r="183" spans="1:19" x14ac:dyDescent="0.25">
      <c r="A183">
        <f>VLOOKUP('2024-03-18_windows_device_0'!P183,'2024-03-18_windows_device_0'!P183:P1092,1,0)</f>
        <v>54.289333333333332</v>
      </c>
      <c r="B183">
        <f>VLOOKUP('2024-03-18_windows_device_0'!Q183,'2024-03-18_windows_device_0'!Q$2:Q$911,1,0)+50</f>
        <v>2184797</v>
      </c>
      <c r="C183">
        <f>(A183-A182)*P$3</f>
        <v>-4.5278522024136455E-3</v>
      </c>
      <c r="D183">
        <f>(A183)*(1-EXP(-P$2))</f>
        <v>1.5765485490486904</v>
      </c>
      <c r="E183">
        <f>B183-P$5*LN(D183)</f>
        <v>2183665.2525205817</v>
      </c>
      <c r="F183">
        <f>(C183-C182)*P$8</f>
        <v>2.3097736979730333E-3</v>
      </c>
      <c r="G183">
        <f>E183-F183*P$9</f>
        <v>2183665.2427043836</v>
      </c>
      <c r="H183">
        <f t="shared" si="15"/>
        <v>3.4019096036116107E-4</v>
      </c>
      <c r="I183">
        <f t="shared" si="12"/>
        <v>1.7134725764870592E-4</v>
      </c>
      <c r="J183">
        <f>I183+C183*P$16</f>
        <v>1.6766630741540882E-4</v>
      </c>
      <c r="K183">
        <f t="shared" si="13"/>
        <v>2183665.2427043836</v>
      </c>
      <c r="L183" s="9">
        <f t="shared" si="14"/>
        <v>2183754.13939243</v>
      </c>
      <c r="M183" s="9">
        <f>L183-P$19*LN(S183)</f>
        <v>2182702.8090325608</v>
      </c>
      <c r="N183" s="9">
        <f>L183+O183</f>
        <v>2183754.13939243</v>
      </c>
      <c r="O183">
        <f t="shared" si="17"/>
        <v>0</v>
      </c>
      <c r="S183">
        <f t="shared" si="16"/>
        <v>182</v>
      </c>
    </row>
    <row r="184" spans="1:19" x14ac:dyDescent="0.25">
      <c r="A184">
        <f>VLOOKUP('2024-03-18_windows_device_0'!P184,'2024-03-18_windows_device_0'!P184:P1093,1,0)</f>
        <v>54.271333333333331</v>
      </c>
      <c r="B184">
        <f>VLOOKUP('2024-03-18_windows_device_0'!Q184,'2024-03-18_windows_device_0'!Q$2:Q$911,1,0)+50</f>
        <v>2184794</v>
      </c>
      <c r="C184">
        <f>(A184-A183)*P$3</f>
        <v>-1.3583556607240938E-2</v>
      </c>
      <c r="D184">
        <f>(A184)*(1-EXP(-P$2))</f>
        <v>1.5760258335880188</v>
      </c>
      <c r="E184">
        <f>B184-P$5*LN(D184)</f>
        <v>2183663.0769263795</v>
      </c>
      <c r="F184">
        <f>(C184-C183)*P$8</f>
        <v>-1.1878836161004574E-3</v>
      </c>
      <c r="G184">
        <f>E184-F184*P$9</f>
        <v>2183663.0819747099</v>
      </c>
      <c r="H184">
        <f t="shared" si="15"/>
        <v>-1.3992772423256374E-4</v>
      </c>
      <c r="I184">
        <f t="shared" si="12"/>
        <v>1.3725793172757598E-4</v>
      </c>
      <c r="J184">
        <f>I184+C184*P$16</f>
        <v>1.2621508102768469E-4</v>
      </c>
      <c r="K184">
        <f t="shared" si="13"/>
        <v>2183663.0819747099</v>
      </c>
      <c r="L184" s="9">
        <f t="shared" si="14"/>
        <v>2183730.0012195949</v>
      </c>
      <c r="M184" s="9">
        <f>L184-P$19*LN(S184)</f>
        <v>2182677.563880227</v>
      </c>
      <c r="N184" s="9">
        <f>L184+O184</f>
        <v>2183730.0012195949</v>
      </c>
      <c r="O184">
        <f t="shared" si="17"/>
        <v>0</v>
      </c>
      <c r="S184">
        <f t="shared" si="16"/>
        <v>183</v>
      </c>
    </row>
    <row r="185" spans="1:19" x14ac:dyDescent="0.25">
      <c r="A185">
        <f>VLOOKUP('2024-03-18_windows_device_0'!P185,'2024-03-18_windows_device_0'!P185:P1094,1,0)</f>
        <v>54.223333333333329</v>
      </c>
      <c r="B185">
        <f>VLOOKUP('2024-03-18_windows_device_0'!Q185,'2024-03-18_windows_device_0'!Q$2:Q$911,1,0)+50</f>
        <v>2184796</v>
      </c>
      <c r="C185">
        <f>(A185-A184)*P$3</f>
        <v>-3.6222817619309164E-2</v>
      </c>
      <c r="D185">
        <f>(A185)*(1-EXP(-P$2))</f>
        <v>1.5746319256928951</v>
      </c>
      <c r="E185">
        <f>B185-P$5*LN(D185)</f>
        <v>2183667.2766793128</v>
      </c>
      <c r="F185">
        <f>(C185-C184)*P$8</f>
        <v>-2.9697090402511428E-3</v>
      </c>
      <c r="G185">
        <f>E185-F185*P$9</f>
        <v>2183667.2893001386</v>
      </c>
      <c r="H185">
        <f t="shared" si="15"/>
        <v>2.7246419555181762E-4</v>
      </c>
      <c r="I185">
        <f t="shared" si="12"/>
        <v>1.6673441058515076E-4</v>
      </c>
      <c r="J185">
        <f>I185+C185*P$16</f>
        <v>1.37286808718774E-4</v>
      </c>
      <c r="K185">
        <f t="shared" si="13"/>
        <v>2183667.2893001386</v>
      </c>
      <c r="L185" s="9">
        <f t="shared" si="14"/>
        <v>2183740.0787758282</v>
      </c>
      <c r="M185" s="9">
        <f>L185-P$19*LN(S185)</f>
        <v>2182686.5404895772</v>
      </c>
      <c r="N185" s="9">
        <f>L185+O185</f>
        <v>2183740.0787758282</v>
      </c>
      <c r="O185">
        <f t="shared" si="17"/>
        <v>0</v>
      </c>
      <c r="S185">
        <f t="shared" si="16"/>
        <v>184</v>
      </c>
    </row>
    <row r="186" spans="1:19" x14ac:dyDescent="0.25">
      <c r="A186">
        <f>VLOOKUP('2024-03-18_windows_device_0'!P186,'2024-03-18_windows_device_0'!P186:P1095,1,0)</f>
        <v>54.195999999999998</v>
      </c>
      <c r="B186">
        <f>VLOOKUP('2024-03-18_windows_device_0'!Q186,'2024-03-18_windows_device_0'!Q$2:Q$911,1,0)+50</f>
        <v>2184794</v>
      </c>
      <c r="C186">
        <f>(A186-A185)*P$3</f>
        <v>-2.0626882255437559E-2</v>
      </c>
      <c r="D186">
        <f>(A186)*(1-EXP(-P$2))</f>
        <v>1.5738381725859496</v>
      </c>
      <c r="E186">
        <f>B186-P$5*LN(D186)</f>
        <v>2183666.5301867183</v>
      </c>
      <c r="F186">
        <f>(C186-C185)*P$8</f>
        <v>2.0457995610622106E-3</v>
      </c>
      <c r="G186">
        <f>E186-F186*P$9</f>
        <v>2183666.5214923718</v>
      </c>
      <c r="H186">
        <f t="shared" si="15"/>
        <v>-4.9722829636620805E-5</v>
      </c>
      <c r="I186">
        <f t="shared" si="12"/>
        <v>1.5881566757270266E-4</v>
      </c>
      <c r="J186">
        <f>I186+C186*P$16</f>
        <v>1.4204689428768449E-4</v>
      </c>
      <c r="K186">
        <f t="shared" si="13"/>
        <v>2183666.5214923718</v>
      </c>
      <c r="L186" s="9">
        <f t="shared" si="14"/>
        <v>2183741.8347657663</v>
      </c>
      <c r="M186" s="9">
        <f>L186-P$19*LN(S186)</f>
        <v>2182687.2014998533</v>
      </c>
      <c r="N186" s="9">
        <f>L186+O186</f>
        <v>2183741.8347657663</v>
      </c>
      <c r="O186">
        <f t="shared" si="17"/>
        <v>0</v>
      </c>
      <c r="S186">
        <f t="shared" si="16"/>
        <v>185</v>
      </c>
    </row>
    <row r="187" spans="1:19" x14ac:dyDescent="0.25">
      <c r="A187">
        <f>VLOOKUP('2024-03-18_windows_device_0'!P187,'2024-03-18_windows_device_0'!P187:P1096,1,0)</f>
        <v>54.178666666666672</v>
      </c>
      <c r="B187">
        <f>VLOOKUP('2024-03-18_windows_device_0'!Q187,'2024-03-18_windows_device_0'!Q$2:Q$911,1,0)+50</f>
        <v>2184799</v>
      </c>
      <c r="C187">
        <f>(A187-A186)*P$3</f>
        <v>-1.3080461918077907E-2</v>
      </c>
      <c r="D187">
        <f>(A187)*(1-EXP(-P$2))</f>
        <v>1.5733348169571553</v>
      </c>
      <c r="E187">
        <f>B187-P$5*LN(D187)</f>
        <v>2183672.3254214646</v>
      </c>
      <c r="F187">
        <f>(C187-C186)*P$8</f>
        <v>9.8990301341751676E-4</v>
      </c>
      <c r="G187">
        <f>E187-F187*P$9</f>
        <v>2183672.3212145227</v>
      </c>
      <c r="H187">
        <f t="shared" si="15"/>
        <v>3.7558697491770252E-4</v>
      </c>
      <c r="I187">
        <f t="shared" si="12"/>
        <v>1.6145790928724882E-4</v>
      </c>
      <c r="J187">
        <f>I187+C187*P$16</f>
        <v>1.5082405305772871E-4</v>
      </c>
      <c r="K187">
        <f t="shared" si="13"/>
        <v>2183672.3212145227</v>
      </c>
      <c r="L187" s="9">
        <f t="shared" si="14"/>
        <v>2183752.2881381176</v>
      </c>
      <c r="M187" s="9">
        <f>L187-P$19*LN(S187)</f>
        <v>2182696.5657954267</v>
      </c>
      <c r="N187" s="9">
        <f>L187+O187</f>
        <v>2183752.2881381176</v>
      </c>
      <c r="O187">
        <f t="shared" si="17"/>
        <v>0</v>
      </c>
      <c r="S187">
        <f t="shared" si="16"/>
        <v>186</v>
      </c>
    </row>
    <row r="188" spans="1:19" x14ac:dyDescent="0.25">
      <c r="A188">
        <f>VLOOKUP('2024-03-18_windows_device_0'!P188,'2024-03-18_windows_device_0'!P188:P1097,1,0)</f>
        <v>54.168666666666667</v>
      </c>
      <c r="B188">
        <f>VLOOKUP('2024-03-18_windows_device_0'!Q188,'2024-03-18_windows_device_0'!Q$2:Q$911,1,0)+50</f>
        <v>2184803</v>
      </c>
      <c r="C188">
        <f>(A188-A187)*P$3</f>
        <v>-7.5464203373596514E-3</v>
      </c>
      <c r="D188">
        <f>(A188)*(1-EXP(-P$2))</f>
        <v>1.5730444194790043</v>
      </c>
      <c r="E188">
        <f>B188-P$5*LN(D188)</f>
        <v>2183676.7843264802</v>
      </c>
      <c r="F188">
        <f>(C188-C187)*P$8</f>
        <v>7.2592887650458444E-4</v>
      </c>
      <c r="G188">
        <f>E188-F188*P$9</f>
        <v>2183676.7812413895</v>
      </c>
      <c r="H188">
        <f t="shared" si="15"/>
        <v>2.8882900858912951E-4</v>
      </c>
      <c r="I188">
        <f t="shared" si="12"/>
        <v>1.4433338006808271E-4</v>
      </c>
      <c r="J188">
        <f>I188+C188*P$16</f>
        <v>1.3819846301258465E-4</v>
      </c>
      <c r="K188">
        <f t="shared" si="13"/>
        <v>2183676.7812413895</v>
      </c>
      <c r="L188" s="9">
        <f t="shared" si="14"/>
        <v>2183750.0540762497</v>
      </c>
      <c r="M188" s="9">
        <f>L188-P$19*LN(S188)</f>
        <v>2182693.2484963629</v>
      </c>
      <c r="N188" s="9">
        <f>L188+O188</f>
        <v>2183750.0540762497</v>
      </c>
      <c r="O188">
        <f t="shared" si="17"/>
        <v>0</v>
      </c>
      <c r="S188">
        <f t="shared" si="16"/>
        <v>187</v>
      </c>
    </row>
    <row r="189" spans="1:19" x14ac:dyDescent="0.25">
      <c r="A189">
        <f>VLOOKUP('2024-03-18_windows_device_0'!P189,'2024-03-18_windows_device_0'!P189:P1098,1,0)</f>
        <v>54.134</v>
      </c>
      <c r="B189">
        <f>VLOOKUP('2024-03-18_windows_device_0'!Q189,'2024-03-18_windows_device_0'!Q$2:Q$911,1,0)+50</f>
        <v>2184806</v>
      </c>
      <c r="C189">
        <f>(A189-A188)*P$3</f>
        <v>-2.6160923836166538E-2</v>
      </c>
      <c r="D189">
        <f>(A189)*(1-EXP(-P$2))</f>
        <v>1.572037708221415</v>
      </c>
      <c r="E189">
        <f>B189-P$5*LN(D189)</f>
        <v>2183681.3758533639</v>
      </c>
      <c r="F189">
        <f>(C189-C188)*P$8</f>
        <v>-2.4417607664280918E-3</v>
      </c>
      <c r="G189">
        <f>E189-F189*P$9</f>
        <v>2183681.3862304874</v>
      </c>
      <c r="H189">
        <f t="shared" si="15"/>
        <v>2.9821668690598881E-4</v>
      </c>
      <c r="I189">
        <f t="shared" si="12"/>
        <v>1.4086826692962054E-4</v>
      </c>
      <c r="J189">
        <f>I189+C189*P$16</f>
        <v>1.1960055447057162E-4</v>
      </c>
      <c r="K189">
        <f t="shared" si="13"/>
        <v>2183681.3862304874</v>
      </c>
      <c r="L189" s="9">
        <f t="shared" si="14"/>
        <v>2183744.798452924</v>
      </c>
      <c r="M189" s="9">
        <f>L189-P$19*LN(S189)</f>
        <v>2182686.9154131333</v>
      </c>
      <c r="N189" s="9">
        <f>L189+O189</f>
        <v>2183744.798452924</v>
      </c>
      <c r="O189">
        <f t="shared" si="17"/>
        <v>0</v>
      </c>
      <c r="S189">
        <f t="shared" si="16"/>
        <v>188</v>
      </c>
    </row>
    <row r="190" spans="1:19" x14ac:dyDescent="0.25">
      <c r="A190">
        <f>VLOOKUP('2024-03-18_windows_device_0'!P190,'2024-03-18_windows_device_0'!P190:P1099,1,0)</f>
        <v>54.100666666666669</v>
      </c>
      <c r="B190">
        <f>VLOOKUP('2024-03-18_windows_device_0'!Q190,'2024-03-18_windows_device_0'!Q$2:Q$911,1,0)+50</f>
        <v>2184810</v>
      </c>
      <c r="C190">
        <f>(A190-A189)*P$3</f>
        <v>-2.5154734457851203E-2</v>
      </c>
      <c r="D190">
        <f>(A190)*(1-EXP(-P$2))</f>
        <v>1.5710697166275791</v>
      </c>
      <c r="E190">
        <f>B190-P$5*LN(D190)</f>
        <v>2183686.9071291131</v>
      </c>
      <c r="F190">
        <f>(C190-C189)*P$8</f>
        <v>1.3198706845576265E-4</v>
      </c>
      <c r="G190">
        <f>E190-F190*P$9</f>
        <v>2183686.9065681873</v>
      </c>
      <c r="H190">
        <f t="shared" si="15"/>
        <v>3.574941839089178E-4</v>
      </c>
      <c r="I190">
        <f t="shared" si="12"/>
        <v>1.2076339882324154E-4</v>
      </c>
      <c r="J190">
        <f>I190+C190*P$16</f>
        <v>1.0031367530492629E-4</v>
      </c>
      <c r="K190">
        <f t="shared" si="13"/>
        <v>2183686.9065681873</v>
      </c>
      <c r="L190" s="9">
        <f t="shared" si="14"/>
        <v>2183740.0928859264</v>
      </c>
      <c r="M190" s="9">
        <f>L190-P$19*LN(S190)</f>
        <v>2182681.1381022264</v>
      </c>
      <c r="N190" s="9">
        <f>L190+O190</f>
        <v>2183740.0928859264</v>
      </c>
      <c r="O190">
        <f t="shared" si="17"/>
        <v>0</v>
      </c>
      <c r="S190">
        <f t="shared" si="16"/>
        <v>189</v>
      </c>
    </row>
    <row r="191" spans="1:19" x14ac:dyDescent="0.25">
      <c r="A191">
        <f>VLOOKUP('2024-03-18_windows_device_0'!P191,'2024-03-18_windows_device_0'!P191:P1100,1,0)</f>
        <v>54.094666666666669</v>
      </c>
      <c r="B191">
        <f>VLOOKUP('2024-03-18_windows_device_0'!Q191,'2024-03-18_windows_device_0'!Q$2:Q$911,1,0)+50</f>
        <v>2184810</v>
      </c>
      <c r="C191">
        <f>(A191-A190)*P$3</f>
        <v>-4.5278522024136455E-3</v>
      </c>
      <c r="D191">
        <f>(A191)*(1-EXP(-P$2))</f>
        <v>1.5708954781406885</v>
      </c>
      <c r="E191">
        <f>B191-P$5*LN(D191)</f>
        <v>2183687.1828589421</v>
      </c>
      <c r="F191">
        <f>(C191-C190)*P$8</f>
        <v>2.705734903339618E-3</v>
      </c>
      <c r="G191">
        <f>E191-F191*P$9</f>
        <v>2183687.1713599674</v>
      </c>
      <c r="H191">
        <f t="shared" si="15"/>
        <v>1.7147777273213654E-5</v>
      </c>
      <c r="I191">
        <f t="shared" si="12"/>
        <v>1.0337615971094956E-4</v>
      </c>
      <c r="J191">
        <f>I191+C191*P$16</f>
        <v>9.9695209477652469E-5</v>
      </c>
      <c r="K191">
        <f t="shared" si="13"/>
        <v>2183687.1713599674</v>
      </c>
      <c r="L191" s="9">
        <f t="shared" si="14"/>
        <v>2183740.0297670811</v>
      </c>
      <c r="M191" s="9">
        <f>L191-P$19*LN(S191)</f>
        <v>2182680.0088951392</v>
      </c>
      <c r="N191" s="9">
        <f>L191+O191</f>
        <v>2183740.0297670811</v>
      </c>
      <c r="O191">
        <f t="shared" si="17"/>
        <v>0</v>
      </c>
      <c r="S191">
        <f t="shared" si="16"/>
        <v>190</v>
      </c>
    </row>
    <row r="192" spans="1:19" x14ac:dyDescent="0.25">
      <c r="A192">
        <f>VLOOKUP('2024-03-18_windows_device_0'!P192,'2024-03-18_windows_device_0'!P192:P1101,1,0)</f>
        <v>54.050666666666672</v>
      </c>
      <c r="B192">
        <f>VLOOKUP('2024-03-18_windows_device_0'!Q192,'2024-03-18_windows_device_0'!Q$2:Q$911,1,0)+50</f>
        <v>2184814</v>
      </c>
      <c r="C192">
        <f>(A192-A191)*P$3</f>
        <v>-3.3204249484363159E-2</v>
      </c>
      <c r="D192">
        <f>(A192)*(1-EXP(-P$2))</f>
        <v>1.5696177292368252</v>
      </c>
      <c r="E192">
        <f>B192-P$5*LN(D192)</f>
        <v>2183693.2058126582</v>
      </c>
      <c r="F192">
        <f>(C192-C191)*P$8</f>
        <v>-3.7616314509843121E-3</v>
      </c>
      <c r="G192">
        <f>E192-F192*P$9</f>
        <v>2183693.2217990379</v>
      </c>
      <c r="H192">
        <f t="shared" si="15"/>
        <v>3.9182327157512412E-4</v>
      </c>
      <c r="I192">
        <f t="shared" si="12"/>
        <v>1.1383507832023248E-4</v>
      </c>
      <c r="J192">
        <f>I192+C192*P$16</f>
        <v>8.6841443276056693E-5</v>
      </c>
      <c r="K192">
        <f t="shared" si="13"/>
        <v>2183693.2217990379</v>
      </c>
      <c r="L192" s="9">
        <f t="shared" si="14"/>
        <v>2183739.265138403</v>
      </c>
      <c r="M192" s="9">
        <f>L192-P$19*LN(S192)</f>
        <v>2182678.1837745085</v>
      </c>
      <c r="N192" s="9">
        <f>L192+O192</f>
        <v>2183739.265138403</v>
      </c>
      <c r="O192">
        <f t="shared" si="17"/>
        <v>0</v>
      </c>
      <c r="S192">
        <f t="shared" si="16"/>
        <v>191</v>
      </c>
    </row>
    <row r="193" spans="1:19" x14ac:dyDescent="0.25">
      <c r="A193">
        <f>VLOOKUP('2024-03-18_windows_device_0'!P193,'2024-03-18_windows_device_0'!P193:P1102,1,0)</f>
        <v>54.032666666666671</v>
      </c>
      <c r="B193">
        <f>VLOOKUP('2024-03-18_windows_device_0'!Q193,'2024-03-18_windows_device_0'!Q$2:Q$911,1,0)+50</f>
        <v>2184815</v>
      </c>
      <c r="C193">
        <f>(A193-A192)*P$3</f>
        <v>-1.3583556607240938E-2</v>
      </c>
      <c r="D193">
        <f>(A193)*(1-EXP(-P$2))</f>
        <v>1.5690950137761539</v>
      </c>
      <c r="E193">
        <f>B193-P$5*LN(D193)</f>
        <v>2183695.0338593163</v>
      </c>
      <c r="F193">
        <f>(C193-C192)*P$8</f>
        <v>2.5737478348838547E-3</v>
      </c>
      <c r="G193">
        <f>E193-F193*P$9</f>
        <v>2183695.022921267</v>
      </c>
      <c r="H193">
        <f t="shared" si="15"/>
        <v>1.1663973409010905E-4</v>
      </c>
      <c r="I193">
        <f t="shared" si="12"/>
        <v>1.0170199768357229E-4</v>
      </c>
      <c r="J193">
        <f>I193+C193*P$16</f>
        <v>9.0659146983681005E-5</v>
      </c>
      <c r="K193">
        <f t="shared" si="13"/>
        <v>2183695.022921267</v>
      </c>
      <c r="L193" s="9">
        <f t="shared" si="14"/>
        <v>2183743.0904074078</v>
      </c>
      <c r="M193" s="9">
        <f>L193-P$19*LN(S193)</f>
        <v>2182680.9540894032</v>
      </c>
      <c r="N193" s="9">
        <f>L193+O193</f>
        <v>2183743.0904074078</v>
      </c>
      <c r="O193">
        <f t="shared" si="17"/>
        <v>0</v>
      </c>
      <c r="S193">
        <f t="shared" si="16"/>
        <v>192</v>
      </c>
    </row>
    <row r="194" spans="1:19" x14ac:dyDescent="0.25">
      <c r="A194">
        <f>VLOOKUP('2024-03-18_windows_device_0'!P194,'2024-03-18_windows_device_0'!P194:P1103,1,0)</f>
        <v>54.012666666666668</v>
      </c>
      <c r="B194">
        <f>VLOOKUP('2024-03-18_windows_device_0'!Q194,'2024-03-18_windows_device_0'!Q$2:Q$911,1,0)+50</f>
        <v>2184814</v>
      </c>
      <c r="C194">
        <f>(A194-A193)*P$3</f>
        <v>-1.5092840674713941E-2</v>
      </c>
      <c r="D194">
        <f>(A194)*(1-EXP(-P$2))</f>
        <v>1.5685142188198522</v>
      </c>
      <c r="E194">
        <f>B194-P$5*LN(D194)</f>
        <v>2183694.9542347468</v>
      </c>
      <c r="F194">
        <f>(C194-C193)*P$8</f>
        <v>-1.9798060268364398E-4</v>
      </c>
      <c r="G194">
        <f>E194-F194*P$9</f>
        <v>2183694.9550761352</v>
      </c>
      <c r="H194">
        <f t="shared" si="15"/>
        <v>-4.3936152678898159E-6</v>
      </c>
      <c r="I194">
        <f t="shared" si="12"/>
        <v>9.7696897415185588E-5</v>
      </c>
      <c r="J194">
        <f>I194+C194*P$16</f>
        <v>8.5427063304193817E-5</v>
      </c>
      <c r="K194">
        <f t="shared" si="13"/>
        <v>2183694.9550761352</v>
      </c>
      <c r="L194" s="9">
        <f t="shared" si="14"/>
        <v>2183740.2485111393</v>
      </c>
      <c r="M194" s="9">
        <f>L194-P$19*LN(S194)</f>
        <v>2182677.0627193302</v>
      </c>
      <c r="N194" s="9">
        <f>L194+O194</f>
        <v>2183740.2485111393</v>
      </c>
      <c r="O194">
        <f t="shared" si="17"/>
        <v>0</v>
      </c>
      <c r="S194">
        <f t="shared" si="16"/>
        <v>193</v>
      </c>
    </row>
    <row r="195" spans="1:19" x14ac:dyDescent="0.25">
      <c r="A195">
        <f>VLOOKUP('2024-03-18_windows_device_0'!P195,'2024-03-18_windows_device_0'!P195:P1104,1,0)</f>
        <v>53.973333333333329</v>
      </c>
      <c r="B195">
        <f>VLOOKUP('2024-03-18_windows_device_0'!Q195,'2024-03-18_windows_device_0'!Q$2:Q$911,1,0)+50</f>
        <v>2184814</v>
      </c>
      <c r="C195">
        <f>(A195-A194)*P$3</f>
        <v>-2.9682586660270214E-2</v>
      </c>
      <c r="D195">
        <f>(A195)*(1-EXP(-P$2))</f>
        <v>1.5673719887391258</v>
      </c>
      <c r="E195">
        <f>B195-P$5*LN(D195)</f>
        <v>2183696.7653010371</v>
      </c>
      <c r="F195">
        <f>(C195-C194)*P$8</f>
        <v>-1.9138124926064487E-3</v>
      </c>
      <c r="G195">
        <f>E195-F195*P$9</f>
        <v>2183696.7734344583</v>
      </c>
      <c r="H195">
        <f t="shared" si="15"/>
        <v>1.1775593452745015E-4</v>
      </c>
      <c r="I195">
        <f t="shared" ref="I195:I258" si="18">AVERAGE(H195:H213)</f>
        <v>9.4929113982953771E-5</v>
      </c>
      <c r="J195">
        <f>I195+C195*P$16</f>
        <v>7.0798440231337057E-5</v>
      </c>
      <c r="K195">
        <f t="shared" ref="K195:K258" si="19">G195-P$11*H195^2</f>
        <v>2183696.7734344583</v>
      </c>
      <c r="L195" s="9">
        <f t="shared" ref="L195:L258" si="20">K195+J195*P$17</f>
        <v>2183734.3107724749</v>
      </c>
      <c r="M195" s="9">
        <f>L195-P$19*LN(S195)</f>
        <v>2182670.0809305222</v>
      </c>
      <c r="N195" s="9">
        <f>L195+O195</f>
        <v>2183734.3107724749</v>
      </c>
      <c r="O195">
        <f t="shared" si="17"/>
        <v>0</v>
      </c>
      <c r="S195">
        <f t="shared" si="16"/>
        <v>194</v>
      </c>
    </row>
    <row r="196" spans="1:19" x14ac:dyDescent="0.25">
      <c r="A196">
        <f>VLOOKUP('2024-03-18_windows_device_0'!P196,'2024-03-18_windows_device_0'!P196:P1105,1,0)</f>
        <v>53.957999999999998</v>
      </c>
      <c r="B196">
        <f>VLOOKUP('2024-03-18_windows_device_0'!Q196,'2024-03-18_windows_device_0'!Q$2:Q$911,1,0)+50</f>
        <v>2184813</v>
      </c>
      <c r="C196">
        <f>(A196-A195)*P$3</f>
        <v>-1.1571177850610266E-2</v>
      </c>
      <c r="D196">
        <f>(A196)*(1-EXP(-P$2))</f>
        <v>1.5669267126059612</v>
      </c>
      <c r="E196">
        <f>B196-P$5*LN(D196)</f>
        <v>2183696.4716674937</v>
      </c>
      <c r="F196">
        <f>(C196-C195)*P$8</f>
        <v>2.3757672322016177E-3</v>
      </c>
      <c r="G196">
        <f>E196-F196*P$9</f>
        <v>2183696.4615708329</v>
      </c>
      <c r="H196">
        <f t="shared" ref="H196:H259" si="21">(G196-G195)*P$11</f>
        <v>-2.0196125368005048E-5</v>
      </c>
      <c r="I196">
        <f t="shared" si="18"/>
        <v>9.0014295350851126E-5</v>
      </c>
      <c r="J196">
        <f>I196+C196*P$16</f>
        <v>8.060742253242716E-5</v>
      </c>
      <c r="K196">
        <f t="shared" si="19"/>
        <v>2183696.4615708329</v>
      </c>
      <c r="L196" s="9">
        <f t="shared" si="20"/>
        <v>2183739.1996319587</v>
      </c>
      <c r="M196" s="9">
        <f>L196-P$19*LN(S196)</f>
        <v>2182673.9311077539</v>
      </c>
      <c r="N196" s="9">
        <f>L196+O196</f>
        <v>2183739.1996319587</v>
      </c>
      <c r="O196">
        <f t="shared" si="17"/>
        <v>0</v>
      </c>
      <c r="S196">
        <f t="shared" ref="S196:S259" si="22">S195+1</f>
        <v>195</v>
      </c>
    </row>
    <row r="197" spans="1:19" x14ac:dyDescent="0.25">
      <c r="A197">
        <f>VLOOKUP('2024-03-18_windows_device_0'!P197,'2024-03-18_windows_device_0'!P197:P1106,1,0)</f>
        <v>53.911999999999999</v>
      </c>
      <c r="B197">
        <f>VLOOKUP('2024-03-18_windows_device_0'!Q197,'2024-03-18_windows_device_0'!Q$2:Q$911,1,0)+50</f>
        <v>2184817</v>
      </c>
      <c r="C197">
        <f>(A197-A196)*P$3</f>
        <v>-3.4713533551836165E-2</v>
      </c>
      <c r="D197">
        <f>(A197)*(1-EXP(-P$2))</f>
        <v>1.5655908842064676</v>
      </c>
      <c r="E197">
        <f>B197-P$5*LN(D197)</f>
        <v>2183702.5919718659</v>
      </c>
      <c r="F197">
        <f>(C197-C196)*P$8</f>
        <v>-3.035702574479025E-3</v>
      </c>
      <c r="G197">
        <f>E197-F197*P$9</f>
        <v>2183702.6048731548</v>
      </c>
      <c r="H197">
        <f t="shared" si="21"/>
        <v>3.9783704719877956E-4</v>
      </c>
      <c r="I197">
        <f t="shared" si="18"/>
        <v>8.5016783733665328E-5</v>
      </c>
      <c r="J197">
        <f>I197+C197*P$16</f>
        <v>5.6796165278389048E-5</v>
      </c>
      <c r="K197">
        <f t="shared" si="19"/>
        <v>2183702.6048731548</v>
      </c>
      <c r="L197" s="9">
        <f t="shared" si="20"/>
        <v>2183732.718204001</v>
      </c>
      <c r="M197" s="9">
        <f>L197-P$19*LN(S197)</f>
        <v>2182666.4163105199</v>
      </c>
      <c r="N197" s="9">
        <f>L197+O197</f>
        <v>2183732.718204001</v>
      </c>
      <c r="O197">
        <f t="shared" si="17"/>
        <v>0</v>
      </c>
      <c r="S197">
        <f t="shared" si="22"/>
        <v>196</v>
      </c>
    </row>
    <row r="198" spans="1:19" x14ac:dyDescent="0.25">
      <c r="A198">
        <f>VLOOKUP('2024-03-18_windows_device_0'!P198,'2024-03-18_windows_device_0'!P198:P1107,1,0)</f>
        <v>53.912666666666667</v>
      </c>
      <c r="B198">
        <f>VLOOKUP('2024-03-18_windows_device_0'!Q198,'2024-03-18_windows_device_0'!Q$2:Q$911,1,0)+50</f>
        <v>2184820</v>
      </c>
      <c r="C198">
        <f>(A198-A197)*P$3</f>
        <v>5.030946891576675E-4</v>
      </c>
      <c r="D198">
        <f>(A198)*(1-EXP(-P$2))</f>
        <v>1.5656102440383444</v>
      </c>
      <c r="E198">
        <f>B198-P$5*LN(D198)</f>
        <v>2183705.5612298995</v>
      </c>
      <c r="F198">
        <f>(C198-C197)*P$8</f>
        <v>4.6195473959460666E-3</v>
      </c>
      <c r="G198">
        <f>E198-F198*P$9</f>
        <v>2183705.5415975037</v>
      </c>
      <c r="H198">
        <f t="shared" si="21"/>
        <v>1.9018073378029992E-4</v>
      </c>
      <c r="I198">
        <f t="shared" si="18"/>
        <v>8.4339116865403659E-5</v>
      </c>
      <c r="J198">
        <f>I198+C198*P$16</f>
        <v>8.4748111335770487E-5</v>
      </c>
      <c r="K198">
        <f t="shared" si="19"/>
        <v>2183705.5415975037</v>
      </c>
      <c r="L198" s="9">
        <f t="shared" si="20"/>
        <v>2183750.4750521258</v>
      </c>
      <c r="M198" s="9">
        <f>L198-P$19*LN(S198)</f>
        <v>2182683.1450482677</v>
      </c>
      <c r="N198" s="9">
        <f>L198+O198</f>
        <v>2183750.4750521258</v>
      </c>
      <c r="O198">
        <f t="shared" si="17"/>
        <v>0</v>
      </c>
      <c r="S198">
        <f t="shared" si="22"/>
        <v>197</v>
      </c>
    </row>
    <row r="199" spans="1:19" x14ac:dyDescent="0.25">
      <c r="A199">
        <f>VLOOKUP('2024-03-18_windows_device_0'!P199,'2024-03-18_windows_device_0'!P199:P1108,1,0)</f>
        <v>53.853333333333332</v>
      </c>
      <c r="B199">
        <f>VLOOKUP('2024-03-18_windows_device_0'!Q199,'2024-03-18_windows_device_0'!Q$2:Q$911,1,0)+50</f>
        <v>2184819</v>
      </c>
      <c r="C199">
        <f>(A199-A198)*P$3</f>
        <v>-4.4775427334978787E-2</v>
      </c>
      <c r="D199">
        <f>(A199)*(1-EXP(-P$2))</f>
        <v>1.5638872190013164</v>
      </c>
      <c r="E199">
        <f>B199-P$5*LN(D199)</f>
        <v>2183707.2987546721</v>
      </c>
      <c r="F199">
        <f>(C199-C198)*P$8</f>
        <v>-5.9394180805022864E-3</v>
      </c>
      <c r="G199">
        <f>E199-F199*P$9</f>
        <v>2183707.3239963241</v>
      </c>
      <c r="H199">
        <f t="shared" si="21"/>
        <v>1.1542721593016071E-4</v>
      </c>
      <c r="I199">
        <f t="shared" si="18"/>
        <v>8.5900542488893895E-5</v>
      </c>
      <c r="J199">
        <f>I199+C199*P$16</f>
        <v>4.9500034626289775E-5</v>
      </c>
      <c r="K199">
        <f t="shared" si="19"/>
        <v>2183707.3239963241</v>
      </c>
      <c r="L199" s="9">
        <f t="shared" si="20"/>
        <v>2183733.568918183</v>
      </c>
      <c r="M199" s="9">
        <f>L199-P$19*LN(S199)</f>
        <v>2182665.2160095922</v>
      </c>
      <c r="N199" s="9">
        <f>L199+O199</f>
        <v>2183733.568918183</v>
      </c>
      <c r="O199">
        <f t="shared" si="17"/>
        <v>0</v>
      </c>
      <c r="S199">
        <f t="shared" si="22"/>
        <v>198</v>
      </c>
    </row>
    <row r="200" spans="1:19" x14ac:dyDescent="0.25">
      <c r="A200">
        <f>VLOOKUP('2024-03-18_windows_device_0'!P200,'2024-03-18_windows_device_0'!P200:P1109,1,0)</f>
        <v>53.829333333333338</v>
      </c>
      <c r="B200">
        <f>VLOOKUP('2024-03-18_windows_device_0'!Q200,'2024-03-18_windows_device_0'!Q$2:Q$911,1,0)+50</f>
        <v>2184817</v>
      </c>
      <c r="C200">
        <f>(A200-A199)*P$3</f>
        <v>-1.8111408809649222E-2</v>
      </c>
      <c r="D200">
        <f>(A200)*(1-EXP(-P$2))</f>
        <v>1.5631902650537548</v>
      </c>
      <c r="E200">
        <f>B200-P$5*LN(D200)</f>
        <v>2183706.4069248959</v>
      </c>
      <c r="F200">
        <f>(C200-C199)*P$8</f>
        <v>3.4976573140741932E-3</v>
      </c>
      <c r="G200">
        <f>E200-F200*P$9</f>
        <v>2183706.3920603679</v>
      </c>
      <c r="H200">
        <f t="shared" si="21"/>
        <v>-6.0351685393311773E-5</v>
      </c>
      <c r="I200">
        <f t="shared" si="18"/>
        <v>7.3904561272035972E-5</v>
      </c>
      <c r="J200">
        <f>I200+C200*P$16</f>
        <v>5.9180760338851951E-5</v>
      </c>
      <c r="K200">
        <f t="shared" si="19"/>
        <v>2183706.3920603679</v>
      </c>
      <c r="L200" s="9">
        <f t="shared" si="20"/>
        <v>2183737.7697036839</v>
      </c>
      <c r="M200" s="9">
        <f>L200-P$19*LN(S200)</f>
        <v>2182668.3990435549</v>
      </c>
      <c r="N200" s="9">
        <f>L200+O200</f>
        <v>2183737.7697036839</v>
      </c>
      <c r="O200">
        <f t="shared" si="17"/>
        <v>0</v>
      </c>
      <c r="S200">
        <f t="shared" si="22"/>
        <v>199</v>
      </c>
    </row>
    <row r="201" spans="1:19" x14ac:dyDescent="0.25">
      <c r="A201">
        <f>VLOOKUP('2024-03-18_windows_device_0'!P201,'2024-03-18_windows_device_0'!P201:P1110,1,0)</f>
        <v>53.789333333333332</v>
      </c>
      <c r="B201">
        <f>VLOOKUP('2024-03-18_windows_device_0'!Q201,'2024-03-18_windows_device_0'!Q$2:Q$911,1,0)+50</f>
        <v>2184819</v>
      </c>
      <c r="C201">
        <f>(A201-A200)*P$3</f>
        <v>-3.0185681349427881E-2</v>
      </c>
      <c r="D201">
        <f>(A201)*(1-EXP(-P$2))</f>
        <v>1.5620286751411514</v>
      </c>
      <c r="E201">
        <f>B201-P$5*LN(D201)</f>
        <v>2183710.254973691</v>
      </c>
      <c r="F201">
        <f>(C201-C200)*P$8</f>
        <v>-1.5838448214684487E-3</v>
      </c>
      <c r="G201">
        <f>E201-F201*P$9</f>
        <v>2183710.2617047983</v>
      </c>
      <c r="H201">
        <f t="shared" si="21"/>
        <v>2.5059615061394895E-4</v>
      </c>
      <c r="I201">
        <f t="shared" si="18"/>
        <v>7.5297183071804306E-5</v>
      </c>
      <c r="J201">
        <f>I201+C201*P$16</f>
        <v>5.0757514849820765E-5</v>
      </c>
      <c r="K201">
        <f t="shared" si="19"/>
        <v>2183710.2617047983</v>
      </c>
      <c r="L201" s="9">
        <f t="shared" si="20"/>
        <v>2183737.1733427607</v>
      </c>
      <c r="M201" s="9">
        <f>L201-P$19*LN(S201)</f>
        <v>2182666.7900326266</v>
      </c>
      <c r="N201" s="9">
        <f>L201+O201</f>
        <v>2183737.1733427607</v>
      </c>
      <c r="O201">
        <f t="shared" si="17"/>
        <v>0</v>
      </c>
      <c r="S201">
        <f t="shared" si="22"/>
        <v>200</v>
      </c>
    </row>
    <row r="202" spans="1:19" x14ac:dyDescent="0.25">
      <c r="A202">
        <f>VLOOKUP('2024-03-18_windows_device_0'!P202,'2024-03-18_windows_device_0'!P202:P1111,1,0)</f>
        <v>53.762</v>
      </c>
      <c r="B202">
        <f>VLOOKUP('2024-03-18_windows_device_0'!Q202,'2024-03-18_windows_device_0'!Q$2:Q$911,1,0)+50</f>
        <v>2184813</v>
      </c>
      <c r="C202">
        <f>(A202-A201)*P$3</f>
        <v>-2.0626882255437559E-2</v>
      </c>
      <c r="D202">
        <f>(A202)*(1-EXP(-P$2))</f>
        <v>1.5612349220342061</v>
      </c>
      <c r="E202">
        <f>B202-P$5*LN(D202)</f>
        <v>2183705.5185976094</v>
      </c>
      <c r="F202">
        <f>(C202-C201)*P$8</f>
        <v>1.253877150329042E-3</v>
      </c>
      <c r="G202">
        <f>E202-F202*P$9</f>
        <v>2183705.5132688163</v>
      </c>
      <c r="H202">
        <f t="shared" si="21"/>
        <v>-3.0750623214030696E-4</v>
      </c>
      <c r="I202">
        <f t="shared" si="18"/>
        <v>6.7767218511037176E-5</v>
      </c>
      <c r="J202">
        <f>I202+C202*P$16</f>
        <v>5.0998445226019012E-5</v>
      </c>
      <c r="K202">
        <f t="shared" si="19"/>
        <v>2183705.5132688163</v>
      </c>
      <c r="L202" s="9">
        <f t="shared" si="20"/>
        <v>2183732.552648081</v>
      </c>
      <c r="M202" s="9">
        <f>L202-P$19*LN(S202)</f>
        <v>2182661.1617385861</v>
      </c>
      <c r="N202" s="9">
        <f>L202+O202</f>
        <v>2183732.552648081</v>
      </c>
      <c r="O202">
        <f t="shared" si="17"/>
        <v>0</v>
      </c>
      <c r="S202">
        <f t="shared" si="22"/>
        <v>201</v>
      </c>
    </row>
    <row r="203" spans="1:19" x14ac:dyDescent="0.25">
      <c r="A203">
        <f>VLOOKUP('2024-03-18_windows_device_0'!P203,'2024-03-18_windows_device_0'!P203:P1112,1,0)</f>
        <v>53.730000000000004</v>
      </c>
      <c r="B203">
        <f>VLOOKUP('2024-03-18_windows_device_0'!Q203,'2024-03-18_windows_device_0'!Q$2:Q$911,1,0)+50</f>
        <v>2184818</v>
      </c>
      <c r="C203">
        <f>(A203-A202)*P$3</f>
        <v>-2.4148545079535868E-2</v>
      </c>
      <c r="D203">
        <f>(A203)*(1-EXP(-P$2))</f>
        <v>1.5603056501041237</v>
      </c>
      <c r="E203">
        <f>B203-P$5*LN(D203)</f>
        <v>2183711.9987787874</v>
      </c>
      <c r="F203">
        <f>(C203-C202)*P$8</f>
        <v>-4.6195473959446568E-4</v>
      </c>
      <c r="G203">
        <f>E203-F203*P$9</f>
        <v>2183712.0007420271</v>
      </c>
      <c r="H203">
        <f t="shared" si="21"/>
        <v>4.2012537406135647E-4</v>
      </c>
      <c r="I203">
        <f t="shared" si="18"/>
        <v>8.4934889420230821E-5</v>
      </c>
      <c r="J203">
        <f>I203+C203*P$16</f>
        <v>6.5303154842649222E-5</v>
      </c>
      <c r="K203">
        <f t="shared" si="19"/>
        <v>2183712.0007420271</v>
      </c>
      <c r="L203" s="9">
        <f t="shared" si="20"/>
        <v>2183746.6244793418</v>
      </c>
      <c r="M203" s="9">
        <f>L203-P$19*LN(S203)</f>
        <v>2182674.2309709997</v>
      </c>
      <c r="N203" s="9">
        <f>L203+O203</f>
        <v>2183746.6244793418</v>
      </c>
      <c r="O203">
        <f t="shared" si="17"/>
        <v>0</v>
      </c>
      <c r="S203">
        <f t="shared" si="22"/>
        <v>202</v>
      </c>
    </row>
    <row r="204" spans="1:19" x14ac:dyDescent="0.25">
      <c r="A204">
        <f>VLOOKUP('2024-03-18_windows_device_0'!P204,'2024-03-18_windows_device_0'!P204:P1113,1,0)</f>
        <v>53.689333333333337</v>
      </c>
      <c r="B204">
        <f>VLOOKUP('2024-03-18_windows_device_0'!Q204,'2024-03-18_windows_device_0'!Q$2:Q$911,1,0)+50</f>
        <v>2184818</v>
      </c>
      <c r="C204">
        <f>(A204-A203)*P$3</f>
        <v>-3.0688776038580185E-2</v>
      </c>
      <c r="D204">
        <f>(A204)*(1-EXP(-P$2))</f>
        <v>1.5591247003596438</v>
      </c>
      <c r="E204">
        <f>B204-P$5*LN(D204)</f>
        <v>2183713.8811148973</v>
      </c>
      <c r="F204">
        <f>(C204-C203)*P$8</f>
        <v>-8.5791594496175414E-4</v>
      </c>
      <c r="G204">
        <f>E204-F204*P$9</f>
        <v>2183713.8847609139</v>
      </c>
      <c r="H204">
        <f t="shared" si="21"/>
        <v>1.2200807831530354E-4</v>
      </c>
      <c r="I204">
        <f t="shared" si="18"/>
        <v>9.4740578621175731E-5</v>
      </c>
      <c r="J204">
        <f>I204+C204*P$16</f>
        <v>6.9791915928829726E-5</v>
      </c>
      <c r="K204">
        <f t="shared" si="19"/>
        <v>2183713.8847609139</v>
      </c>
      <c r="L204" s="9">
        <f t="shared" si="20"/>
        <v>2183750.8884396739</v>
      </c>
      <c r="M204" s="9">
        <f>L204-P$19*LN(S204)</f>
        <v>2182677.49728361</v>
      </c>
      <c r="N204" s="9">
        <f>L204+O204</f>
        <v>2183750.8884396739</v>
      </c>
      <c r="O204">
        <f t="shared" si="17"/>
        <v>0</v>
      </c>
      <c r="S204">
        <f t="shared" si="22"/>
        <v>203</v>
      </c>
    </row>
    <row r="205" spans="1:19" x14ac:dyDescent="0.25">
      <c r="A205">
        <f>VLOOKUP('2024-03-18_windows_device_0'!P205,'2024-03-18_windows_device_0'!P205:P1114,1,0)</f>
        <v>53.667333333333332</v>
      </c>
      <c r="B205">
        <f>VLOOKUP('2024-03-18_windows_device_0'!Q205,'2024-03-18_windows_device_0'!Q$2:Q$911,1,0)+50</f>
        <v>2184817</v>
      </c>
      <c r="C205">
        <f>(A205-A204)*P$3</f>
        <v>-1.6602124742186943E-2</v>
      </c>
      <c r="D205">
        <f>(A205)*(1-EXP(-P$2))</f>
        <v>1.5584858259077119</v>
      </c>
      <c r="E205">
        <f>B205-P$5*LN(D205)</f>
        <v>2183713.9000222543</v>
      </c>
      <c r="F205">
        <f>(C205-C204)*P$8</f>
        <v>1.8478189583778638E-3</v>
      </c>
      <c r="G205">
        <f>E205-F205*P$9</f>
        <v>2183713.8921692958</v>
      </c>
      <c r="H205">
        <f t="shared" si="21"/>
        <v>4.797629397565572E-7</v>
      </c>
      <c r="I205">
        <f t="shared" si="18"/>
        <v>1.0212977878031617E-4</v>
      </c>
      <c r="J205">
        <f>I205+C205*P$16</f>
        <v>8.8632961258223913E-5</v>
      </c>
      <c r="K205">
        <f t="shared" si="19"/>
        <v>2183713.8921692958</v>
      </c>
      <c r="L205" s="9">
        <f t="shared" si="20"/>
        <v>2183760.8853716217</v>
      </c>
      <c r="M205" s="9">
        <f>L205-P$19*LN(S205)</f>
        <v>2182686.5014703022</v>
      </c>
      <c r="N205" s="9">
        <f>L205+O205</f>
        <v>2183760.8853716217</v>
      </c>
      <c r="O205">
        <f t="shared" si="17"/>
        <v>0</v>
      </c>
      <c r="S205">
        <f t="shared" si="22"/>
        <v>204</v>
      </c>
    </row>
    <row r="206" spans="1:19" x14ac:dyDescent="0.25">
      <c r="A206">
        <f>VLOOKUP('2024-03-18_windows_device_0'!P206,'2024-03-18_windows_device_0'!P206:P1115,1,0)</f>
        <v>53.629333333333335</v>
      </c>
      <c r="B206">
        <f>VLOOKUP('2024-03-18_windows_device_0'!Q206,'2024-03-18_windows_device_0'!Q$2:Q$911,1,0)+50</f>
        <v>2184816</v>
      </c>
      <c r="C206">
        <f>(A206-A205)*P$3</f>
        <v>-2.8676397281949515E-2</v>
      </c>
      <c r="D206">
        <f>(A206)*(1-EXP(-P$2))</f>
        <v>1.5573823154907391</v>
      </c>
      <c r="E206">
        <f>B206-P$5*LN(D206)</f>
        <v>2183714.6609373409</v>
      </c>
      <c r="F206">
        <f>(C206-C205)*P$8</f>
        <v>-1.5838448214663384E-3</v>
      </c>
      <c r="G206">
        <f>E206-F206*P$9</f>
        <v>2183714.6676684483</v>
      </c>
      <c r="H206">
        <f t="shared" si="21"/>
        <v>5.0220919753546582E-5</v>
      </c>
      <c r="I206">
        <f t="shared" si="18"/>
        <v>1.1094658264441324E-4</v>
      </c>
      <c r="J206">
        <f>I206+C206*P$16</f>
        <v>8.7633897833534549E-5</v>
      </c>
      <c r="K206">
        <f t="shared" si="19"/>
        <v>2183714.6676684483</v>
      </c>
      <c r="L206" s="9">
        <f t="shared" si="20"/>
        <v>2183761.1311672758</v>
      </c>
      <c r="M206" s="9">
        <f>L206-P$19*LN(S206)</f>
        <v>2182685.7593752197</v>
      </c>
      <c r="N206" s="9">
        <f>L206+O206</f>
        <v>2183761.1311672758</v>
      </c>
      <c r="O206">
        <f t="shared" si="17"/>
        <v>0</v>
      </c>
      <c r="S206">
        <f t="shared" si="22"/>
        <v>205</v>
      </c>
    </row>
    <row r="207" spans="1:19" x14ac:dyDescent="0.25">
      <c r="A207">
        <f>VLOOKUP('2024-03-18_windows_device_0'!P207,'2024-03-18_windows_device_0'!P207:P1116,1,0)</f>
        <v>53.597999999999999</v>
      </c>
      <c r="B207">
        <f>VLOOKUP('2024-03-18_windows_device_0'!Q207,'2024-03-18_windows_device_0'!Q$2:Q$911,1,0)+50</f>
        <v>2184818</v>
      </c>
      <c r="C207">
        <f>(A207-A206)*P$3</f>
        <v>-2.3645450390383564E-2</v>
      </c>
      <c r="D207">
        <f>(A207)*(1-EXP(-P$2))</f>
        <v>1.5564724033925332</v>
      </c>
      <c r="E207">
        <f>B207-P$5*LN(D207)</f>
        <v>2183718.1138587906</v>
      </c>
      <c r="F207">
        <f>(C207-C206)*P$8</f>
        <v>6.5993534227740656E-4</v>
      </c>
      <c r="G207">
        <f>E207-F207*P$9</f>
        <v>2183718.1110541625</v>
      </c>
      <c r="H207">
        <f t="shared" si="21"/>
        <v>2.2299185895834829E-4</v>
      </c>
      <c r="I207">
        <f t="shared" si="18"/>
        <v>1.0834420860719682E-4</v>
      </c>
      <c r="J207">
        <f>I207+C207*P$16</f>
        <v>8.912146849997768E-5</v>
      </c>
      <c r="K207">
        <f t="shared" si="19"/>
        <v>2183718.1110541625</v>
      </c>
      <c r="L207" s="9">
        <f t="shared" si="20"/>
        <v>2183765.3632630622</v>
      </c>
      <c r="M207" s="9">
        <f>L207-P$19*LN(S207)</f>
        <v>2182689.0083875428</v>
      </c>
      <c r="N207" s="9">
        <f>L207+O207</f>
        <v>2183765.3632630622</v>
      </c>
      <c r="O207">
        <f t="shared" si="17"/>
        <v>0</v>
      </c>
      <c r="S207">
        <f t="shared" si="22"/>
        <v>206</v>
      </c>
    </row>
    <row r="208" spans="1:19" x14ac:dyDescent="0.25">
      <c r="A208">
        <f>VLOOKUP('2024-03-18_windows_device_0'!P208,'2024-03-18_windows_device_0'!P208:P1117,1,0)</f>
        <v>53.561333333333337</v>
      </c>
      <c r="B208">
        <f>VLOOKUP('2024-03-18_windows_device_0'!Q208,'2024-03-18_windows_device_0'!Q$2:Q$911,1,0)+50</f>
        <v>2184815</v>
      </c>
      <c r="C208">
        <f>(A208-A207)*P$3</f>
        <v>-2.767020790363418E-2</v>
      </c>
      <c r="D208">
        <f>(A208)*(1-EXP(-P$2))</f>
        <v>1.5554076126393139</v>
      </c>
      <c r="E208">
        <f>B208-P$5*LN(D208)</f>
        <v>2183716.8151649488</v>
      </c>
      <c r="F208">
        <f>(C208-C207)*P$8</f>
        <v>-5.2794827382164394E-4</v>
      </c>
      <c r="G208">
        <f>E208-F208*P$9</f>
        <v>2183716.8174086511</v>
      </c>
      <c r="H208">
        <f t="shared" si="21"/>
        <v>-8.3775807115212152E-5</v>
      </c>
      <c r="I208">
        <f t="shared" si="18"/>
        <v>8.3412650839282133E-5</v>
      </c>
      <c r="J208">
        <f>I208+C208*P$16</f>
        <v>6.0917954969137093E-5</v>
      </c>
      <c r="K208">
        <f t="shared" si="19"/>
        <v>2183716.8174086511</v>
      </c>
      <c r="L208" s="9">
        <f t="shared" si="20"/>
        <v>2183749.116112683</v>
      </c>
      <c r="M208" s="9">
        <f>L208-P$19*LN(S208)</f>
        <v>2182671.7829144136</v>
      </c>
      <c r="N208" s="9">
        <f>L208+O208</f>
        <v>2183749.116112683</v>
      </c>
      <c r="O208">
        <f t="shared" si="17"/>
        <v>0</v>
      </c>
      <c r="S208">
        <f t="shared" si="22"/>
        <v>207</v>
      </c>
    </row>
    <row r="209" spans="1:19" x14ac:dyDescent="0.25">
      <c r="A209">
        <f>VLOOKUP('2024-03-18_windows_device_0'!P209,'2024-03-18_windows_device_0'!P209:P1118,1,0)</f>
        <v>53.530666666666662</v>
      </c>
      <c r="B209">
        <f>VLOOKUP('2024-03-18_windows_device_0'!Q209,'2024-03-18_windows_device_0'!Q$2:Q$911,1,0)+50</f>
        <v>2184814</v>
      </c>
      <c r="C209">
        <f>(A209-A208)*P$3</f>
        <v>-2.3142355701231257E-2</v>
      </c>
      <c r="D209">
        <f>(A209)*(1-EXP(-P$2))</f>
        <v>1.5545170603729845</v>
      </c>
      <c r="E209">
        <f>B209-P$5*LN(D209)</f>
        <v>2183717.2389701819</v>
      </c>
      <c r="F209">
        <f>(C209-C208)*P$8</f>
        <v>5.9394180804882204E-4</v>
      </c>
      <c r="G209">
        <f>E209-F209*P$9</f>
        <v>2183717.2364460169</v>
      </c>
      <c r="H209">
        <f t="shared" si="21"/>
        <v>2.7136640775369748E-5</v>
      </c>
      <c r="I209">
        <f t="shared" si="18"/>
        <v>7.8541363344250174E-5</v>
      </c>
      <c r="J209">
        <f>I209+C209*P$16</f>
        <v>5.9727617707393515E-5</v>
      </c>
      <c r="K209">
        <f t="shared" si="19"/>
        <v>2183717.2364460169</v>
      </c>
      <c r="L209" s="9">
        <f t="shared" si="20"/>
        <v>2183748.9040331482</v>
      </c>
      <c r="M209" s="9">
        <f>L209-P$19*LN(S209)</f>
        <v>2182670.5972269555</v>
      </c>
      <c r="N209" s="9">
        <f>L209+O209</f>
        <v>2183748.9040331482</v>
      </c>
      <c r="O209">
        <f t="shared" si="17"/>
        <v>0</v>
      </c>
      <c r="S209">
        <f t="shared" si="22"/>
        <v>208</v>
      </c>
    </row>
    <row r="210" spans="1:19" x14ac:dyDescent="0.25">
      <c r="A210">
        <f>VLOOKUP('2024-03-18_windows_device_0'!P210,'2024-03-18_windows_device_0'!P210:P1119,1,0)</f>
        <v>53.501999999999995</v>
      </c>
      <c r="B210">
        <f>VLOOKUP('2024-03-18_windows_device_0'!Q210,'2024-03-18_windows_device_0'!Q$2:Q$911,1,0)+50</f>
        <v>2184816</v>
      </c>
      <c r="C210">
        <f>(A210-A209)*P$3</f>
        <v>-2.1633071633752894E-2</v>
      </c>
      <c r="D210">
        <f>(A210)*(1-EXP(-P$2))</f>
        <v>1.5536845876022858</v>
      </c>
      <c r="E210">
        <f>B210-P$5*LN(D210)</f>
        <v>2183720.5706563559</v>
      </c>
      <c r="F210">
        <f>(C210-C209)*P$8</f>
        <v>1.9798060268434712E-4</v>
      </c>
      <c r="G210">
        <f>E210-F210*P$9</f>
        <v>2183720.5698149675</v>
      </c>
      <c r="H210">
        <f t="shared" si="21"/>
        <v>2.1586723084958959E-4</v>
      </c>
      <c r="I210">
        <f t="shared" si="18"/>
        <v>8.5734288723220505E-5</v>
      </c>
      <c r="J210">
        <f>I210+C210*P$16</f>
        <v>6.8147526497468679E-5</v>
      </c>
      <c r="K210">
        <f t="shared" si="19"/>
        <v>2183720.5698149675</v>
      </c>
      <c r="L210" s="9">
        <f t="shared" si="20"/>
        <v>2183756.7016383349</v>
      </c>
      <c r="M210" s="9">
        <f>L210-P$19*LN(S210)</f>
        <v>2182677.4258938194</v>
      </c>
      <c r="N210" s="9">
        <f>L210+O210</f>
        <v>2183756.7016383349</v>
      </c>
      <c r="O210">
        <f t="shared" si="17"/>
        <v>0</v>
      </c>
      <c r="S210">
        <f t="shared" si="22"/>
        <v>209</v>
      </c>
    </row>
    <row r="211" spans="1:19" x14ac:dyDescent="0.25">
      <c r="A211">
        <f>VLOOKUP('2024-03-18_windows_device_0'!P211,'2024-03-18_windows_device_0'!P211:P1120,1,0)</f>
        <v>53.448666666666668</v>
      </c>
      <c r="B211">
        <f>VLOOKUP('2024-03-18_windows_device_0'!Q211,'2024-03-18_windows_device_0'!Q$2:Q$911,1,0)+50</f>
        <v>2184816</v>
      </c>
      <c r="C211">
        <f>(A211-A210)*P$3</f>
        <v>-4.0247575132559783E-2</v>
      </c>
      <c r="D211">
        <f>(A211)*(1-EXP(-P$2))</f>
        <v>1.5521358010521484</v>
      </c>
      <c r="E211">
        <f>B211-P$5*LN(D211)</f>
        <v>2183723.050111738</v>
      </c>
      <c r="F211">
        <f>(C211-C210)*P$8</f>
        <v>-2.4417607664280927E-3</v>
      </c>
      <c r="G211">
        <f>E211-F211*P$9</f>
        <v>2183723.0604888615</v>
      </c>
      <c r="H211">
        <f t="shared" si="21"/>
        <v>1.6129473947858015E-4</v>
      </c>
      <c r="I211">
        <f t="shared" si="18"/>
        <v>8.041649642216379E-5</v>
      </c>
      <c r="J211">
        <f>I211+C211*P$16</f>
        <v>4.7696938792861116E-5</v>
      </c>
      <c r="K211">
        <f t="shared" si="19"/>
        <v>2183723.0604888615</v>
      </c>
      <c r="L211" s="9">
        <f t="shared" si="20"/>
        <v>2183748.3494091816</v>
      </c>
      <c r="M211" s="9">
        <f>L211-P$19*LN(S211)</f>
        <v>2182668.1093513644</v>
      </c>
      <c r="N211" s="9">
        <f>L211+O211</f>
        <v>2183748.3494091816</v>
      </c>
      <c r="O211">
        <f t="shared" si="17"/>
        <v>0</v>
      </c>
      <c r="S211">
        <f t="shared" si="22"/>
        <v>210</v>
      </c>
    </row>
    <row r="212" spans="1:19" x14ac:dyDescent="0.25">
      <c r="A212">
        <f>VLOOKUP('2024-03-18_windows_device_0'!P212,'2024-03-18_windows_device_0'!P212:P1121,1,0)</f>
        <v>53.413333333333334</v>
      </c>
      <c r="B212">
        <f>VLOOKUP('2024-03-18_windows_device_0'!Q212,'2024-03-18_windows_device_0'!Q$2:Q$911,1,0)+50</f>
        <v>2184815</v>
      </c>
      <c r="C212">
        <f>(A212-A211)*P$3</f>
        <v>-2.6664018525324205E-2</v>
      </c>
      <c r="D212">
        <f>(A212)*(1-EXP(-P$2))</f>
        <v>1.5511097299626824</v>
      </c>
      <c r="E212">
        <f>B212-P$5*LN(D212)</f>
        <v>2183723.6941138003</v>
      </c>
      <c r="F212">
        <f>(C212-C211)*P$8</f>
        <v>1.7818254241499828E-3</v>
      </c>
      <c r="G212">
        <f>E212-F212*P$9</f>
        <v>2183723.6865413049</v>
      </c>
      <c r="H212">
        <f t="shared" si="21"/>
        <v>4.0542828990761879E-5</v>
      </c>
      <c r="I212">
        <f t="shared" si="18"/>
        <v>5.095041918001493E-5</v>
      </c>
      <c r="J212">
        <f>I212+C212*P$16</f>
        <v>2.9273712250599187E-5</v>
      </c>
      <c r="K212">
        <f t="shared" si="19"/>
        <v>2183723.6865413049</v>
      </c>
      <c r="L212" s="9">
        <f t="shared" si="20"/>
        <v>2183739.20746561</v>
      </c>
      <c r="M212" s="9">
        <f>L212-P$19*LN(S212)</f>
        <v>2182658.0076755695</v>
      </c>
      <c r="N212" s="9">
        <f>L212+O212</f>
        <v>2183739.20746561</v>
      </c>
      <c r="O212">
        <f t="shared" si="17"/>
        <v>0</v>
      </c>
      <c r="S212">
        <f t="shared" si="22"/>
        <v>211</v>
      </c>
    </row>
    <row r="213" spans="1:19" x14ac:dyDescent="0.25">
      <c r="A213">
        <f>VLOOKUP('2024-03-18_windows_device_0'!P213,'2024-03-18_windows_device_0'!P213:P1122,1,0)</f>
        <v>53.389333333333333</v>
      </c>
      <c r="B213">
        <f>VLOOKUP('2024-03-18_windows_device_0'!Q213,'2024-03-18_windows_device_0'!Q$2:Q$911,1,0)+50</f>
        <v>2184813</v>
      </c>
      <c r="C213">
        <f>(A213-A212)*P$3</f>
        <v>-1.8111408809654582E-2</v>
      </c>
      <c r="D213">
        <f>(A213)*(1-EXP(-P$2))</f>
        <v>1.5504127760151205</v>
      </c>
      <c r="E213">
        <f>B213-P$5*LN(D213)</f>
        <v>2183722.8114147871</v>
      </c>
      <c r="F213">
        <f>(C213-C212)*P$8</f>
        <v>1.1218900818725757E-3</v>
      </c>
      <c r="G213">
        <f>E213-F213*P$9</f>
        <v>2183722.8066469193</v>
      </c>
      <c r="H213">
        <f t="shared" si="21"/>
        <v>-5.6981500480294491E-5</v>
      </c>
      <c r="I213">
        <f t="shared" si="18"/>
        <v>7.6886249690212715E-5</v>
      </c>
      <c r="J213">
        <f>I213+C213*P$16</f>
        <v>6.216244875702433E-5</v>
      </c>
      <c r="K213">
        <f t="shared" si="19"/>
        <v>2183722.8066469193</v>
      </c>
      <c r="L213" s="9">
        <f t="shared" si="20"/>
        <v>2183755.7651816453</v>
      </c>
      <c r="M213" s="9">
        <f>L213-P$19*LN(S213)</f>
        <v>2182673.6101971399</v>
      </c>
      <c r="N213" s="9">
        <f>L213+O213</f>
        <v>2183755.7651816453</v>
      </c>
      <c r="O213">
        <f t="shared" si="17"/>
        <v>0</v>
      </c>
      <c r="S213">
        <f t="shared" si="22"/>
        <v>212</v>
      </c>
    </row>
    <row r="214" spans="1:19" x14ac:dyDescent="0.25">
      <c r="A214">
        <f>VLOOKUP('2024-03-18_windows_device_0'!P214,'2024-03-18_windows_device_0'!P214:P1123,1,0)</f>
        <v>53.338666666666668</v>
      </c>
      <c r="B214">
        <f>VLOOKUP('2024-03-18_windows_device_0'!Q214,'2024-03-18_windows_device_0'!Q$2:Q$911,1,0)+50</f>
        <v>2184811</v>
      </c>
      <c r="C214">
        <f>(A214-A213)*P$3</f>
        <v>-3.8235196375934477E-2</v>
      </c>
      <c r="D214">
        <f>(A214)*(1-EXP(-P$2))</f>
        <v>1.5489414287924899</v>
      </c>
      <c r="E214">
        <f>B214-P$5*LN(D214)</f>
        <v>2183723.1718116263</v>
      </c>
      <c r="F214">
        <f>(C214-C213)*P$8</f>
        <v>-2.639741369111737E-3</v>
      </c>
      <c r="G214">
        <f>E214-F214*P$9</f>
        <v>2183723.1830301383</v>
      </c>
      <c r="H214">
        <f t="shared" si="21"/>
        <v>2.437438051750017E-5</v>
      </c>
      <c r="I214">
        <f t="shared" si="18"/>
        <v>7.7033073101489372E-5</v>
      </c>
      <c r="J214">
        <f>I214+C214*P$16</f>
        <v>4.5949493353649651E-5</v>
      </c>
      <c r="K214">
        <f t="shared" si="19"/>
        <v>2183723.1830301383</v>
      </c>
      <c r="L214" s="9">
        <f t="shared" si="20"/>
        <v>2183747.5454547633</v>
      </c>
      <c r="M214" s="9">
        <f>L214-P$19*LN(S214)</f>
        <v>2182664.439770842</v>
      </c>
      <c r="N214" s="9">
        <f>L214+O214</f>
        <v>2183747.5454547633</v>
      </c>
      <c r="O214">
        <f t="shared" si="17"/>
        <v>0</v>
      </c>
      <c r="S214">
        <f t="shared" si="22"/>
        <v>213</v>
      </c>
    </row>
    <row r="215" spans="1:19" x14ac:dyDescent="0.25">
      <c r="A215">
        <f>VLOOKUP('2024-03-18_windows_device_0'!P215,'2024-03-18_windows_device_0'!P215:P1124,1,0)</f>
        <v>53.311999999999998</v>
      </c>
      <c r="B215">
        <f>VLOOKUP('2024-03-18_windows_device_0'!Q215,'2024-03-18_windows_device_0'!Q$2:Q$911,1,0)+50</f>
        <v>2184808</v>
      </c>
      <c r="C215">
        <f>(A215-A214)*P$3</f>
        <v>-2.0123787566285252E-2</v>
      </c>
      <c r="D215">
        <f>(A215)*(1-EXP(-P$2))</f>
        <v>1.5481670355174211</v>
      </c>
      <c r="E215">
        <f>B215-P$5*LN(D215)</f>
        <v>2183721.4150264976</v>
      </c>
      <c r="F215">
        <f>(C215-C214)*P$8</f>
        <v>2.3757672322002117E-3</v>
      </c>
      <c r="G215">
        <f>E215-F215*P$9</f>
        <v>2183721.4049298367</v>
      </c>
      <c r="H215">
        <f t="shared" si="21"/>
        <v>-1.1514884609453546E-4</v>
      </c>
      <c r="I215">
        <f t="shared" si="18"/>
        <v>7.3995722394805676E-5</v>
      </c>
      <c r="J215">
        <f>I215+C215*P$16</f>
        <v>5.7635943580149982E-5</v>
      </c>
      <c r="K215">
        <f t="shared" si="19"/>
        <v>2183721.4049298367</v>
      </c>
      <c r="L215" s="9">
        <f t="shared" si="20"/>
        <v>2183751.9635111978</v>
      </c>
      <c r="M215" s="9">
        <f>L215-P$19*LN(S215)</f>
        <v>2182667.9115808015</v>
      </c>
      <c r="N215" s="9">
        <f>L215+O215</f>
        <v>2183751.9635111978</v>
      </c>
      <c r="O215">
        <f t="shared" si="17"/>
        <v>0</v>
      </c>
      <c r="S215">
        <f t="shared" si="22"/>
        <v>214</v>
      </c>
    </row>
    <row r="216" spans="1:19" x14ac:dyDescent="0.25">
      <c r="A216">
        <f>VLOOKUP('2024-03-18_windows_device_0'!P216,'2024-03-18_windows_device_0'!P216:P1125,1,0)</f>
        <v>53.270666666666671</v>
      </c>
      <c r="B216">
        <f>VLOOKUP('2024-03-18_windows_device_0'!Q216,'2024-03-18_windows_device_0'!Q$2:Q$911,1,0)+50</f>
        <v>2184812</v>
      </c>
      <c r="C216">
        <f>(A216-A215)*P$3</f>
        <v>-3.1191870727732492E-2</v>
      </c>
      <c r="D216">
        <f>(A216)*(1-EXP(-P$2))</f>
        <v>1.5469667259410647</v>
      </c>
      <c r="E216">
        <f>B216-P$5*LN(D216)</f>
        <v>2183727.3432390243</v>
      </c>
      <c r="F216">
        <f>(C216-C215)*P$8</f>
        <v>-1.4518577530105762E-3</v>
      </c>
      <c r="G216">
        <f>E216-F216*P$9</f>
        <v>2183727.3494092058</v>
      </c>
      <c r="H216">
        <f t="shared" si="21"/>
        <v>3.8496137670180822E-4</v>
      </c>
      <c r="I216">
        <f t="shared" si="18"/>
        <v>9.2058066007321752E-5</v>
      </c>
      <c r="J216">
        <f>I216+C216*P$16</f>
        <v>6.670040884461327E-5</v>
      </c>
      <c r="K216">
        <f t="shared" si="19"/>
        <v>2183727.3494092058</v>
      </c>
      <c r="L216" s="9">
        <f t="shared" si="20"/>
        <v>2183762.7139706914</v>
      </c>
      <c r="M216" s="9">
        <f>L216-P$19*LN(S216)</f>
        <v>2182677.7202052413</v>
      </c>
      <c r="N216" s="9">
        <f>L216+O216</f>
        <v>2183762.7139706914</v>
      </c>
      <c r="O216">
        <f t="shared" si="17"/>
        <v>0</v>
      </c>
      <c r="S216">
        <f t="shared" si="22"/>
        <v>215</v>
      </c>
    </row>
    <row r="217" spans="1:19" x14ac:dyDescent="0.25">
      <c r="A217">
        <f>VLOOKUP('2024-03-18_windows_device_0'!P217,'2024-03-18_windows_device_0'!P217:P1126,1,0)</f>
        <v>53.219333333333338</v>
      </c>
      <c r="B217">
        <f>VLOOKUP('2024-03-18_windows_device_0'!Q217,'2024-03-18_windows_device_0'!Q$2:Q$911,1,0)+50</f>
        <v>2184813</v>
      </c>
      <c r="C217">
        <f>(A217-A216)*P$3</f>
        <v>-3.8738291065092141E-2</v>
      </c>
      <c r="D217">
        <f>(A217)*(1-EXP(-P$2))</f>
        <v>1.5454760188865573</v>
      </c>
      <c r="E217">
        <f>B217-P$5*LN(D217)</f>
        <v>2183730.7400385076</v>
      </c>
      <c r="F217">
        <f>(C217-C216)*P$8</f>
        <v>-9.8990301341751632E-4</v>
      </c>
      <c r="G217">
        <f>E217-F217*P$9</f>
        <v>2183730.7442454495</v>
      </c>
      <c r="H217">
        <f t="shared" si="21"/>
        <v>2.1984782062661396E-4</v>
      </c>
      <c r="I217">
        <f t="shared" si="18"/>
        <v>8.5160304587226932E-5</v>
      </c>
      <c r="J217">
        <f>I217+C217*P$16</f>
        <v>5.366773036902039E-5</v>
      </c>
      <c r="K217">
        <f t="shared" si="19"/>
        <v>2183730.7442454495</v>
      </c>
      <c r="L217" s="9">
        <f t="shared" si="20"/>
        <v>2183759.198879886</v>
      </c>
      <c r="M217" s="9">
        <f>L217-P$19*LN(S217)</f>
        <v>2182673.2676498624</v>
      </c>
      <c r="N217" s="9">
        <f>L217+O217</f>
        <v>2183759.198879886</v>
      </c>
      <c r="O217">
        <f t="shared" si="17"/>
        <v>0</v>
      </c>
      <c r="S217">
        <f t="shared" si="22"/>
        <v>216</v>
      </c>
    </row>
    <row r="218" spans="1:19" x14ac:dyDescent="0.25">
      <c r="A218">
        <f>VLOOKUP('2024-03-18_windows_device_0'!P218,'2024-03-18_windows_device_0'!P218:P1127,1,0)</f>
        <v>53.192</v>
      </c>
      <c r="B218">
        <f>VLOOKUP('2024-03-18_windows_device_0'!Q218,'2024-03-18_windows_device_0'!Q$2:Q$911,1,0)+50</f>
        <v>2184810</v>
      </c>
      <c r="C218">
        <f>(A218-A217)*P$3</f>
        <v>-2.0626882255442919E-2</v>
      </c>
      <c r="D218">
        <f>(A218)*(1-EXP(-P$2))</f>
        <v>1.5446822657796118</v>
      </c>
      <c r="E218">
        <f>B218-P$5*LN(D218)</f>
        <v>2183729.0171998125</v>
      </c>
      <c r="F218">
        <f>(C218-C217)*P$8</f>
        <v>2.3757672322002113E-3</v>
      </c>
      <c r="G218">
        <f>E218-F218*P$9</f>
        <v>2183729.0071031516</v>
      </c>
      <c r="H218">
        <f t="shared" si="21"/>
        <v>-1.1249642719013963E-4</v>
      </c>
      <c r="I218">
        <f t="shared" si="18"/>
        <v>7.7313516990929935E-5</v>
      </c>
      <c r="J218">
        <f>I218+C218*P$16</f>
        <v>6.0544743705907413E-5</v>
      </c>
      <c r="K218">
        <f t="shared" si="19"/>
        <v>2183729.0071031516</v>
      </c>
      <c r="L218" s="9">
        <f t="shared" si="20"/>
        <v>2183761.1079305452</v>
      </c>
      <c r="M218" s="9">
        <f>L218-P$19*LN(S218)</f>
        <v>2182674.2435660544</v>
      </c>
      <c r="N218" s="9">
        <f>L218+O218</f>
        <v>2183761.1079305452</v>
      </c>
      <c r="O218">
        <f t="shared" si="17"/>
        <v>0</v>
      </c>
      <c r="S218">
        <f t="shared" si="22"/>
        <v>217</v>
      </c>
    </row>
    <row r="219" spans="1:19" x14ac:dyDescent="0.25">
      <c r="A219">
        <f>VLOOKUP('2024-03-18_windows_device_0'!P219,'2024-03-18_windows_device_0'!P219:P1128,1,0)</f>
        <v>53.160666666666671</v>
      </c>
      <c r="B219">
        <f>VLOOKUP('2024-03-18_windows_device_0'!Q219,'2024-03-18_windows_device_0'!Q$2:Q$911,1,0)+50</f>
        <v>2184808</v>
      </c>
      <c r="C219">
        <f>(A219-A218)*P$3</f>
        <v>-2.36454503903782E-2</v>
      </c>
      <c r="D219">
        <f>(A219)*(1-EXP(-P$2))</f>
        <v>1.5437723536814061</v>
      </c>
      <c r="E219">
        <f>B219-P$5*LN(D219)</f>
        <v>2183728.4820703939</v>
      </c>
      <c r="F219">
        <f>(C219-C218)*P$8</f>
        <v>-3.9596120536588121E-4</v>
      </c>
      <c r="G219">
        <f>E219-F219*P$9</f>
        <v>2183728.4837531708</v>
      </c>
      <c r="H219">
        <f t="shared" si="21"/>
        <v>-3.3891871197713286E-5</v>
      </c>
      <c r="I219">
        <f t="shared" si="18"/>
        <v>9.3610178870109513E-5</v>
      </c>
      <c r="J219">
        <f>I219+C219*P$16</f>
        <v>7.4387438762894741E-5</v>
      </c>
      <c r="K219">
        <f t="shared" si="19"/>
        <v>2183728.4837531708</v>
      </c>
      <c r="L219" s="9">
        <f t="shared" si="20"/>
        <v>2183767.9239784623</v>
      </c>
      <c r="M219" s="9">
        <f>L219-P$19*LN(S219)</f>
        <v>2182680.1307697925</v>
      </c>
      <c r="N219" s="9">
        <f>L219+O219</f>
        <v>2183767.9239784623</v>
      </c>
      <c r="O219">
        <f>O218</f>
        <v>0</v>
      </c>
      <c r="S219">
        <f t="shared" si="22"/>
        <v>218</v>
      </c>
    </row>
    <row r="220" spans="1:19" x14ac:dyDescent="0.25">
      <c r="A220">
        <f>VLOOKUP('2024-03-18_windows_device_0'!P220,'2024-03-18_windows_device_0'!P220:P1129,1,0)</f>
        <v>53.103999999999999</v>
      </c>
      <c r="B220">
        <f>VLOOKUP('2024-03-18_windows_device_0'!Q220,'2024-03-18_windows_device_0'!Q$2:Q$911,1,0)+50</f>
        <v>2184807</v>
      </c>
      <c r="C220">
        <f>(A220-A219)*P$3</f>
        <v>-4.2763048578353481E-2</v>
      </c>
      <c r="D220">
        <f>(A220)*(1-EXP(-P$2))</f>
        <v>1.5421267679718849</v>
      </c>
      <c r="E220">
        <f>B220-P$5*LN(D220)</f>
        <v>2183730.1334984857</v>
      </c>
      <c r="F220">
        <f>(C220-C219)*P$8</f>
        <v>-2.5077543006573806E-3</v>
      </c>
      <c r="G220">
        <f>E220-F220*P$9</f>
        <v>2183730.1441560718</v>
      </c>
      <c r="H220">
        <f t="shared" si="21"/>
        <v>1.0752682395937333E-4</v>
      </c>
      <c r="I220">
        <f t="shared" si="18"/>
        <v>1.0267877222744571E-4</v>
      </c>
      <c r="J220">
        <f>I220+C220*P$16</f>
        <v>6.7914242246304532E-5</v>
      </c>
      <c r="K220">
        <f t="shared" si="19"/>
        <v>2183730.1441560718</v>
      </c>
      <c r="L220" s="9">
        <f t="shared" si="20"/>
        <v>2183766.1522921128</v>
      </c>
      <c r="M220" s="9">
        <f>L220-P$19*LN(S220)</f>
        <v>2182677.4344902816</v>
      </c>
      <c r="N220" s="9">
        <f>L220+O220</f>
        <v>2183766.1522921128</v>
      </c>
      <c r="O220">
        <f t="shared" ref="O220:O283" si="23">O219</f>
        <v>0</v>
      </c>
      <c r="S220">
        <f t="shared" si="22"/>
        <v>219</v>
      </c>
    </row>
    <row r="221" spans="1:19" x14ac:dyDescent="0.25">
      <c r="A221">
        <f>VLOOKUP('2024-03-18_windows_device_0'!P221,'2024-03-18_windows_device_0'!P221:P1130,1,0)</f>
        <v>53.076000000000001</v>
      </c>
      <c r="B221">
        <f>VLOOKUP('2024-03-18_windows_device_0'!Q221,'2024-03-18_windows_device_0'!Q$2:Q$911,1,0)+50</f>
        <v>2184806</v>
      </c>
      <c r="C221">
        <f>(A221-A220)*P$3</f>
        <v>-2.1129976944595227E-2</v>
      </c>
      <c r="D221">
        <f>(A221)*(1-EXP(-P$2))</f>
        <v>1.5413136550330628</v>
      </c>
      <c r="E221">
        <f>B221-P$5*LN(D221)</f>
        <v>2183730.4446604736</v>
      </c>
      <c r="F221">
        <f>(C221-C220)*P$8</f>
        <v>2.8377219717960838E-3</v>
      </c>
      <c r="G221">
        <f>E221-F221*P$9</f>
        <v>2183730.4326005732</v>
      </c>
      <c r="H221">
        <f t="shared" si="21"/>
        <v>1.86795151343722E-5</v>
      </c>
      <c r="I221">
        <f t="shared" si="18"/>
        <v>1.0878267120179293E-4</v>
      </c>
      <c r="J221">
        <f>I221+C221*P$16</f>
        <v>9.1604903446407948E-5</v>
      </c>
      <c r="K221">
        <f t="shared" si="19"/>
        <v>2183730.4326005732</v>
      </c>
      <c r="L221" s="9">
        <f t="shared" si="20"/>
        <v>2183779.0015268573</v>
      </c>
      <c r="M221" s="9">
        <f>L221-P$19*LN(S221)</f>
        <v>2182689.3633441492</v>
      </c>
      <c r="N221" s="9">
        <f>L221+O221</f>
        <v>2183779.0015268573</v>
      </c>
      <c r="O221">
        <f t="shared" si="23"/>
        <v>0</v>
      </c>
      <c r="S221">
        <f t="shared" si="22"/>
        <v>220</v>
      </c>
    </row>
    <row r="222" spans="1:19" x14ac:dyDescent="0.25">
      <c r="A222">
        <f>VLOOKUP('2024-03-18_windows_device_0'!P222,'2024-03-18_windows_device_0'!P222:P1131,1,0)</f>
        <v>53.025999999999996</v>
      </c>
      <c r="B222">
        <f>VLOOKUP('2024-03-18_windows_device_0'!Q222,'2024-03-18_windows_device_0'!Q$2:Q$911,1,0)+50</f>
        <v>2184813</v>
      </c>
      <c r="C222">
        <f>(A222-A221)*P$3</f>
        <v>-3.773210168678217E-2</v>
      </c>
      <c r="D222">
        <f>(A222)*(1-EXP(-P$2))</f>
        <v>1.5398616676423087</v>
      </c>
      <c r="E222">
        <f>B222-P$5*LN(D222)</f>
        <v>2183739.7877425174</v>
      </c>
      <c r="F222">
        <f>(C222-C221)*P$8</f>
        <v>-2.1777866295179739E-3</v>
      </c>
      <c r="G222">
        <f>E222-F222*P$9</f>
        <v>2183739.7969977898</v>
      </c>
      <c r="H222">
        <f t="shared" si="21"/>
        <v>6.0643346887930981E-4</v>
      </c>
      <c r="I222">
        <f t="shared" si="18"/>
        <v>1.1821712757247768E-4</v>
      </c>
      <c r="J222">
        <f>I222+C222*P$16</f>
        <v>8.7542542295000433E-5</v>
      </c>
      <c r="K222">
        <f t="shared" si="19"/>
        <v>2183739.7969977898</v>
      </c>
      <c r="L222" s="9">
        <f t="shared" si="20"/>
        <v>2183786.2120599044</v>
      </c>
      <c r="M222" s="9">
        <f>L222-P$19*LN(S222)</f>
        <v>2182695.6576703968</v>
      </c>
      <c r="N222" s="9">
        <f>L222+O222</f>
        <v>2183786.2120599044</v>
      </c>
      <c r="O222">
        <f t="shared" si="23"/>
        <v>0</v>
      </c>
      <c r="S222">
        <f t="shared" si="22"/>
        <v>221</v>
      </c>
    </row>
    <row r="223" spans="1:19" x14ac:dyDescent="0.25">
      <c r="A223">
        <f>VLOOKUP('2024-03-18_windows_device_0'!P223,'2024-03-18_windows_device_0'!P223:P1132,1,0)</f>
        <v>52.981999999999999</v>
      </c>
      <c r="B223">
        <f>VLOOKUP('2024-03-18_windows_device_0'!Q223,'2024-03-18_windows_device_0'!Q$2:Q$911,1,0)+50</f>
        <v>2184815</v>
      </c>
      <c r="C223">
        <f>(A223-A222)*P$3</f>
        <v>-3.3204249484363159E-2</v>
      </c>
      <c r="D223">
        <f>(A223)*(1-EXP(-P$2))</f>
        <v>1.5385839187384454</v>
      </c>
      <c r="E223">
        <f>B223-P$5*LN(D223)</f>
        <v>2183743.8514830316</v>
      </c>
      <c r="F223">
        <f>(C223-C222)*P$8</f>
        <v>5.9394180805093244E-4</v>
      </c>
      <c r="G223">
        <f>E223-F223*P$9</f>
        <v>2183743.8489588667</v>
      </c>
      <c r="H223">
        <f t="shared" si="21"/>
        <v>2.6240288133897198E-4</v>
      </c>
      <c r="I223">
        <f t="shared" si="18"/>
        <v>8.794951576481708E-5</v>
      </c>
      <c r="J223">
        <f>I223+C223*P$16</f>
        <v>6.0955880720641288E-5</v>
      </c>
      <c r="K223">
        <f t="shared" si="19"/>
        <v>2183743.8489588667</v>
      </c>
      <c r="L223" s="9">
        <f t="shared" si="20"/>
        <v>2183776.1677711345</v>
      </c>
      <c r="M223" s="9">
        <f>L223-P$19*LN(S223)</f>
        <v>2182684.7013112153</v>
      </c>
      <c r="N223" s="9">
        <f>L223+O223</f>
        <v>2183776.1677711345</v>
      </c>
      <c r="O223">
        <f t="shared" si="23"/>
        <v>0</v>
      </c>
      <c r="S223">
        <f t="shared" si="22"/>
        <v>222</v>
      </c>
    </row>
    <row r="224" spans="1:19" x14ac:dyDescent="0.25">
      <c r="A224">
        <f>VLOOKUP('2024-03-18_windows_device_0'!P224,'2024-03-18_windows_device_0'!P224:P1133,1,0)</f>
        <v>52.948</v>
      </c>
      <c r="B224">
        <f>VLOOKUP('2024-03-18_windows_device_0'!Q224,'2024-03-18_windows_device_0'!Q$2:Q$911,1,0)+50</f>
        <v>2184816</v>
      </c>
      <c r="C224">
        <f>(A224-A223)*P$3</f>
        <v>-2.565782914700887E-2</v>
      </c>
      <c r="D224">
        <f>(A224)*(1-EXP(-P$2))</f>
        <v>1.5375965673127328</v>
      </c>
      <c r="E224">
        <f>B224-P$5*LN(D224)</f>
        <v>2183746.4473658144</v>
      </c>
      <c r="F224">
        <f>(C224-C223)*P$8</f>
        <v>9.8990301341681311E-4</v>
      </c>
      <c r="G224">
        <f>E224-F224*P$9</f>
        <v>2183746.4431588724</v>
      </c>
      <c r="H224">
        <f t="shared" si="21"/>
        <v>1.6799903635760074E-4</v>
      </c>
      <c r="I224">
        <f t="shared" si="18"/>
        <v>9.1800687348909772E-5</v>
      </c>
      <c r="J224">
        <f>I224+C224*P$16</f>
        <v>7.0941969360227691E-5</v>
      </c>
      <c r="K224">
        <f t="shared" si="19"/>
        <v>2183746.4431588724</v>
      </c>
      <c r="L224" s="9">
        <f t="shared" si="20"/>
        <v>2183784.0565960431</v>
      </c>
      <c r="M224" s="9">
        <f>L224-P$19*LN(S224)</f>
        <v>2182691.6821649186</v>
      </c>
      <c r="N224" s="9">
        <f>L224+O224</f>
        <v>2183784.0565960431</v>
      </c>
      <c r="O224">
        <f t="shared" si="23"/>
        <v>0</v>
      </c>
      <c r="S224">
        <f t="shared" si="22"/>
        <v>223</v>
      </c>
    </row>
    <row r="225" spans="1:19" x14ac:dyDescent="0.25">
      <c r="A225">
        <f>VLOOKUP('2024-03-18_windows_device_0'!P225,'2024-03-18_windows_device_0'!P225:P1134,1,0)</f>
        <v>52.905333333333331</v>
      </c>
      <c r="B225">
        <f>VLOOKUP('2024-03-18_windows_device_0'!Q225,'2024-03-18_windows_device_0'!Q$2:Q$911,1,0)+50</f>
        <v>2184814</v>
      </c>
      <c r="C225">
        <f>(A225-A224)*P$3</f>
        <v>-3.2198060106053188E-2</v>
      </c>
      <c r="D225">
        <f>(A225)*(1-EXP(-P$2))</f>
        <v>1.5363575380726229</v>
      </c>
      <c r="E225">
        <f>B225-P$5*LN(D225)</f>
        <v>2183746.451492771</v>
      </c>
      <c r="F225">
        <f>(C225-C224)*P$8</f>
        <v>-8.5791594496175414E-4</v>
      </c>
      <c r="G225">
        <f>E225-F225*P$9</f>
        <v>2183746.4551387876</v>
      </c>
      <c r="H225">
        <f t="shared" si="21"/>
        <v>7.7581304643460355E-7</v>
      </c>
      <c r="I225">
        <f t="shared" si="18"/>
        <v>9.3363675777575521E-5</v>
      </c>
      <c r="J225">
        <f>I225+C225*P$16</f>
        <v>6.718802967412902E-5</v>
      </c>
      <c r="K225">
        <f t="shared" si="19"/>
        <v>2183746.4551387876</v>
      </c>
      <c r="L225" s="9">
        <f t="shared" si="20"/>
        <v>2183782.0782368714</v>
      </c>
      <c r="M225" s="9">
        <f>L225-P$19*LN(S225)</f>
        <v>2182688.7998970663</v>
      </c>
      <c r="N225" s="9">
        <f>L225+O225</f>
        <v>2183782.0782368714</v>
      </c>
      <c r="O225">
        <f t="shared" si="23"/>
        <v>0</v>
      </c>
      <c r="S225">
        <f t="shared" si="22"/>
        <v>224</v>
      </c>
    </row>
    <row r="226" spans="1:19" x14ac:dyDescent="0.25">
      <c r="A226">
        <f>VLOOKUP('2024-03-18_windows_device_0'!P226,'2024-03-18_windows_device_0'!P226:P1135,1,0)</f>
        <v>52.86</v>
      </c>
      <c r="B226">
        <f>VLOOKUP('2024-03-18_windows_device_0'!Q226,'2024-03-18_windows_device_0'!Q$2:Q$911,1,0)+50</f>
        <v>2184808</v>
      </c>
      <c r="C226">
        <f>(A226-A225)*P$3</f>
        <v>-3.4210438862678494E-2</v>
      </c>
      <c r="D226">
        <f>(A226)*(1-EXP(-P$2))</f>
        <v>1.5350410695050061</v>
      </c>
      <c r="E226">
        <f>B226-P$5*LN(D226)</f>
        <v>2183742.5826493911</v>
      </c>
      <c r="F226">
        <f>(C226-C225)*P$8</f>
        <v>-2.639741369108217E-4</v>
      </c>
      <c r="G226">
        <f>E226-F226*P$9</f>
        <v>2183742.5837712423</v>
      </c>
      <c r="H226">
        <f t="shared" si="21"/>
        <v>-2.5070773863203062E-4</v>
      </c>
      <c r="I226">
        <f t="shared" si="18"/>
        <v>9.9975039742937217E-5</v>
      </c>
      <c r="J226">
        <f>I226+C226*P$16</f>
        <v>7.2163415758027771E-5</v>
      </c>
      <c r="K226">
        <f t="shared" si="19"/>
        <v>2183742.5837712423</v>
      </c>
      <c r="L226" s="9">
        <f t="shared" si="20"/>
        <v>2183780.8448193795</v>
      </c>
      <c r="M226" s="9">
        <f>L226-P$19*LN(S226)</f>
        <v>2182686.6665972266</v>
      </c>
      <c r="N226" s="9">
        <f>L226+O226</f>
        <v>2183780.8448193795</v>
      </c>
      <c r="O226">
        <f t="shared" si="23"/>
        <v>0</v>
      </c>
      <c r="S226">
        <f t="shared" si="22"/>
        <v>225</v>
      </c>
    </row>
    <row r="227" spans="1:19" x14ac:dyDescent="0.25">
      <c r="A227">
        <f>VLOOKUP('2024-03-18_windows_device_0'!P227,'2024-03-18_windows_device_0'!P227:P1136,1,0)</f>
        <v>52.832666666666668</v>
      </c>
      <c r="B227">
        <f>VLOOKUP('2024-03-18_windows_device_0'!Q227,'2024-03-18_windows_device_0'!Q$2:Q$911,1,0)+50</f>
        <v>2184804</v>
      </c>
      <c r="C227">
        <f>(A227-A226)*P$3</f>
        <v>-2.0626882255437559E-2</v>
      </c>
      <c r="D227">
        <f>(A227)*(1-EXP(-P$2))</f>
        <v>1.5342473163980606</v>
      </c>
      <c r="E227">
        <f>B227-P$5*LN(D227)</f>
        <v>2183739.8684948683</v>
      </c>
      <c r="F227">
        <f>(C227-C226)*P$8</f>
        <v>1.7818254241506856E-3</v>
      </c>
      <c r="G227">
        <f>E227-F227*P$9</f>
        <v>2183739.8609223729</v>
      </c>
      <c r="H227">
        <f t="shared" si="21"/>
        <v>-1.7633026952081955E-4</v>
      </c>
      <c r="I227">
        <f t="shared" si="18"/>
        <v>1.06049908377571E-4</v>
      </c>
      <c r="J227">
        <f>I227+C227*P$16</f>
        <v>8.9281135092552841E-5</v>
      </c>
      <c r="K227">
        <f t="shared" si="19"/>
        <v>2183739.8609223729</v>
      </c>
      <c r="L227" s="9">
        <f t="shared" si="20"/>
        <v>2183787.1977865114</v>
      </c>
      <c r="M227" s="9">
        <f>L227-P$19*LN(S227)</f>
        <v>2182692.123672633</v>
      </c>
      <c r="N227" s="9">
        <f>L227+O227</f>
        <v>2183787.1977865114</v>
      </c>
      <c r="O227">
        <f t="shared" si="23"/>
        <v>0</v>
      </c>
      <c r="S227">
        <f t="shared" si="22"/>
        <v>226</v>
      </c>
    </row>
    <row r="228" spans="1:19" x14ac:dyDescent="0.25">
      <c r="A228">
        <f>VLOOKUP('2024-03-18_windows_device_0'!P228,'2024-03-18_windows_device_0'!P228:P1137,1,0)</f>
        <v>52.779333333333334</v>
      </c>
      <c r="B228">
        <f>VLOOKUP('2024-03-18_windows_device_0'!Q228,'2024-03-18_windows_device_0'!Q$2:Q$911,1,0)+50</f>
        <v>2184804</v>
      </c>
      <c r="C228">
        <f>(A228-A227)*P$3</f>
        <v>-4.0247575132565147E-2</v>
      </c>
      <c r="D228">
        <f>(A228)*(1-EXP(-P$2))</f>
        <v>1.532698529847923</v>
      </c>
      <c r="E228">
        <f>B228-P$5*LN(D228)</f>
        <v>2183742.3793781642</v>
      </c>
      <c r="F228">
        <f>(C228-C227)*P$8</f>
        <v>-2.573747834884559E-3</v>
      </c>
      <c r="G228">
        <f>E228-F228*P$9</f>
        <v>2183742.3903162135</v>
      </c>
      <c r="H228">
        <f t="shared" si="21"/>
        <v>1.6380222297580571E-4</v>
      </c>
      <c r="I228">
        <f t="shared" si="18"/>
        <v>1.2487306620519327E-4</v>
      </c>
      <c r="J228">
        <f>I228+C228*P$16</f>
        <v>9.2153508575886249E-5</v>
      </c>
      <c r="K228">
        <f t="shared" si="19"/>
        <v>2183742.3903162135</v>
      </c>
      <c r="L228" s="9">
        <f t="shared" si="20"/>
        <v>2183791.2501129759</v>
      </c>
      <c r="M228" s="9">
        <f>L228-P$19*LN(S228)</f>
        <v>2182695.2840627567</v>
      </c>
      <c r="N228" s="9">
        <f>L228+O228</f>
        <v>2183791.2501129759</v>
      </c>
      <c r="O228">
        <f t="shared" si="23"/>
        <v>0</v>
      </c>
      <c r="S228">
        <f t="shared" si="22"/>
        <v>227</v>
      </c>
    </row>
    <row r="229" spans="1:19" x14ac:dyDescent="0.25">
      <c r="A229">
        <f>VLOOKUP('2024-03-18_windows_device_0'!P229,'2024-03-18_windows_device_0'!P229:P1138,1,0)</f>
        <v>52.74133333333333</v>
      </c>
      <c r="B229">
        <f>VLOOKUP('2024-03-18_windows_device_0'!Q229,'2024-03-18_windows_device_0'!Q$2:Q$911,1,0)+50</f>
        <v>2184804</v>
      </c>
      <c r="C229">
        <f>(A229-A228)*P$3</f>
        <v>-2.8676397281954879E-2</v>
      </c>
      <c r="D229">
        <f>(A229)*(1-EXP(-P$2))</f>
        <v>1.53159501943095</v>
      </c>
      <c r="E229">
        <f>B229-P$5*LN(D229)</f>
        <v>2183744.1699309093</v>
      </c>
      <c r="F229">
        <f>(C229-C228)*P$8</f>
        <v>1.5178512872391606E-3</v>
      </c>
      <c r="G229">
        <f>E229-F229*P$9</f>
        <v>2183744.1634802651</v>
      </c>
      <c r="H229">
        <f t="shared" si="21"/>
        <v>1.1482917712951197E-4</v>
      </c>
      <c r="I229">
        <f t="shared" si="18"/>
        <v>1.25511071228158E-4</v>
      </c>
      <c r="J229">
        <f>I229+C229*P$16</f>
        <v>1.0219838641727494E-4</v>
      </c>
      <c r="K229">
        <f t="shared" si="19"/>
        <v>2183744.1634802651</v>
      </c>
      <c r="L229" s="9">
        <f t="shared" si="20"/>
        <v>2183798.3490719693</v>
      </c>
      <c r="M229" s="9">
        <f>L229-P$19*LN(S229)</f>
        <v>2182701.4950060211</v>
      </c>
      <c r="N229" s="9">
        <f>L229+O229</f>
        <v>2183798.3490719693</v>
      </c>
      <c r="O229">
        <f t="shared" si="23"/>
        <v>0</v>
      </c>
      <c r="S229">
        <f t="shared" si="22"/>
        <v>228</v>
      </c>
    </row>
    <row r="230" spans="1:19" x14ac:dyDescent="0.25">
      <c r="A230">
        <f>VLOOKUP('2024-03-18_windows_device_0'!P230,'2024-03-18_windows_device_0'!P230:P1139,1,0)</f>
        <v>52.681333333333335</v>
      </c>
      <c r="B230">
        <f>VLOOKUP('2024-03-18_windows_device_0'!Q230,'2024-03-18_windows_device_0'!Q$2:Q$911,1,0)+50</f>
        <v>2184795</v>
      </c>
      <c r="C230">
        <f>(A230-A229)*P$3</f>
        <v>-4.5278522024131095E-2</v>
      </c>
      <c r="D230">
        <f>(A230)*(1-EXP(-P$2))</f>
        <v>1.5298526345620456</v>
      </c>
      <c r="E230">
        <f>B230-P$5*LN(D230)</f>
        <v>2183737.9997477671</v>
      </c>
      <c r="F230">
        <f>(C230-C229)*P$8</f>
        <v>-2.1777866295165666E-3</v>
      </c>
      <c r="G230">
        <f>E230-F230*P$9</f>
        <v>2183738.0090030394</v>
      </c>
      <c r="H230">
        <f t="shared" si="21"/>
        <v>-3.985607281222481E-4</v>
      </c>
      <c r="I230">
        <f t="shared" si="18"/>
        <v>1.2692409150360644E-4</v>
      </c>
      <c r="J230">
        <f>I230+C230*P$16</f>
        <v>9.0114589170639845E-5</v>
      </c>
      <c r="K230">
        <f t="shared" si="19"/>
        <v>2183738.0090030394</v>
      </c>
      <c r="L230" s="9">
        <f t="shared" si="20"/>
        <v>2183785.7877645893</v>
      </c>
      <c r="M230" s="9">
        <f>L230-P$19*LN(S230)</f>
        <v>2182688.0495692077</v>
      </c>
      <c r="N230" s="9">
        <f>L230+O230</f>
        <v>2183785.7877645893</v>
      </c>
      <c r="O230">
        <f t="shared" si="23"/>
        <v>0</v>
      </c>
      <c r="S230">
        <f t="shared" si="22"/>
        <v>229</v>
      </c>
    </row>
    <row r="231" spans="1:19" x14ac:dyDescent="0.25">
      <c r="A231">
        <f>VLOOKUP('2024-03-18_windows_device_0'!P231,'2024-03-18_windows_device_0'!P231:P1140,1,0)</f>
        <v>52.654666666666671</v>
      </c>
      <c r="B231">
        <f>VLOOKUP('2024-03-18_windows_device_0'!Q231,'2024-03-18_windows_device_0'!Q$2:Q$911,1,0)+50</f>
        <v>2184802</v>
      </c>
      <c r="C231">
        <f>(A231-A230)*P$3</f>
        <v>-2.0123787566279892E-2</v>
      </c>
      <c r="D231">
        <f>(A231)*(1-EXP(-P$2))</f>
        <v>1.5290782412869768</v>
      </c>
      <c r="E231">
        <f>B231-P$5*LN(D231)</f>
        <v>2183746.2584788268</v>
      </c>
      <c r="F231">
        <f>(C231-C230)*P$8</f>
        <v>3.299676711389846E-3</v>
      </c>
      <c r="G231">
        <f>E231-F231*P$9</f>
        <v>2183746.2444556868</v>
      </c>
      <c r="H231">
        <f t="shared" si="21"/>
        <v>5.3332360868452004E-4</v>
      </c>
      <c r="I231">
        <f t="shared" si="18"/>
        <v>1.4233179030825982E-4</v>
      </c>
      <c r="J231">
        <f>I231+C231*P$16</f>
        <v>1.2597201149360849E-4</v>
      </c>
      <c r="K231">
        <f t="shared" si="19"/>
        <v>2183746.2444556868</v>
      </c>
      <c r="L231" s="9">
        <f t="shared" si="20"/>
        <v>2183813.0348250875</v>
      </c>
      <c r="M231" s="9">
        <f>L231-P$19*LN(S231)</f>
        <v>2182714.4163527009</v>
      </c>
      <c r="N231" s="9">
        <f>L231+O231</f>
        <v>2183813.0348250875</v>
      </c>
      <c r="O231">
        <f t="shared" si="23"/>
        <v>0</v>
      </c>
      <c r="S231">
        <f t="shared" si="22"/>
        <v>230</v>
      </c>
    </row>
    <row r="232" spans="1:19" x14ac:dyDescent="0.25">
      <c r="A232">
        <f>VLOOKUP('2024-03-18_windows_device_0'!P232,'2024-03-18_windows_device_0'!P232:P1141,1,0)</f>
        <v>52.609333333333332</v>
      </c>
      <c r="B232">
        <f>VLOOKUP('2024-03-18_windows_device_0'!Q232,'2024-03-18_windows_device_0'!Q$2:Q$911,1,0)+50</f>
        <v>2184799</v>
      </c>
      <c r="C232">
        <f>(A232-A231)*P$3</f>
        <v>-3.4210438862683858E-2</v>
      </c>
      <c r="D232">
        <f>(A232)*(1-EXP(-P$2))</f>
        <v>1.5277617727193598</v>
      </c>
      <c r="E232">
        <f>B232-P$5*LN(D232)</f>
        <v>2183745.3997853552</v>
      </c>
      <c r="F232">
        <f>(C232-C231)*P$8</f>
        <v>-1.8478189583792705E-3</v>
      </c>
      <c r="G232">
        <f>E232-F232*P$9</f>
        <v>2183745.4076383137</v>
      </c>
      <c r="H232">
        <f t="shared" si="21"/>
        <v>-5.4191855666038136E-5</v>
      </c>
      <c r="I232">
        <f t="shared" si="18"/>
        <v>1.1551934097935802E-4</v>
      </c>
      <c r="J232">
        <f>I232+C232*P$16</f>
        <v>8.770771699444421E-5</v>
      </c>
      <c r="K232">
        <f t="shared" si="19"/>
        <v>2183745.4076383137</v>
      </c>
      <c r="L232" s="9">
        <f t="shared" si="20"/>
        <v>2183791.9102760656</v>
      </c>
      <c r="M232" s="9">
        <f>L232-P$19*LN(S232)</f>
        <v>2182692.4153456748</v>
      </c>
      <c r="N232" s="9">
        <f>L232+O232</f>
        <v>2183791.9102760656</v>
      </c>
      <c r="O232">
        <f t="shared" si="23"/>
        <v>0</v>
      </c>
      <c r="S232">
        <f t="shared" si="22"/>
        <v>231</v>
      </c>
    </row>
    <row r="233" spans="1:19" x14ac:dyDescent="0.25">
      <c r="A233">
        <f>VLOOKUP('2024-03-18_windows_device_0'!P233,'2024-03-18_windows_device_0'!P233:P1142,1,0)</f>
        <v>52.556666666666672</v>
      </c>
      <c r="B233">
        <f>VLOOKUP('2024-03-18_windows_device_0'!Q233,'2024-03-18_windows_device_0'!Q$2:Q$911,1,0)+50</f>
        <v>2184796</v>
      </c>
      <c r="C233">
        <f>(A233-A232)*P$3</f>
        <v>-3.9744480443402112E-2</v>
      </c>
      <c r="D233">
        <f>(A233)*(1-EXP(-P$2))</f>
        <v>1.5262323460010991</v>
      </c>
      <c r="E233">
        <f>B233-P$5*LN(D233)</f>
        <v>2183744.8897979422</v>
      </c>
      <c r="F233">
        <f>(C233-C232)*P$8</f>
        <v>-7.2592887650458433E-4</v>
      </c>
      <c r="G233">
        <f>E233-F233*P$9</f>
        <v>2183744.892883033</v>
      </c>
      <c r="H233">
        <f t="shared" si="21"/>
        <v>-3.3335282909490212E-5</v>
      </c>
      <c r="I233">
        <f t="shared" si="18"/>
        <v>1.294262055521408E-4</v>
      </c>
      <c r="J233">
        <f>I233+C233*P$16</f>
        <v>9.711564239320495E-5</v>
      </c>
      <c r="K233">
        <f t="shared" si="19"/>
        <v>2183744.892883033</v>
      </c>
      <c r="L233" s="9">
        <f t="shared" si="20"/>
        <v>2183796.3836034965</v>
      </c>
      <c r="M233" s="9">
        <f>L233-P$19*LN(S233)</f>
        <v>2182696.016001109</v>
      </c>
      <c r="N233" s="9">
        <f>L233+O233</f>
        <v>2183796.3836034965</v>
      </c>
      <c r="O233">
        <f t="shared" si="23"/>
        <v>0</v>
      </c>
      <c r="S233">
        <f t="shared" si="22"/>
        <v>232</v>
      </c>
    </row>
    <row r="234" spans="1:19" x14ac:dyDescent="0.25">
      <c r="A234">
        <f>VLOOKUP('2024-03-18_windows_device_0'!P234,'2024-03-18_windows_device_0'!P234:P1143,1,0)</f>
        <v>52.50333333333333</v>
      </c>
      <c r="B234">
        <f>VLOOKUP('2024-03-18_windows_device_0'!Q234,'2024-03-18_windows_device_0'!Q$2:Q$911,1,0)+50</f>
        <v>2184797</v>
      </c>
      <c r="C234">
        <f>(A234-A233)*P$3</f>
        <v>-4.0247575132570504E-2</v>
      </c>
      <c r="D234">
        <f>(A234)*(1-EXP(-P$2))</f>
        <v>1.5246835594509616</v>
      </c>
      <c r="E234">
        <f>B234-P$5*LN(D234)</f>
        <v>2183748.413873774</v>
      </c>
      <c r="F234">
        <f>(C234-C233)*P$8</f>
        <v>-6.5993534229288062E-5</v>
      </c>
      <c r="G234">
        <f>E234-F234*P$9</f>
        <v>2183748.4141542367</v>
      </c>
      <c r="H234">
        <f t="shared" si="21"/>
        <v>2.2803568254327E-4</v>
      </c>
      <c r="I234">
        <f t="shared" si="18"/>
        <v>1.2629843947534994E-4</v>
      </c>
      <c r="J234">
        <f>I234+C234*P$16</f>
        <v>9.3578881846038552E-5</v>
      </c>
      <c r="K234">
        <f t="shared" si="19"/>
        <v>2183748.4141542367</v>
      </c>
      <c r="L234" s="9">
        <f t="shared" si="20"/>
        <v>2183798.0296840076</v>
      </c>
      <c r="M234" s="9">
        <f>L234-P$19*LN(S234)</f>
        <v>2182696.7931630635</v>
      </c>
      <c r="N234" s="9">
        <f>L234+O234</f>
        <v>2183798.0296840076</v>
      </c>
      <c r="O234">
        <f t="shared" si="23"/>
        <v>0</v>
      </c>
      <c r="S234">
        <f t="shared" si="22"/>
        <v>233</v>
      </c>
    </row>
    <row r="235" spans="1:19" x14ac:dyDescent="0.25">
      <c r="A235">
        <f>VLOOKUP('2024-03-18_windows_device_0'!P235,'2024-03-18_windows_device_0'!P235:P1144,1,0)</f>
        <v>52.462666666666664</v>
      </c>
      <c r="B235">
        <f>VLOOKUP('2024-03-18_windows_device_0'!Q235,'2024-03-18_windows_device_0'!Q$2:Q$911,1,0)+50</f>
        <v>2184799</v>
      </c>
      <c r="C235">
        <f>(A235-A234)*P$3</f>
        <v>-3.0688776038580185E-2</v>
      </c>
      <c r="D235">
        <f>(A235)*(1-EXP(-P$2))</f>
        <v>1.5235026097064817</v>
      </c>
      <c r="E235">
        <f>B235-P$5*LN(D235)</f>
        <v>2183752.3402050668</v>
      </c>
      <c r="F235">
        <f>(C235-C234)*P$8</f>
        <v>1.2538771503290416E-3</v>
      </c>
      <c r="G235">
        <f>E235-F235*P$9</f>
        <v>2183752.3348762738</v>
      </c>
      <c r="H235">
        <f t="shared" si="21"/>
        <v>2.5390390972000661E-4</v>
      </c>
      <c r="I235">
        <f t="shared" si="18"/>
        <v>1.1892155587614338E-4</v>
      </c>
      <c r="J235">
        <f>I235+C235*P$16</f>
        <v>9.3972893183797378E-5</v>
      </c>
      <c r="K235">
        <f t="shared" si="19"/>
        <v>2183752.3348762738</v>
      </c>
      <c r="L235" s="9">
        <f t="shared" si="20"/>
        <v>2183802.1593108838</v>
      </c>
      <c r="M235" s="9">
        <f>L235-P$19*LN(S235)</f>
        <v>2182700.0575926728</v>
      </c>
      <c r="N235" s="9">
        <f>L235+O235</f>
        <v>2183802.1593108838</v>
      </c>
      <c r="O235">
        <f t="shared" si="23"/>
        <v>0</v>
      </c>
      <c r="S235">
        <f t="shared" si="22"/>
        <v>234</v>
      </c>
    </row>
    <row r="236" spans="1:19" x14ac:dyDescent="0.25">
      <c r="A236">
        <f>VLOOKUP('2024-03-18_windows_device_0'!P236,'2024-03-18_windows_device_0'!P236:P1145,1,0)</f>
        <v>52.418666666666667</v>
      </c>
      <c r="B236">
        <f>VLOOKUP('2024-03-18_windows_device_0'!Q236,'2024-03-18_windows_device_0'!Q$2:Q$911,1,0)+50</f>
        <v>2184798</v>
      </c>
      <c r="C236">
        <f>(A236-A235)*P$3</f>
        <v>-3.3204249484363159E-2</v>
      </c>
      <c r="D236">
        <f>(A236)*(1-EXP(-P$2))</f>
        <v>1.5222248608026183</v>
      </c>
      <c r="E236">
        <f>B236-P$5*LN(D236)</f>
        <v>2183753.4261149024</v>
      </c>
      <c r="F236">
        <f>(C236-C235)*P$8</f>
        <v>-3.2996767113870306E-4</v>
      </c>
      <c r="G236">
        <f>E236-F236*P$9</f>
        <v>2183753.4275172162</v>
      </c>
      <c r="H236">
        <f t="shared" si="21"/>
        <v>7.0758856296971511E-5</v>
      </c>
      <c r="I236">
        <f t="shared" si="18"/>
        <v>1.0682694483948022E-4</v>
      </c>
      <c r="J236">
        <f>I236+C236*P$16</f>
        <v>7.9833309795304433E-5</v>
      </c>
      <c r="K236">
        <f t="shared" si="19"/>
        <v>2183753.4275172162</v>
      </c>
      <c r="L236" s="9">
        <f t="shared" si="20"/>
        <v>2183795.7551437141</v>
      </c>
      <c r="M236" s="9">
        <f>L236-P$19*LN(S236)</f>
        <v>2182692.7919177879</v>
      </c>
      <c r="N236" s="9">
        <f>L236+O236</f>
        <v>2183795.7551437141</v>
      </c>
      <c r="O236">
        <f t="shared" si="23"/>
        <v>0</v>
      </c>
      <c r="S236">
        <f t="shared" si="22"/>
        <v>235</v>
      </c>
    </row>
    <row r="237" spans="1:19" x14ac:dyDescent="0.25">
      <c r="A237">
        <f>VLOOKUP('2024-03-18_windows_device_0'!P237,'2024-03-18_windows_device_0'!P237:P1146,1,0)</f>
        <v>52.354666666666667</v>
      </c>
      <c r="B237">
        <f>VLOOKUP('2024-03-18_windows_device_0'!Q237,'2024-03-18_windows_device_0'!Q$2:Q$911,1,0)+50</f>
        <v>2184798</v>
      </c>
      <c r="C237">
        <f>(A237-A236)*P$3</f>
        <v>-4.82970901590771E-2</v>
      </c>
      <c r="D237">
        <f>(A237)*(1-EXP(-P$2))</f>
        <v>1.5203663169424535</v>
      </c>
      <c r="E237">
        <f>B237-P$5*LN(D237)</f>
        <v>2183756.4632932604</v>
      </c>
      <c r="F237">
        <f>(C237-C236)*P$8</f>
        <v>-1.9798060268343301E-3</v>
      </c>
      <c r="G237">
        <f>E237-F237*P$9</f>
        <v>2183756.4717071443</v>
      </c>
      <c r="H237">
        <f t="shared" si="21"/>
        <v>1.9714014851427198E-4</v>
      </c>
      <c r="I237">
        <f t="shared" si="18"/>
        <v>1.169272420436246E-4</v>
      </c>
      <c r="J237">
        <f>I237+C237*P$16</f>
        <v>7.7663772888457043E-5</v>
      </c>
      <c r="K237">
        <f t="shared" si="19"/>
        <v>2183756.4717071443</v>
      </c>
      <c r="L237" s="9">
        <f t="shared" si="20"/>
        <v>2183797.6490450208</v>
      </c>
      <c r="M237" s="9">
        <f>L237-P$19*LN(S237)</f>
        <v>2182693.8279695972</v>
      </c>
      <c r="N237" s="9">
        <f>L237+O237</f>
        <v>2183797.6490450208</v>
      </c>
      <c r="O237">
        <f t="shared" si="23"/>
        <v>0</v>
      </c>
      <c r="S237">
        <f t="shared" si="22"/>
        <v>236</v>
      </c>
    </row>
    <row r="238" spans="1:19" x14ac:dyDescent="0.25">
      <c r="A238">
        <f>VLOOKUP('2024-03-18_windows_device_0'!P238,'2024-03-18_windows_device_0'!P238:P1147,1,0)</f>
        <v>52.309333333333335</v>
      </c>
      <c r="B238">
        <f>VLOOKUP('2024-03-18_windows_device_0'!Q238,'2024-03-18_windows_device_0'!Q$2:Q$911,1,0)+50</f>
        <v>2184798</v>
      </c>
      <c r="C238">
        <f>(A238-A237)*P$3</f>
        <v>-3.4210438862678494E-2</v>
      </c>
      <c r="D238">
        <f>(A238)*(1-EXP(-P$2))</f>
        <v>1.5190498483748367</v>
      </c>
      <c r="E238">
        <f>B238-P$5*LN(D238)</f>
        <v>2183758.6168751088</v>
      </c>
      <c r="F238">
        <f>(C238-C237)*P$8</f>
        <v>1.8478189583785672E-3</v>
      </c>
      <c r="G238">
        <f>E238-F238*P$9</f>
        <v>2183758.6090221503</v>
      </c>
      <c r="H238">
        <f t="shared" si="21"/>
        <v>1.3841140259167442E-4</v>
      </c>
      <c r="I238">
        <f t="shared" si="18"/>
        <v>1.0369207708458246E-4</v>
      </c>
      <c r="J238">
        <f>I238+C238*P$16</f>
        <v>7.5880453099673014E-5</v>
      </c>
      <c r="K238">
        <f t="shared" si="19"/>
        <v>2183758.6090221503</v>
      </c>
      <c r="L238" s="9">
        <f t="shared" si="20"/>
        <v>2183798.8408437488</v>
      </c>
      <c r="M238" s="9">
        <f>L238-P$19*LN(S238)</f>
        <v>2182694.165546109</v>
      </c>
      <c r="N238" s="9">
        <f>L238+O238</f>
        <v>2183798.8408437488</v>
      </c>
      <c r="O238">
        <f t="shared" si="23"/>
        <v>0</v>
      </c>
      <c r="S238">
        <f t="shared" si="22"/>
        <v>237</v>
      </c>
    </row>
    <row r="239" spans="1:19" x14ac:dyDescent="0.25">
      <c r="A239">
        <f>VLOOKUP('2024-03-18_windows_device_0'!P239,'2024-03-18_windows_device_0'!P239:P1148,1,0)</f>
        <v>52.257999999999996</v>
      </c>
      <c r="B239">
        <f>VLOOKUP('2024-03-18_windows_device_0'!Q239,'2024-03-18_windows_device_0'!Q$2:Q$911,1,0)+50</f>
        <v>2184799</v>
      </c>
      <c r="C239">
        <f>(A239-A238)*P$3</f>
        <v>-3.8738291065097505E-2</v>
      </c>
      <c r="D239">
        <f>(A239)*(1-EXP(-P$2))</f>
        <v>1.5175591413203291</v>
      </c>
      <c r="E239">
        <f>B239-P$5*LN(D239)</f>
        <v>2183762.0577442558</v>
      </c>
      <c r="F239">
        <f>(C239-C238)*P$8</f>
        <v>-5.9394180805093244E-4</v>
      </c>
      <c r="G239">
        <f>E239-F239*P$9</f>
        <v>2183762.0602684207</v>
      </c>
      <c r="H239">
        <f t="shared" si="21"/>
        <v>2.2350090447197102E-4</v>
      </c>
      <c r="I239">
        <f t="shared" si="18"/>
        <v>1.0927899132449116E-4</v>
      </c>
      <c r="J239">
        <f>I239+C239*P$16</f>
        <v>7.7786417106280251E-5</v>
      </c>
      <c r="K239">
        <f t="shared" si="19"/>
        <v>2183762.0602684207</v>
      </c>
      <c r="L239" s="9">
        <f t="shared" si="20"/>
        <v>2183803.3026322704</v>
      </c>
      <c r="M239" s="9">
        <f>L239-P$19*LN(S239)</f>
        <v>2182697.7767091505</v>
      </c>
      <c r="N239" s="9">
        <f>L239+O239</f>
        <v>2183803.3026322704</v>
      </c>
      <c r="O239">
        <f t="shared" si="23"/>
        <v>0</v>
      </c>
      <c r="S239">
        <f t="shared" si="22"/>
        <v>238</v>
      </c>
    </row>
    <row r="240" spans="1:19" x14ac:dyDescent="0.25">
      <c r="A240">
        <f>VLOOKUP('2024-03-18_windows_device_0'!P240,'2024-03-18_windows_device_0'!P240:P1149,1,0)</f>
        <v>52.214666666666666</v>
      </c>
      <c r="B240">
        <f>VLOOKUP('2024-03-18_windows_device_0'!Q240,'2024-03-18_windows_device_0'!Q$2:Q$911,1,0)+50</f>
        <v>2184800</v>
      </c>
      <c r="C240">
        <f>(A240-A239)*P$3</f>
        <v>-3.2701154795205495E-2</v>
      </c>
      <c r="D240">
        <f>(A240)*(1-EXP(-P$2))</f>
        <v>1.5163007522483425</v>
      </c>
      <c r="E240">
        <f>B240-P$5*LN(D240)</f>
        <v>2183765.1200852375</v>
      </c>
      <c r="F240">
        <f>(C240-C239)*P$8</f>
        <v>7.9192241073457593E-4</v>
      </c>
      <c r="G240">
        <f>E240-F240*P$9</f>
        <v>2183765.1167196841</v>
      </c>
      <c r="H240">
        <f t="shared" si="21"/>
        <v>1.9793418617738252E-4</v>
      </c>
      <c r="I240">
        <f t="shared" si="18"/>
        <v>1.1792617125707626E-4</v>
      </c>
      <c r="J240">
        <f>I240+C240*P$16</f>
        <v>9.1341530683267301E-5</v>
      </c>
      <c r="K240">
        <f t="shared" si="19"/>
        <v>2183765.1167196841</v>
      </c>
      <c r="L240" s="9">
        <f t="shared" si="20"/>
        <v>2183813.5460057105</v>
      </c>
      <c r="M240" s="9">
        <f>L240-P$19*LN(S240)</f>
        <v>2182707.1730236849</v>
      </c>
      <c r="N240" s="9">
        <f>L240+O240</f>
        <v>2183813.5460057105</v>
      </c>
      <c r="O240">
        <f t="shared" si="23"/>
        <v>0</v>
      </c>
      <c r="S240">
        <f t="shared" si="22"/>
        <v>239</v>
      </c>
    </row>
    <row r="241" spans="1:19" x14ac:dyDescent="0.25">
      <c r="A241">
        <f>VLOOKUP('2024-03-18_windows_device_0'!P241,'2024-03-18_windows_device_0'!P241:P1150,1,0)</f>
        <v>52.162666666666667</v>
      </c>
      <c r="B241">
        <f>VLOOKUP('2024-03-18_windows_device_0'!Q241,'2024-03-18_windows_device_0'!Q$2:Q$911,1,0)+50</f>
        <v>2184798</v>
      </c>
      <c r="C241">
        <f>(A241-A240)*P$3</f>
        <v>-3.9241385754249812E-2</v>
      </c>
      <c r="D241">
        <f>(A241)*(1-EXP(-P$2))</f>
        <v>1.5147906853619584</v>
      </c>
      <c r="E241">
        <f>B241-P$5*LN(D241)</f>
        <v>2183765.5971548529</v>
      </c>
      <c r="F241">
        <f>(C241-C240)*P$8</f>
        <v>-8.5791594496175414E-4</v>
      </c>
      <c r="G241">
        <f>E241-F241*P$9</f>
        <v>2183765.6008008695</v>
      </c>
      <c r="H241">
        <f t="shared" si="21"/>
        <v>3.1348844533757833E-5</v>
      </c>
      <c r="I241">
        <f t="shared" si="18"/>
        <v>9.5237335258055661E-5</v>
      </c>
      <c r="J241">
        <f>I241+C241*P$16</f>
        <v>6.3335766569482292E-5</v>
      </c>
      <c r="K241">
        <f t="shared" si="19"/>
        <v>2183765.6008008695</v>
      </c>
      <c r="L241" s="9">
        <f t="shared" si="20"/>
        <v>2183799.1814287826</v>
      </c>
      <c r="M241" s="9">
        <f>L241-P$19*LN(S241)</f>
        <v>2182691.9649246419</v>
      </c>
      <c r="N241" s="9">
        <f>L241+O241</f>
        <v>2183799.1814287826</v>
      </c>
      <c r="O241">
        <f t="shared" si="23"/>
        <v>0</v>
      </c>
      <c r="S241">
        <f t="shared" si="22"/>
        <v>240</v>
      </c>
    </row>
    <row r="242" spans="1:19" x14ac:dyDescent="0.25">
      <c r="A242">
        <f>VLOOKUP('2024-03-18_windows_device_0'!P242,'2024-03-18_windows_device_0'!P242:P1151,1,0)</f>
        <v>52.096000000000004</v>
      </c>
      <c r="B242">
        <f>VLOOKUP('2024-03-18_windows_device_0'!Q242,'2024-03-18_windows_device_0'!Q$2:Q$911,1,0)+50</f>
        <v>2184800</v>
      </c>
      <c r="C242">
        <f>(A242-A241)*P$3</f>
        <v>-5.0309468915702406E-2</v>
      </c>
      <c r="D242">
        <f>(A242)*(1-EXP(-P$2))</f>
        <v>1.5128547021742869</v>
      </c>
      <c r="E242">
        <f>B242-P$5*LN(D242)</f>
        <v>2183770.7764998982</v>
      </c>
      <c r="F242">
        <f>(C242-C241)*P$8</f>
        <v>-1.4518577530112785E-3</v>
      </c>
      <c r="G242">
        <f>E242-F242*P$9</f>
        <v>2183770.7826700797</v>
      </c>
      <c r="H242">
        <f t="shared" si="21"/>
        <v>3.3557514143673327E-4</v>
      </c>
      <c r="I242">
        <f t="shared" si="18"/>
        <v>8.2167573285089269E-5</v>
      </c>
      <c r="J242">
        <f>I242+C242*P$16</f>
        <v>4.1268126248458755E-5</v>
      </c>
      <c r="K242">
        <f t="shared" si="19"/>
        <v>2183770.7826700797</v>
      </c>
      <c r="L242" s="9">
        <f t="shared" si="20"/>
        <v>2183792.6630335343</v>
      </c>
      <c r="M242" s="9">
        <f>L242-P$19*LN(S242)</f>
        <v>2182684.6065146574</v>
      </c>
      <c r="N242" s="9">
        <f>L242+O242</f>
        <v>2183792.6630335343</v>
      </c>
      <c r="O242">
        <f t="shared" si="23"/>
        <v>0</v>
      </c>
      <c r="S242">
        <f t="shared" si="22"/>
        <v>241</v>
      </c>
    </row>
    <row r="243" spans="1:19" x14ac:dyDescent="0.25">
      <c r="A243">
        <f>VLOOKUP('2024-03-18_windows_device_0'!P243,'2024-03-18_windows_device_0'!P243:P1152,1,0)</f>
        <v>52.052666666666667</v>
      </c>
      <c r="B243">
        <f>VLOOKUP('2024-03-18_windows_device_0'!Q243,'2024-03-18_windows_device_0'!Q$2:Q$911,1,0)+50</f>
        <v>2184801</v>
      </c>
      <c r="C243">
        <f>(A243-A242)*P$3</f>
        <v>-3.2701154795210859E-2</v>
      </c>
      <c r="D243">
        <f>(A243)*(1-EXP(-P$2))</f>
        <v>1.5115963131023</v>
      </c>
      <c r="E243">
        <f>B243-P$5*LN(D243)</f>
        <v>2183773.8452566951</v>
      </c>
      <c r="F243">
        <f>(C243-C242)*P$8</f>
        <v>2.309773697972329E-3</v>
      </c>
      <c r="G243">
        <f>E243-F243*P$9</f>
        <v>2183773.8354404969</v>
      </c>
      <c r="H243">
        <f t="shared" si="21"/>
        <v>1.976958165022498E-4</v>
      </c>
      <c r="I243">
        <f t="shared" si="18"/>
        <v>7.1831847275858737E-5</v>
      </c>
      <c r="J243">
        <f>I243+C243*P$16</f>
        <v>4.5247206702045409E-5</v>
      </c>
      <c r="K243">
        <f t="shared" si="19"/>
        <v>2183773.8354404969</v>
      </c>
      <c r="L243" s="9">
        <f t="shared" si="20"/>
        <v>2183797.8255126895</v>
      </c>
      <c r="M243" s="9">
        <f>L243-P$19*LN(S243)</f>
        <v>2182688.9324574079</v>
      </c>
      <c r="N243" s="9">
        <f>L243+O243</f>
        <v>2183797.8255126895</v>
      </c>
      <c r="O243">
        <f t="shared" si="23"/>
        <v>0</v>
      </c>
      <c r="S243">
        <f t="shared" si="22"/>
        <v>242</v>
      </c>
    </row>
    <row r="244" spans="1:19" x14ac:dyDescent="0.25">
      <c r="A244">
        <f>VLOOKUP('2024-03-18_windows_device_0'!P244,'2024-03-18_windows_device_0'!P244:P1153,1,0)</f>
        <v>52.012</v>
      </c>
      <c r="B244">
        <f>VLOOKUP('2024-03-18_windows_device_0'!Q244,'2024-03-18_windows_device_0'!Q$2:Q$911,1,0)+50</f>
        <v>2184801</v>
      </c>
      <c r="C244">
        <f>(A244-A243)*P$3</f>
        <v>-3.0688776038580185E-2</v>
      </c>
      <c r="D244">
        <f>(A244)*(1-EXP(-P$2))</f>
        <v>1.5104153633578201</v>
      </c>
      <c r="E244">
        <f>B244-P$5*LN(D244)</f>
        <v>2183775.7882724865</v>
      </c>
      <c r="F244">
        <f>(C244-C243)*P$8</f>
        <v>2.6397413691152578E-4</v>
      </c>
      <c r="G244">
        <f>E244-F244*P$9</f>
        <v>2183775.7871506354</v>
      </c>
      <c r="H244">
        <f t="shared" si="21"/>
        <v>1.2639172838830692E-4</v>
      </c>
      <c r="I244">
        <f t="shared" si="18"/>
        <v>5.4189208416848259E-5</v>
      </c>
      <c r="J244">
        <f>I244+C244*P$16</f>
        <v>2.9240545724502247E-5</v>
      </c>
      <c r="K244">
        <f t="shared" si="19"/>
        <v>2183775.7871506354</v>
      </c>
      <c r="L244" s="9">
        <f t="shared" si="20"/>
        <v>2183791.2904900461</v>
      </c>
      <c r="M244" s="9">
        <f>L244-P$19*LN(S244)</f>
        <v>2182681.5643480043</v>
      </c>
      <c r="N244" s="9">
        <f>L244+O244</f>
        <v>2183791.2904900461</v>
      </c>
      <c r="O244">
        <f t="shared" si="23"/>
        <v>0</v>
      </c>
      <c r="S244">
        <f t="shared" si="22"/>
        <v>243</v>
      </c>
    </row>
    <row r="245" spans="1:19" x14ac:dyDescent="0.25">
      <c r="A245">
        <f>VLOOKUP('2024-03-18_windows_device_0'!P245,'2024-03-18_windows_device_0'!P245:P1154,1,0)</f>
        <v>51.951333333333338</v>
      </c>
      <c r="B245">
        <f>VLOOKUP('2024-03-18_windows_device_0'!Q245,'2024-03-18_windows_device_0'!Q$2:Q$911,1,0)+50</f>
        <v>2184796</v>
      </c>
      <c r="C245">
        <f>(A245-A244)*P$3</f>
        <v>-4.5781616713288766E-2</v>
      </c>
      <c r="D245">
        <f>(A245)*(1-EXP(-P$2))</f>
        <v>1.508653618657039</v>
      </c>
      <c r="E245">
        <f>B245-P$5*LN(D245)</f>
        <v>2183773.689695267</v>
      </c>
      <c r="F245">
        <f>(C245-C244)*P$8</f>
        <v>-1.9798060268336267E-3</v>
      </c>
      <c r="G245">
        <f>E245-F245*P$9</f>
        <v>2183773.6981091509</v>
      </c>
      <c r="H245">
        <f t="shared" si="21"/>
        <v>-1.3528523457398867E-4</v>
      </c>
      <c r="I245">
        <f t="shared" si="18"/>
        <v>3.8829335989517415E-5</v>
      </c>
      <c r="J245">
        <f>I245+C245*P$16</f>
        <v>1.6108391861839895E-6</v>
      </c>
      <c r="K245">
        <f t="shared" si="19"/>
        <v>2183773.6981091509</v>
      </c>
      <c r="L245" s="9">
        <f t="shared" si="20"/>
        <v>2183774.5521762013</v>
      </c>
      <c r="M245" s="9">
        <f>L245-P$19*LN(S245)</f>
        <v>2182663.9963687095</v>
      </c>
      <c r="N245" s="9">
        <f>L245+O245</f>
        <v>2183774.5521762013</v>
      </c>
      <c r="O245">
        <f t="shared" si="23"/>
        <v>0</v>
      </c>
      <c r="S245">
        <f t="shared" si="22"/>
        <v>244</v>
      </c>
    </row>
    <row r="246" spans="1:19" x14ac:dyDescent="0.25">
      <c r="A246">
        <f>VLOOKUP('2024-03-18_windows_device_0'!P246,'2024-03-18_windows_device_0'!P246:P1155,1,0)</f>
        <v>51.89266666666667</v>
      </c>
      <c r="B246">
        <f>VLOOKUP('2024-03-18_windows_device_0'!Q246,'2024-03-18_windows_device_0'!Q$2:Q$911,1,0)+50</f>
        <v>2184796</v>
      </c>
      <c r="C246">
        <f>(A246-A245)*P$3</f>
        <v>-4.4272332645821123E-2</v>
      </c>
      <c r="D246">
        <f>(A246)*(1-EXP(-P$2))</f>
        <v>1.5069499534518875</v>
      </c>
      <c r="E246">
        <f>B246-P$5*LN(D246)</f>
        <v>2183776.4986910066</v>
      </c>
      <c r="F246">
        <f>(C246-C245)*P$8</f>
        <v>1.9798060268294085E-4</v>
      </c>
      <c r="G246">
        <f>E246-F246*P$9</f>
        <v>2183776.4978496181</v>
      </c>
      <c r="H246">
        <f t="shared" si="21"/>
        <v>1.8130972920400279E-4</v>
      </c>
      <c r="I246">
        <f t="shared" si="18"/>
        <v>5.3918543266272972E-5</v>
      </c>
      <c r="J246">
        <f>I246+C246*P$16</f>
        <v>1.7927029874035672E-5</v>
      </c>
      <c r="K246">
        <f t="shared" si="19"/>
        <v>2183776.4978496181</v>
      </c>
      <c r="L246" s="9">
        <f t="shared" si="20"/>
        <v>2183786.0027621249</v>
      </c>
      <c r="M246" s="9">
        <f>L246-P$19*LN(S246)</f>
        <v>2182674.6206825078</v>
      </c>
      <c r="N246" s="9">
        <f>L246+O246</f>
        <v>2183786.0027621249</v>
      </c>
      <c r="O246">
        <f t="shared" si="23"/>
        <v>0</v>
      </c>
      <c r="S246">
        <f t="shared" si="22"/>
        <v>245</v>
      </c>
    </row>
    <row r="247" spans="1:19" x14ac:dyDescent="0.25">
      <c r="A247">
        <f>VLOOKUP('2024-03-18_windows_device_0'!P247,'2024-03-18_windows_device_0'!P247:P1156,1,0)</f>
        <v>51.856666666666669</v>
      </c>
      <c r="B247">
        <f>VLOOKUP('2024-03-18_windows_device_0'!Q247,'2024-03-18_windows_device_0'!Q$2:Q$911,1,0)+50</f>
        <v>2184797</v>
      </c>
      <c r="C247">
        <f>(A247-A246)*P$3</f>
        <v>-2.7167113214481876E-2</v>
      </c>
      <c r="D247">
        <f>(A247)*(1-EXP(-P$2))</f>
        <v>1.5059045225305447</v>
      </c>
      <c r="E247">
        <f>B247-P$5*LN(D247)</f>
        <v>2183779.2239656248</v>
      </c>
      <c r="F247">
        <f>(C247-C246)*P$8</f>
        <v>2.2437801637451515E-3</v>
      </c>
      <c r="G247">
        <f>E247-F247*P$9</f>
        <v>2183779.2144298898</v>
      </c>
      <c r="H247">
        <f t="shared" si="21"/>
        <v>1.7592431841213622E-4</v>
      </c>
      <c r="I247">
        <f t="shared" si="18"/>
        <v>4.1676610584380174E-5</v>
      </c>
      <c r="J247">
        <f>I247+C247*P$16</f>
        <v>1.9590909184597601E-5</v>
      </c>
      <c r="K247">
        <f t="shared" si="19"/>
        <v>2183779.2144298898</v>
      </c>
      <c r="L247" s="9">
        <f t="shared" si="20"/>
        <v>2183789.6015313244</v>
      </c>
      <c r="M247" s="9">
        <f>L247-P$19*LN(S247)</f>
        <v>2182677.3965452616</v>
      </c>
      <c r="N247" s="9">
        <f>L247+O247</f>
        <v>2183789.6015313244</v>
      </c>
      <c r="O247">
        <f t="shared" si="23"/>
        <v>0</v>
      </c>
      <c r="S247">
        <f t="shared" si="22"/>
        <v>246</v>
      </c>
    </row>
    <row r="248" spans="1:19" x14ac:dyDescent="0.25">
      <c r="A248">
        <f>VLOOKUP('2024-03-18_windows_device_0'!P248,'2024-03-18_windows_device_0'!P248:P1157,1,0)</f>
        <v>51.811333333333337</v>
      </c>
      <c r="B248">
        <f>VLOOKUP('2024-03-18_windows_device_0'!Q248,'2024-03-18_windows_device_0'!Q$2:Q$911,1,0)+50</f>
        <v>2184797</v>
      </c>
      <c r="C248">
        <f>(A248-A247)*P$3</f>
        <v>-3.4210438862678494E-2</v>
      </c>
      <c r="D248">
        <f>(A248)*(1-EXP(-P$2))</f>
        <v>1.5045880539629279</v>
      </c>
      <c r="E248">
        <f>B248-P$5*LN(D248)</f>
        <v>2183781.3982382147</v>
      </c>
      <c r="F248">
        <f>(C248-C247)*P$8</f>
        <v>-9.2390947918893137E-4</v>
      </c>
      <c r="G248">
        <f>E248-F248*P$9</f>
        <v>2183781.4021646939</v>
      </c>
      <c r="H248">
        <f t="shared" si="21"/>
        <v>1.4167656236303291E-4</v>
      </c>
      <c r="I248">
        <f t="shared" si="18"/>
        <v>3.8222255424100945E-5</v>
      </c>
      <c r="J248">
        <f>I248+C248*P$16</f>
        <v>1.0410631439191496E-5</v>
      </c>
      <c r="K248">
        <f t="shared" si="19"/>
        <v>2183781.4021646939</v>
      </c>
      <c r="L248" s="9">
        <f t="shared" si="20"/>
        <v>2183786.9218822191</v>
      </c>
      <c r="M248" s="9">
        <f>L248-P$19*LN(S248)</f>
        <v>2182673.8973280829</v>
      </c>
      <c r="N248" s="9">
        <f>L248+O248</f>
        <v>2183786.9218822191</v>
      </c>
      <c r="O248">
        <f t="shared" si="23"/>
        <v>0</v>
      </c>
      <c r="S248">
        <f t="shared" si="22"/>
        <v>247</v>
      </c>
    </row>
    <row r="249" spans="1:19" x14ac:dyDescent="0.25">
      <c r="A249">
        <f>VLOOKUP('2024-03-18_windows_device_0'!P249,'2024-03-18_windows_device_0'!P249:P1158,1,0)</f>
        <v>51.762</v>
      </c>
      <c r="B249">
        <f>VLOOKUP('2024-03-18_windows_device_0'!Q249,'2024-03-18_windows_device_0'!Q$2:Q$911,1,0)+50</f>
        <v>2184793</v>
      </c>
      <c r="C249">
        <f>(A249-A248)*P$3</f>
        <v>-3.7229006997624499E-2</v>
      </c>
      <c r="D249">
        <f>(A249)*(1-EXP(-P$2))</f>
        <v>1.5031554264040508</v>
      </c>
      <c r="E249">
        <f>B249-P$5*LN(D249)</f>
        <v>2183779.7665210627</v>
      </c>
      <c r="F249">
        <f>(C249-C248)*P$8</f>
        <v>-3.9596120536728797E-4</v>
      </c>
      <c r="G249">
        <f>E249-F249*P$9</f>
        <v>2183779.7682038397</v>
      </c>
      <c r="H249">
        <f t="shared" si="21"/>
        <v>-1.0581445083383439E-4</v>
      </c>
      <c r="I249">
        <f t="shared" si="18"/>
        <v>3.3139507591732557E-5</v>
      </c>
      <c r="J249">
        <f>I249+C249*P$16</f>
        <v>2.8739167846221402E-6</v>
      </c>
      <c r="K249">
        <f t="shared" si="19"/>
        <v>2183779.7682038397</v>
      </c>
      <c r="L249" s="9">
        <f t="shared" si="20"/>
        <v>2183781.2919547223</v>
      </c>
      <c r="M249" s="9">
        <f>L249-P$19*LN(S249)</f>
        <v>2182667.4511439078</v>
      </c>
      <c r="N249" s="9">
        <f>L249+O249</f>
        <v>2183781.2919547223</v>
      </c>
      <c r="O249">
        <f t="shared" si="23"/>
        <v>0</v>
      </c>
      <c r="S249">
        <f t="shared" si="22"/>
        <v>248</v>
      </c>
    </row>
    <row r="250" spans="1:19" x14ac:dyDescent="0.25">
      <c r="A250">
        <f>VLOOKUP('2024-03-18_windows_device_0'!P250,'2024-03-18_windows_device_0'!P250:P1159,1,0)</f>
        <v>51.712666666666664</v>
      </c>
      <c r="B250">
        <f>VLOOKUP('2024-03-18_windows_device_0'!Q250,'2024-03-18_windows_device_0'!Q$2:Q$911,1,0)+50</f>
        <v>2184791</v>
      </c>
      <c r="C250">
        <f>(A250-A249)*P$3</f>
        <v>-3.7229006997624499E-2</v>
      </c>
      <c r="D250">
        <f>(A250)*(1-EXP(-P$2))</f>
        <v>1.5017227988451733</v>
      </c>
      <c r="E250">
        <f>B250-P$5*LN(D250)</f>
        <v>2183780.137062151</v>
      </c>
      <c r="F250">
        <f>(C250-C249)*P$8</f>
        <v>0</v>
      </c>
      <c r="G250">
        <f>E250-F250*P$9</f>
        <v>2183780.137062151</v>
      </c>
      <c r="H250">
        <f t="shared" si="21"/>
        <v>2.3887071435385958E-5</v>
      </c>
      <c r="I250">
        <f t="shared" si="18"/>
        <v>5.5621183799534188E-5</v>
      </c>
      <c r="J250">
        <f>I250+C250*P$16</f>
        <v>2.5355592992423771E-5</v>
      </c>
      <c r="K250">
        <f t="shared" si="19"/>
        <v>2183780.137062151</v>
      </c>
      <c r="L250" s="9">
        <f t="shared" si="20"/>
        <v>2183793.5805993485</v>
      </c>
      <c r="M250" s="9">
        <f>L250-P$19*LN(S250)</f>
        <v>2182678.9268165994</v>
      </c>
      <c r="N250" s="9">
        <f>L250+O250</f>
        <v>2183793.5805993485</v>
      </c>
      <c r="O250">
        <f t="shared" si="23"/>
        <v>0</v>
      </c>
      <c r="S250">
        <f t="shared" si="22"/>
        <v>249</v>
      </c>
    </row>
    <row r="251" spans="1:19" x14ac:dyDescent="0.25">
      <c r="A251">
        <f>VLOOKUP('2024-03-18_windows_device_0'!P251,'2024-03-18_windows_device_0'!P251:P1160,1,0)</f>
        <v>51.665999999999997</v>
      </c>
      <c r="B251">
        <f>VLOOKUP('2024-03-18_windows_device_0'!Q251,'2024-03-18_windows_device_0'!Q$2:Q$911,1,0)+50</f>
        <v>2184792</v>
      </c>
      <c r="C251">
        <f>(A251-A250)*P$3</f>
        <v>-3.5216628240993829E-2</v>
      </c>
      <c r="D251">
        <f>(A251)*(1-EXP(-P$2))</f>
        <v>1.5003676106138031</v>
      </c>
      <c r="E251">
        <f>B251-P$5*LN(D251)</f>
        <v>2183783.381548217</v>
      </c>
      <c r="F251">
        <f>(C251-C250)*P$8</f>
        <v>2.6397413691152529E-4</v>
      </c>
      <c r="G251">
        <f>E251-F251*P$9</f>
        <v>2183783.3804263659</v>
      </c>
      <c r="H251">
        <f t="shared" si="21"/>
        <v>2.1003857121683469E-4</v>
      </c>
      <c r="I251">
        <f t="shared" si="18"/>
        <v>5.5700776925887413E-5</v>
      </c>
      <c r="J251">
        <f>I251+C251*P$16</f>
        <v>2.7071164000244309E-5</v>
      </c>
      <c r="K251">
        <f t="shared" si="19"/>
        <v>2183783.3804263659</v>
      </c>
      <c r="L251" s="9">
        <f t="shared" si="20"/>
        <v>2183797.7335594329</v>
      </c>
      <c r="M251" s="9">
        <f>L251-P$19*LN(S251)</f>
        <v>2182682.2700631628</v>
      </c>
      <c r="N251" s="9">
        <f>L251+O251</f>
        <v>2183797.7335594329</v>
      </c>
      <c r="O251">
        <f t="shared" si="23"/>
        <v>0</v>
      </c>
      <c r="S251">
        <f t="shared" si="22"/>
        <v>250</v>
      </c>
    </row>
    <row r="252" spans="1:19" x14ac:dyDescent="0.25">
      <c r="A252">
        <f>VLOOKUP('2024-03-18_windows_device_0'!P252,'2024-03-18_windows_device_0'!P252:P1161,1,0)</f>
        <v>51.633333333333333</v>
      </c>
      <c r="B252">
        <f>VLOOKUP('2024-03-18_windows_device_0'!Q252,'2024-03-18_windows_device_0'!Q$2:Q$911,1,0)+50</f>
        <v>2184789</v>
      </c>
      <c r="C252">
        <f>(A252-A251)*P$3</f>
        <v>-2.4651639768693535E-2</v>
      </c>
      <c r="D252">
        <f>(A252)*(1-EXP(-P$2))</f>
        <v>1.4994189788518439</v>
      </c>
      <c r="E252">
        <f>B252-P$5*LN(D252)</f>
        <v>2183781.9538950361</v>
      </c>
      <c r="F252">
        <f>(C252-C251)*P$8</f>
        <v>1.3858642187841012E-3</v>
      </c>
      <c r="G252">
        <f>E252-F252*P$9</f>
        <v>2183781.9480053172</v>
      </c>
      <c r="H252">
        <f t="shared" si="21"/>
        <v>-9.2762838368516811E-5</v>
      </c>
      <c r="I252">
        <f t="shared" si="18"/>
        <v>4.1094352640606742E-5</v>
      </c>
      <c r="J252">
        <f>I252+C252*P$16</f>
        <v>2.1053623592658312E-5</v>
      </c>
      <c r="K252">
        <f t="shared" si="19"/>
        <v>2183781.9480053172</v>
      </c>
      <c r="L252" s="9">
        <f t="shared" si="20"/>
        <v>2183793.1106380345</v>
      </c>
      <c r="M252" s="9">
        <f>L252-P$19*LN(S252)</f>
        <v>2182676.8406606414</v>
      </c>
      <c r="N252" s="9">
        <f>L252+O252</f>
        <v>2183793.1106380345</v>
      </c>
      <c r="O252">
        <f t="shared" si="23"/>
        <v>0</v>
      </c>
      <c r="S252">
        <f t="shared" si="22"/>
        <v>251</v>
      </c>
    </row>
    <row r="253" spans="1:19" x14ac:dyDescent="0.25">
      <c r="A253">
        <f>VLOOKUP('2024-03-18_windows_device_0'!P253,'2024-03-18_windows_device_0'!P253:P1162,1,0)</f>
        <v>51.584666666666664</v>
      </c>
      <c r="B253">
        <f>VLOOKUP('2024-03-18_windows_device_0'!Q253,'2024-03-18_windows_device_0'!Q$2:Q$911,1,0)+50</f>
        <v>2184788</v>
      </c>
      <c r="C253">
        <f>(A253-A252)*P$3</f>
        <v>-3.6725912308466835E-2</v>
      </c>
      <c r="D253">
        <f>(A253)*(1-EXP(-P$2))</f>
        <v>1.4980057111248435</v>
      </c>
      <c r="E253">
        <f>B253-P$5*LN(D253)</f>
        <v>2183783.2982168202</v>
      </c>
      <c r="F253">
        <f>(C253-C252)*P$8</f>
        <v>-1.5838448214677457E-3</v>
      </c>
      <c r="G253">
        <f>E253-F253*P$9</f>
        <v>2183783.3049479276</v>
      </c>
      <c r="H253">
        <f t="shared" si="21"/>
        <v>8.7874894158345313E-5</v>
      </c>
      <c r="I253">
        <f t="shared" si="18"/>
        <v>4.3478743342968735E-5</v>
      </c>
      <c r="J253">
        <f>I253+C253*P$16</f>
        <v>1.3622147006225141E-5</v>
      </c>
      <c r="K253">
        <f t="shared" si="19"/>
        <v>2183783.3049479276</v>
      </c>
      <c r="L253" s="9">
        <f t="shared" si="20"/>
        <v>2183790.5274112336</v>
      </c>
      <c r="M253" s="9">
        <f>L253-P$19*LN(S253)</f>
        <v>2182673.4541594102</v>
      </c>
      <c r="N253" s="9">
        <f>L253+O253</f>
        <v>2183790.5274112336</v>
      </c>
      <c r="O253">
        <f t="shared" si="23"/>
        <v>0</v>
      </c>
      <c r="S253">
        <f t="shared" si="22"/>
        <v>252</v>
      </c>
    </row>
    <row r="254" spans="1:19" x14ac:dyDescent="0.25">
      <c r="A254">
        <f>VLOOKUP('2024-03-18_windows_device_0'!P254,'2024-03-18_windows_device_0'!P254:P1163,1,0)</f>
        <v>51.535333333333334</v>
      </c>
      <c r="B254">
        <f>VLOOKUP('2024-03-18_windows_device_0'!Q254,'2024-03-18_windows_device_0'!Q$2:Q$911,1,0)+50</f>
        <v>2184786</v>
      </c>
      <c r="C254">
        <f>(A254-A253)*P$3</f>
        <v>-3.7229006997619142E-2</v>
      </c>
      <c r="D254">
        <f>(A254)*(1-EXP(-P$2))</f>
        <v>1.4965730835659665</v>
      </c>
      <c r="E254">
        <f>B254-P$5*LN(D254)</f>
        <v>2183783.6769110505</v>
      </c>
      <c r="F254">
        <f>(C254-C253)*P$8</f>
        <v>-6.5993534227178191E-5</v>
      </c>
      <c r="G254">
        <f>E254-F254*P$9</f>
        <v>2183783.6771915131</v>
      </c>
      <c r="H254">
        <f t="shared" si="21"/>
        <v>2.4106300023407146E-5</v>
      </c>
      <c r="I254">
        <f t="shared" si="18"/>
        <v>5.0242745697531316E-5</v>
      </c>
      <c r="J254">
        <f>I254+C254*P$16</f>
        <v>1.9977154890425252E-5</v>
      </c>
      <c r="K254">
        <f t="shared" si="19"/>
        <v>2183783.6771915131</v>
      </c>
      <c r="L254" s="9">
        <f t="shared" si="20"/>
        <v>2183794.2690804484</v>
      </c>
      <c r="M254" s="9">
        <f>L254-P$19*LN(S254)</f>
        <v>2182676.3957354878</v>
      </c>
      <c r="N254" s="9">
        <f>L254+O254</f>
        <v>2183794.2690804484</v>
      </c>
      <c r="O254">
        <f t="shared" si="23"/>
        <v>0</v>
      </c>
      <c r="S254">
        <f t="shared" si="22"/>
        <v>253</v>
      </c>
    </row>
    <row r="255" spans="1:19" x14ac:dyDescent="0.25">
      <c r="A255">
        <f>VLOOKUP('2024-03-18_windows_device_0'!P255,'2024-03-18_windows_device_0'!P255:P1164,1,0)</f>
        <v>51.492666666666665</v>
      </c>
      <c r="B255">
        <f>VLOOKUP('2024-03-18_windows_device_0'!Q255,'2024-03-18_windows_device_0'!Q$2:Q$911,1,0)+50</f>
        <v>2184788</v>
      </c>
      <c r="C255">
        <f>(A255-A254)*P$3</f>
        <v>-3.2198060106053188E-2</v>
      </c>
      <c r="D255">
        <f>(A255)*(1-EXP(-P$2))</f>
        <v>1.4953340543258564</v>
      </c>
      <c r="E255">
        <f>B255-P$5*LN(D255)</f>
        <v>2183787.7359971185</v>
      </c>
      <c r="F255">
        <f>(C255-C254)*P$8</f>
        <v>6.59935342277407E-4</v>
      </c>
      <c r="G255">
        <f>E255-F255*P$9</f>
        <v>2183787.7331924904</v>
      </c>
      <c r="H255">
        <f t="shared" si="21"/>
        <v>2.6266450317571438E-4</v>
      </c>
      <c r="I255">
        <f t="shared" si="18"/>
        <v>5.7508192977527843E-5</v>
      </c>
      <c r="J255">
        <f>I255+C255*P$16</f>
        <v>3.1332546874081343E-5</v>
      </c>
      <c r="K255">
        <f t="shared" si="19"/>
        <v>2183787.7331924904</v>
      </c>
      <c r="L255" s="9">
        <f t="shared" si="20"/>
        <v>2183804.3457110585</v>
      </c>
      <c r="M255" s="9">
        <f>L255-P$19*LN(S255)</f>
        <v>2182685.6754291551</v>
      </c>
      <c r="N255" s="9">
        <f>L255+O255</f>
        <v>2183804.3457110585</v>
      </c>
      <c r="O255">
        <f t="shared" si="23"/>
        <v>0</v>
      </c>
      <c r="S255">
        <f t="shared" si="22"/>
        <v>254</v>
      </c>
    </row>
    <row r="256" spans="1:19" x14ac:dyDescent="0.25">
      <c r="A256">
        <f>VLOOKUP('2024-03-18_windows_device_0'!P256,'2024-03-18_windows_device_0'!P256:P1165,1,0)</f>
        <v>51.448</v>
      </c>
      <c r="B256">
        <f>VLOOKUP('2024-03-18_windows_device_0'!Q256,'2024-03-18_windows_device_0'!Q$2:Q$911,1,0)+50</f>
        <v>2184785</v>
      </c>
      <c r="C256">
        <f>(A256-A255)*P$3</f>
        <v>-3.370734417352083E-2</v>
      </c>
      <c r="D256">
        <f>(A256)*(1-EXP(-P$2))</f>
        <v>1.4940369455901163</v>
      </c>
      <c r="E256">
        <f>B256-P$5*LN(D256)</f>
        <v>2183786.8934316421</v>
      </c>
      <c r="F256">
        <f>(C256-C255)*P$8</f>
        <v>-1.9798060268294085E-4</v>
      </c>
      <c r="G256">
        <f>E256-F256*P$9</f>
        <v>2183786.8942730306</v>
      </c>
      <c r="H256">
        <f t="shared" si="21"/>
        <v>-5.4327985707528774E-5</v>
      </c>
      <c r="I256">
        <f t="shared" si="18"/>
        <v>3.2898088716744585E-5</v>
      </c>
      <c r="J256">
        <f>I256+C256*P$16</f>
        <v>5.4954592022019633E-6</v>
      </c>
      <c r="K256">
        <f t="shared" si="19"/>
        <v>2183786.8942730306</v>
      </c>
      <c r="L256" s="9">
        <f t="shared" si="20"/>
        <v>2183789.8079658882</v>
      </c>
      <c r="M256" s="9">
        <f>L256-P$19*LN(S256)</f>
        <v>2182670.3438784326</v>
      </c>
      <c r="N256" s="9">
        <f>L256+O256</f>
        <v>2183789.8079658882</v>
      </c>
      <c r="O256">
        <f t="shared" si="23"/>
        <v>0</v>
      </c>
      <c r="S256">
        <f t="shared" si="22"/>
        <v>255</v>
      </c>
    </row>
    <row r="257" spans="1:19" x14ac:dyDescent="0.25">
      <c r="A257">
        <f>VLOOKUP('2024-03-18_windows_device_0'!P257,'2024-03-18_windows_device_0'!P257:P1166,1,0)</f>
        <v>51.390666666666668</v>
      </c>
      <c r="B257">
        <f>VLOOKUP('2024-03-18_windows_device_0'!Q257,'2024-03-18_windows_device_0'!Q$2:Q$911,1,0)+50</f>
        <v>2184786</v>
      </c>
      <c r="C257">
        <f>(A257-A256)*P$3</f>
        <v>-4.3266143267505788E-2</v>
      </c>
      <c r="D257">
        <f>(A257)*(1-EXP(-P$2))</f>
        <v>1.4923720000487186</v>
      </c>
      <c r="E257">
        <f>B257-P$5*LN(D257)</f>
        <v>2183790.6654227297</v>
      </c>
      <c r="F257">
        <f>(C257-C256)*P$8</f>
        <v>-1.2538771503283386E-3</v>
      </c>
      <c r="G257">
        <f>E257-F257*P$9</f>
        <v>2183790.6707515228</v>
      </c>
      <c r="H257">
        <f t="shared" si="21"/>
        <v>2.4456277314993972E-4</v>
      </c>
      <c r="I257">
        <f t="shared" si="18"/>
        <v>4.3162020906206221E-5</v>
      </c>
      <c r="J257">
        <f>I257+C257*P$16</f>
        <v>7.9884964547025824E-6</v>
      </c>
      <c r="K257">
        <f t="shared" si="19"/>
        <v>2183790.6707515228</v>
      </c>
      <c r="L257" s="9">
        <f t="shared" si="20"/>
        <v>2183794.9062529081</v>
      </c>
      <c r="M257" s="9">
        <f>L257-P$19*LN(S257)</f>
        <v>2182674.6514667794</v>
      </c>
      <c r="N257" s="9">
        <f>L257+O257</f>
        <v>2183794.9062529081</v>
      </c>
      <c r="O257">
        <f t="shared" si="23"/>
        <v>0</v>
      </c>
      <c r="S257">
        <f t="shared" si="22"/>
        <v>256</v>
      </c>
    </row>
    <row r="258" spans="1:19" x14ac:dyDescent="0.25">
      <c r="A258">
        <f>VLOOKUP('2024-03-18_windows_device_0'!P258,'2024-03-18_windows_device_0'!P258:P1167,1,0)</f>
        <v>51.349333333333334</v>
      </c>
      <c r="B258">
        <f>VLOOKUP('2024-03-18_windows_device_0'!Q258,'2024-03-18_windows_device_0'!Q$2:Q$911,1,0)+50</f>
        <v>2184790</v>
      </c>
      <c r="C258">
        <f>(A258-A257)*P$3</f>
        <v>-3.1191870727737853E-2</v>
      </c>
      <c r="D258">
        <f>(A258)*(1-EXP(-P$2))</f>
        <v>1.491171690472362</v>
      </c>
      <c r="E258">
        <f>B258-P$5*LN(D258)</f>
        <v>2183796.6657539909</v>
      </c>
      <c r="F258">
        <f>(C258-C257)*P$8</f>
        <v>1.583844821467042E-3</v>
      </c>
      <c r="G258">
        <f>E258-F258*P$9</f>
        <v>2183796.6590228835</v>
      </c>
      <c r="H258">
        <f t="shared" si="21"/>
        <v>3.8779732319108783E-4</v>
      </c>
      <c r="I258">
        <f t="shared" si="18"/>
        <v>4.653325846613603E-5</v>
      </c>
      <c r="J258">
        <f>I258+C258*P$16</f>
        <v>2.1175601303423191E-5</v>
      </c>
      <c r="K258">
        <f t="shared" si="19"/>
        <v>2183796.6590228835</v>
      </c>
      <c r="L258" s="9">
        <f t="shared" si="20"/>
        <v>2183807.886328192</v>
      </c>
      <c r="M258" s="9">
        <f>L258-P$19*LN(S258)</f>
        <v>2182686.8439260442</v>
      </c>
      <c r="N258" s="9">
        <f>L258+O258</f>
        <v>2183807.886328192</v>
      </c>
      <c r="O258">
        <f t="shared" si="23"/>
        <v>0</v>
      </c>
      <c r="S258">
        <f t="shared" si="22"/>
        <v>257</v>
      </c>
    </row>
    <row r="259" spans="1:19" x14ac:dyDescent="0.25">
      <c r="A259">
        <f>VLOOKUP('2024-03-18_windows_device_0'!P259,'2024-03-18_windows_device_0'!P259:P1168,1,0)</f>
        <v>51.3</v>
      </c>
      <c r="B259">
        <f>VLOOKUP('2024-03-18_windows_device_0'!Q259,'2024-03-18_windows_device_0'!Q$2:Q$911,1,0)+50</f>
        <v>2184784</v>
      </c>
      <c r="C259">
        <f>(A259-A258)*P$3</f>
        <v>-3.7229006997624499E-2</v>
      </c>
      <c r="D259">
        <f>(A259)*(1-EXP(-P$2))</f>
        <v>1.4897390629134848</v>
      </c>
      <c r="E259">
        <f>B259-P$5*LN(D259)</f>
        <v>2183793.0553549873</v>
      </c>
      <c r="F259">
        <f>(C259-C258)*P$8</f>
        <v>-7.9192241073387229E-4</v>
      </c>
      <c r="G259">
        <f>E259-F259*P$9</f>
        <v>2183793.0587205407</v>
      </c>
      <c r="H259">
        <f t="shared" si="21"/>
        <v>-2.3315369780400869E-4</v>
      </c>
      <c r="I259">
        <f t="shared" ref="I259:I322" si="24">AVERAGE(H259:H277)</f>
        <v>3.8408955391263168E-5</v>
      </c>
      <c r="J259">
        <f>I259+C259*P$16</f>
        <v>8.1433645841527506E-6</v>
      </c>
      <c r="K259">
        <f t="shared" ref="K259:K322" si="25">G259-P$11*H259^2</f>
        <v>2183793.0587205407</v>
      </c>
      <c r="L259" s="9">
        <f t="shared" ref="L259:L322" si="26">K259+J259*P$17</f>
        <v>2183797.3763330192</v>
      </c>
      <c r="M259" s="9">
        <f>L259-P$19*LN(S259)</f>
        <v>2182675.5493735629</v>
      </c>
      <c r="N259" s="9">
        <f>L259+O259</f>
        <v>2183797.3763330192</v>
      </c>
      <c r="O259">
        <f t="shared" si="23"/>
        <v>0</v>
      </c>
      <c r="S259">
        <f t="shared" si="22"/>
        <v>258</v>
      </c>
    </row>
    <row r="260" spans="1:19" x14ac:dyDescent="0.25">
      <c r="A260">
        <f>VLOOKUP('2024-03-18_windows_device_0'!P260,'2024-03-18_windows_device_0'!P260:P1169,1,0)</f>
        <v>51.245333333333335</v>
      </c>
      <c r="B260">
        <f>VLOOKUP('2024-03-18_windows_device_0'!Q260,'2024-03-18_windows_device_0'!Q$2:Q$911,1,0)+50</f>
        <v>2184778</v>
      </c>
      <c r="C260">
        <f>(A260-A259)*P$3</f>
        <v>-4.1253764510875118E-2</v>
      </c>
      <c r="D260">
        <f>(A260)*(1-EXP(-P$2))</f>
        <v>1.488151556699594</v>
      </c>
      <c r="E260">
        <f>B260-P$5*LN(D260)</f>
        <v>2183789.7059767721</v>
      </c>
      <c r="F260">
        <f>(C260-C259)*P$8</f>
        <v>-5.2794827382164438E-4</v>
      </c>
      <c r="G260">
        <f>E260-F260*P$9</f>
        <v>2183789.7082204744</v>
      </c>
      <c r="H260">
        <f t="shared" ref="H260:H323" si="27">(G260-G259)*P$11</f>
        <v>-2.1697663295260376E-4</v>
      </c>
      <c r="I260">
        <f t="shared" si="24"/>
        <v>4.6665739411655935E-5</v>
      </c>
      <c r="J260">
        <f>I260+C260*P$16</f>
        <v>1.3128192841619606E-5</v>
      </c>
      <c r="K260">
        <f t="shared" si="25"/>
        <v>2183789.7082204744</v>
      </c>
      <c r="L260" s="9">
        <f t="shared" si="26"/>
        <v>2183796.6687892471</v>
      </c>
      <c r="M260" s="9">
        <f>L260-P$19*LN(S260)</f>
        <v>2182674.0603075274</v>
      </c>
      <c r="N260" s="9">
        <f>L260+O260</f>
        <v>2183796.6687892471</v>
      </c>
      <c r="O260">
        <f t="shared" si="23"/>
        <v>0</v>
      </c>
      <c r="S260">
        <f t="shared" ref="S260:S323" si="28">S259+1</f>
        <v>259</v>
      </c>
    </row>
    <row r="261" spans="1:19" x14ac:dyDescent="0.25">
      <c r="A261">
        <f>VLOOKUP('2024-03-18_windows_device_0'!P261,'2024-03-18_windows_device_0'!P261:P1170,1,0)</f>
        <v>51.221333333333334</v>
      </c>
      <c r="B261">
        <f>VLOOKUP('2024-03-18_windows_device_0'!Q261,'2024-03-18_windows_device_0'!Q$2:Q$911,1,0)+50</f>
        <v>2184779</v>
      </c>
      <c r="C261">
        <f>(A261-A260)*P$3</f>
        <v>-1.8111408809654582E-2</v>
      </c>
      <c r="D261">
        <f>(A261)*(1-EXP(-P$2))</f>
        <v>1.4874546027520321</v>
      </c>
      <c r="E261">
        <f>B261-P$5*LN(D261)</f>
        <v>2183791.8705576928</v>
      </c>
      <c r="F261">
        <f>(C261-C260)*P$8</f>
        <v>3.0357025744783212E-3</v>
      </c>
      <c r="G261">
        <f>E261-F261*P$9</f>
        <v>2183791.8576564039</v>
      </c>
      <c r="H261">
        <f t="shared" si="27"/>
        <v>1.3919634726135318E-4</v>
      </c>
      <c r="I261">
        <f t="shared" si="24"/>
        <v>6.1815000776623263E-5</v>
      </c>
      <c r="J261">
        <f>I261+C261*P$16</f>
        <v>4.7091199843434878E-5</v>
      </c>
      <c r="K261">
        <f t="shared" si="25"/>
        <v>2183791.8576564039</v>
      </c>
      <c r="L261" s="9">
        <f t="shared" si="26"/>
        <v>2183816.8254138906</v>
      </c>
      <c r="M261" s="9">
        <f>L261-P$19*LN(S261)</f>
        <v>2182693.4384215623</v>
      </c>
      <c r="N261" s="9">
        <f>L261+O261</f>
        <v>2183816.8254138906</v>
      </c>
      <c r="O261">
        <f t="shared" si="23"/>
        <v>0</v>
      </c>
      <c r="S261">
        <f t="shared" si="28"/>
        <v>260</v>
      </c>
    </row>
    <row r="262" spans="1:19" x14ac:dyDescent="0.25">
      <c r="A262">
        <f>VLOOKUP('2024-03-18_windows_device_0'!P262,'2024-03-18_windows_device_0'!P262:P1171,1,0)</f>
        <v>51.162666666666667</v>
      </c>
      <c r="B262">
        <f>VLOOKUP('2024-03-18_windows_device_0'!Q262,'2024-03-18_windows_device_0'!Q$2:Q$911,1,0)+50</f>
        <v>2184774</v>
      </c>
      <c r="C262">
        <f>(A262-A261)*P$3</f>
        <v>-4.4272332645821123E-2</v>
      </c>
      <c r="D262">
        <f>(A262)*(1-EXP(-P$2))</f>
        <v>1.4857509375468807</v>
      </c>
      <c r="E262">
        <f>B262-P$5*LN(D262)</f>
        <v>2183789.7196098343</v>
      </c>
      <c r="F262">
        <f>(C262-C261)*P$8</f>
        <v>-3.4316637798456093E-3</v>
      </c>
      <c r="G262">
        <f>E262-F262*P$9</f>
        <v>2183789.7341938997</v>
      </c>
      <c r="H262">
        <f t="shared" si="27"/>
        <v>-1.3751432181894911E-4</v>
      </c>
      <c r="I262">
        <f t="shared" si="24"/>
        <v>6.2206369197000737E-5</v>
      </c>
      <c r="J262">
        <f>I262+C262*P$16</f>
        <v>2.6214855804763437E-5</v>
      </c>
      <c r="K262">
        <f t="shared" si="25"/>
        <v>2183789.7341938997</v>
      </c>
      <c r="L262" s="9">
        <f t="shared" si="26"/>
        <v>2183803.6333123008</v>
      </c>
      <c r="M262" s="9">
        <f>L262-P$19*LN(S262)</f>
        <v>2182679.470797895</v>
      </c>
      <c r="N262" s="9">
        <f>L262+O262</f>
        <v>2183803.6333123008</v>
      </c>
      <c r="O262">
        <f t="shared" si="23"/>
        <v>0</v>
      </c>
      <c r="S262">
        <f t="shared" si="28"/>
        <v>261</v>
      </c>
    </row>
    <row r="263" spans="1:19" x14ac:dyDescent="0.25">
      <c r="A263">
        <f>VLOOKUP('2024-03-18_windows_device_0'!P263,'2024-03-18_windows_device_0'!P263:P1172,1,0)</f>
        <v>51.111999999999995</v>
      </c>
      <c r="B263">
        <f>VLOOKUP('2024-03-18_windows_device_0'!Q263,'2024-03-18_windows_device_0'!Q$2:Q$911,1,0)+50</f>
        <v>2184769</v>
      </c>
      <c r="C263">
        <f>(A263-A262)*P$3</f>
        <v>-3.8235196375939834E-2</v>
      </c>
      <c r="D263">
        <f>(A263)*(1-EXP(-P$2))</f>
        <v>1.4842795903242501</v>
      </c>
      <c r="E263">
        <f>B263-P$5*LN(D263)</f>
        <v>2183787.1827851613</v>
      </c>
      <c r="F263">
        <f>(C263-C262)*P$8</f>
        <v>7.9192241073316961E-4</v>
      </c>
      <c r="G263">
        <f>E263-F263*P$9</f>
        <v>2183787.1794196079</v>
      </c>
      <c r="H263">
        <f t="shared" si="27"/>
        <v>-1.6544584773097918E-4</v>
      </c>
      <c r="I263">
        <f t="shared" si="24"/>
        <v>7.1995164193341219E-5</v>
      </c>
      <c r="J263">
        <f>I263+C263*P$16</f>
        <v>4.0911584445497147E-5</v>
      </c>
      <c r="K263">
        <f t="shared" si="25"/>
        <v>2183787.1794196079</v>
      </c>
      <c r="L263" s="9">
        <f t="shared" si="26"/>
        <v>2183808.8707445734</v>
      </c>
      <c r="M263" s="9">
        <f>L263-P$19*LN(S263)</f>
        <v>2182683.9356737649</v>
      </c>
      <c r="N263" s="9">
        <f>L263+O263</f>
        <v>2183808.8707445734</v>
      </c>
      <c r="O263">
        <f t="shared" si="23"/>
        <v>0</v>
      </c>
      <c r="S263">
        <f t="shared" si="28"/>
        <v>262</v>
      </c>
    </row>
    <row r="264" spans="1:19" x14ac:dyDescent="0.25">
      <c r="A264">
        <f>VLOOKUP('2024-03-18_windows_device_0'!P264,'2024-03-18_windows_device_0'!P264:P1173,1,0)</f>
        <v>51.064</v>
      </c>
      <c r="B264">
        <f>VLOOKUP('2024-03-18_windows_device_0'!Q264,'2024-03-18_windows_device_0'!Q$2:Q$911,1,0)+50</f>
        <v>2184769</v>
      </c>
      <c r="C264">
        <f>(A264-A263)*P$3</f>
        <v>-3.6222817619303807E-2</v>
      </c>
      <c r="D264">
        <f>(A264)*(1-EXP(-P$2))</f>
        <v>1.4828856824291266</v>
      </c>
      <c r="E264">
        <f>B264-P$5*LN(D264)</f>
        <v>2183789.5185730495</v>
      </c>
      <c r="F264">
        <f>(C264-C263)*P$8</f>
        <v>2.6397413691222802E-4</v>
      </c>
      <c r="G264">
        <f>E264-F264*P$9</f>
        <v>2183789.5174511983</v>
      </c>
      <c r="H264">
        <f t="shared" si="27"/>
        <v>1.5140970368436707E-4</v>
      </c>
      <c r="I264">
        <f t="shared" si="24"/>
        <v>8.4235762334967324E-5</v>
      </c>
      <c r="J264">
        <f>I264+C264*P$16</f>
        <v>5.4788160468594919E-5</v>
      </c>
      <c r="K264">
        <f t="shared" si="25"/>
        <v>2183789.5174511983</v>
      </c>
      <c r="L264" s="9">
        <f t="shared" si="26"/>
        <v>2183818.5661377525</v>
      </c>
      <c r="M264" s="9">
        <f>L264-P$19*LN(S264)</f>
        <v>2182692.8614536207</v>
      </c>
      <c r="N264" s="9">
        <f>L264+O264</f>
        <v>2183818.5661377525</v>
      </c>
      <c r="O264">
        <f t="shared" si="23"/>
        <v>0</v>
      </c>
      <c r="S264">
        <f t="shared" si="28"/>
        <v>263</v>
      </c>
    </row>
    <row r="265" spans="1:19" x14ac:dyDescent="0.25">
      <c r="A265">
        <f>VLOOKUP('2024-03-18_windows_device_0'!P265,'2024-03-18_windows_device_0'!P265:P1174,1,0)</f>
        <v>51.018666666666668</v>
      </c>
      <c r="B265">
        <f>VLOOKUP('2024-03-18_windows_device_0'!Q265,'2024-03-18_windows_device_0'!Q$2:Q$911,1,0)+50</f>
        <v>2184766</v>
      </c>
      <c r="C265">
        <f>(A265-A264)*P$3</f>
        <v>-3.4210438862678494E-2</v>
      </c>
      <c r="D265">
        <f>(A265)*(1-EXP(-P$2))</f>
        <v>1.4815692138615097</v>
      </c>
      <c r="E265">
        <f>B265-P$5*LN(D265)</f>
        <v>2183788.7266118741</v>
      </c>
      <c r="F265">
        <f>(C265-C264)*P$8</f>
        <v>2.6397413691082262E-4</v>
      </c>
      <c r="G265">
        <f>E265-F265*P$9</f>
        <v>2183788.7254900229</v>
      </c>
      <c r="H265">
        <f t="shared" si="27"/>
        <v>-5.1286991751960432E-5</v>
      </c>
      <c r="I265">
        <f t="shared" si="24"/>
        <v>7.4239958341600093E-5</v>
      </c>
      <c r="J265">
        <f>I265+C265*P$16</f>
        <v>4.6428334356690646E-5</v>
      </c>
      <c r="K265">
        <f t="shared" si="25"/>
        <v>2183788.7254900229</v>
      </c>
      <c r="L265" s="9">
        <f t="shared" si="26"/>
        <v>2183813.3417961816</v>
      </c>
      <c r="M265" s="9">
        <f>L265-P$19*LN(S265)</f>
        <v>2182686.8704194673</v>
      </c>
      <c r="N265" s="9">
        <f>L265+O265</f>
        <v>2183813.3417961816</v>
      </c>
      <c r="O265">
        <f t="shared" si="23"/>
        <v>0</v>
      </c>
      <c r="S265">
        <f t="shared" si="28"/>
        <v>264</v>
      </c>
    </row>
    <row r="266" spans="1:19" x14ac:dyDescent="0.25">
      <c r="A266">
        <f>VLOOKUP('2024-03-18_windows_device_0'!P266,'2024-03-18_windows_device_0'!P266:P1175,1,0)</f>
        <v>50.963333333333331</v>
      </c>
      <c r="B266">
        <f>VLOOKUP('2024-03-18_windows_device_0'!Q266,'2024-03-18_windows_device_0'!Q$2:Q$911,1,0)+50</f>
        <v>2184765</v>
      </c>
      <c r="C266">
        <f>(A266-A265)*P$3</f>
        <v>-4.1756859200038146E-2</v>
      </c>
      <c r="D266">
        <f>(A266)*(1-EXP(-P$2))</f>
        <v>1.479962347815742</v>
      </c>
      <c r="E266">
        <f>B266-P$5*LN(D266)</f>
        <v>2183790.4243785194</v>
      </c>
      <c r="F266">
        <f>(C266-C265)*P$8</f>
        <v>-9.8990301341751676E-4</v>
      </c>
      <c r="G266">
        <f>E266-F266*P$9</f>
        <v>2183790.4285854613</v>
      </c>
      <c r="H266">
        <f t="shared" si="27"/>
        <v>1.1029157036683067E-4</v>
      </c>
      <c r="I266">
        <f t="shared" si="24"/>
        <v>9.4624913690561545E-5</v>
      </c>
      <c r="J266">
        <f>I266+C266*P$16</f>
        <v>6.0678372650154032E-5</v>
      </c>
      <c r="K266">
        <f t="shared" si="25"/>
        <v>2183790.4285854613</v>
      </c>
      <c r="L266" s="9">
        <f t="shared" si="26"/>
        <v>2183822.6002629306</v>
      </c>
      <c r="M266" s="9">
        <f>L266-P$19*LN(S266)</f>
        <v>2182695.3650922892</v>
      </c>
      <c r="N266" s="9">
        <f>L266+O266</f>
        <v>2183822.6002629306</v>
      </c>
      <c r="O266">
        <f t="shared" si="23"/>
        <v>0</v>
      </c>
      <c r="S266">
        <f t="shared" si="28"/>
        <v>265</v>
      </c>
    </row>
    <row r="267" spans="1:19" x14ac:dyDescent="0.25">
      <c r="A267">
        <f>VLOOKUP('2024-03-18_windows_device_0'!P267,'2024-03-18_windows_device_0'!P267:P1176,1,0)</f>
        <v>50.908000000000001</v>
      </c>
      <c r="B267">
        <f>VLOOKUP('2024-03-18_windows_device_0'!Q267,'2024-03-18_windows_device_0'!Q$2:Q$911,1,0)+50</f>
        <v>2184763</v>
      </c>
      <c r="C267">
        <f>(A267-A266)*P$3</f>
        <v>-4.1756859200032782E-2</v>
      </c>
      <c r="D267">
        <f>(A267)*(1-EXP(-P$2))</f>
        <v>1.4783554817699744</v>
      </c>
      <c r="E267">
        <f>B267-P$5*LN(D267)</f>
        <v>2183791.1250758506</v>
      </c>
      <c r="F267">
        <f>(C267-C266)*P$8</f>
        <v>7.0359281450593202E-16</v>
      </c>
      <c r="G267">
        <f>E267-F267*P$9</f>
        <v>2183791.1250758506</v>
      </c>
      <c r="H267">
        <f t="shared" si="27"/>
        <v>4.5104353548033826E-5</v>
      </c>
      <c r="I267">
        <f t="shared" si="24"/>
        <v>8.8038404721669833E-5</v>
      </c>
      <c r="J267">
        <f>I267+C267*P$16</f>
        <v>5.4091863681266677E-5</v>
      </c>
      <c r="K267">
        <f t="shared" si="25"/>
        <v>2183791.1250758506</v>
      </c>
      <c r="L267" s="9">
        <f t="shared" si="26"/>
        <v>2183819.8045857991</v>
      </c>
      <c r="M267" s="9">
        <f>L267-P$19*LN(S267)</f>
        <v>2182691.8084980506</v>
      </c>
      <c r="N267" s="9">
        <f>L267+O267</f>
        <v>2183819.8045857991</v>
      </c>
      <c r="O267">
        <f t="shared" si="23"/>
        <v>0</v>
      </c>
      <c r="S267">
        <f t="shared" si="28"/>
        <v>266</v>
      </c>
    </row>
    <row r="268" spans="1:19" x14ac:dyDescent="0.25">
      <c r="A268">
        <f>VLOOKUP('2024-03-18_windows_device_0'!P268,'2024-03-18_windows_device_0'!P268:P1177,1,0)</f>
        <v>50.887999999999998</v>
      </c>
      <c r="B268">
        <f>VLOOKUP('2024-03-18_windows_device_0'!Q268,'2024-03-18_windows_device_0'!Q$2:Q$911,1,0)+50</f>
        <v>2184767</v>
      </c>
      <c r="C268">
        <f>(A268-A267)*P$3</f>
        <v>-1.5092840674713941E-2</v>
      </c>
      <c r="D268">
        <f>(A268)*(1-EXP(-P$2))</f>
        <v>1.4777746868136727</v>
      </c>
      <c r="E268">
        <f>B268-P$5*LN(D268)</f>
        <v>2183796.1019538254</v>
      </c>
      <c r="F268">
        <f>(C268-C267)*P$8</f>
        <v>3.4976573140727864E-3</v>
      </c>
      <c r="G268">
        <f>E268-F268*P$9</f>
        <v>2183796.0870892974</v>
      </c>
      <c r="H268">
        <f t="shared" si="27"/>
        <v>3.2133739711439653E-4</v>
      </c>
      <c r="I268">
        <f t="shared" si="24"/>
        <v>7.2964513575893538E-5</v>
      </c>
      <c r="J268">
        <f>I268+C268*P$16</f>
        <v>6.0694679464901768E-5</v>
      </c>
      <c r="K268">
        <f t="shared" si="25"/>
        <v>2183796.0870892974</v>
      </c>
      <c r="L268" s="9">
        <f t="shared" si="26"/>
        <v>2183828.2674126411</v>
      </c>
      <c r="M268" s="9">
        <f>L268-P$19*LN(S268)</f>
        <v>2182699.513263016</v>
      </c>
      <c r="N268" s="9">
        <f>L268+O268</f>
        <v>2183828.2674126411</v>
      </c>
      <c r="O268">
        <f t="shared" si="23"/>
        <v>0</v>
      </c>
      <c r="S268">
        <f t="shared" si="28"/>
        <v>267</v>
      </c>
    </row>
    <row r="269" spans="1:19" x14ac:dyDescent="0.25">
      <c r="A269">
        <f>VLOOKUP('2024-03-18_windows_device_0'!P269,'2024-03-18_windows_device_0'!P269:P1178,1,0)</f>
        <v>50.819333333333333</v>
      </c>
      <c r="B269">
        <f>VLOOKUP('2024-03-18_windows_device_0'!Q269,'2024-03-18_windows_device_0'!Q$2:Q$911,1,0)+50</f>
        <v>2184764</v>
      </c>
      <c r="C269">
        <f>(A269-A268)*P$3</f>
        <v>-5.1818752983175412E-2</v>
      </c>
      <c r="D269">
        <f>(A269)*(1-EXP(-P$2))</f>
        <v>1.4757806241303708</v>
      </c>
      <c r="E269">
        <f>B269-P$5*LN(D269)</f>
        <v>2183796.4588259184</v>
      </c>
      <c r="F269">
        <f>(C269-C268)*P$8</f>
        <v>-4.817527998629007E-3</v>
      </c>
      <c r="G269">
        <f>E269-F269*P$9</f>
        <v>2183796.4792997027</v>
      </c>
      <c r="H269">
        <f t="shared" si="27"/>
        <v>2.5399340836097158E-5</v>
      </c>
      <c r="I269">
        <f t="shared" si="24"/>
        <v>3.8903603048939652E-5</v>
      </c>
      <c r="J269">
        <f>I269+C269*P$16</f>
        <v>-3.2228273987913511E-6</v>
      </c>
      <c r="K269">
        <f t="shared" si="25"/>
        <v>2183796.4792997027</v>
      </c>
      <c r="L269" s="9">
        <f t="shared" si="26"/>
        <v>2183794.770556388</v>
      </c>
      <c r="M269" s="9">
        <f>L269-P$19*LN(S269)</f>
        <v>2182665.2611787692</v>
      </c>
      <c r="N269" s="9">
        <f>L269+O269</f>
        <v>2183794.770556388</v>
      </c>
      <c r="O269">
        <f t="shared" si="23"/>
        <v>0</v>
      </c>
      <c r="S269">
        <f t="shared" si="28"/>
        <v>268</v>
      </c>
    </row>
    <row r="270" spans="1:19" x14ac:dyDescent="0.25">
      <c r="A270">
        <f>VLOOKUP('2024-03-18_windows_device_0'!P270,'2024-03-18_windows_device_0'!P270:P1179,1,0)</f>
        <v>50.778666666666666</v>
      </c>
      <c r="B270">
        <f>VLOOKUP('2024-03-18_windows_device_0'!Q270,'2024-03-18_windows_device_0'!Q$2:Q$911,1,0)+50</f>
        <v>2184761</v>
      </c>
      <c r="C270">
        <f>(A270-A269)*P$3</f>
        <v>-3.0688776038580185E-2</v>
      </c>
      <c r="D270">
        <f>(A270)*(1-EXP(-P$2))</f>
        <v>1.4745996743858909</v>
      </c>
      <c r="E270">
        <f>B270-P$5*LN(D270)</f>
        <v>2183795.4490155992</v>
      </c>
      <c r="F270">
        <f>(C270-C269)*P$8</f>
        <v>2.7717284375674994E-3</v>
      </c>
      <c r="G270">
        <f>E270-F270*P$9</f>
        <v>2183795.4372361619</v>
      </c>
      <c r="H270">
        <f t="shared" si="27"/>
        <v>-6.7483490203498024E-5</v>
      </c>
      <c r="I270">
        <f t="shared" si="24"/>
        <v>3.4039867827452529E-5</v>
      </c>
      <c r="J270">
        <f>I270+C270*P$16</f>
        <v>9.0912051351065178E-6</v>
      </c>
      <c r="K270">
        <f t="shared" si="25"/>
        <v>2183795.4372361619</v>
      </c>
      <c r="L270" s="9">
        <f t="shared" si="26"/>
        <v>2183800.2573937671</v>
      </c>
      <c r="M270" s="9">
        <f>L270-P$19*LN(S270)</f>
        <v>2182669.9956009286</v>
      </c>
      <c r="N270" s="9">
        <f>L270+O270</f>
        <v>2183800.2573937671</v>
      </c>
      <c r="O270">
        <f t="shared" si="23"/>
        <v>0</v>
      </c>
      <c r="S270">
        <f t="shared" si="28"/>
        <v>269</v>
      </c>
    </row>
    <row r="271" spans="1:19" x14ac:dyDescent="0.25">
      <c r="A271">
        <f>VLOOKUP('2024-03-18_windows_device_0'!P271,'2024-03-18_windows_device_0'!P271:P1180,1,0)</f>
        <v>50.732666666666667</v>
      </c>
      <c r="B271">
        <f>VLOOKUP('2024-03-18_windows_device_0'!Q271,'2024-03-18_windows_device_0'!Q$2:Q$911,1,0)+50</f>
        <v>2184758</v>
      </c>
      <c r="C271">
        <f>(A271-A270)*P$3</f>
        <v>-3.4713533551836165E-2</v>
      </c>
      <c r="D271">
        <f>(A271)*(1-EXP(-P$2))</f>
        <v>1.4732638459863974</v>
      </c>
      <c r="E271">
        <f>B271-P$5*LN(D271)</f>
        <v>2183794.7021357873</v>
      </c>
      <c r="F271">
        <f>(C271-C270)*P$8</f>
        <v>-5.2794827382234748E-4</v>
      </c>
      <c r="G271">
        <f>E271-F271*P$9</f>
        <v>2183794.7043794896</v>
      </c>
      <c r="H271">
        <f t="shared" si="27"/>
        <v>-4.7459415023639012E-5</v>
      </c>
      <c r="I271">
        <f t="shared" si="24"/>
        <v>5.245111464040698E-5</v>
      </c>
      <c r="J271">
        <f>I271+C271*P$16</f>
        <v>2.4230496185130699E-5</v>
      </c>
      <c r="K271">
        <f t="shared" si="25"/>
        <v>2183794.7043794896</v>
      </c>
      <c r="L271" s="9">
        <f t="shared" si="26"/>
        <v>2183807.55139028</v>
      </c>
      <c r="M271" s="9">
        <f>L271-P$19*LN(S271)</f>
        <v>2182676.5399741209</v>
      </c>
      <c r="N271" s="9">
        <f>L271+O271</f>
        <v>2183807.55139028</v>
      </c>
      <c r="O271">
        <f t="shared" si="23"/>
        <v>0</v>
      </c>
      <c r="S271">
        <f t="shared" si="28"/>
        <v>270</v>
      </c>
    </row>
    <row r="272" spans="1:19" x14ac:dyDescent="0.25">
      <c r="A272">
        <f>VLOOKUP('2024-03-18_windows_device_0'!P272,'2024-03-18_windows_device_0'!P272:P1181,1,0)</f>
        <v>50.664666666666669</v>
      </c>
      <c r="B272">
        <f>VLOOKUP('2024-03-18_windows_device_0'!Q272,'2024-03-18_windows_device_0'!Q$2:Q$911,1,0)+50</f>
        <v>2184758</v>
      </c>
      <c r="C272">
        <f>(A272-A271)*P$3</f>
        <v>-5.1315658294017741E-2</v>
      </c>
      <c r="D272">
        <f>(A272)*(1-EXP(-P$2))</f>
        <v>1.4712891431349722</v>
      </c>
      <c r="E272">
        <f>B272-P$5*LN(D272)</f>
        <v>2183798.0365801393</v>
      </c>
      <c r="F272">
        <f>(C272-C271)*P$8</f>
        <v>-2.17778662951727E-3</v>
      </c>
      <c r="G272">
        <f>E272-F272*P$9</f>
        <v>2183798.0458354116</v>
      </c>
      <c r="H272">
        <f t="shared" si="27"/>
        <v>2.163909388950344E-4</v>
      </c>
      <c r="I272">
        <f t="shared" si="24"/>
        <v>7.6945077385443474E-5</v>
      </c>
      <c r="J272">
        <f>I272+C272*P$16</f>
        <v>3.5227641408079305E-5</v>
      </c>
      <c r="K272">
        <f t="shared" si="25"/>
        <v>2183798.0458354116</v>
      </c>
      <c r="L272" s="9">
        <f t="shared" si="26"/>
        <v>2183816.7235333771</v>
      </c>
      <c r="M272" s="9">
        <f>L272-P$19*LN(S272)</f>
        <v>2182684.9652651544</v>
      </c>
      <c r="N272" s="9">
        <f>L272+O272</f>
        <v>2183816.7235333771</v>
      </c>
      <c r="O272">
        <f t="shared" si="23"/>
        <v>0</v>
      </c>
      <c r="S272">
        <f t="shared" si="28"/>
        <v>271</v>
      </c>
    </row>
    <row r="273" spans="1:19" x14ac:dyDescent="0.25">
      <c r="A273">
        <f>VLOOKUP('2024-03-18_windows_device_0'!P273,'2024-03-18_windows_device_0'!P273:P1182,1,0)</f>
        <v>50.61333333333333</v>
      </c>
      <c r="B273">
        <f>VLOOKUP('2024-03-18_windows_device_0'!Q273,'2024-03-18_windows_device_0'!Q$2:Q$911,1,0)+50</f>
        <v>2184758</v>
      </c>
      <c r="C273">
        <f>(A273-A272)*P$3</f>
        <v>-3.8738291065097505E-2</v>
      </c>
      <c r="D273">
        <f>(A273)*(1-EXP(-P$2))</f>
        <v>1.4697984360804648</v>
      </c>
      <c r="E273">
        <f>B273-P$5*LN(D273)</f>
        <v>2183800.5567244855</v>
      </c>
      <c r="F273">
        <f>(C273-C272)*P$8</f>
        <v>1.6498383556942193E-3</v>
      </c>
      <c r="G273">
        <f>E273-F273*P$9</f>
        <v>2183800.5497129154</v>
      </c>
      <c r="H273">
        <f t="shared" si="27"/>
        <v>1.6214979834334119E-4</v>
      </c>
      <c r="I273">
        <f t="shared" si="24"/>
        <v>5.049934449051701E-5</v>
      </c>
      <c r="J273">
        <f>I273+C273*P$16</f>
        <v>1.9006770272306104E-5</v>
      </c>
      <c r="K273">
        <f t="shared" si="25"/>
        <v>2183800.5497129154</v>
      </c>
      <c r="L273" s="9">
        <f t="shared" si="26"/>
        <v>2183810.6271038577</v>
      </c>
      <c r="M273" s="9">
        <f>L273-P$19*LN(S273)</f>
        <v>2182678.1247344143</v>
      </c>
      <c r="N273" s="9">
        <f>L273+O273</f>
        <v>2183810.6271038577</v>
      </c>
      <c r="O273">
        <f t="shared" si="23"/>
        <v>0</v>
      </c>
      <c r="S273">
        <f t="shared" si="28"/>
        <v>272</v>
      </c>
    </row>
    <row r="274" spans="1:19" x14ac:dyDescent="0.25">
      <c r="A274">
        <f>VLOOKUP('2024-03-18_windows_device_0'!P274,'2024-03-18_windows_device_0'!P274:P1183,1,0)</f>
        <v>50.576000000000001</v>
      </c>
      <c r="B274">
        <f>VLOOKUP('2024-03-18_windows_device_0'!Q274,'2024-03-18_windows_device_0'!Q$2:Q$911,1,0)+50</f>
        <v>2184753</v>
      </c>
      <c r="C274">
        <f>(A274-A273)*P$3</f>
        <v>-2.8173302592791848E-2</v>
      </c>
      <c r="D274">
        <f>(A274)*(1-EXP(-P$2))</f>
        <v>1.4687142854953685</v>
      </c>
      <c r="E274">
        <f>B274-P$5*LN(D274)</f>
        <v>2183797.3911626735</v>
      </c>
      <c r="F274">
        <f>(C274-C273)*P$8</f>
        <v>1.3858642187848048E-3</v>
      </c>
      <c r="G274">
        <f>E274-F274*P$9</f>
        <v>2183797.3852729546</v>
      </c>
      <c r="H274">
        <f t="shared" si="27"/>
        <v>-2.0492747777916742E-4</v>
      </c>
      <c r="I274">
        <f t="shared" si="24"/>
        <v>4.6049401759827601E-5</v>
      </c>
      <c r="J274">
        <f>I274+C274*P$16</f>
        <v>2.314571141931573E-5</v>
      </c>
      <c r="K274">
        <f t="shared" si="25"/>
        <v>2183797.3852729546</v>
      </c>
      <c r="L274" s="9">
        <f t="shared" si="26"/>
        <v>2183809.6571307858</v>
      </c>
      <c r="M274" s="9">
        <f>L274-P$19*LN(S274)</f>
        <v>2182676.4133907743</v>
      </c>
      <c r="N274" s="9">
        <f>L274+O274</f>
        <v>2183809.6571307858</v>
      </c>
      <c r="O274">
        <f t="shared" si="23"/>
        <v>0</v>
      </c>
      <c r="S274">
        <f t="shared" si="28"/>
        <v>273</v>
      </c>
    </row>
    <row r="275" spans="1:19" x14ac:dyDescent="0.25">
      <c r="A275">
        <f>VLOOKUP('2024-03-18_windows_device_0'!P275,'2024-03-18_windows_device_0'!P275:P1184,1,0)</f>
        <v>50.531999999999996</v>
      </c>
      <c r="B275">
        <f>VLOOKUP('2024-03-18_windows_device_0'!Q275,'2024-03-18_windows_device_0'!Q$2:Q$911,1,0)+50</f>
        <v>2184753</v>
      </c>
      <c r="C275">
        <f>(A275-A274)*P$3</f>
        <v>-3.3204249484368523E-2</v>
      </c>
      <c r="D275">
        <f>(A275)*(1-EXP(-P$2))</f>
        <v>1.467436536591505</v>
      </c>
      <c r="E275">
        <f>B275-P$5*LN(D275)</f>
        <v>2183799.5549183181</v>
      </c>
      <c r="F275">
        <f>(C275-C274)*P$8</f>
        <v>-6.5993534227881331E-4</v>
      </c>
      <c r="G275">
        <f>E275-F275*P$9</f>
        <v>2183799.5577229462</v>
      </c>
      <c r="H275">
        <f t="shared" si="27"/>
        <v>1.4068672589224223E-4</v>
      </c>
      <c r="I275">
        <f t="shared" si="24"/>
        <v>6.6732375759851576E-5</v>
      </c>
      <c r="J275">
        <f>I275+C275*P$16</f>
        <v>3.9738740715671421E-5</v>
      </c>
      <c r="K275">
        <f t="shared" si="25"/>
        <v>2183799.5577229462</v>
      </c>
      <c r="L275" s="9">
        <f t="shared" si="26"/>
        <v>2183820.6272060834</v>
      </c>
      <c r="M275" s="9">
        <f>L275-P$19*LN(S275)</f>
        <v>2182686.6448061885</v>
      </c>
      <c r="N275" s="9">
        <f>L275+O275</f>
        <v>2183820.6272060834</v>
      </c>
      <c r="O275">
        <f t="shared" si="23"/>
        <v>0</v>
      </c>
      <c r="S275">
        <f t="shared" si="28"/>
        <v>274</v>
      </c>
    </row>
    <row r="276" spans="1:19" x14ac:dyDescent="0.25">
      <c r="A276">
        <f>VLOOKUP('2024-03-18_windows_device_0'!P276,'2024-03-18_windows_device_0'!P276:P1185,1,0)</f>
        <v>50.496000000000002</v>
      </c>
      <c r="B276">
        <f>VLOOKUP('2024-03-18_windows_device_0'!Q276,'2024-03-18_windows_device_0'!Q$2:Q$911,1,0)+50</f>
        <v>2184756</v>
      </c>
      <c r="C276">
        <f>(A276-A275)*P$3</f>
        <v>-2.7167113214476513E-2</v>
      </c>
      <c r="D276">
        <f>(A276)*(1-EXP(-P$2))</f>
        <v>1.4663911056701624</v>
      </c>
      <c r="E276">
        <f>B276-P$5*LN(D276)</f>
        <v>2183804.3266656739</v>
      </c>
      <c r="F276">
        <f>(C276-C275)*P$8</f>
        <v>7.9192241073457593E-4</v>
      </c>
      <c r="G276">
        <f>E276-F276*P$9</f>
        <v>2183804.3233001204</v>
      </c>
      <c r="H276">
        <f t="shared" si="27"/>
        <v>3.0861628678860616E-4</v>
      </c>
      <c r="I276">
        <f t="shared" si="24"/>
        <v>7.371882117611543E-5</v>
      </c>
      <c r="J276">
        <f>I276+C276*P$16</f>
        <v>5.1633119776337217E-5</v>
      </c>
      <c r="K276">
        <f t="shared" si="25"/>
        <v>2183804.3233001204</v>
      </c>
      <c r="L276" s="9">
        <f t="shared" si="26"/>
        <v>2183831.6991838766</v>
      </c>
      <c r="M276" s="9">
        <f>L276-P$19*LN(S276)</f>
        <v>2182696.980815033</v>
      </c>
      <c r="N276" s="9">
        <f>L276+O276</f>
        <v>2183831.6991838766</v>
      </c>
      <c r="O276">
        <f t="shared" si="23"/>
        <v>0</v>
      </c>
      <c r="S276">
        <f t="shared" si="28"/>
        <v>275</v>
      </c>
    </row>
    <row r="277" spans="1:19" x14ac:dyDescent="0.25">
      <c r="A277">
        <f>VLOOKUP('2024-03-18_windows_device_0'!P277,'2024-03-18_windows_device_0'!P277:P1186,1,0)</f>
        <v>50.443333333333335</v>
      </c>
      <c r="B277">
        <f>VLOOKUP('2024-03-18_windows_device_0'!Q277,'2024-03-18_windows_device_0'!Q$2:Q$911,1,0)+50</f>
        <v>2184757</v>
      </c>
      <c r="C277">
        <f>(A277-A276)*P$3</f>
        <v>-3.9744480443407476E-2</v>
      </c>
      <c r="D277">
        <f>(A277)*(1-EXP(-P$2))</f>
        <v>1.4648616789519016</v>
      </c>
      <c r="E277">
        <f>B277-P$5*LN(D277)</f>
        <v>2183807.9209434139</v>
      </c>
      <c r="F277">
        <f>(C277-C276)*P$8</f>
        <v>-1.6498383556956264E-3</v>
      </c>
      <c r="G277">
        <f>E277-F277*P$9</f>
        <v>2183807.9279549839</v>
      </c>
      <c r="H277">
        <f t="shared" si="27"/>
        <v>2.3343556476850352E-4</v>
      </c>
      <c r="I277">
        <f t="shared" si="24"/>
        <v>6.5627457835423816E-5</v>
      </c>
      <c r="J277">
        <f>I277+C277*P$16</f>
        <v>3.3316894676483612E-5</v>
      </c>
      <c r="K277">
        <f t="shared" si="25"/>
        <v>2183807.9279549839</v>
      </c>
      <c r="L277" s="9">
        <f t="shared" si="26"/>
        <v>2183825.5925748972</v>
      </c>
      <c r="M277" s="9">
        <f>L277-P$19*LN(S277)</f>
        <v>2182690.1409085039</v>
      </c>
      <c r="N277" s="9">
        <f>L277+O277</f>
        <v>2183825.5925748972</v>
      </c>
      <c r="O277">
        <f t="shared" si="23"/>
        <v>0</v>
      </c>
      <c r="S277">
        <f t="shared" si="28"/>
        <v>276</v>
      </c>
    </row>
    <row r="278" spans="1:19" x14ac:dyDescent="0.25">
      <c r="A278">
        <f>VLOOKUP('2024-03-18_windows_device_0'!P278,'2024-03-18_windows_device_0'!P278:P1187,1,0)</f>
        <v>50.385999999999996</v>
      </c>
      <c r="B278">
        <f>VLOOKUP('2024-03-18_windows_device_0'!Q278,'2024-03-18_windows_device_0'!Q$2:Q$911,1,0)+50</f>
        <v>2184753</v>
      </c>
      <c r="C278">
        <f>(A278-A277)*P$3</f>
        <v>-4.3266143267511152E-2</v>
      </c>
      <c r="D278">
        <f>(A278)*(1-EXP(-P$2))</f>
        <v>1.4631967334105036</v>
      </c>
      <c r="E278">
        <f>B278-P$5*LN(D278)</f>
        <v>2183806.7481749272</v>
      </c>
      <c r="F278">
        <f>(C278-C277)*P$8</f>
        <v>-4.6195473959516976E-4</v>
      </c>
      <c r="G278">
        <f>E278-F278*P$9</f>
        <v>2183806.7501381668</v>
      </c>
      <c r="H278">
        <f t="shared" si="27"/>
        <v>-7.6274801416546388E-5</v>
      </c>
      <c r="I278">
        <f t="shared" si="24"/>
        <v>6.747954224905277E-5</v>
      </c>
      <c r="J278">
        <f>I278+C278*P$16</f>
        <v>3.2306017797544768E-5</v>
      </c>
      <c r="K278">
        <f t="shared" si="25"/>
        <v>2183806.7501381668</v>
      </c>
      <c r="L278" s="9">
        <f t="shared" si="26"/>
        <v>2183823.8787910873</v>
      </c>
      <c r="M278" s="9">
        <f>L278-P$19*LN(S278)</f>
        <v>2182687.6964792213</v>
      </c>
      <c r="N278" s="9">
        <f>L278+O278</f>
        <v>2183823.8787910873</v>
      </c>
      <c r="O278">
        <f t="shared" si="23"/>
        <v>0</v>
      </c>
      <c r="S278">
        <f t="shared" si="28"/>
        <v>277</v>
      </c>
    </row>
    <row r="279" spans="1:19" x14ac:dyDescent="0.25">
      <c r="A279">
        <f>VLOOKUP('2024-03-18_windows_device_0'!P279,'2024-03-18_windows_device_0'!P279:P1188,1,0)</f>
        <v>50.323333333333338</v>
      </c>
      <c r="B279">
        <f>VLOOKUP('2024-03-18_windows_device_0'!Q279,'2024-03-18_windows_device_0'!Q$2:Q$911,1,0)+50</f>
        <v>2184751</v>
      </c>
      <c r="C279">
        <f>(A279-A278)*P$3</f>
        <v>-4.7290900780756401E-2</v>
      </c>
      <c r="D279">
        <f>(A279)*(1-EXP(-P$2))</f>
        <v>1.4613769092140925</v>
      </c>
      <c r="E279">
        <f>B279-P$5*LN(D279)</f>
        <v>2183807.8420869433</v>
      </c>
      <c r="F279">
        <f>(C279-C278)*P$8</f>
        <v>-5.2794827382093986E-4</v>
      </c>
      <c r="G279">
        <f>E279-F279*P$9</f>
        <v>2183807.8443306456</v>
      </c>
      <c r="H279">
        <f t="shared" si="27"/>
        <v>7.085933298177561E-5</v>
      </c>
      <c r="I279">
        <f t="shared" si="24"/>
        <v>7.7365314685647619E-5</v>
      </c>
      <c r="J279">
        <f>I279+C279*P$16</f>
        <v>3.8919834471218075E-5</v>
      </c>
      <c r="K279">
        <f t="shared" si="25"/>
        <v>2183807.8443306456</v>
      </c>
      <c r="L279" s="9">
        <f t="shared" si="26"/>
        <v>2183828.4796296339</v>
      </c>
      <c r="M279" s="9">
        <f>L279-P$19*LN(S279)</f>
        <v>2182691.5693052574</v>
      </c>
      <c r="N279" s="9">
        <f>L279+O279</f>
        <v>2183828.4796296339</v>
      </c>
      <c r="O279">
        <f t="shared" si="23"/>
        <v>0</v>
      </c>
      <c r="S279">
        <f t="shared" si="28"/>
        <v>278</v>
      </c>
    </row>
    <row r="280" spans="1:19" x14ac:dyDescent="0.25">
      <c r="A280">
        <f>VLOOKUP('2024-03-18_windows_device_0'!P280,'2024-03-18_windows_device_0'!P280:P1189,1,0)</f>
        <v>50.277333333333331</v>
      </c>
      <c r="B280">
        <f>VLOOKUP('2024-03-18_windows_device_0'!Q280,'2024-03-18_windows_device_0'!Q$2:Q$911,1,0)+50</f>
        <v>2184751</v>
      </c>
      <c r="C280">
        <f>(A280-A279)*P$3</f>
        <v>-3.4713533551841529E-2</v>
      </c>
      <c r="D280">
        <f>(A280)*(1-EXP(-P$2))</f>
        <v>1.4600410808145987</v>
      </c>
      <c r="E280">
        <f>B280-P$5*LN(D280)</f>
        <v>2183810.1156030372</v>
      </c>
      <c r="F280">
        <f>(C280-C279)*P$8</f>
        <v>1.6498383556935157E-3</v>
      </c>
      <c r="G280">
        <f>E280-F280*P$9</f>
        <v>2183810.1085914671</v>
      </c>
      <c r="H280">
        <f t="shared" si="27"/>
        <v>1.4663234724852491E-4</v>
      </c>
      <c r="I280">
        <f t="shared" si="24"/>
        <v>6.3651022386059428E-5</v>
      </c>
      <c r="J280">
        <f>I280+C280*P$16</f>
        <v>3.543040393077879E-5</v>
      </c>
      <c r="K280">
        <f t="shared" si="25"/>
        <v>2183810.1085914671</v>
      </c>
      <c r="L280" s="9">
        <f t="shared" si="26"/>
        <v>2183828.8937941361</v>
      </c>
      <c r="M280" s="9">
        <f>L280-P$19*LN(S280)</f>
        <v>2182691.2580713029</v>
      </c>
      <c r="N280" s="9">
        <f>L280+O280</f>
        <v>2183828.8937941361</v>
      </c>
      <c r="O280">
        <f t="shared" si="23"/>
        <v>0</v>
      </c>
      <c r="S280">
        <f t="shared" si="28"/>
        <v>279</v>
      </c>
    </row>
    <row r="281" spans="1:19" x14ac:dyDescent="0.25">
      <c r="A281">
        <f>VLOOKUP('2024-03-18_windows_device_0'!P281,'2024-03-18_windows_device_0'!P281:P1190,1,0)</f>
        <v>50.222000000000001</v>
      </c>
      <c r="B281">
        <f>VLOOKUP('2024-03-18_windows_device_0'!Q281,'2024-03-18_windows_device_0'!Q$2:Q$911,1,0)+50</f>
        <v>2184749</v>
      </c>
      <c r="C281">
        <f>(A281-A280)*P$3</f>
        <v>-4.1756859200032782E-2</v>
      </c>
      <c r="D281">
        <f>(A281)*(1-EXP(-P$2))</f>
        <v>1.4584342147688312</v>
      </c>
      <c r="E281">
        <f>B281-P$5*LN(D281)</f>
        <v>2183810.8531698422</v>
      </c>
      <c r="F281">
        <f>(C281-C280)*P$8</f>
        <v>-9.2390947918822783E-4</v>
      </c>
      <c r="G281">
        <f>E281-F281*P$9</f>
        <v>2183810.8570963214</v>
      </c>
      <c r="H281">
        <f t="shared" si="27"/>
        <v>4.8472783111520468E-5</v>
      </c>
      <c r="I281">
        <f t="shared" si="24"/>
        <v>9.3781380324503148E-5</v>
      </c>
      <c r="J281">
        <f>I281+C281*P$16</f>
        <v>5.9834839284099992E-5</v>
      </c>
      <c r="K281">
        <f t="shared" si="25"/>
        <v>2183810.8570963214</v>
      </c>
      <c r="L281" s="9">
        <f t="shared" si="26"/>
        <v>2183842.5815323405</v>
      </c>
      <c r="M281" s="9">
        <f>L281-P$19*LN(S281)</f>
        <v>2182704.2230063998</v>
      </c>
      <c r="N281" s="9">
        <f>L281+O281</f>
        <v>2183842.5815323405</v>
      </c>
      <c r="O281">
        <f t="shared" si="23"/>
        <v>0</v>
      </c>
      <c r="S281">
        <f t="shared" si="28"/>
        <v>280</v>
      </c>
    </row>
    <row r="282" spans="1:19" x14ac:dyDescent="0.25">
      <c r="A282">
        <f>VLOOKUP('2024-03-18_windows_device_0'!P282,'2024-03-18_windows_device_0'!P282:P1191,1,0)</f>
        <v>50.160666666666664</v>
      </c>
      <c r="B282">
        <f>VLOOKUP('2024-03-18_windows_device_0'!Q282,'2024-03-18_windows_device_0'!Q$2:Q$911,1,0)+50</f>
        <v>2184747</v>
      </c>
      <c r="C282">
        <f>(A282-A281)*P$3</f>
        <v>-4.6284711402451793E-2</v>
      </c>
      <c r="D282">
        <f>(A282)*(1-EXP(-P$2))</f>
        <v>1.4566531102361728</v>
      </c>
      <c r="E282">
        <f>B282-P$5*LN(D282)</f>
        <v>2183811.891107962</v>
      </c>
      <c r="F282">
        <f>(C282-C281)*P$8</f>
        <v>-5.9394180805093244E-4</v>
      </c>
      <c r="G282">
        <f>E282-F282*P$9</f>
        <v>2183811.893632127</v>
      </c>
      <c r="H282">
        <f t="shared" si="27"/>
        <v>6.7125516959917004E-5</v>
      </c>
      <c r="I282">
        <f t="shared" si="24"/>
        <v>9.6142664864646616E-5</v>
      </c>
      <c r="J282">
        <f>I282+C282*P$16</f>
        <v>5.8515173590942007E-5</v>
      </c>
      <c r="K282">
        <f t="shared" si="25"/>
        <v>2183811.893632127</v>
      </c>
      <c r="L282" s="9">
        <f t="shared" si="26"/>
        <v>2183842.9183813022</v>
      </c>
      <c r="M282" s="9">
        <f>L282-P$19*LN(S282)</f>
        <v>2182703.8396290974</v>
      </c>
      <c r="N282" s="9">
        <f>L282+O282</f>
        <v>2183842.9183813022</v>
      </c>
      <c r="O282">
        <f t="shared" si="23"/>
        <v>0</v>
      </c>
      <c r="S282">
        <f t="shared" si="28"/>
        <v>281</v>
      </c>
    </row>
    <row r="283" spans="1:19" x14ac:dyDescent="0.25">
      <c r="A283">
        <f>VLOOKUP('2024-03-18_windows_device_0'!P283,'2024-03-18_windows_device_0'!P283:P1192,1,0)</f>
        <v>50.112000000000002</v>
      </c>
      <c r="B283">
        <f>VLOOKUP('2024-03-18_windows_device_0'!Q283,'2024-03-18_windows_device_0'!Q$2:Q$911,1,0)+50</f>
        <v>2184744</v>
      </c>
      <c r="C283">
        <f>(A283-A282)*P$3</f>
        <v>-3.6725912308461471E-2</v>
      </c>
      <c r="D283">
        <f>(A283)*(1-EXP(-P$2))</f>
        <v>1.4552398425091726</v>
      </c>
      <c r="E283">
        <f>B283-P$5*LN(D283)</f>
        <v>2183811.3042900888</v>
      </c>
      <c r="F283">
        <f>(C283-C282)*P$8</f>
        <v>1.253877150329042E-3</v>
      </c>
      <c r="G283">
        <f>E283-F283*P$9</f>
        <v>2183811.2989612957</v>
      </c>
      <c r="H283">
        <f t="shared" si="27"/>
        <v>-3.8510572189610745E-5</v>
      </c>
      <c r="I283">
        <f t="shared" si="24"/>
        <v>9.0368130452559846E-5</v>
      </c>
      <c r="J283">
        <f>I283+C283*P$16</f>
        <v>6.0511534115820613E-5</v>
      </c>
      <c r="K283">
        <f t="shared" si="25"/>
        <v>2183811.2989612957</v>
      </c>
      <c r="L283" s="9">
        <f t="shared" si="26"/>
        <v>2183843.3821809622</v>
      </c>
      <c r="M283" s="9">
        <f>L283-P$19*LN(S283)</f>
        <v>2182703.5857610293</v>
      </c>
      <c r="N283" s="9">
        <f>L283+O283</f>
        <v>2183843.3821809622</v>
      </c>
      <c r="O283">
        <f t="shared" si="23"/>
        <v>0</v>
      </c>
      <c r="S283">
        <f t="shared" si="28"/>
        <v>282</v>
      </c>
    </row>
    <row r="284" spans="1:19" x14ac:dyDescent="0.25">
      <c r="A284">
        <f>VLOOKUP('2024-03-18_windows_device_0'!P284,'2024-03-18_windows_device_0'!P284:P1193,1,0)</f>
        <v>50.048000000000002</v>
      </c>
      <c r="B284">
        <f>VLOOKUP('2024-03-18_windows_device_0'!Q284,'2024-03-18_windows_device_0'!Q$2:Q$911,1,0)+50</f>
        <v>2184746</v>
      </c>
      <c r="C284">
        <f>(A284-A283)*P$3</f>
        <v>-4.82970901590771E-2</v>
      </c>
      <c r="D284">
        <f>(A284)*(1-EXP(-P$2))</f>
        <v>1.4533812986490076</v>
      </c>
      <c r="E284">
        <f>B284-P$5*LN(D284)</f>
        <v>2183816.4813598199</v>
      </c>
      <c r="F284">
        <f>(C284-C283)*P$8</f>
        <v>-1.5178512872398638E-3</v>
      </c>
      <c r="G284">
        <f>E284-F284*P$9</f>
        <v>2183816.4878104641</v>
      </c>
      <c r="H284">
        <f t="shared" si="27"/>
        <v>3.3602715987830718E-4</v>
      </c>
      <c r="I284">
        <f t="shared" si="24"/>
        <v>9.0332606569786547E-5</v>
      </c>
      <c r="J284">
        <f>I284+C284*P$16</f>
        <v>5.1069137414618985E-5</v>
      </c>
      <c r="K284">
        <f t="shared" si="25"/>
        <v>2183816.4878104641</v>
      </c>
      <c r="L284" s="9">
        <f t="shared" si="26"/>
        <v>2183843.5646707322</v>
      </c>
      <c r="M284" s="9">
        <f>L284-P$19*LN(S284)</f>
        <v>2182703.0531234932</v>
      </c>
      <c r="N284" s="9">
        <f>L284+O284</f>
        <v>2183843.5646707322</v>
      </c>
      <c r="O284">
        <f t="shared" ref="O284:O347" si="29">O283</f>
        <v>0</v>
      </c>
      <c r="S284">
        <f t="shared" si="28"/>
        <v>283</v>
      </c>
    </row>
    <row r="285" spans="1:19" x14ac:dyDescent="0.25">
      <c r="A285">
        <f>VLOOKUP('2024-03-18_windows_device_0'!P285,'2024-03-18_windows_device_0'!P285:P1194,1,0)</f>
        <v>50.012</v>
      </c>
      <c r="B285">
        <f>VLOOKUP('2024-03-18_windows_device_0'!Q285,'2024-03-18_windows_device_0'!Q$2:Q$911,1,0)+50</f>
        <v>2184744</v>
      </c>
      <c r="C285">
        <f>(A285-A284)*P$3</f>
        <v>-2.7167113214481876E-2</v>
      </c>
      <c r="D285">
        <f>(A285)*(1-EXP(-P$2))</f>
        <v>1.4523358677276648</v>
      </c>
      <c r="E285">
        <f>B285-P$5*LN(D285)</f>
        <v>2183816.2702474073</v>
      </c>
      <c r="F285">
        <f>(C285-C284)*P$8</f>
        <v>2.7717284375674985E-3</v>
      </c>
      <c r="G285">
        <f>E285-F285*P$9</f>
        <v>2183816.25846797</v>
      </c>
      <c r="H285">
        <f t="shared" si="27"/>
        <v>-1.4852100042111938E-5</v>
      </c>
      <c r="I285">
        <f t="shared" si="24"/>
        <v>7.5878643164489217E-5</v>
      </c>
      <c r="J285">
        <f>I285+C285*P$16</f>
        <v>5.3792941764706641E-5</v>
      </c>
      <c r="K285">
        <f t="shared" si="25"/>
        <v>2183816.25846797</v>
      </c>
      <c r="L285" s="9">
        <f t="shared" si="26"/>
        <v>2183844.7794894972</v>
      </c>
      <c r="M285" s="9">
        <f>L285-P$19*LN(S285)</f>
        <v>2182703.5553374519</v>
      </c>
      <c r="N285" s="9">
        <f>L285+O285</f>
        <v>2183844.7794894972</v>
      </c>
      <c r="O285">
        <f t="shared" si="29"/>
        <v>0</v>
      </c>
      <c r="S285">
        <f t="shared" si="28"/>
        <v>284</v>
      </c>
    </row>
    <row r="286" spans="1:19" x14ac:dyDescent="0.25">
      <c r="A286">
        <f>VLOOKUP('2024-03-18_windows_device_0'!P286,'2024-03-18_windows_device_0'!P286:P1195,1,0)</f>
        <v>49.946666666666665</v>
      </c>
      <c r="B286">
        <f>VLOOKUP('2024-03-18_windows_device_0'!Q286,'2024-03-18_windows_device_0'!Q$2:Q$911,1,0)+50</f>
        <v>2184737</v>
      </c>
      <c r="C286">
        <f>(A286-A285)*P$3</f>
        <v>-4.9303279537392435E-2</v>
      </c>
      <c r="D286">
        <f>(A286)*(1-EXP(-P$2))</f>
        <v>1.4504386042037463</v>
      </c>
      <c r="E286">
        <f>B286-P$5*LN(D286)</f>
        <v>2183812.5200385721</v>
      </c>
      <c r="F286">
        <f>(C286-C285)*P$8</f>
        <v>-2.9037155060232613E-3</v>
      </c>
      <c r="G286">
        <f>E286-F286*P$9</f>
        <v>2183812.5323789353</v>
      </c>
      <c r="H286">
        <f t="shared" si="27"/>
        <v>-2.4129957822171578E-4</v>
      </c>
      <c r="I286">
        <f t="shared" si="24"/>
        <v>8.4478873687438721E-5</v>
      </c>
      <c r="J286">
        <f>I286+C286*P$16</f>
        <v>4.4397415591537504E-5</v>
      </c>
      <c r="K286">
        <f t="shared" si="25"/>
        <v>2183812.5323789353</v>
      </c>
      <c r="L286" s="9">
        <f t="shared" si="26"/>
        <v>2183836.071891821</v>
      </c>
      <c r="M286" s="9">
        <f>L286-P$19*LN(S286)</f>
        <v>2182694.1376397368</v>
      </c>
      <c r="N286" s="9">
        <f>L286+O286</f>
        <v>2183836.071891821</v>
      </c>
      <c r="O286">
        <f t="shared" si="29"/>
        <v>0</v>
      </c>
      <c r="S286">
        <f t="shared" si="28"/>
        <v>285</v>
      </c>
    </row>
    <row r="287" spans="1:19" x14ac:dyDescent="0.25">
      <c r="A287">
        <f>VLOOKUP('2024-03-18_windows_device_0'!P287,'2024-03-18_windows_device_0'!P287:P1196,1,0)</f>
        <v>49.906666666666666</v>
      </c>
      <c r="B287">
        <f>VLOOKUP('2024-03-18_windows_device_0'!Q287,'2024-03-18_windows_device_0'!Q$2:Q$911,1,0)+50</f>
        <v>2184730</v>
      </c>
      <c r="C287">
        <f>(A287-A286)*P$3</f>
        <v>-3.0185681349422518E-2</v>
      </c>
      <c r="D287">
        <f>(A287)*(1-EXP(-P$2))</f>
        <v>1.4492770142911433</v>
      </c>
      <c r="E287">
        <f>B287-P$5*LN(D287)</f>
        <v>2183807.5118053174</v>
      </c>
      <c r="F287">
        <f>(C287-C286)*P$8</f>
        <v>2.5077543006566771E-3</v>
      </c>
      <c r="G287">
        <f>E287-F287*P$9</f>
        <v>2183807.5011477312</v>
      </c>
      <c r="H287">
        <f t="shared" si="27"/>
        <v>-3.2581990289772721E-4</v>
      </c>
      <c r="I287">
        <f t="shared" si="24"/>
        <v>9.445760019131995E-5</v>
      </c>
      <c r="J287">
        <f>I287+C287*P$16</f>
        <v>6.9917931969340773E-5</v>
      </c>
      <c r="K287">
        <f t="shared" si="25"/>
        <v>2183807.5011477312</v>
      </c>
      <c r="L287" s="9">
        <f t="shared" si="26"/>
        <v>2183844.5716402046</v>
      </c>
      <c r="M287" s="9">
        <f>L287-P$19*LN(S287)</f>
        <v>2182701.9297753023</v>
      </c>
      <c r="N287" s="9">
        <f>L287+O287</f>
        <v>2183844.5716402046</v>
      </c>
      <c r="O287">
        <f t="shared" si="29"/>
        <v>0</v>
      </c>
      <c r="S287">
        <f t="shared" si="28"/>
        <v>286</v>
      </c>
    </row>
    <row r="288" spans="1:19" x14ac:dyDescent="0.25">
      <c r="A288">
        <f>VLOOKUP('2024-03-18_windows_device_0'!P288,'2024-03-18_windows_device_0'!P288:P1197,1,0)</f>
        <v>49.887333333333331</v>
      </c>
      <c r="B288">
        <f>VLOOKUP('2024-03-18_windows_device_0'!Q288,'2024-03-18_windows_device_0'!Q$2:Q$911,1,0)+50</f>
        <v>2184728</v>
      </c>
      <c r="C288">
        <f>(A288-A287)*P$3</f>
        <v>-1.4589745985556273E-2</v>
      </c>
      <c r="D288">
        <f>(A288)*(1-EXP(-P$2))</f>
        <v>1.4487155791667183</v>
      </c>
      <c r="E288">
        <f>B288-P$5*LN(D288)</f>
        <v>2183806.4750649119</v>
      </c>
      <c r="F288">
        <f>(C288-C287)*P$8</f>
        <v>2.0457995610615076E-3</v>
      </c>
      <c r="G288">
        <f>E288-F288*P$9</f>
        <v>2183806.4663705654</v>
      </c>
      <c r="H288">
        <f t="shared" si="27"/>
        <v>-6.7011628372158071E-5</v>
      </c>
      <c r="I288">
        <f t="shared" si="24"/>
        <v>1.103557586480683E-4</v>
      </c>
      <c r="J288">
        <f>I288+C288*P$16</f>
        <v>9.8494919007443356E-5</v>
      </c>
      <c r="K288">
        <f t="shared" si="25"/>
        <v>2183806.4663705654</v>
      </c>
      <c r="L288" s="9">
        <f t="shared" si="26"/>
        <v>2183858.6883835872</v>
      </c>
      <c r="M288" s="9">
        <f>L288-P$19*LN(S288)</f>
        <v>2182715.3413757244</v>
      </c>
      <c r="N288" s="9">
        <f>L288+O288</f>
        <v>2183858.6883835872</v>
      </c>
      <c r="O288">
        <f t="shared" si="29"/>
        <v>0</v>
      </c>
      <c r="S288">
        <f t="shared" si="28"/>
        <v>287</v>
      </c>
    </row>
    <row r="289" spans="1:19" x14ac:dyDescent="0.25">
      <c r="A289">
        <f>VLOOKUP('2024-03-18_windows_device_0'!P289,'2024-03-18_windows_device_0'!P289:P1198,1,0)</f>
        <v>49.800666666666665</v>
      </c>
      <c r="B289">
        <f>VLOOKUP('2024-03-18_windows_device_0'!Q289,'2024-03-18_windows_device_0'!Q$2:Q$911,1,0)+50</f>
        <v>2184728</v>
      </c>
      <c r="C289">
        <f>(A289-A288)*P$3</f>
        <v>-6.5402309590416347E-2</v>
      </c>
      <c r="D289">
        <f>(A289)*(1-EXP(-P$2))</f>
        <v>1.4461988010227449</v>
      </c>
      <c r="E289">
        <f>B289-P$5*LN(D289)</f>
        <v>2183810.7977176658</v>
      </c>
      <c r="F289">
        <f>(C289-C288)*P$8</f>
        <v>-6.665346957007573E-3</v>
      </c>
      <c r="G289">
        <f>E289-F289*P$9</f>
        <v>2183810.8260444086</v>
      </c>
      <c r="H289">
        <f t="shared" si="27"/>
        <v>2.8233019924263657E-4</v>
      </c>
      <c r="I289">
        <f t="shared" si="24"/>
        <v>1.150732098599081E-4</v>
      </c>
      <c r="J289">
        <f>I289+C289*P$16</f>
        <v>6.190392871228582E-5</v>
      </c>
      <c r="K289">
        <f t="shared" si="25"/>
        <v>2183810.8260444086</v>
      </c>
      <c r="L289" s="9">
        <f t="shared" si="26"/>
        <v>2183843.6475117886</v>
      </c>
      <c r="M289" s="9">
        <f>L289-P$19*LN(S289)</f>
        <v>2182699.5978136417</v>
      </c>
      <c r="N289" s="9">
        <f>L289+O289</f>
        <v>2183843.6475117886</v>
      </c>
      <c r="O289">
        <f t="shared" si="29"/>
        <v>0</v>
      </c>
      <c r="S289">
        <f t="shared" si="28"/>
        <v>288</v>
      </c>
    </row>
    <row r="290" spans="1:19" x14ac:dyDescent="0.25">
      <c r="A290">
        <f>VLOOKUP('2024-03-18_windows_device_0'!P290,'2024-03-18_windows_device_0'!P290:P1199,1,0)</f>
        <v>49.750666666666667</v>
      </c>
      <c r="B290">
        <f>VLOOKUP('2024-03-18_windows_device_0'!Q290,'2024-03-18_windows_device_0'!Q$2:Q$911,1,0)+50</f>
        <v>2184732</v>
      </c>
      <c r="C290">
        <f>(A290-A289)*P$3</f>
        <v>-3.7732101686776806E-2</v>
      </c>
      <c r="D290">
        <f>(A290)*(1-EXP(-P$2))</f>
        <v>1.4447468136319912</v>
      </c>
      <c r="E290">
        <f>B290-P$5*LN(D290)</f>
        <v>2183817.29497898</v>
      </c>
      <c r="F290">
        <f>(C290-C289)*P$8</f>
        <v>3.6296443825292526E-3</v>
      </c>
      <c r="G290">
        <f>E290-F290*P$9</f>
        <v>2183817.2795535261</v>
      </c>
      <c r="H290">
        <f t="shared" si="27"/>
        <v>4.1792587713205404E-4</v>
      </c>
      <c r="I290">
        <f t="shared" si="24"/>
        <v>1.1865484942824003E-4</v>
      </c>
      <c r="J290">
        <f>I290+C290*P$16</f>
        <v>8.7980264150767145E-5</v>
      </c>
      <c r="K290">
        <f t="shared" si="25"/>
        <v>2183817.2795535261</v>
      </c>
      <c r="L290" s="9">
        <f t="shared" si="26"/>
        <v>2183863.9266957995</v>
      </c>
      <c r="M290" s="9">
        <f>L290-P$19*LN(S290)</f>
        <v>2182719.1767430413</v>
      </c>
      <c r="N290" s="9">
        <f>L290+O290</f>
        <v>2183863.9266957995</v>
      </c>
      <c r="O290">
        <f t="shared" si="29"/>
        <v>0</v>
      </c>
      <c r="S290">
        <f t="shared" si="28"/>
        <v>289</v>
      </c>
    </row>
    <row r="291" spans="1:19" x14ac:dyDescent="0.25">
      <c r="A291">
        <f>VLOOKUP('2024-03-18_windows_device_0'!P291,'2024-03-18_windows_device_0'!P291:P1200,1,0)</f>
        <v>49.699333333333335</v>
      </c>
      <c r="B291">
        <f>VLOOKUP('2024-03-18_windows_device_0'!Q291,'2024-03-18_windows_device_0'!Q$2:Q$911,1,0)+50</f>
        <v>2184725</v>
      </c>
      <c r="C291">
        <f>(A291-A290)*P$3</f>
        <v>-3.8738291065092141E-2</v>
      </c>
      <c r="D291">
        <f>(A291)*(1-EXP(-P$2))</f>
        <v>1.4432561065774838</v>
      </c>
      <c r="E291">
        <f>B291-P$5*LN(D291)</f>
        <v>2183812.8614463494</v>
      </c>
      <c r="F291">
        <f>(C291-C290)*P$8</f>
        <v>-1.3198706845576265E-4</v>
      </c>
      <c r="G291">
        <f>E291-F291*P$9</f>
        <v>2183812.8620072752</v>
      </c>
      <c r="H291">
        <f t="shared" si="27"/>
        <v>-2.8607798610856821E-4</v>
      </c>
      <c r="I291">
        <f t="shared" si="24"/>
        <v>1.0353558737022419E-4</v>
      </c>
      <c r="J291">
        <f>I291+C291*P$16</f>
        <v>7.2043013152017644E-5</v>
      </c>
      <c r="K291">
        <f t="shared" si="25"/>
        <v>2183812.8620072752</v>
      </c>
      <c r="L291" s="9">
        <f t="shared" si="26"/>
        <v>2183851.0592179419</v>
      </c>
      <c r="M291" s="9">
        <f>L291-P$19*LN(S291)</f>
        <v>2182705.6114294189</v>
      </c>
      <c r="N291" s="9">
        <f>L291+O291</f>
        <v>2183851.0592179419</v>
      </c>
      <c r="O291">
        <f t="shared" si="29"/>
        <v>0</v>
      </c>
      <c r="S291">
        <f t="shared" si="28"/>
        <v>290</v>
      </c>
    </row>
    <row r="292" spans="1:19" x14ac:dyDescent="0.25">
      <c r="A292">
        <f>VLOOKUP('2024-03-18_windows_device_0'!P292,'2024-03-18_windows_device_0'!P292:P1201,1,0)</f>
        <v>49.655333333333331</v>
      </c>
      <c r="B292">
        <f>VLOOKUP('2024-03-18_windows_device_0'!Q292,'2024-03-18_windows_device_0'!Q$2:Q$911,1,0)+50</f>
        <v>2184724</v>
      </c>
      <c r="C292">
        <f>(A292-A291)*P$3</f>
        <v>-3.3204249484368523E-2</v>
      </c>
      <c r="D292">
        <f>(A292)*(1-EXP(-P$2))</f>
        <v>1.4419783576736203</v>
      </c>
      <c r="E292">
        <f>B292-P$5*LN(D292)</f>
        <v>2183814.0633862638</v>
      </c>
      <c r="F292">
        <f>(C292-C291)*P$8</f>
        <v>7.2592887650528787E-4</v>
      </c>
      <c r="G292">
        <f>E292-F292*P$9</f>
        <v>2183814.060301173</v>
      </c>
      <c r="H292">
        <f t="shared" si="27"/>
        <v>7.7600886460242385E-5</v>
      </c>
      <c r="I292">
        <f t="shared" si="24"/>
        <v>1.3109155321942013E-4</v>
      </c>
      <c r="J292">
        <f>I292+C292*P$16</f>
        <v>1.0409791817523997E-4</v>
      </c>
      <c r="K292">
        <f t="shared" si="25"/>
        <v>2183814.060301173</v>
      </c>
      <c r="L292" s="9">
        <f t="shared" si="26"/>
        <v>2183869.2530247495</v>
      </c>
      <c r="M292" s="9">
        <f>L292-P$19*LN(S292)</f>
        <v>2182723.1098026545</v>
      </c>
      <c r="N292" s="9">
        <f>L292+O292</f>
        <v>2183869.2530247495</v>
      </c>
      <c r="O292">
        <f t="shared" si="29"/>
        <v>0</v>
      </c>
      <c r="S292">
        <f t="shared" si="28"/>
        <v>291</v>
      </c>
    </row>
    <row r="293" spans="1:19" x14ac:dyDescent="0.25">
      <c r="A293">
        <f>VLOOKUP('2024-03-18_windows_device_0'!P293,'2024-03-18_windows_device_0'!P293:P1202,1,0)</f>
        <v>49.617333333333335</v>
      </c>
      <c r="B293">
        <f>VLOOKUP('2024-03-18_windows_device_0'!Q293,'2024-03-18_windows_device_0'!Q$2:Q$911,1,0)+50</f>
        <v>2184725</v>
      </c>
      <c r="C293">
        <f>(A293-A292)*P$3</f>
        <v>-2.8676397281949515E-2</v>
      </c>
      <c r="D293">
        <f>(A293)*(1-EXP(-P$2))</f>
        <v>1.4408748472566475</v>
      </c>
      <c r="E293">
        <f>B293-P$5*LN(D293)</f>
        <v>2183816.9666324113</v>
      </c>
      <c r="F293">
        <f>(C293-C292)*P$8</f>
        <v>5.939418080509319E-4</v>
      </c>
      <c r="G293">
        <f>E293-F293*P$9</f>
        <v>2183816.9641082464</v>
      </c>
      <c r="H293">
        <f t="shared" si="27"/>
        <v>1.8804902822128813E-4</v>
      </c>
      <c r="I293">
        <f t="shared" si="24"/>
        <v>1.2920303008576674E-4</v>
      </c>
      <c r="J293">
        <f>I293+C293*P$16</f>
        <v>1.0589034527488804E-4</v>
      </c>
      <c r="K293">
        <f t="shared" si="25"/>
        <v>2183816.9641082464</v>
      </c>
      <c r="L293" s="9">
        <f t="shared" si="26"/>
        <v>2183873.1071767979</v>
      </c>
      <c r="M293" s="9">
        <f>L293-P$19*LN(S293)</f>
        <v>2182726.2709068432</v>
      </c>
      <c r="N293" s="9">
        <f>L293+O293</f>
        <v>2183873.1071767979</v>
      </c>
      <c r="O293">
        <f t="shared" si="29"/>
        <v>0</v>
      </c>
      <c r="S293">
        <f t="shared" si="28"/>
        <v>292</v>
      </c>
    </row>
    <row r="294" spans="1:19" x14ac:dyDescent="0.25">
      <c r="A294">
        <f>VLOOKUP('2024-03-18_windows_device_0'!P294,'2024-03-18_windows_device_0'!P294:P1203,1,0)</f>
        <v>49.553333333333335</v>
      </c>
      <c r="B294">
        <f>VLOOKUP('2024-03-18_windows_device_0'!Q294,'2024-03-18_windows_device_0'!Q$2:Q$911,1,0)+50</f>
        <v>2184726</v>
      </c>
      <c r="C294">
        <f>(A294-A293)*P$3</f>
        <v>-4.82970901590771E-2</v>
      </c>
      <c r="D294">
        <f>(A294)*(1-EXP(-P$2))</f>
        <v>1.4390163033964825</v>
      </c>
      <c r="E294">
        <f>B294-P$5*LN(D294)</f>
        <v>2183821.1753968154</v>
      </c>
      <c r="F294">
        <f>(C294-C293)*P$8</f>
        <v>-2.5737478348845581E-3</v>
      </c>
      <c r="G294">
        <f>E294-F294*P$9</f>
        <v>2183821.1863348647</v>
      </c>
      <c r="H294">
        <f t="shared" si="27"/>
        <v>2.7342918880125555E-4</v>
      </c>
      <c r="I294">
        <f t="shared" si="24"/>
        <v>1.0870241275830298E-4</v>
      </c>
      <c r="J294">
        <f>I294+C294*P$16</f>
        <v>6.9438943603135415E-5</v>
      </c>
      <c r="K294">
        <f t="shared" si="25"/>
        <v>2183821.1863348647</v>
      </c>
      <c r="L294" s="9">
        <f t="shared" si="26"/>
        <v>2183858.0028676726</v>
      </c>
      <c r="M294" s="9">
        <f>L294-P$19*LN(S294)</f>
        <v>2182710.4759192569</v>
      </c>
      <c r="N294" s="9">
        <f>L294+O294</f>
        <v>2183858.0028676726</v>
      </c>
      <c r="O294">
        <f t="shared" si="29"/>
        <v>0</v>
      </c>
      <c r="S294">
        <f t="shared" si="28"/>
        <v>293</v>
      </c>
    </row>
    <row r="295" spans="1:19" x14ac:dyDescent="0.25">
      <c r="A295">
        <f>VLOOKUP('2024-03-18_windows_device_0'!P295,'2024-03-18_windows_device_0'!P295:P1204,1,0)</f>
        <v>49.505333333333333</v>
      </c>
      <c r="B295">
        <f>VLOOKUP('2024-03-18_windows_device_0'!Q295,'2024-03-18_windows_device_0'!Q$2:Q$911,1,0)+50</f>
        <v>2184726</v>
      </c>
      <c r="C295">
        <f>(A295-A294)*P$3</f>
        <v>-3.6222817619309164E-2</v>
      </c>
      <c r="D295">
        <f>(A295)*(1-EXP(-P$2))</f>
        <v>1.4376223955013587</v>
      </c>
      <c r="E295">
        <f>B295-P$5*LN(D295)</f>
        <v>2183823.584690948</v>
      </c>
      <c r="F295">
        <f>(C295-C294)*P$8</f>
        <v>1.583844821467042E-3</v>
      </c>
      <c r="G295">
        <f>E295-F295*P$9</f>
        <v>2183823.5779598407</v>
      </c>
      <c r="H295">
        <f t="shared" si="27"/>
        <v>1.5488038331546542E-4</v>
      </c>
      <c r="I295">
        <f t="shared" si="24"/>
        <v>1.162939955980454E-4</v>
      </c>
      <c r="J295">
        <f>I295+C295*P$16</f>
        <v>8.6846393731668649E-5</v>
      </c>
      <c r="K295">
        <f t="shared" si="25"/>
        <v>2183823.5779598407</v>
      </c>
      <c r="L295" s="9">
        <f t="shared" si="26"/>
        <v>2183869.6239239378</v>
      </c>
      <c r="M295" s="9">
        <f>L295-P$19*LN(S295)</f>
        <v>2182721.4086503144</v>
      </c>
      <c r="N295" s="9">
        <f>L295+O295</f>
        <v>2183869.6239239378</v>
      </c>
      <c r="O295">
        <f t="shared" si="29"/>
        <v>0</v>
      </c>
      <c r="S295">
        <f t="shared" si="28"/>
        <v>294</v>
      </c>
    </row>
    <row r="296" spans="1:19" x14ac:dyDescent="0.25">
      <c r="A296">
        <f>VLOOKUP('2024-03-18_windows_device_0'!P296,'2024-03-18_windows_device_0'!P296:P1205,1,0)</f>
        <v>49.462666666666664</v>
      </c>
      <c r="B296">
        <f>VLOOKUP('2024-03-18_windows_device_0'!Q296,'2024-03-18_windows_device_0'!Q$2:Q$911,1,0)+50</f>
        <v>2184728</v>
      </c>
      <c r="C296">
        <f>(A296-A295)*P$3</f>
        <v>-3.2198060106053188E-2</v>
      </c>
      <c r="D296">
        <f>(A296)*(1-EXP(-P$2))</f>
        <v>1.4363833662612486</v>
      </c>
      <c r="E296">
        <f>B296-P$5*LN(D296)</f>
        <v>2183827.7282476574</v>
      </c>
      <c r="F296">
        <f>(C296-C295)*P$8</f>
        <v>5.2794827382234705E-4</v>
      </c>
      <c r="G296">
        <f>E296-F296*P$9</f>
        <v>2183827.7260039551</v>
      </c>
      <c r="H296">
        <f t="shared" si="27"/>
        <v>2.6862516862745384E-4</v>
      </c>
      <c r="I296">
        <f t="shared" si="24"/>
        <v>1.1013647378104978E-4</v>
      </c>
      <c r="J296">
        <f>I296+C296*P$16</f>
        <v>8.3960827677603283E-5</v>
      </c>
      <c r="K296">
        <f t="shared" si="25"/>
        <v>2183827.7260039551</v>
      </c>
      <c r="L296" s="9">
        <f t="shared" si="26"/>
        <v>2183872.2420407264</v>
      </c>
      <c r="M296" s="9">
        <f>L296-P$19*LN(S296)</f>
        <v>2182723.3407791667</v>
      </c>
      <c r="N296" s="9">
        <f>L296+O296</f>
        <v>2183872.2420407264</v>
      </c>
      <c r="O296">
        <f t="shared" si="29"/>
        <v>0</v>
      </c>
      <c r="S296">
        <f t="shared" si="28"/>
        <v>295</v>
      </c>
    </row>
    <row r="297" spans="1:19" x14ac:dyDescent="0.25">
      <c r="A297">
        <f>VLOOKUP('2024-03-18_windows_device_0'!P297,'2024-03-18_windows_device_0'!P297:P1206,1,0)</f>
        <v>49.408666666666669</v>
      </c>
      <c r="B297">
        <f>VLOOKUP('2024-03-18_windows_device_0'!Q297,'2024-03-18_windows_device_0'!Q$2:Q$911,1,0)+50</f>
        <v>2184727</v>
      </c>
      <c r="C297">
        <f>(A297-A296)*P$3</f>
        <v>-4.0750669821717447E-2</v>
      </c>
      <c r="D297">
        <f>(A297)*(1-EXP(-P$2))</f>
        <v>1.4348152198792345</v>
      </c>
      <c r="E297">
        <f>B297-P$5*LN(D297)</f>
        <v>2183829.4438391649</v>
      </c>
      <c r="F297">
        <f>(C297-C296)*P$8</f>
        <v>-1.1218900818718723E-3</v>
      </c>
      <c r="G297">
        <f>E297-F297*P$9</f>
        <v>2183829.4486070327</v>
      </c>
      <c r="H297">
        <f t="shared" si="27"/>
        <v>1.1155487487875596E-4</v>
      </c>
      <c r="I297">
        <f t="shared" si="24"/>
        <v>1.0531961418386003E-4</v>
      </c>
      <c r="J297">
        <f>I297+C297*P$16</f>
        <v>7.2191062084190532E-5</v>
      </c>
      <c r="K297">
        <f t="shared" si="25"/>
        <v>2183829.4486070327</v>
      </c>
      <c r="L297" s="9">
        <f t="shared" si="26"/>
        <v>2183867.724313254</v>
      </c>
      <c r="M297" s="9">
        <f>L297-P$19*LN(S297)</f>
        <v>2182718.1393852108</v>
      </c>
      <c r="N297" s="9">
        <f>L297+O297</f>
        <v>2183867.724313254</v>
      </c>
      <c r="O297">
        <f t="shared" si="29"/>
        <v>0</v>
      </c>
      <c r="S297">
        <f t="shared" si="28"/>
        <v>296</v>
      </c>
    </row>
    <row r="298" spans="1:19" x14ac:dyDescent="0.25">
      <c r="A298">
        <f>VLOOKUP('2024-03-18_windows_device_0'!P298,'2024-03-18_windows_device_0'!P298:P1207,1,0)</f>
        <v>49.367333333333335</v>
      </c>
      <c r="B298">
        <f>VLOOKUP('2024-03-18_windows_device_0'!Q298,'2024-03-18_windows_device_0'!Q$2:Q$911,1,0)+50</f>
        <v>2184722</v>
      </c>
      <c r="C298">
        <f>(A298-A297)*P$3</f>
        <v>-3.1191870727737853E-2</v>
      </c>
      <c r="D298">
        <f>(A298)*(1-EXP(-P$2))</f>
        <v>1.4336149103028781</v>
      </c>
      <c r="E298">
        <f>B298-P$5*LN(D298)</f>
        <v>2183826.524446141</v>
      </c>
      <c r="F298">
        <f>(C298-C297)*P$8</f>
        <v>1.2538771503276349E-3</v>
      </c>
      <c r="G298">
        <f>E298-F298*P$9</f>
        <v>2183826.5191173479</v>
      </c>
      <c r="H298">
        <f t="shared" si="27"/>
        <v>-1.8971222071040024E-4</v>
      </c>
      <c r="I298">
        <f t="shared" si="24"/>
        <v>9.3413606821796108E-5</v>
      </c>
      <c r="J298">
        <f>I298+C298*P$16</f>
        <v>6.8055949659083276E-5</v>
      </c>
      <c r="K298">
        <f t="shared" si="25"/>
        <v>2183826.5191173479</v>
      </c>
      <c r="L298" s="9">
        <f t="shared" si="26"/>
        <v>2183862.6023866688</v>
      </c>
      <c r="M298" s="9">
        <f>L298-P$19*LN(S298)</f>
        <v>2182712.3360979357</v>
      </c>
      <c r="N298" s="9">
        <f>L298+O298</f>
        <v>2183862.6023866688</v>
      </c>
      <c r="O298">
        <f t="shared" si="29"/>
        <v>0</v>
      </c>
      <c r="S298">
        <f t="shared" si="28"/>
        <v>297</v>
      </c>
    </row>
    <row r="299" spans="1:19" x14ac:dyDescent="0.25">
      <c r="A299">
        <f>VLOOKUP('2024-03-18_windows_device_0'!P299,'2024-03-18_windows_device_0'!P299:P1208,1,0)</f>
        <v>49.305999999999997</v>
      </c>
      <c r="B299">
        <f>VLOOKUP('2024-03-18_windows_device_0'!Q299,'2024-03-18_windows_device_0'!Q$2:Q$911,1,0)+50</f>
        <v>2184730</v>
      </c>
      <c r="C299">
        <f>(A299-A298)*P$3</f>
        <v>-4.6284711402451793E-2</v>
      </c>
      <c r="D299">
        <f>(A299)*(1-EXP(-P$2))</f>
        <v>1.4318338057702198</v>
      </c>
      <c r="E299">
        <f>B299-P$5*LN(D299)</f>
        <v>2183837.6150109442</v>
      </c>
      <c r="F299">
        <f>(C299-C298)*P$8</f>
        <v>-1.9798060268343301E-3</v>
      </c>
      <c r="G299">
        <f>E299-F299*P$9</f>
        <v>2183837.6234248281</v>
      </c>
      <c r="H299">
        <f t="shared" si="27"/>
        <v>7.1910914807895568E-4</v>
      </c>
      <c r="I299">
        <f t="shared" si="24"/>
        <v>1.0554790281117376E-4</v>
      </c>
      <c r="J299">
        <f>I299+C299*P$16</f>
        <v>6.7920411537469156E-5</v>
      </c>
      <c r="K299">
        <f t="shared" si="25"/>
        <v>2183837.6234248281</v>
      </c>
      <c r="L299" s="9">
        <f t="shared" si="26"/>
        <v>2183873.6348318276</v>
      </c>
      <c r="M299" s="9">
        <f>L299-P$19*LN(S299)</f>
        <v>2182722.6894726972</v>
      </c>
      <c r="N299" s="9">
        <f>L299+O299</f>
        <v>2183873.6348318276</v>
      </c>
      <c r="O299">
        <f t="shared" si="29"/>
        <v>0</v>
      </c>
      <c r="S299">
        <f t="shared" si="28"/>
        <v>298</v>
      </c>
    </row>
    <row r="300" spans="1:19" x14ac:dyDescent="0.25">
      <c r="A300">
        <f>VLOOKUP('2024-03-18_windows_device_0'!P300,'2024-03-18_windows_device_0'!P300:P1209,1,0)</f>
        <v>49.257333333333335</v>
      </c>
      <c r="B300">
        <f>VLOOKUP('2024-03-18_windows_device_0'!Q300,'2024-03-18_windows_device_0'!Q$2:Q$911,1,0)+50</f>
        <v>2184729</v>
      </c>
      <c r="C300">
        <f>(A300-A299)*P$3</f>
        <v>-3.6725912308461471E-2</v>
      </c>
      <c r="D300">
        <f>(A300)*(1-EXP(-P$2))</f>
        <v>1.4304205380432196</v>
      </c>
      <c r="E300">
        <f>B300-P$5*LN(D300)</f>
        <v>2183839.0700436574</v>
      </c>
      <c r="F300">
        <f>(C300-C299)*P$8</f>
        <v>1.253877150329042E-3</v>
      </c>
      <c r="G300">
        <f>E300-F300*P$9</f>
        <v>2183839.0647148644</v>
      </c>
      <c r="H300">
        <f t="shared" si="27"/>
        <v>9.3337189374246256E-5</v>
      </c>
      <c r="I300">
        <f t="shared" si="24"/>
        <v>6.1554658294701316E-5</v>
      </c>
      <c r="J300">
        <f>I300+C300*P$16</f>
        <v>3.1698061957962083E-5</v>
      </c>
      <c r="K300">
        <f t="shared" si="25"/>
        <v>2183839.0647148644</v>
      </c>
      <c r="L300" s="9">
        <f t="shared" si="26"/>
        <v>2183855.8710295558</v>
      </c>
      <c r="M300" s="9">
        <f>L300-P$19*LN(S300)</f>
        <v>2182704.2488749744</v>
      </c>
      <c r="N300" s="9">
        <f>L300+O300</f>
        <v>2183855.8710295558</v>
      </c>
      <c r="O300">
        <f t="shared" si="29"/>
        <v>0</v>
      </c>
      <c r="S300">
        <f t="shared" si="28"/>
        <v>299</v>
      </c>
    </row>
    <row r="301" spans="1:19" x14ac:dyDescent="0.25">
      <c r="A301">
        <f>VLOOKUP('2024-03-18_windows_device_0'!P301,'2024-03-18_windows_device_0'!P301:P1210,1,0)</f>
        <v>49.230666666666664</v>
      </c>
      <c r="B301">
        <f>VLOOKUP('2024-03-18_windows_device_0'!Q301,'2024-03-18_windows_device_0'!Q$2:Q$911,1,0)+50</f>
        <v>2184727</v>
      </c>
      <c r="C301">
        <f>(A301-A300)*P$3</f>
        <v>-2.0123787566285252E-2</v>
      </c>
      <c r="D301">
        <f>(A301)*(1-EXP(-P$2))</f>
        <v>1.4296461447681508</v>
      </c>
      <c r="E301">
        <f>B301-P$5*LN(D301)</f>
        <v>2183838.4162959452</v>
      </c>
      <c r="F301">
        <f>(C301-C300)*P$8</f>
        <v>2.177786629516567E-3</v>
      </c>
      <c r="G301">
        <f>E301-F301*P$9</f>
        <v>2183838.4070406728</v>
      </c>
      <c r="H301">
        <f t="shared" si="27"/>
        <v>-4.259063686973178E-5</v>
      </c>
      <c r="I301">
        <f t="shared" si="24"/>
        <v>4.9567618716816579E-5</v>
      </c>
      <c r="J301">
        <f>I301+C301*P$16</f>
        <v>3.3207839902160885E-5</v>
      </c>
      <c r="K301">
        <f t="shared" si="25"/>
        <v>2183838.4070406728</v>
      </c>
      <c r="L301" s="9">
        <f t="shared" si="26"/>
        <v>2183856.013839737</v>
      </c>
      <c r="M301" s="9">
        <f>L301-P$19*LN(S301)</f>
        <v>2182703.7171494607</v>
      </c>
      <c r="N301" s="9">
        <f>L301+O301</f>
        <v>2183856.013839737</v>
      </c>
      <c r="O301">
        <f t="shared" si="29"/>
        <v>0</v>
      </c>
      <c r="S301">
        <f t="shared" si="28"/>
        <v>300</v>
      </c>
    </row>
    <row r="302" spans="1:19" x14ac:dyDescent="0.25">
      <c r="A302">
        <f>VLOOKUP('2024-03-18_windows_device_0'!P302,'2024-03-18_windows_device_0'!P302:P1211,1,0)</f>
        <v>49.164000000000001</v>
      </c>
      <c r="B302">
        <f>VLOOKUP('2024-03-18_windows_device_0'!Q302,'2024-03-18_windows_device_0'!Q$2:Q$911,1,0)+50</f>
        <v>2184723</v>
      </c>
      <c r="C302">
        <f>(A302-A301)*P$3</f>
        <v>-5.0309468915702406E-2</v>
      </c>
      <c r="D302">
        <f>(A302)*(1-EXP(-P$2))</f>
        <v>1.427710161580479</v>
      </c>
      <c r="E302">
        <f>B302-P$5*LN(D302)</f>
        <v>2183837.7851196029</v>
      </c>
      <c r="F302">
        <f>(C302-C301)*P$8</f>
        <v>-3.9596120536672524E-3</v>
      </c>
      <c r="G302">
        <f>E302-F302*P$9</f>
        <v>2183837.8019473706</v>
      </c>
      <c r="H302">
        <f t="shared" si="27"/>
        <v>-3.9185525962303196E-5</v>
      </c>
      <c r="I302">
        <f t="shared" si="24"/>
        <v>5.346858480678115E-5</v>
      </c>
      <c r="J302">
        <f>I302+C302*P$16</f>
        <v>1.2569137770150636E-5</v>
      </c>
      <c r="K302">
        <f t="shared" si="25"/>
        <v>2183837.8019473706</v>
      </c>
      <c r="L302" s="9">
        <f t="shared" si="26"/>
        <v>2183844.4661051049</v>
      </c>
      <c r="M302" s="9">
        <f>L302-P$19*LN(S302)</f>
        <v>2182691.4971238482</v>
      </c>
      <c r="N302" s="9">
        <f>L302+O302</f>
        <v>2183844.4661051049</v>
      </c>
      <c r="O302">
        <f t="shared" si="29"/>
        <v>0</v>
      </c>
      <c r="S302">
        <f t="shared" si="28"/>
        <v>301</v>
      </c>
    </row>
    <row r="303" spans="1:19" x14ac:dyDescent="0.25">
      <c r="A303">
        <f>VLOOKUP('2024-03-18_windows_device_0'!P303,'2024-03-18_windows_device_0'!P303:P1212,1,0)</f>
        <v>49.105333333333334</v>
      </c>
      <c r="B303">
        <f>VLOOKUP('2024-03-18_windows_device_0'!Q303,'2024-03-18_windows_device_0'!Q$2:Q$911,1,0)+50</f>
        <v>2184721</v>
      </c>
      <c r="C303">
        <f>(A303-A302)*P$3</f>
        <v>-4.4272332645821123E-2</v>
      </c>
      <c r="D303">
        <f>(A303)*(1-EXP(-P$2))</f>
        <v>1.4260064963753276</v>
      </c>
      <c r="E303">
        <f>B303-P$5*LN(D303)</f>
        <v>2183838.7534653451</v>
      </c>
      <c r="F303">
        <f>(C303-C302)*P$8</f>
        <v>7.9192241073316875E-4</v>
      </c>
      <c r="G303">
        <f>E303-F303*P$9</f>
        <v>2183838.7500997917</v>
      </c>
      <c r="H303">
        <f t="shared" si="27"/>
        <v>6.1401855177657574E-5</v>
      </c>
      <c r="I303">
        <f t="shared" si="24"/>
        <v>5.8272881675998073E-5</v>
      </c>
      <c r="J303">
        <f>I303+C303*P$16</f>
        <v>2.2281368283760773E-5</v>
      </c>
      <c r="K303">
        <f t="shared" si="25"/>
        <v>2183838.7500997917</v>
      </c>
      <c r="L303" s="9">
        <f t="shared" si="26"/>
        <v>2183850.5636828309</v>
      </c>
      <c r="M303" s="9">
        <f>L303-P$19*LN(S303)</f>
        <v>2182696.9246404194</v>
      </c>
      <c r="N303" s="9">
        <f>L303+O303</f>
        <v>2183850.5636828309</v>
      </c>
      <c r="O303">
        <f t="shared" si="29"/>
        <v>0</v>
      </c>
      <c r="S303">
        <f t="shared" si="28"/>
        <v>302</v>
      </c>
    </row>
    <row r="304" spans="1:19" x14ac:dyDescent="0.25">
      <c r="A304">
        <f>VLOOKUP('2024-03-18_windows_device_0'!P304,'2024-03-18_windows_device_0'!P304:P1213,1,0)</f>
        <v>49.06</v>
      </c>
      <c r="B304">
        <f>VLOOKUP('2024-03-18_windows_device_0'!Q304,'2024-03-18_windows_device_0'!Q$2:Q$911,1,0)+50</f>
        <v>2184721</v>
      </c>
      <c r="C304">
        <f>(A304-A303)*P$3</f>
        <v>-3.4210438862678494E-2</v>
      </c>
      <c r="D304">
        <f>(A304)*(1-EXP(-P$2))</f>
        <v>1.4246900278077108</v>
      </c>
      <c r="E304">
        <f>B304-P$5*LN(D304)</f>
        <v>2183841.049616999</v>
      </c>
      <c r="F304">
        <f>(C304-C303)*P$8</f>
        <v>1.3198706845562202E-3</v>
      </c>
      <c r="G304">
        <f>E304-F304*P$9</f>
        <v>2183841.0440077432</v>
      </c>
      <c r="H304">
        <f t="shared" si="27"/>
        <v>1.4855227989392849E-4</v>
      </c>
      <c r="I304">
        <f t="shared" si="24"/>
        <v>6.3860908208176526E-5</v>
      </c>
      <c r="J304">
        <f>I304+C304*P$16</f>
        <v>3.604928422326708E-5</v>
      </c>
      <c r="K304">
        <f t="shared" si="25"/>
        <v>2183841.0440077432</v>
      </c>
      <c r="L304" s="9">
        <f t="shared" si="26"/>
        <v>2183860.1573407874</v>
      </c>
      <c r="M304" s="9">
        <f>L304-P$19*LN(S304)</f>
        <v>2182705.850452303</v>
      </c>
      <c r="N304" s="9">
        <f>L304+O304</f>
        <v>2183860.1573407874</v>
      </c>
      <c r="O304">
        <f t="shared" si="29"/>
        <v>0</v>
      </c>
      <c r="S304">
        <f t="shared" si="28"/>
        <v>303</v>
      </c>
    </row>
    <row r="305" spans="1:19" x14ac:dyDescent="0.25">
      <c r="A305">
        <f>VLOOKUP('2024-03-18_windows_device_0'!P305,'2024-03-18_windows_device_0'!P305:P1214,1,0)</f>
        <v>49.016666666666666</v>
      </c>
      <c r="B305">
        <f>VLOOKUP('2024-03-18_windows_device_0'!Q305,'2024-03-18_windows_device_0'!Q$2:Q$911,1,0)+50</f>
        <v>2184718</v>
      </c>
      <c r="C305">
        <f>(A305-A304)*P$3</f>
        <v>-3.2701154795210859E-2</v>
      </c>
      <c r="D305">
        <f>(A305)*(1-EXP(-P$2))</f>
        <v>1.423431638735724</v>
      </c>
      <c r="E305">
        <f>B305-P$5*LN(D305)</f>
        <v>2183840.2464520968</v>
      </c>
      <c r="F305">
        <f>(C305-C304)*P$8</f>
        <v>1.9798060268293993E-4</v>
      </c>
      <c r="G305">
        <f>E305-F305*P$9</f>
        <v>2183840.2456107084</v>
      </c>
      <c r="H305">
        <f t="shared" si="27"/>
        <v>-5.170377464797229E-5</v>
      </c>
      <c r="I305">
        <f t="shared" si="24"/>
        <v>8.3094329970432638E-5</v>
      </c>
      <c r="J305">
        <f>I305+C305*P$16</f>
        <v>5.650968939661931E-5</v>
      </c>
      <c r="K305">
        <f t="shared" si="25"/>
        <v>2183840.2456107084</v>
      </c>
      <c r="L305" s="9">
        <f t="shared" si="26"/>
        <v>2183870.2070520218</v>
      </c>
      <c r="M305" s="9">
        <f>L305-P$19*LN(S305)</f>
        <v>2182715.2345179496</v>
      </c>
      <c r="N305" s="9">
        <f>L305+O305</f>
        <v>2183870.2070520218</v>
      </c>
      <c r="O305">
        <f t="shared" si="29"/>
        <v>0</v>
      </c>
      <c r="S305">
        <f t="shared" si="28"/>
        <v>304</v>
      </c>
    </row>
    <row r="306" spans="1:19" x14ac:dyDescent="0.25">
      <c r="A306">
        <f>VLOOKUP('2024-03-18_windows_device_0'!P306,'2024-03-18_windows_device_0'!P306:P1215,1,0)</f>
        <v>48.945333333333338</v>
      </c>
      <c r="B306">
        <f>VLOOKUP('2024-03-18_windows_device_0'!Q306,'2024-03-18_windows_device_0'!Q$2:Q$911,1,0)+50</f>
        <v>2184714</v>
      </c>
      <c r="C306">
        <f>(A306-A305)*P$3</f>
        <v>-5.3831131739800718E-2</v>
      </c>
      <c r="D306">
        <f>(A306)*(1-EXP(-P$2))</f>
        <v>1.4213601367249153</v>
      </c>
      <c r="E306">
        <f>B306-P$5*LN(D306)</f>
        <v>2183839.8670140388</v>
      </c>
      <c r="F306">
        <f>(C306-C305)*P$8</f>
        <v>-2.7717284375667951E-3</v>
      </c>
      <c r="G306">
        <f>E306-F306*P$9</f>
        <v>2183839.8787934761</v>
      </c>
      <c r="H306">
        <f t="shared" si="27"/>
        <v>-2.3754892219507457E-5</v>
      </c>
      <c r="I306">
        <f t="shared" si="24"/>
        <v>8.2737151871837606E-5</v>
      </c>
      <c r="J306">
        <f>I306+C306*P$16</f>
        <v>3.8974743542643651E-5</v>
      </c>
      <c r="K306">
        <f t="shared" si="25"/>
        <v>2183839.8787934761</v>
      </c>
      <c r="L306" s="9">
        <f t="shared" si="26"/>
        <v>2183860.543205258</v>
      </c>
      <c r="M306" s="9">
        <f>L306-P$19*LN(S306)</f>
        <v>2182704.9072116306</v>
      </c>
      <c r="N306" s="9">
        <f>L306+O306</f>
        <v>2183860.543205258</v>
      </c>
      <c r="O306">
        <f t="shared" si="29"/>
        <v>0</v>
      </c>
      <c r="S306">
        <f t="shared" si="28"/>
        <v>305</v>
      </c>
    </row>
    <row r="307" spans="1:19" x14ac:dyDescent="0.25">
      <c r="A307">
        <f>VLOOKUP('2024-03-18_windows_device_0'!P307,'2024-03-18_windows_device_0'!P307:P1216,1,0)</f>
        <v>48.898666666666671</v>
      </c>
      <c r="B307">
        <f>VLOOKUP('2024-03-18_windows_device_0'!Q307,'2024-03-18_windows_device_0'!Q$2:Q$911,1,0)+50</f>
        <v>2184712</v>
      </c>
      <c r="C307">
        <f>(A307-A306)*P$3</f>
        <v>-3.5216628240993829E-2</v>
      </c>
      <c r="D307">
        <f>(A307)*(1-EXP(-P$2))</f>
        <v>1.4200049484935451</v>
      </c>
      <c r="E307">
        <f>B307-P$5*LN(D307)</f>
        <v>2183840.2384622493</v>
      </c>
      <c r="F307">
        <f>(C307-C306)*P$8</f>
        <v>2.4417607664280927E-3</v>
      </c>
      <c r="G307">
        <f>E307-F307*P$9</f>
        <v>2183840.2280851258</v>
      </c>
      <c r="H307">
        <f t="shared" si="27"/>
        <v>2.2619944652797925E-5</v>
      </c>
      <c r="I307">
        <f t="shared" si="24"/>
        <v>7.3834642295668229E-5</v>
      </c>
      <c r="J307">
        <f>I307+C307*P$16</f>
        <v>4.5205029370025128E-5</v>
      </c>
      <c r="K307">
        <f t="shared" si="25"/>
        <v>2183840.2280851258</v>
      </c>
      <c r="L307" s="9">
        <f t="shared" si="26"/>
        <v>2183864.1957948939</v>
      </c>
      <c r="M307" s="9">
        <f>L307-P$19*LN(S307)</f>
        <v>2182707.8985134321</v>
      </c>
      <c r="N307" s="9">
        <f>L307+O307</f>
        <v>2183864.1957948939</v>
      </c>
      <c r="O307">
        <f t="shared" si="29"/>
        <v>0</v>
      </c>
      <c r="S307">
        <f t="shared" si="28"/>
        <v>306</v>
      </c>
    </row>
    <row r="308" spans="1:19" x14ac:dyDescent="0.25">
      <c r="A308">
        <f>VLOOKUP('2024-03-18_windows_device_0'!P308,'2024-03-18_windows_device_0'!P308:P1217,1,0)</f>
        <v>48.832000000000001</v>
      </c>
      <c r="B308">
        <f>VLOOKUP('2024-03-18_windows_device_0'!Q308,'2024-03-18_windows_device_0'!Q$2:Q$911,1,0)+50</f>
        <v>2184714</v>
      </c>
      <c r="C308">
        <f>(A308-A307)*P$3</f>
        <v>-5.030946891570777E-2</v>
      </c>
      <c r="D308">
        <f>(A308)*(1-EXP(-P$2))</f>
        <v>1.4180689653058731</v>
      </c>
      <c r="E308">
        <f>B308-P$5*LN(D308)</f>
        <v>2183845.6301743174</v>
      </c>
      <c r="F308">
        <f>(C308-C307)*P$8</f>
        <v>-1.9798060268343301E-3</v>
      </c>
      <c r="G308">
        <f>E308-F308*P$9</f>
        <v>2183845.6385882013</v>
      </c>
      <c r="H308">
        <f t="shared" si="27"/>
        <v>3.5038135104094249E-4</v>
      </c>
      <c r="I308">
        <f t="shared" si="24"/>
        <v>7.9473082578864092E-5</v>
      </c>
      <c r="J308">
        <f>I308+C308*P$16</f>
        <v>3.8573635542229214E-5</v>
      </c>
      <c r="K308">
        <f t="shared" si="25"/>
        <v>2183845.6385882013</v>
      </c>
      <c r="L308" s="9">
        <f t="shared" si="26"/>
        <v>2183866.0903324932</v>
      </c>
      <c r="M308" s="9">
        <f>L308-P$19*LN(S308)</f>
        <v>2182709.1339207464</v>
      </c>
      <c r="N308" s="9">
        <f>L308+O308</f>
        <v>2183866.0903324932</v>
      </c>
      <c r="O308">
        <f t="shared" si="29"/>
        <v>0</v>
      </c>
      <c r="S308">
        <f t="shared" si="28"/>
        <v>307</v>
      </c>
    </row>
    <row r="309" spans="1:19" x14ac:dyDescent="0.25">
      <c r="A309">
        <f>VLOOKUP('2024-03-18_windows_device_0'!P309,'2024-03-18_windows_device_0'!P309:P1218,1,0)</f>
        <v>48.792000000000002</v>
      </c>
      <c r="B309">
        <f>VLOOKUP('2024-03-18_windows_device_0'!Q309,'2024-03-18_windows_device_0'!Q$2:Q$911,1,0)+50</f>
        <v>2184714</v>
      </c>
      <c r="C309">
        <f>(A309-A308)*P$3</f>
        <v>-3.0185681349422518E-2</v>
      </c>
      <c r="D309">
        <f>(A309)*(1-EXP(-P$2))</f>
        <v>1.4169073753932699</v>
      </c>
      <c r="E309">
        <f>B309-P$5*LN(D309)</f>
        <v>2183847.6674248828</v>
      </c>
      <c r="F309">
        <f>(C309-C308)*P$8</f>
        <v>2.6397413691124395E-3</v>
      </c>
      <c r="G309">
        <f>E309-F309*P$9</f>
        <v>2183847.6562063708</v>
      </c>
      <c r="H309">
        <f t="shared" si="27"/>
        <v>1.3065989802975276E-4</v>
      </c>
      <c r="I309">
        <f t="shared" si="24"/>
        <v>6.8760714380034172E-5</v>
      </c>
      <c r="J309">
        <f>I309+C309*P$16</f>
        <v>4.4221046158054987E-5</v>
      </c>
      <c r="K309">
        <f t="shared" si="25"/>
        <v>2183847.6562063708</v>
      </c>
      <c r="L309" s="9">
        <f t="shared" si="26"/>
        <v>2183871.1022081706</v>
      </c>
      <c r="M309" s="9">
        <f>L309-P$19*LN(S309)</f>
        <v>2182713.4888096559</v>
      </c>
      <c r="N309" s="9">
        <f>L309+O309</f>
        <v>2183871.1022081706</v>
      </c>
      <c r="O309">
        <f t="shared" si="29"/>
        <v>0</v>
      </c>
      <c r="S309">
        <f t="shared" si="28"/>
        <v>308</v>
      </c>
    </row>
    <row r="310" spans="1:19" x14ac:dyDescent="0.25">
      <c r="A310">
        <f>VLOOKUP('2024-03-18_windows_device_0'!P310,'2024-03-18_windows_device_0'!P310:P1219,1,0)</f>
        <v>48.74</v>
      </c>
      <c r="B310">
        <f>VLOOKUP('2024-03-18_windows_device_0'!Q310,'2024-03-18_windows_device_0'!Q$2:Q$911,1,0)+50</f>
        <v>2184715</v>
      </c>
      <c r="C310">
        <f>(A310-A309)*P$3</f>
        <v>-3.9241385754249812E-2</v>
      </c>
      <c r="D310">
        <f>(A310)*(1-EXP(-P$2))</f>
        <v>1.4153973085068861</v>
      </c>
      <c r="E310">
        <f>B310-P$5*LN(D310)</f>
        <v>2183851.3183489284</v>
      </c>
      <c r="F310">
        <f>(C310-C309)*P$8</f>
        <v>-1.1878836161004576E-3</v>
      </c>
      <c r="G310">
        <f>E310-F310*P$9</f>
        <v>2183851.3233972588</v>
      </c>
      <c r="H310">
        <f t="shared" si="27"/>
        <v>2.3748536502615476E-4</v>
      </c>
      <c r="I310">
        <f t="shared" si="24"/>
        <v>8.3199765277881024E-5</v>
      </c>
      <c r="J310">
        <f>I310+C310*P$16</f>
        <v>5.1298196589307647E-5</v>
      </c>
      <c r="K310">
        <f t="shared" si="25"/>
        <v>2183851.3233972588</v>
      </c>
      <c r="L310" s="9">
        <f t="shared" si="26"/>
        <v>2183878.5217047175</v>
      </c>
      <c r="M310" s="9">
        <f>L310-P$19*LN(S310)</f>
        <v>2182720.2534490558</v>
      </c>
      <c r="N310" s="9">
        <f>L310+O310</f>
        <v>2183878.5217047175</v>
      </c>
      <c r="O310">
        <f t="shared" si="29"/>
        <v>0</v>
      </c>
      <c r="S310">
        <f t="shared" si="28"/>
        <v>309</v>
      </c>
    </row>
    <row r="311" spans="1:19" x14ac:dyDescent="0.25">
      <c r="A311">
        <f>VLOOKUP('2024-03-18_windows_device_0'!P311,'2024-03-18_windows_device_0'!P311:P1220,1,0)</f>
        <v>48.668666666666667</v>
      </c>
      <c r="B311">
        <f>VLOOKUP('2024-03-18_windows_device_0'!Q311,'2024-03-18_windows_device_0'!Q$2:Q$911,1,0)+50</f>
        <v>2184712</v>
      </c>
      <c r="C311">
        <f>(A311-A310)*P$3</f>
        <v>-5.3831131739806082E-2</v>
      </c>
      <c r="D311">
        <f>(A311)*(1-EXP(-P$2))</f>
        <v>1.4133258064960772</v>
      </c>
      <c r="E311">
        <f>B311-P$5*LN(D311)</f>
        <v>2183851.9594776062</v>
      </c>
      <c r="F311">
        <f>(C311-C310)*P$8</f>
        <v>-1.9138124926064482E-3</v>
      </c>
      <c r="G311">
        <f>E311-F311*P$9</f>
        <v>2183851.9676110274</v>
      </c>
      <c r="H311">
        <f t="shared" si="27"/>
        <v>4.1718946920828386E-5</v>
      </c>
      <c r="I311">
        <f t="shared" si="24"/>
        <v>7.2447164876216283E-5</v>
      </c>
      <c r="J311">
        <f>I311+C311*P$16</f>
        <v>2.8684756547017963E-5</v>
      </c>
      <c r="K311">
        <f t="shared" si="25"/>
        <v>2183851.9676110274</v>
      </c>
      <c r="L311" s="9">
        <f t="shared" si="26"/>
        <v>2183867.1762709767</v>
      </c>
      <c r="M311" s="9">
        <f>L311-P$19*LN(S311)</f>
        <v>2182708.2552740262</v>
      </c>
      <c r="N311" s="9">
        <f>L311+O311</f>
        <v>2183867.1762709767</v>
      </c>
      <c r="O311">
        <f t="shared" si="29"/>
        <v>0</v>
      </c>
      <c r="S311">
        <f t="shared" si="28"/>
        <v>310</v>
      </c>
    </row>
    <row r="312" spans="1:19" x14ac:dyDescent="0.25">
      <c r="A312">
        <f>VLOOKUP('2024-03-18_windows_device_0'!P312,'2024-03-18_windows_device_0'!P312:P1221,1,0)</f>
        <v>48.650666666666666</v>
      </c>
      <c r="B312">
        <f>VLOOKUP('2024-03-18_windows_device_0'!Q312,'2024-03-18_windows_device_0'!Q$2:Q$911,1,0)+50</f>
        <v>2184708</v>
      </c>
      <c r="C312">
        <f>(A312-A311)*P$3</f>
        <v>-1.3583556607240938E-2</v>
      </c>
      <c r="D312">
        <f>(A312)*(1-EXP(-P$2))</f>
        <v>1.4128030910354057</v>
      </c>
      <c r="E312">
        <f>B312-P$5*LN(D312)</f>
        <v>2183848.8791103256</v>
      </c>
      <c r="F312">
        <f>(C312-C311)*P$8</f>
        <v>5.2794827382241765E-3</v>
      </c>
      <c r="G312">
        <f>E312-F312*P$9</f>
        <v>2183848.8566733017</v>
      </c>
      <c r="H312">
        <f t="shared" si="27"/>
        <v>-2.0146270100052357E-4</v>
      </c>
      <c r="I312">
        <f t="shared" si="24"/>
        <v>7.2934755956437005E-5</v>
      </c>
      <c r="J312">
        <f>I312+C312*P$16</f>
        <v>6.1891905256545717E-5</v>
      </c>
      <c r="K312">
        <f t="shared" si="25"/>
        <v>2183848.8566733017</v>
      </c>
      <c r="L312" s="9">
        <f t="shared" si="26"/>
        <v>2183881.6717658448</v>
      </c>
      <c r="M312" s="9">
        <f>L312-P$19*LN(S312)</f>
        <v>2182722.1001298358</v>
      </c>
      <c r="N312" s="9">
        <f>L312+O312</f>
        <v>2183881.6717658448</v>
      </c>
      <c r="O312">
        <f t="shared" si="29"/>
        <v>0</v>
      </c>
      <c r="S312">
        <f t="shared" si="28"/>
        <v>311</v>
      </c>
    </row>
    <row r="313" spans="1:19" x14ac:dyDescent="0.25">
      <c r="A313">
        <f>VLOOKUP('2024-03-18_windows_device_0'!P313,'2024-03-18_windows_device_0'!P313:P1222,1,0)</f>
        <v>48.564666666666668</v>
      </c>
      <c r="B313">
        <f>VLOOKUP('2024-03-18_windows_device_0'!Q313,'2024-03-18_windows_device_0'!Q$2:Q$911,1,0)+50</f>
        <v>2184710</v>
      </c>
      <c r="C313">
        <f>(A313-A312)*P$3</f>
        <v>-6.4899214901258676E-2</v>
      </c>
      <c r="D313">
        <f>(A313)*(1-EXP(-P$2))</f>
        <v>1.410305672723309</v>
      </c>
      <c r="E313">
        <f>B313-P$5*LN(D313)</f>
        <v>2183855.2776126373</v>
      </c>
      <c r="F313">
        <f>(C313-C312)*P$8</f>
        <v>-6.7313404912354548E-3</v>
      </c>
      <c r="G313">
        <f>E313-F313*P$9</f>
        <v>2183855.3062198428</v>
      </c>
      <c r="H313">
        <f t="shared" si="27"/>
        <v>4.1766926275636166E-4</v>
      </c>
      <c r="I313">
        <f t="shared" si="24"/>
        <v>7.2148477409923146E-5</v>
      </c>
      <c r="J313">
        <f>I313+C313*P$16</f>
        <v>1.9388190732667688E-5</v>
      </c>
      <c r="K313">
        <f t="shared" si="25"/>
        <v>2183855.3062198428</v>
      </c>
      <c r="L313" s="9">
        <f t="shared" si="26"/>
        <v>2183865.5858399402</v>
      </c>
      <c r="M313" s="9">
        <f>L313-P$19*LN(S313)</f>
        <v>2182705.3656536052</v>
      </c>
      <c r="N313" s="9">
        <f>L313+O313</f>
        <v>2183865.5858399402</v>
      </c>
      <c r="O313">
        <f t="shared" si="29"/>
        <v>0</v>
      </c>
      <c r="S313">
        <f t="shared" si="28"/>
        <v>312</v>
      </c>
    </row>
    <row r="314" spans="1:19" x14ac:dyDescent="0.25">
      <c r="A314">
        <f>VLOOKUP('2024-03-18_windows_device_0'!P314,'2024-03-18_windows_device_0'!P314:P1223,1,0)</f>
        <v>48.494</v>
      </c>
      <c r="B314">
        <f>VLOOKUP('2024-03-18_windows_device_0'!Q314,'2024-03-18_windows_device_0'!Q$2:Q$911,1,0)+50</f>
        <v>2184707</v>
      </c>
      <c r="C314">
        <f>(A314-A313)*P$3</f>
        <v>-5.3328037050648411E-2</v>
      </c>
      <c r="D314">
        <f>(A314)*(1-EXP(-P$2))</f>
        <v>1.4082535305443769</v>
      </c>
      <c r="E314">
        <f>B314-P$5*LN(D314)</f>
        <v>2183855.897719508</v>
      </c>
      <c r="F314">
        <f>(C314-C313)*P$8</f>
        <v>1.5178512872391602E-3</v>
      </c>
      <c r="G314">
        <f>E314-F314*P$9</f>
        <v>2183855.8912688638</v>
      </c>
      <c r="H314">
        <f t="shared" si="27"/>
        <v>3.7887468792548608E-5</v>
      </c>
      <c r="I314">
        <f t="shared" si="24"/>
        <v>3.8550034069006746E-5</v>
      </c>
      <c r="J314">
        <f>I314+C314*P$16</f>
        <v>-4.8033797898247398E-6</v>
      </c>
      <c r="K314">
        <f t="shared" si="25"/>
        <v>2183855.8912688638</v>
      </c>
      <c r="L314" s="9">
        <f t="shared" si="26"/>
        <v>2183853.3445165595</v>
      </c>
      <c r="M314" s="9">
        <f>L314-P$19*LN(S314)</f>
        <v>2182692.4778552628</v>
      </c>
      <c r="N314" s="9">
        <f>L314+O314</f>
        <v>2183853.3445165595</v>
      </c>
      <c r="O314">
        <f t="shared" si="29"/>
        <v>0</v>
      </c>
      <c r="S314">
        <f t="shared" si="28"/>
        <v>313</v>
      </c>
    </row>
    <row r="315" spans="1:19" x14ac:dyDescent="0.25">
      <c r="A315">
        <f>VLOOKUP('2024-03-18_windows_device_0'!P315,'2024-03-18_windows_device_0'!P315:P1224,1,0)</f>
        <v>48.440666666666665</v>
      </c>
      <c r="B315">
        <f>VLOOKUP('2024-03-18_windows_device_0'!Q315,'2024-03-18_windows_device_0'!Q$2:Q$911,1,0)+50</f>
        <v>2184707</v>
      </c>
      <c r="C315">
        <f>(A315-A314)*P$3</f>
        <v>-4.0247575132565147E-2</v>
      </c>
      <c r="D315">
        <f>(A315)*(1-EXP(-P$2))</f>
        <v>1.4067047439942393</v>
      </c>
      <c r="E315">
        <f>B315-P$5*LN(D315)</f>
        <v>2183858.6333704363</v>
      </c>
      <c r="F315">
        <f>(C315-C314)*P$8</f>
        <v>1.7158318899228038E-3</v>
      </c>
      <c r="G315">
        <f>E315-F315*P$9</f>
        <v>2183858.6260784036</v>
      </c>
      <c r="H315">
        <f t="shared" si="27"/>
        <v>1.7710483628084826E-4</v>
      </c>
      <c r="I315">
        <f t="shared" si="24"/>
        <v>4.1312018869443504E-5</v>
      </c>
      <c r="J315">
        <f>I315+C315*P$16</f>
        <v>8.5924612401364726E-6</v>
      </c>
      <c r="K315">
        <f t="shared" si="25"/>
        <v>2183858.6260784036</v>
      </c>
      <c r="L315" s="9">
        <f t="shared" si="26"/>
        <v>2183863.1818019608</v>
      </c>
      <c r="M315" s="9">
        <f>L315-P$19*LN(S315)</f>
        <v>2182701.6707278276</v>
      </c>
      <c r="N315" s="9">
        <f>L315+O315</f>
        <v>2183863.1818019608</v>
      </c>
      <c r="O315">
        <f t="shared" si="29"/>
        <v>0</v>
      </c>
      <c r="S315">
        <f t="shared" si="28"/>
        <v>314</v>
      </c>
    </row>
    <row r="316" spans="1:19" x14ac:dyDescent="0.25">
      <c r="A316">
        <f>VLOOKUP('2024-03-18_windows_device_0'!P316,'2024-03-18_windows_device_0'!P316:P1225,1,0)</f>
        <v>48.378</v>
      </c>
      <c r="B316">
        <f>VLOOKUP('2024-03-18_windows_device_0'!Q316,'2024-03-18_windows_device_0'!Q$2:Q$911,1,0)+50</f>
        <v>2184702</v>
      </c>
      <c r="C316">
        <f>(A316-A315)*P$3</f>
        <v>-4.7290900780761765E-2</v>
      </c>
      <c r="D316">
        <f>(A316)*(1-EXP(-P$2))</f>
        <v>1.4048849197978279</v>
      </c>
      <c r="E316">
        <f>B316-P$5*LN(D316)</f>
        <v>2183856.8516116142</v>
      </c>
      <c r="F316">
        <f>(C316-C315)*P$8</f>
        <v>-9.2390947918893137E-4</v>
      </c>
      <c r="G316">
        <f>E316-F316*P$9</f>
        <v>2183856.8555380935</v>
      </c>
      <c r="H316">
        <f t="shared" si="27"/>
        <v>-1.1465926500045855E-4</v>
      </c>
      <c r="I316">
        <f t="shared" si="24"/>
        <v>3.4169271558210303E-5</v>
      </c>
      <c r="J316">
        <f>I316+C316*P$16</f>
        <v>-4.2762086562236039E-6</v>
      </c>
      <c r="K316">
        <f t="shared" si="25"/>
        <v>2183856.8555380935</v>
      </c>
      <c r="L316" s="9">
        <f t="shared" si="26"/>
        <v>2183854.5882919617</v>
      </c>
      <c r="M316" s="9">
        <f>L316-P$19*LN(S316)</f>
        <v>2182692.4348540022</v>
      </c>
      <c r="N316" s="9">
        <f>L316+O316</f>
        <v>2183854.5882919617</v>
      </c>
      <c r="O316">
        <f t="shared" si="29"/>
        <v>0</v>
      </c>
      <c r="S316">
        <f t="shared" si="28"/>
        <v>315</v>
      </c>
    </row>
    <row r="317" spans="1:19" x14ac:dyDescent="0.25">
      <c r="A317">
        <f>VLOOKUP('2024-03-18_windows_device_0'!P317,'2024-03-18_windows_device_0'!P317:P1226,1,0)</f>
        <v>48.326666666666668</v>
      </c>
      <c r="B317">
        <f>VLOOKUP('2024-03-18_windows_device_0'!Q317,'2024-03-18_windows_device_0'!Q$2:Q$911,1,0)+50</f>
        <v>2184700</v>
      </c>
      <c r="C317">
        <f>(A317-A316)*P$3</f>
        <v>-3.8738291065092141E-2</v>
      </c>
      <c r="D317">
        <f>(A317)*(1-EXP(-P$2))</f>
        <v>1.4033942127433205</v>
      </c>
      <c r="E317">
        <f>B317-P$5*LN(D317)</f>
        <v>2183857.4909380293</v>
      </c>
      <c r="F317">
        <f>(C317-C316)*P$8</f>
        <v>1.1218900818725757E-3</v>
      </c>
      <c r="G317">
        <f>E317-F317*P$9</f>
        <v>2183857.4861701615</v>
      </c>
      <c r="H317">
        <f t="shared" si="27"/>
        <v>4.0839403087775513E-5</v>
      </c>
      <c r="I317">
        <f t="shared" si="24"/>
        <v>4.0813959597325392E-5</v>
      </c>
      <c r="J317">
        <f>I317+C317*P$16</f>
        <v>9.3213853791188496E-6</v>
      </c>
      <c r="K317">
        <f t="shared" si="25"/>
        <v>2183857.4861701615</v>
      </c>
      <c r="L317" s="9">
        <f t="shared" si="26"/>
        <v>2183862.4283693484</v>
      </c>
      <c r="M317" s="9">
        <f>L317-P$19*LN(S317)</f>
        <v>2182699.6346035851</v>
      </c>
      <c r="N317" s="9">
        <f>L317+O317</f>
        <v>2183862.4283693484</v>
      </c>
      <c r="O317">
        <f t="shared" si="29"/>
        <v>0</v>
      </c>
      <c r="S317">
        <f t="shared" si="28"/>
        <v>316</v>
      </c>
    </row>
    <row r="318" spans="1:19" x14ac:dyDescent="0.25">
      <c r="A318">
        <f>VLOOKUP('2024-03-18_windows_device_0'!P318,'2024-03-18_windows_device_0'!P318:P1227,1,0)</f>
        <v>48.283999999999999</v>
      </c>
      <c r="B318">
        <f>VLOOKUP('2024-03-18_windows_device_0'!Q318,'2024-03-18_windows_device_0'!Q$2:Q$911,1,0)+50</f>
        <v>2184696</v>
      </c>
      <c r="C318">
        <f>(A318-A317)*P$3</f>
        <v>-3.2198060106053188E-2</v>
      </c>
      <c r="D318">
        <f>(A318)*(1-EXP(-P$2))</f>
        <v>1.4021551835032104</v>
      </c>
      <c r="E318">
        <f>B318-P$5*LN(D318)</f>
        <v>2183855.6867982629</v>
      </c>
      <c r="F318">
        <f>(C318-C317)*P$8</f>
        <v>8.5791594496105049E-4</v>
      </c>
      <c r="G318">
        <f>E318-F318*P$9</f>
        <v>2183855.6831522463</v>
      </c>
      <c r="H318">
        <f t="shared" si="27"/>
        <v>-1.1676249773402102E-4</v>
      </c>
      <c r="I318">
        <f t="shared" si="24"/>
        <v>3.6029375677382713E-5</v>
      </c>
      <c r="J318">
        <f>I318+C318*P$16</f>
        <v>9.853729573936216E-6</v>
      </c>
      <c r="K318">
        <f t="shared" si="25"/>
        <v>2183855.6831522463</v>
      </c>
      <c r="L318" s="9">
        <f t="shared" si="26"/>
        <v>2183860.9076003633</v>
      </c>
      <c r="M318" s="9">
        <f>L318-P$19*LN(S318)</f>
        <v>2182697.475529952</v>
      </c>
      <c r="N318" s="9">
        <f>L318+O318</f>
        <v>2183860.9076003633</v>
      </c>
      <c r="O318">
        <f t="shared" si="29"/>
        <v>0</v>
      </c>
      <c r="S318">
        <f t="shared" si="28"/>
        <v>317</v>
      </c>
    </row>
    <row r="319" spans="1:19" x14ac:dyDescent="0.25">
      <c r="A319">
        <f>VLOOKUP('2024-03-18_windows_device_0'!P319,'2024-03-18_windows_device_0'!P319:P1228,1,0)</f>
        <v>48.24666666666667</v>
      </c>
      <c r="B319">
        <f>VLOOKUP('2024-03-18_windows_device_0'!Q319,'2024-03-18_windows_device_0'!Q$2:Q$911,1,0)+50</f>
        <v>2184692</v>
      </c>
      <c r="C319">
        <f>(A319-A318)*P$3</f>
        <v>-2.8173302592791848E-2</v>
      </c>
      <c r="D319">
        <f>(A319)*(1-EXP(-P$2))</f>
        <v>1.4010710329181144</v>
      </c>
      <c r="E319">
        <f>B319-P$5*LN(D319)</f>
        <v>2183853.609768284</v>
      </c>
      <c r="F319">
        <f>(C319-C318)*P$8</f>
        <v>5.2794827382305059E-4</v>
      </c>
      <c r="G319">
        <f>E319-F319*P$9</f>
        <v>2183853.6075245817</v>
      </c>
      <c r="H319">
        <f t="shared" si="27"/>
        <v>-1.3441656260556383E-4</v>
      </c>
      <c r="I319">
        <f t="shared" si="24"/>
        <v>4.7129709295649066E-5</v>
      </c>
      <c r="J319">
        <f>I319+C319*P$16</f>
        <v>2.4226018955137195E-5</v>
      </c>
      <c r="K319">
        <f t="shared" si="25"/>
        <v>2183853.6075245817</v>
      </c>
      <c r="L319" s="9">
        <f t="shared" si="26"/>
        <v>2183866.4521615445</v>
      </c>
      <c r="M319" s="9">
        <f>L319-P$19*LN(S319)</f>
        <v>2182702.3837968963</v>
      </c>
      <c r="N319" s="9">
        <f>L319+O319</f>
        <v>2183866.4521615445</v>
      </c>
      <c r="O319">
        <f t="shared" si="29"/>
        <v>0</v>
      </c>
      <c r="S319">
        <f t="shared" si="28"/>
        <v>318</v>
      </c>
    </row>
    <row r="320" spans="1:19" x14ac:dyDescent="0.25">
      <c r="A320">
        <f>VLOOKUP('2024-03-18_windows_device_0'!P320,'2024-03-18_windows_device_0'!P320:P1229,1,0)</f>
        <v>48.179333333333332</v>
      </c>
      <c r="B320">
        <f>VLOOKUP('2024-03-18_windows_device_0'!Q320,'2024-03-18_windows_device_0'!Q$2:Q$911,1,0)+50</f>
        <v>2184689</v>
      </c>
      <c r="C320">
        <f>(A320-A319)*P$3</f>
        <v>-5.0812563604865441E-2</v>
      </c>
      <c r="D320">
        <f>(A320)*(1-EXP(-P$2))</f>
        <v>1.3991156898985657</v>
      </c>
      <c r="E320">
        <f>B320-P$5*LN(D320)</f>
        <v>2183854.0817470746</v>
      </c>
      <c r="F320">
        <f>(C320-C319)*P$8</f>
        <v>-2.9697090402518466E-3</v>
      </c>
      <c r="G320">
        <f>E320-F320*P$9</f>
        <v>2183854.0943679004</v>
      </c>
      <c r="H320">
        <f t="shared" si="27"/>
        <v>3.1527718839595025E-5</v>
      </c>
      <c r="I320">
        <f t="shared" si="24"/>
        <v>6.359471964164177E-5</v>
      </c>
      <c r="J320">
        <f>I320+C320*P$16</f>
        <v>2.2286278134640065E-5</v>
      </c>
      <c r="K320">
        <f t="shared" si="25"/>
        <v>2183854.0943679004</v>
      </c>
      <c r="L320" s="9">
        <f t="shared" si="26"/>
        <v>2183865.9105541431</v>
      </c>
      <c r="M320" s="9">
        <f>L320-P$19*LN(S320)</f>
        <v>2182701.2078930461</v>
      </c>
      <c r="N320" s="9">
        <f>L320+O320</f>
        <v>2183865.9105541431</v>
      </c>
      <c r="O320">
        <f t="shared" si="29"/>
        <v>0</v>
      </c>
      <c r="S320">
        <f t="shared" si="28"/>
        <v>319</v>
      </c>
    </row>
    <row r="321" spans="1:19" x14ac:dyDescent="0.25">
      <c r="A321">
        <f>VLOOKUP('2024-03-18_windows_device_0'!P321,'2024-03-18_windows_device_0'!P321:P1230,1,0)</f>
        <v>48.12466666666667</v>
      </c>
      <c r="B321">
        <f>VLOOKUP('2024-03-18_windows_device_0'!Q321,'2024-03-18_windows_device_0'!Q$2:Q$911,1,0)+50</f>
        <v>2184687</v>
      </c>
      <c r="C321">
        <f>(A321-A320)*P$3</f>
        <v>-4.1253764510875118E-2</v>
      </c>
      <c r="D321">
        <f>(A321)*(1-EXP(-P$2))</f>
        <v>1.3975281836846749</v>
      </c>
      <c r="E321">
        <f>B321-P$5*LN(D321)</f>
        <v>2183854.9041521451</v>
      </c>
      <c r="F321">
        <f>(C321-C320)*P$8</f>
        <v>1.253877150329042E-3</v>
      </c>
      <c r="G321">
        <f>E321-F321*P$9</f>
        <v>2183854.8988233521</v>
      </c>
      <c r="H321">
        <f t="shared" si="27"/>
        <v>5.2096114552818651E-5</v>
      </c>
      <c r="I321">
        <f t="shared" si="24"/>
        <v>5.97739874148679E-5</v>
      </c>
      <c r="J321">
        <f>I321+C321*P$16</f>
        <v>2.6236440844831571E-5</v>
      </c>
      <c r="K321">
        <f t="shared" si="25"/>
        <v>2183854.8988233521</v>
      </c>
      <c r="L321" s="9">
        <f t="shared" si="26"/>
        <v>2183868.809386143</v>
      </c>
      <c r="M321" s="9">
        <f>L321-P$19*LN(S321)</f>
        <v>2182703.4744138788</v>
      </c>
      <c r="N321" s="9">
        <f>L321+O321</f>
        <v>2183868.809386143</v>
      </c>
      <c r="O321">
        <f t="shared" si="29"/>
        <v>0</v>
      </c>
      <c r="S321">
        <f t="shared" si="28"/>
        <v>320</v>
      </c>
    </row>
    <row r="322" spans="1:19" x14ac:dyDescent="0.25">
      <c r="A322">
        <f>VLOOKUP('2024-03-18_windows_device_0'!P322,'2024-03-18_windows_device_0'!P322:P1231,1,0)</f>
        <v>48.074666666666666</v>
      </c>
      <c r="B322">
        <f>VLOOKUP('2024-03-18_windows_device_0'!Q322,'2024-03-18_windows_device_0'!Q$2:Q$911,1,0)+50</f>
        <v>2184687</v>
      </c>
      <c r="C322">
        <f>(A322-A321)*P$3</f>
        <v>-3.773210168678217E-2</v>
      </c>
      <c r="D322">
        <f>(A322)*(1-EXP(-P$2))</f>
        <v>1.396076196293921</v>
      </c>
      <c r="E322">
        <f>B322-P$5*LN(D322)</f>
        <v>2183857.4884288381</v>
      </c>
      <c r="F322">
        <f>(C322-C321)*P$8</f>
        <v>4.6195473959376258E-4</v>
      </c>
      <c r="G322">
        <f>E322-F322*P$9</f>
        <v>2183857.4864655985</v>
      </c>
      <c r="H322">
        <f t="shared" si="27"/>
        <v>1.6757435928904806E-4</v>
      </c>
      <c r="I322">
        <f t="shared" si="24"/>
        <v>5.380633703311058E-5</v>
      </c>
      <c r="J322">
        <f>I322+C322*P$16</f>
        <v>2.3131751755633329E-5</v>
      </c>
      <c r="K322">
        <f t="shared" si="25"/>
        <v>2183857.4864655985</v>
      </c>
      <c r="L322" s="9">
        <f t="shared" si="26"/>
        <v>2183869.7509220149</v>
      </c>
      <c r="M322" s="9">
        <f>L322-P$19*LN(S322)</f>
        <v>2182703.7856114763</v>
      </c>
      <c r="N322" s="9">
        <f>L322+O322</f>
        <v>2183869.7509220149</v>
      </c>
      <c r="O322">
        <f t="shared" si="29"/>
        <v>0</v>
      </c>
      <c r="S322">
        <f t="shared" si="28"/>
        <v>321</v>
      </c>
    </row>
    <row r="323" spans="1:19" x14ac:dyDescent="0.25">
      <c r="A323">
        <f>VLOOKUP('2024-03-18_windows_device_0'!P323,'2024-03-18_windows_device_0'!P323:P1232,1,0)</f>
        <v>48.018000000000001</v>
      </c>
      <c r="B323">
        <f>VLOOKUP('2024-03-18_windows_device_0'!Q323,'2024-03-18_windows_device_0'!Q$2:Q$911,1,0)+50</f>
        <v>2184692</v>
      </c>
      <c r="C323">
        <f>(A323-A322)*P$3</f>
        <v>-4.2763048578348117E-2</v>
      </c>
      <c r="D323">
        <f>(A323)*(1-EXP(-P$2))</f>
        <v>1.3944306105844</v>
      </c>
      <c r="E323">
        <f>B323-P$5*LN(D323)</f>
        <v>2183865.4205269688</v>
      </c>
      <c r="F323">
        <f>(C323-C322)*P$8</f>
        <v>-6.5993534227740613E-4</v>
      </c>
      <c r="G323">
        <f>E323-F323*P$9</f>
        <v>2183865.4233315969</v>
      </c>
      <c r="H323">
        <f t="shared" si="27"/>
        <v>5.1398729337679468E-4</v>
      </c>
      <c r="I323">
        <f t="shared" ref="I323:I386" si="30">AVERAGE(H323:H341)</f>
        <v>3.8611472173928002E-5</v>
      </c>
      <c r="J323">
        <f>I323+C323*P$16</f>
        <v>3.8469421927911907E-6</v>
      </c>
      <c r="K323">
        <f t="shared" ref="K323:K386" si="31">G323-P$11*H323^2</f>
        <v>2183865.4233315969</v>
      </c>
      <c r="L323" s="9">
        <f t="shared" ref="L323:L386" si="32">K323+J323*P$17</f>
        <v>2183867.4629806196</v>
      </c>
      <c r="M323" s="9">
        <f>L323-P$19*LN(S323)</f>
        <v>2182700.8692924264</v>
      </c>
      <c r="N323" s="9">
        <f>L323+O323</f>
        <v>2183867.4629806196</v>
      </c>
      <c r="O323">
        <f t="shared" si="29"/>
        <v>0</v>
      </c>
      <c r="S323">
        <f t="shared" si="28"/>
        <v>322</v>
      </c>
    </row>
    <row r="324" spans="1:19" x14ac:dyDescent="0.25">
      <c r="A324">
        <f>VLOOKUP('2024-03-18_windows_device_0'!P324,'2024-03-18_windows_device_0'!P324:P1233,1,0)</f>
        <v>47.977333333333334</v>
      </c>
      <c r="B324">
        <f>VLOOKUP('2024-03-18_windows_device_0'!Q324,'2024-03-18_windows_device_0'!Q$2:Q$911,1,0)+50</f>
        <v>2184689</v>
      </c>
      <c r="C324">
        <f>(A324-A323)*P$3</f>
        <v>-3.0688776038580185E-2</v>
      </c>
      <c r="D324">
        <f>(A324)*(1-EXP(-P$2))</f>
        <v>1.3932496608399201</v>
      </c>
      <c r="E324">
        <f>B324-P$5*LN(D324)</f>
        <v>2183864.5268719904</v>
      </c>
      <c r="F324">
        <f>(C324-C323)*P$8</f>
        <v>1.5838448214670416E-3</v>
      </c>
      <c r="G324">
        <f>E324-F324*P$9</f>
        <v>2183864.520140883</v>
      </c>
      <c r="H324">
        <f t="shared" ref="H324:H387" si="33">(G324-G323)*P$11</f>
        <v>-5.8490158521277984E-5</v>
      </c>
      <c r="I324">
        <f t="shared" si="30"/>
        <v>2.5805994855316137E-5</v>
      </c>
      <c r="J324">
        <f>I324+C324*P$16</f>
        <v>8.5733216297012528E-7</v>
      </c>
      <c r="K324">
        <f t="shared" si="31"/>
        <v>2183864.520140883</v>
      </c>
      <c r="L324" s="9">
        <f t="shared" si="32"/>
        <v>2183864.9746984565</v>
      </c>
      <c r="M324" s="9">
        <f>L324-P$19*LN(S324)</f>
        <v>2182697.7545810696</v>
      </c>
      <c r="N324" s="9">
        <f>L324+O324</f>
        <v>2183864.9746984565</v>
      </c>
      <c r="O324">
        <f t="shared" si="29"/>
        <v>0</v>
      </c>
      <c r="S324">
        <f t="shared" ref="S324:S387" si="34">S323+1</f>
        <v>323</v>
      </c>
    </row>
    <row r="325" spans="1:19" x14ac:dyDescent="0.25">
      <c r="A325">
        <f>VLOOKUP('2024-03-18_windows_device_0'!P325,'2024-03-18_windows_device_0'!P325:P1234,1,0)</f>
        <v>47.919333333333334</v>
      </c>
      <c r="B325">
        <f>VLOOKUP('2024-03-18_windows_device_0'!Q325,'2024-03-18_windows_device_0'!Q$2:Q$911,1,0)+50</f>
        <v>2184683</v>
      </c>
      <c r="C325">
        <f>(A325-A324)*P$3</f>
        <v>-4.3769237956663452E-2</v>
      </c>
      <c r="D325">
        <f>(A325)*(1-EXP(-P$2))</f>
        <v>1.3915653554666456</v>
      </c>
      <c r="E325">
        <f>B325-P$5*LN(D325)</f>
        <v>2183861.5340945083</v>
      </c>
      <c r="F325">
        <f>(C325-C324)*P$8</f>
        <v>-1.7158318899228042E-3</v>
      </c>
      <c r="G325">
        <f>E325-F325*P$9</f>
        <v>2183861.541386541</v>
      </c>
      <c r="H325">
        <f t="shared" si="33"/>
        <v>-1.9290257416672562E-4</v>
      </c>
      <c r="I325">
        <f t="shared" si="30"/>
        <v>3.1387008952047202E-5</v>
      </c>
      <c r="J325">
        <f>I325+C325*P$16</f>
        <v>-4.1955099698232635E-6</v>
      </c>
      <c r="K325">
        <f t="shared" si="31"/>
        <v>2183861.541386541</v>
      </c>
      <c r="L325" s="9">
        <f t="shared" si="32"/>
        <v>2183859.3169268584</v>
      </c>
      <c r="M325" s="9">
        <f>L325-P$19*LN(S325)</f>
        <v>2182691.4723166926</v>
      </c>
      <c r="N325" s="9">
        <f>L325+O325</f>
        <v>2183859.3169268584</v>
      </c>
      <c r="O325">
        <f t="shared" si="29"/>
        <v>0</v>
      </c>
      <c r="S325">
        <f t="shared" si="34"/>
        <v>324</v>
      </c>
    </row>
    <row r="326" spans="1:19" x14ac:dyDescent="0.25">
      <c r="A326">
        <f>VLOOKUP('2024-03-18_windows_device_0'!P326,'2024-03-18_windows_device_0'!P326:P1235,1,0)</f>
        <v>47.861333333333334</v>
      </c>
      <c r="B326">
        <f>VLOOKUP('2024-03-18_windows_device_0'!Q326,'2024-03-18_windows_device_0'!Q$2:Q$911,1,0)+50</f>
        <v>2184682</v>
      </c>
      <c r="C326">
        <f>(A326-A325)*P$3</f>
        <v>-4.3769237956663452E-2</v>
      </c>
      <c r="D326">
        <f>(A326)*(1-EXP(-P$2))</f>
        <v>1.3898810500933712</v>
      </c>
      <c r="E326">
        <f>B326-P$5*LN(D326)</f>
        <v>2183863.5449590753</v>
      </c>
      <c r="F326">
        <f>(C326-C325)*P$8</f>
        <v>0</v>
      </c>
      <c r="G326">
        <f>E326-F326*P$9</f>
        <v>2183863.5449590753</v>
      </c>
      <c r="H326">
        <f t="shared" si="33"/>
        <v>1.297503100335194E-4</v>
      </c>
      <c r="I326">
        <f t="shared" si="30"/>
        <v>5.6646786072317989E-5</v>
      </c>
      <c r="J326">
        <f>I326+C326*P$16</f>
        <v>2.1064267150447523E-5</v>
      </c>
      <c r="K326">
        <f t="shared" si="31"/>
        <v>2183863.5449590753</v>
      </c>
      <c r="L326" s="9">
        <f t="shared" si="32"/>
        <v>2183874.7132350076</v>
      </c>
      <c r="M326" s="9">
        <f>L326-P$19*LN(S326)</f>
        <v>2182706.2460565432</v>
      </c>
      <c r="N326" s="9">
        <f>L326+O326</f>
        <v>2183874.7132350076</v>
      </c>
      <c r="O326">
        <f t="shared" si="29"/>
        <v>0</v>
      </c>
      <c r="S326">
        <f t="shared" si="34"/>
        <v>325</v>
      </c>
    </row>
    <row r="327" spans="1:19" x14ac:dyDescent="0.25">
      <c r="A327">
        <f>VLOOKUP('2024-03-18_windows_device_0'!P327,'2024-03-18_windows_device_0'!P327:P1236,1,0)</f>
        <v>47.836666666666666</v>
      </c>
      <c r="B327">
        <f>VLOOKUP('2024-03-18_windows_device_0'!Q327,'2024-03-18_windows_device_0'!Q$2:Q$911,1,0)+50</f>
        <v>2184683</v>
      </c>
      <c r="C327">
        <f>(A327-A326)*P$3</f>
        <v>-1.8614503498812249E-2</v>
      </c>
      <c r="D327">
        <f>(A327)*(1-EXP(-P$2))</f>
        <v>1.3891647363139323</v>
      </c>
      <c r="E327">
        <f>B327-P$5*LN(D327)</f>
        <v>2183865.8265476963</v>
      </c>
      <c r="F327">
        <f>(C327-C326)*P$8</f>
        <v>3.299676711389846E-3</v>
      </c>
      <c r="G327">
        <f>E327-F327*P$9</f>
        <v>2183865.8125245562</v>
      </c>
      <c r="H327">
        <f t="shared" si="33"/>
        <v>1.4684635526317438E-4</v>
      </c>
      <c r="I327">
        <f t="shared" si="30"/>
        <v>4.2171146441135741E-5</v>
      </c>
      <c r="J327">
        <f>I327+C327*P$16</f>
        <v>2.7038351037580532E-5</v>
      </c>
      <c r="K327">
        <f t="shared" si="31"/>
        <v>2183865.8125245562</v>
      </c>
      <c r="L327" s="9">
        <f t="shared" si="32"/>
        <v>2183880.1482601878</v>
      </c>
      <c r="M327" s="9">
        <f>L327-P$19*LN(S327)</f>
        <v>2182711.0604260801</v>
      </c>
      <c r="N327" s="9">
        <f>L327+O327</f>
        <v>2183880.1482601878</v>
      </c>
      <c r="O327">
        <f t="shared" si="29"/>
        <v>0</v>
      </c>
      <c r="S327">
        <f t="shared" si="34"/>
        <v>326</v>
      </c>
    </row>
    <row r="328" spans="1:19" x14ac:dyDescent="0.25">
      <c r="A328">
        <f>VLOOKUP('2024-03-18_windows_device_0'!P328,'2024-03-18_windows_device_0'!P328:P1237,1,0)</f>
        <v>47.774666666666668</v>
      </c>
      <c r="B328">
        <f>VLOOKUP('2024-03-18_windows_device_0'!Q328,'2024-03-18_windows_device_0'!Q$2:Q$911,1,0)+50</f>
        <v>2184686</v>
      </c>
      <c r="C328">
        <f>(A328-A327)*P$3</f>
        <v>-4.6787806091604101E-2</v>
      </c>
      <c r="D328">
        <f>(A328)*(1-EXP(-P$2))</f>
        <v>1.3873642719493977</v>
      </c>
      <c r="E328">
        <f>B328-P$5*LN(D328)</f>
        <v>2183872.050758326</v>
      </c>
      <c r="F328">
        <f>(C328-C327)*P$8</f>
        <v>-3.6956379167564315E-3</v>
      </c>
      <c r="G328">
        <f>E328-F328*P$9</f>
        <v>2183872.0664642425</v>
      </c>
      <c r="H328">
        <f t="shared" si="33"/>
        <v>4.0500186508884284E-4</v>
      </c>
      <c r="I328">
        <f t="shared" si="30"/>
        <v>3.068427062609279E-5</v>
      </c>
      <c r="J328">
        <f>I328+C328*P$16</f>
        <v>-7.3522151179742897E-6</v>
      </c>
      <c r="K328">
        <f t="shared" si="31"/>
        <v>2183872.0664642425</v>
      </c>
      <c r="L328" s="9">
        <f t="shared" si="32"/>
        <v>2183868.1683192672</v>
      </c>
      <c r="M328" s="9">
        <f>L328-P$19*LN(S328)</f>
        <v>2182698.461730455</v>
      </c>
      <c r="N328" s="9">
        <f>L328+O328</f>
        <v>2183868.1683192672</v>
      </c>
      <c r="O328">
        <f t="shared" si="29"/>
        <v>0</v>
      </c>
      <c r="S328">
        <f t="shared" si="34"/>
        <v>327</v>
      </c>
    </row>
    <row r="329" spans="1:19" x14ac:dyDescent="0.25">
      <c r="A329">
        <f>VLOOKUP('2024-03-18_windows_device_0'!P329,'2024-03-18_windows_device_0'!P329:P1238,1,0)</f>
        <v>47.725999999999999</v>
      </c>
      <c r="B329">
        <f>VLOOKUP('2024-03-18_windows_device_0'!Q329,'2024-03-18_windows_device_0'!Q$2:Q$911,1,0)+50</f>
        <v>2184684</v>
      </c>
      <c r="C329">
        <f>(A329-A328)*P$3</f>
        <v>-3.6725912308466835E-2</v>
      </c>
      <c r="D329">
        <f>(A329)*(1-EXP(-P$2))</f>
        <v>1.3859510042223973</v>
      </c>
      <c r="E329">
        <f>B329-P$5*LN(D329)</f>
        <v>2183872.5845229309</v>
      </c>
      <c r="F329">
        <f>(C329-C328)*P$8</f>
        <v>1.3198706845555168E-3</v>
      </c>
      <c r="G329">
        <f>E329-F329*P$9</f>
        <v>2183872.5789136752</v>
      </c>
      <c r="H329">
        <f t="shared" si="33"/>
        <v>3.3185957394524399E-5</v>
      </c>
      <c r="I329">
        <f t="shared" si="30"/>
        <v>1.6008979432044606E-5</v>
      </c>
      <c r="J329">
        <f>I329+C329*P$16</f>
        <v>-1.3847616904698987E-5</v>
      </c>
      <c r="K329">
        <f t="shared" si="31"/>
        <v>2183872.5789136752</v>
      </c>
      <c r="L329" s="9">
        <f t="shared" si="32"/>
        <v>2183865.2369062132</v>
      </c>
      <c r="M329" s="9">
        <f>L329-P$19*LN(S329)</f>
        <v>2182694.9134520269</v>
      </c>
      <c r="N329" s="9">
        <f>L329+O329</f>
        <v>2183865.2369062132</v>
      </c>
      <c r="O329">
        <f t="shared" si="29"/>
        <v>0</v>
      </c>
      <c r="S329">
        <f t="shared" si="34"/>
        <v>328</v>
      </c>
    </row>
    <row r="330" spans="1:19" x14ac:dyDescent="0.25">
      <c r="A330">
        <f>VLOOKUP('2024-03-18_windows_device_0'!P330,'2024-03-18_windows_device_0'!P330:P1239,1,0)</f>
        <v>47.672666666666665</v>
      </c>
      <c r="B330">
        <f>VLOOKUP('2024-03-18_windows_device_0'!Q330,'2024-03-18_windows_device_0'!Q$2:Q$911,1,0)+50</f>
        <v>2184682</v>
      </c>
      <c r="C330">
        <f>(A330-A329)*P$3</f>
        <v>-4.0247575132565147E-2</v>
      </c>
      <c r="D330">
        <f>(A330)*(1-EXP(-P$2))</f>
        <v>1.3844022176722597</v>
      </c>
      <c r="E330">
        <f>B330-P$5*LN(D330)</f>
        <v>2183873.3642201847</v>
      </c>
      <c r="F330">
        <f>(C330-C329)*P$8</f>
        <v>-4.6195473959446617E-4</v>
      </c>
      <c r="G330">
        <f>E330-F330*P$9</f>
        <v>2183873.3661834244</v>
      </c>
      <c r="H330">
        <f t="shared" si="33"/>
        <v>5.0983177445022071E-5</v>
      </c>
      <c r="I330">
        <f t="shared" si="30"/>
        <v>2.1326110207682477E-5</v>
      </c>
      <c r="J330">
        <f>I330+C330*P$16</f>
        <v>-1.1393447421624555E-5</v>
      </c>
      <c r="K330">
        <f t="shared" si="31"/>
        <v>2183873.3661834244</v>
      </c>
      <c r="L330" s="9">
        <f t="shared" si="32"/>
        <v>2183867.3253767961</v>
      </c>
      <c r="M330" s="9">
        <f>L330-P$19*LN(S330)</f>
        <v>2182696.3869350632</v>
      </c>
      <c r="N330" s="9">
        <f>L330+O330</f>
        <v>2183867.3253767961</v>
      </c>
      <c r="O330">
        <f t="shared" si="29"/>
        <v>0</v>
      </c>
      <c r="S330">
        <f t="shared" si="34"/>
        <v>329</v>
      </c>
    </row>
    <row r="331" spans="1:19" x14ac:dyDescent="0.25">
      <c r="A331">
        <f>VLOOKUP('2024-03-18_windows_device_0'!P331,'2024-03-18_windows_device_0'!P331:P1240,1,0)</f>
        <v>47.640666666666668</v>
      </c>
      <c r="B331">
        <f>VLOOKUP('2024-03-18_windows_device_0'!Q331,'2024-03-18_windows_device_0'!Q$2:Q$911,1,0)+50</f>
        <v>2184677</v>
      </c>
      <c r="C331">
        <f>(A331-A330)*P$3</f>
        <v>-2.4148545079535868E-2</v>
      </c>
      <c r="D331">
        <f>(A331)*(1-EXP(-P$2))</f>
        <v>1.3834729457421773</v>
      </c>
      <c r="E331">
        <f>B331-P$5*LN(D331)</f>
        <v>2183870.0335316113</v>
      </c>
      <c r="F331">
        <f>(C331-C330)*P$8</f>
        <v>2.1117930952900929E-3</v>
      </c>
      <c r="G331">
        <f>E331-F331*P$9</f>
        <v>2183870.0245568017</v>
      </c>
      <c r="H331">
        <f t="shared" si="33"/>
        <v>-2.1640199338428677E-4</v>
      </c>
      <c r="I331">
        <f t="shared" si="30"/>
        <v>2.2864515976960536E-5</v>
      </c>
      <c r="J331">
        <f>I331+C331*P$16</f>
        <v>3.2327813993789335E-6</v>
      </c>
      <c r="K331">
        <f t="shared" si="31"/>
        <v>2183870.0245568017</v>
      </c>
      <c r="L331" s="9">
        <f t="shared" si="32"/>
        <v>2183871.7385777282</v>
      </c>
      <c r="M331" s="9">
        <f>L331-P$19*LN(S331)</f>
        <v>2182700.1870148778</v>
      </c>
      <c r="N331" s="9">
        <f>L331+O331</f>
        <v>2183871.7385777282</v>
      </c>
      <c r="O331">
        <f t="shared" si="29"/>
        <v>0</v>
      </c>
      <c r="S331">
        <f t="shared" si="34"/>
        <v>330</v>
      </c>
    </row>
    <row r="332" spans="1:19" x14ac:dyDescent="0.25">
      <c r="A332">
        <f>VLOOKUP('2024-03-18_windows_device_0'!P332,'2024-03-18_windows_device_0'!P332:P1241,1,0)</f>
        <v>47.591333333333331</v>
      </c>
      <c r="B332">
        <f>VLOOKUP('2024-03-18_windows_device_0'!Q332,'2024-03-18_windows_device_0'!Q$2:Q$911,1,0)+50</f>
        <v>2184671</v>
      </c>
      <c r="C332">
        <f>(A332-A331)*P$3</f>
        <v>-3.7229006997624499E-2</v>
      </c>
      <c r="D332">
        <f>(A332)*(1-EXP(-P$2))</f>
        <v>1.3820403181833001</v>
      </c>
      <c r="E332">
        <f>B332-P$5*LN(D332)</f>
        <v>2183866.6092514563</v>
      </c>
      <c r="F332">
        <f>(C332-C331)*P$8</f>
        <v>-1.7158318899235078E-3</v>
      </c>
      <c r="G332">
        <f>E332-F332*P$9</f>
        <v>2183866.616543489</v>
      </c>
      <c r="H332">
        <f t="shared" si="33"/>
        <v>-2.2070116072105001E-4</v>
      </c>
      <c r="I332">
        <f t="shared" si="30"/>
        <v>2.4331276901780081E-5</v>
      </c>
      <c r="J332">
        <f>I332+C332*P$16</f>
        <v>-5.9343139053303361E-6</v>
      </c>
      <c r="K332">
        <f t="shared" si="31"/>
        <v>2183866.616543489</v>
      </c>
      <c r="L332" s="9">
        <f t="shared" si="32"/>
        <v>2183863.4701698367</v>
      </c>
      <c r="M332" s="9">
        <f>L332-P$19*LN(S332)</f>
        <v>2182691.3073410038</v>
      </c>
      <c r="N332" s="9">
        <f>L332+O332</f>
        <v>2183863.4701698367</v>
      </c>
      <c r="O332">
        <f t="shared" si="29"/>
        <v>0</v>
      </c>
      <c r="S332">
        <f t="shared" si="34"/>
        <v>331</v>
      </c>
    </row>
    <row r="333" spans="1:19" x14ac:dyDescent="0.25">
      <c r="A333">
        <f>VLOOKUP('2024-03-18_windows_device_0'!P333,'2024-03-18_windows_device_0'!P333:P1242,1,0)</f>
        <v>47.545333333333332</v>
      </c>
      <c r="B333">
        <f>VLOOKUP('2024-03-18_windows_device_0'!Q333,'2024-03-18_windows_device_0'!Q$2:Q$911,1,0)+50</f>
        <v>2184670</v>
      </c>
      <c r="C333">
        <f>(A333-A332)*P$3</f>
        <v>-3.4713533551836165E-2</v>
      </c>
      <c r="D333">
        <f>(A333)*(1-EXP(-P$2))</f>
        <v>1.3807044897838066</v>
      </c>
      <c r="E333">
        <f>B333-P$5*LN(D333)</f>
        <v>2183868.0133427978</v>
      </c>
      <c r="F333">
        <f>(C333-C332)*P$8</f>
        <v>3.2996767113940617E-4</v>
      </c>
      <c r="G333">
        <f>E333-F333*P$9</f>
        <v>2183868.0119404839</v>
      </c>
      <c r="H333">
        <f t="shared" si="33"/>
        <v>9.0365180000846944E-5</v>
      </c>
      <c r="I333">
        <f t="shared" si="30"/>
        <v>3.2498255366324772E-5</v>
      </c>
      <c r="J333">
        <f>I333+C333*P$16</f>
        <v>4.2776369110484919E-6</v>
      </c>
      <c r="K333">
        <f t="shared" si="31"/>
        <v>2183868.0119404839</v>
      </c>
      <c r="L333" s="9">
        <f t="shared" si="32"/>
        <v>2183870.2799438764</v>
      </c>
      <c r="M333" s="9">
        <f>L333-P$19*LN(S333)</f>
        <v>2182697.5076930039</v>
      </c>
      <c r="N333" s="9">
        <f>L333+O333</f>
        <v>2183870.2799438764</v>
      </c>
      <c r="O333">
        <f t="shared" si="29"/>
        <v>0</v>
      </c>
      <c r="S333">
        <f t="shared" si="34"/>
        <v>332</v>
      </c>
    </row>
    <row r="334" spans="1:19" x14ac:dyDescent="0.25">
      <c r="A334">
        <f>VLOOKUP('2024-03-18_windows_device_0'!P334,'2024-03-18_windows_device_0'!P334:P1243,1,0)</f>
        <v>47.475999999999999</v>
      </c>
      <c r="B334">
        <f>VLOOKUP('2024-03-18_windows_device_0'!Q334,'2024-03-18_windows_device_0'!Q$2:Q$911,1,0)+50</f>
        <v>2184667</v>
      </c>
      <c r="C334">
        <f>(A334-A333)*P$3</f>
        <v>-5.2321847672333076E-2</v>
      </c>
      <c r="D334">
        <f>(A334)*(1-EXP(-P$2))</f>
        <v>1.3786910672686277</v>
      </c>
      <c r="E334">
        <f>B334-P$5*LN(D334)</f>
        <v>2183868.6412992622</v>
      </c>
      <c r="F334">
        <f>(C334-C333)*P$8</f>
        <v>-2.3097736979730324E-3</v>
      </c>
      <c r="G334">
        <f>E334-F334*P$9</f>
        <v>2183868.6511154603</v>
      </c>
      <c r="H334">
        <f t="shared" si="33"/>
        <v>4.1392637367417511E-5</v>
      </c>
      <c r="I334">
        <f t="shared" si="30"/>
        <v>2.9849862871128124E-5</v>
      </c>
      <c r="J334">
        <f>I334+C334*P$16</f>
        <v>-1.2685562046969707E-5</v>
      </c>
      <c r="K334">
        <f t="shared" si="31"/>
        <v>2183868.6511154603</v>
      </c>
      <c r="L334" s="9">
        <f t="shared" si="32"/>
        <v>2183861.9252295662</v>
      </c>
      <c r="M334" s="9">
        <f>L334-P$19*LN(S334)</f>
        <v>2182688.5453895046</v>
      </c>
      <c r="N334" s="9">
        <f>L334+O334</f>
        <v>2183861.9252295662</v>
      </c>
      <c r="O334">
        <f t="shared" si="29"/>
        <v>0</v>
      </c>
      <c r="S334">
        <f t="shared" si="34"/>
        <v>333</v>
      </c>
    </row>
    <row r="335" spans="1:19" x14ac:dyDescent="0.25">
      <c r="A335">
        <f>VLOOKUP('2024-03-18_windows_device_0'!P335,'2024-03-18_windows_device_0'!P335:P1244,1,0)</f>
        <v>47.433999999999997</v>
      </c>
      <c r="B335">
        <f>VLOOKUP('2024-03-18_windows_device_0'!Q335,'2024-03-18_windows_device_0'!Q$2:Q$911,1,0)+50</f>
        <v>2184665</v>
      </c>
      <c r="C335">
        <f>(A335-A334)*P$3</f>
        <v>-3.1694965416895524E-2</v>
      </c>
      <c r="D335">
        <f>(A335)*(1-EXP(-P$2))</f>
        <v>1.3774713978603945</v>
      </c>
      <c r="E335">
        <f>B335-P$5*LN(D335)</f>
        <v>2183868.8415814098</v>
      </c>
      <c r="F335">
        <f>(C335-C334)*P$8</f>
        <v>2.7057349033396171E-3</v>
      </c>
      <c r="G335">
        <f>E335-F335*P$9</f>
        <v>2183868.8300824352</v>
      </c>
      <c r="H335">
        <f t="shared" si="33"/>
        <v>1.1589807742728036E-5</v>
      </c>
      <c r="I335">
        <f t="shared" si="30"/>
        <v>2.2525891944378513E-5</v>
      </c>
      <c r="J335">
        <f>I335+C335*P$16</f>
        <v>-3.2407596887011568E-6</v>
      </c>
      <c r="K335">
        <f t="shared" si="31"/>
        <v>2183868.8300824352</v>
      </c>
      <c r="L335" s="9">
        <f t="shared" si="32"/>
        <v>2183867.1118314192</v>
      </c>
      <c r="M335" s="9">
        <f>L335-P$19*LN(S335)</f>
        <v>2182693.1262240279</v>
      </c>
      <c r="N335" s="9">
        <f>L335+O335</f>
        <v>2183867.1118314192</v>
      </c>
      <c r="O335">
        <f t="shared" si="29"/>
        <v>0</v>
      </c>
      <c r="S335">
        <f t="shared" si="34"/>
        <v>334</v>
      </c>
    </row>
    <row r="336" spans="1:19" x14ac:dyDescent="0.25">
      <c r="A336">
        <f>VLOOKUP('2024-03-18_windows_device_0'!P336,'2024-03-18_windows_device_0'!P336:P1245,1,0)</f>
        <v>47.410666666666664</v>
      </c>
      <c r="B336">
        <f>VLOOKUP('2024-03-18_windows_device_0'!Q336,'2024-03-18_windows_device_0'!Q$2:Q$911,1,0)+50</f>
        <v>2184663</v>
      </c>
      <c r="C336">
        <f>(A336-A335)*P$3</f>
        <v>-1.7608314120496914E-2</v>
      </c>
      <c r="D336">
        <f>(A336)*(1-EXP(-P$2))</f>
        <v>1.3767938037447094</v>
      </c>
      <c r="E336">
        <f>B336-P$5*LN(D336)</f>
        <v>2183868.0648023561</v>
      </c>
      <c r="F336">
        <f>(C336-C335)*P$8</f>
        <v>1.8478189583785677E-3</v>
      </c>
      <c r="G336">
        <f>E336-F336*P$9</f>
        <v>2183868.0569493975</v>
      </c>
      <c r="H336">
        <f t="shared" si="33"/>
        <v>-5.0067691391135302E-5</v>
      </c>
      <c r="I336">
        <f t="shared" si="30"/>
        <v>-2.7108548051783585E-6</v>
      </c>
      <c r="J336">
        <f>I336+C336*P$16</f>
        <v>-1.7025661267999912E-5</v>
      </c>
      <c r="K336">
        <f t="shared" si="31"/>
        <v>2183868.0569493975</v>
      </c>
      <c r="L336" s="9">
        <f t="shared" si="32"/>
        <v>2183859.0299425893</v>
      </c>
      <c r="M336" s="9">
        <f>L336-P$19*LN(S336)</f>
        <v>2182684.440378835</v>
      </c>
      <c r="N336" s="9">
        <f>L336+O336</f>
        <v>2183859.0299425893</v>
      </c>
      <c r="O336">
        <f t="shared" si="29"/>
        <v>0</v>
      </c>
      <c r="S336">
        <f t="shared" si="34"/>
        <v>335</v>
      </c>
    </row>
    <row r="337" spans="1:19" x14ac:dyDescent="0.25">
      <c r="A337">
        <f>VLOOKUP('2024-03-18_windows_device_0'!P337,'2024-03-18_windows_device_0'!P337:P1246,1,0)</f>
        <v>47.345333333333329</v>
      </c>
      <c r="B337">
        <f>VLOOKUP('2024-03-18_windows_device_0'!Q337,'2024-03-18_windows_device_0'!Q$2:Q$911,1,0)+50</f>
        <v>2184661</v>
      </c>
      <c r="C337">
        <f>(A337-A336)*P$3</f>
        <v>-4.9303279537392435E-2</v>
      </c>
      <c r="D337">
        <f>(A337)*(1-EXP(-P$2))</f>
        <v>1.3748965402207909</v>
      </c>
      <c r="E337">
        <f>B337-P$5*LN(D337)</f>
        <v>2183869.4930263949</v>
      </c>
      <c r="F337">
        <f>(C337-C336)*P$8</f>
        <v>-4.1575926563516006E-3</v>
      </c>
      <c r="G337">
        <f>E337-F337*P$9</f>
        <v>2183869.5106955511</v>
      </c>
      <c r="H337">
        <f t="shared" si="33"/>
        <v>9.4143841013039547E-5</v>
      </c>
      <c r="I337">
        <f t="shared" si="30"/>
        <v>9.9284904160355913E-6</v>
      </c>
      <c r="J337">
        <f>I337+C337*P$16</f>
        <v>-3.0152967679865625E-5</v>
      </c>
      <c r="K337">
        <f t="shared" si="31"/>
        <v>2183869.5106955511</v>
      </c>
      <c r="L337" s="9">
        <f t="shared" si="32"/>
        <v>2183853.5235899552</v>
      </c>
      <c r="M337" s="9">
        <f>L337-P$19*LN(S337)</f>
        <v>2182678.3318700078</v>
      </c>
      <c r="N337" s="9">
        <f>L337+O337</f>
        <v>2183853.5235899552</v>
      </c>
      <c r="O337">
        <f t="shared" si="29"/>
        <v>0</v>
      </c>
      <c r="S337">
        <f t="shared" si="34"/>
        <v>336</v>
      </c>
    </row>
    <row r="338" spans="1:19" x14ac:dyDescent="0.25">
      <c r="A338">
        <f>VLOOKUP('2024-03-18_windows_device_0'!P338,'2024-03-18_windows_device_0'!P338:P1247,1,0)</f>
        <v>47.311333333333337</v>
      </c>
      <c r="B338">
        <f>VLOOKUP('2024-03-18_windows_device_0'!Q338,'2024-03-18_windows_device_0'!Q$2:Q$911,1,0)+50</f>
        <v>2184662</v>
      </c>
      <c r="C338">
        <f>(A338-A337)*P$3</f>
        <v>-2.565782914700351E-2</v>
      </c>
      <c r="D338">
        <f>(A338)*(1-EXP(-P$2))</f>
        <v>1.3739091887950785</v>
      </c>
      <c r="E338">
        <f>B338-P$5*LN(D338)</f>
        <v>2183872.2789741848</v>
      </c>
      <c r="F338">
        <f>(C338-C337)*P$8</f>
        <v>3.101696108707609E-3</v>
      </c>
      <c r="G338">
        <f>E338-F338*P$9</f>
        <v>2183872.2657924332</v>
      </c>
      <c r="H338">
        <f t="shared" si="33"/>
        <v>1.7841863396829777E-4</v>
      </c>
      <c r="I338">
        <f t="shared" si="30"/>
        <v>2.7317161666047865E-5</v>
      </c>
      <c r="J338">
        <f>I338+C338*P$16</f>
        <v>6.4584436773701371E-6</v>
      </c>
      <c r="K338">
        <f t="shared" si="31"/>
        <v>2183872.2657924332</v>
      </c>
      <c r="L338" s="9">
        <f t="shared" si="32"/>
        <v>2183875.6900597275</v>
      </c>
      <c r="M338" s="9">
        <f>L338-P$19*LN(S338)</f>
        <v>2182699.8979730587</v>
      </c>
      <c r="N338" s="9">
        <f>L338+O338</f>
        <v>2183875.6900597275</v>
      </c>
      <c r="O338">
        <f t="shared" si="29"/>
        <v>0</v>
      </c>
      <c r="S338">
        <f t="shared" si="34"/>
        <v>337</v>
      </c>
    </row>
    <row r="339" spans="1:19" x14ac:dyDescent="0.25">
      <c r="A339">
        <f>VLOOKUP('2024-03-18_windows_device_0'!P339,'2024-03-18_windows_device_0'!P339:P1248,1,0)</f>
        <v>47.266666666666666</v>
      </c>
      <c r="B339">
        <f>VLOOKUP('2024-03-18_windows_device_0'!Q339,'2024-03-18_windows_device_0'!Q$2:Q$911,1,0)+50</f>
        <v>2184659</v>
      </c>
      <c r="C339">
        <f>(A339-A338)*P$3</f>
        <v>-3.3707344173526194E-2</v>
      </c>
      <c r="D339">
        <f>(A339)*(1-EXP(-P$2))</f>
        <v>1.3726120800593382</v>
      </c>
      <c r="E339">
        <f>B339-P$5*LN(D339)</f>
        <v>2183871.627170919</v>
      </c>
      <c r="F339">
        <f>(C339-C338)*P$8</f>
        <v>-1.0558965476461016E-3</v>
      </c>
      <c r="G339">
        <f>E339-F339*P$9</f>
        <v>2183871.6316583236</v>
      </c>
      <c r="H339">
        <f t="shared" si="33"/>
        <v>-4.1066193469108785E-5</v>
      </c>
      <c r="I339">
        <f t="shared" si="30"/>
        <v>3.7534073365051051E-5</v>
      </c>
      <c r="J339">
        <f>I339+C339*P$16</f>
        <v>1.0131443850504068E-5</v>
      </c>
      <c r="K339">
        <f t="shared" si="31"/>
        <v>2183871.6316583236</v>
      </c>
      <c r="L339" s="9">
        <f t="shared" si="32"/>
        <v>2183877.0033505694</v>
      </c>
      <c r="M339" s="9">
        <f>L339-P$19*LN(S339)</f>
        <v>2182700.6126760463</v>
      </c>
      <c r="N339" s="9">
        <f>L339+O339</f>
        <v>2183877.0033505694</v>
      </c>
      <c r="O339">
        <f t="shared" si="29"/>
        <v>0</v>
      </c>
      <c r="S339">
        <f t="shared" si="34"/>
        <v>338</v>
      </c>
    </row>
    <row r="340" spans="1:19" x14ac:dyDescent="0.25">
      <c r="A340">
        <f>VLOOKUP('2024-03-18_windows_device_0'!P340,'2024-03-18_windows_device_0'!P340:P1249,1,0)</f>
        <v>47.208666666666666</v>
      </c>
      <c r="B340">
        <f>VLOOKUP('2024-03-18_windows_device_0'!Q340,'2024-03-18_windows_device_0'!Q$2:Q$911,1,0)+50</f>
        <v>2184655</v>
      </c>
      <c r="C340">
        <f>(A340-A339)*P$3</f>
        <v>-4.3769237956663452E-2</v>
      </c>
      <c r="D340">
        <f>(A340)*(1-EXP(-P$2))</f>
        <v>1.3709277746860637</v>
      </c>
      <c r="E340">
        <f>B340-P$5*LN(D340)</f>
        <v>2183870.6796355811</v>
      </c>
      <c r="F340">
        <f>(C340-C339)*P$8</f>
        <v>-1.3198706845555157E-3</v>
      </c>
      <c r="G340">
        <f>E340-F340*P$9</f>
        <v>2183870.6852448368</v>
      </c>
      <c r="H340">
        <f t="shared" si="33"/>
        <v>-6.1289242700570323E-5</v>
      </c>
      <c r="I340">
        <f t="shared" si="30"/>
        <v>4.4157554614859014E-5</v>
      </c>
      <c r="J340">
        <f>I340+C340*P$16</f>
        <v>8.575035692988548E-6</v>
      </c>
      <c r="K340">
        <f t="shared" si="31"/>
        <v>2183870.6852448368</v>
      </c>
      <c r="L340" s="9">
        <f t="shared" si="32"/>
        <v>2183875.2317293677</v>
      </c>
      <c r="M340" s="9">
        <f>L340-P$19*LN(S340)</f>
        <v>2182698.244235347</v>
      </c>
      <c r="N340" s="9">
        <f>L340+O340</f>
        <v>2183875.2317293677</v>
      </c>
      <c r="O340">
        <f t="shared" si="29"/>
        <v>0</v>
      </c>
      <c r="S340">
        <f t="shared" si="34"/>
        <v>339</v>
      </c>
    </row>
    <row r="341" spans="1:19" x14ac:dyDescent="0.25">
      <c r="A341">
        <f>VLOOKUP('2024-03-18_windows_device_0'!P341,'2024-03-18_windows_device_0'!P341:P1250,1,0)</f>
        <v>47.167999999999999</v>
      </c>
      <c r="B341">
        <f>VLOOKUP('2024-03-18_windows_device_0'!Q341,'2024-03-18_windows_device_0'!Q$2:Q$911,1,0)+50</f>
        <v>2184651</v>
      </c>
      <c r="C341">
        <f>(A341-A340)*P$3</f>
        <v>-3.0688776038580185E-2</v>
      </c>
      <c r="D341">
        <f>(A341)*(1-EXP(-P$2))</f>
        <v>1.3697468249415838</v>
      </c>
      <c r="E341">
        <f>B341-P$5*LN(D341)</f>
        <v>2183868.8221068089</v>
      </c>
      <c r="F341">
        <f>(C341-C340)*P$8</f>
        <v>1.7158318899228042E-3</v>
      </c>
      <c r="G341">
        <f>E341-F341*P$9</f>
        <v>2183868.8148147762</v>
      </c>
      <c r="H341">
        <f t="shared" si="33"/>
        <v>-1.2112807303542083E-4</v>
      </c>
      <c r="I341">
        <f t="shared" si="30"/>
        <v>4.9321658427189172E-5</v>
      </c>
      <c r="J341">
        <f>I341+C341*P$16</f>
        <v>2.4372995734843161E-5</v>
      </c>
      <c r="K341">
        <f t="shared" si="31"/>
        <v>2183868.8148147762</v>
      </c>
      <c r="L341" s="9">
        <f t="shared" si="32"/>
        <v>2183881.737378838</v>
      </c>
      <c r="M341" s="9">
        <f>L341-P$19*LN(S341)</f>
        <v>2182704.154823259</v>
      </c>
      <c r="N341" s="9">
        <f>L341+O341</f>
        <v>2183881.737378838</v>
      </c>
      <c r="O341">
        <f t="shared" si="29"/>
        <v>0</v>
      </c>
      <c r="S341">
        <f t="shared" si="34"/>
        <v>340</v>
      </c>
    </row>
    <row r="342" spans="1:19" x14ac:dyDescent="0.25">
      <c r="A342">
        <f>VLOOKUP('2024-03-18_windows_device_0'!P342,'2024-03-18_windows_device_0'!P342:P1251,1,0)</f>
        <v>47.108000000000004</v>
      </c>
      <c r="B342">
        <f>VLOOKUP('2024-03-18_windows_device_0'!Q342,'2024-03-18_windows_device_0'!Q$2:Q$911,1,0)+50</f>
        <v>2184652</v>
      </c>
      <c r="C342">
        <f>(A342-A341)*P$3</f>
        <v>-4.5278522024131095E-2</v>
      </c>
      <c r="D342">
        <f>(A342)*(1-EXP(-P$2))</f>
        <v>1.3680044400726794</v>
      </c>
      <c r="E342">
        <f>B342-P$5*LN(D342)</f>
        <v>2183872.9865054619</v>
      </c>
      <c r="F342">
        <f>(C342-C341)*P$8</f>
        <v>-1.913812492605745E-3</v>
      </c>
      <c r="G342">
        <f>E342-F342*P$9</f>
        <v>2183872.994638883</v>
      </c>
      <c r="H342">
        <f t="shared" si="33"/>
        <v>2.7068322432316933E-4</v>
      </c>
      <c r="I342">
        <f t="shared" si="30"/>
        <v>5.7088875263348289E-5</v>
      </c>
      <c r="J342">
        <f>I342+C342*P$16</f>
        <v>2.0279372930381698E-5</v>
      </c>
      <c r="K342">
        <f t="shared" si="31"/>
        <v>2183872.994638883</v>
      </c>
      <c r="L342" s="9">
        <f t="shared" si="32"/>
        <v>2183883.7467638445</v>
      </c>
      <c r="M342" s="9">
        <f>L342-P$19*LN(S342)</f>
        <v>2182705.5708943205</v>
      </c>
      <c r="N342" s="9">
        <f>L342+O342</f>
        <v>2183883.7467638445</v>
      </c>
      <c r="O342">
        <f t="shared" si="29"/>
        <v>0</v>
      </c>
      <c r="S342">
        <f t="shared" si="34"/>
        <v>341</v>
      </c>
    </row>
    <row r="343" spans="1:19" x14ac:dyDescent="0.25">
      <c r="A343">
        <f>VLOOKUP('2024-03-18_windows_device_0'!P343,'2024-03-18_windows_device_0'!P343:P1252,1,0)</f>
        <v>47.055999999999997</v>
      </c>
      <c r="B343">
        <f>VLOOKUP('2024-03-18_windows_device_0'!Q343,'2024-03-18_windows_device_0'!Q$2:Q$911,1,0)+50</f>
        <v>2184650</v>
      </c>
      <c r="C343">
        <f>(A343-A342)*P$3</f>
        <v>-3.9241385754255169E-2</v>
      </c>
      <c r="D343">
        <f>(A343)*(1-EXP(-P$2))</f>
        <v>1.3664943731862951</v>
      </c>
      <c r="E343">
        <f>B343-P$5*LN(D343)</f>
        <v>2183873.7322461461</v>
      </c>
      <c r="F343">
        <f>(C343-C342)*P$8</f>
        <v>7.9192241073246608E-4</v>
      </c>
      <c r="G343">
        <f>E343-F343*P$9</f>
        <v>2183873.7288805926</v>
      </c>
      <c r="H343">
        <f t="shared" si="33"/>
        <v>4.7549109316612371E-5</v>
      </c>
      <c r="I343">
        <f t="shared" si="30"/>
        <v>5.3477915956283703E-5</v>
      </c>
      <c r="J343">
        <f>I343+C343*P$16</f>
        <v>2.157634726770597E-5</v>
      </c>
      <c r="K343">
        <f t="shared" si="31"/>
        <v>2183873.7288805926</v>
      </c>
      <c r="L343" s="9">
        <f t="shared" si="32"/>
        <v>2183885.1686614393</v>
      </c>
      <c r="M343" s="9">
        <f>L343-P$19*LN(S343)</f>
        <v>2182706.4012153489</v>
      </c>
      <c r="N343" s="9">
        <f>L343+O343</f>
        <v>2183885.1686614393</v>
      </c>
      <c r="O343">
        <f t="shared" si="29"/>
        <v>0</v>
      </c>
      <c r="S343">
        <f t="shared" si="34"/>
        <v>342</v>
      </c>
    </row>
    <row r="344" spans="1:19" x14ac:dyDescent="0.25">
      <c r="A344">
        <f>VLOOKUP('2024-03-18_windows_device_0'!P344,'2024-03-18_windows_device_0'!P344:P1253,1,0)</f>
        <v>47.01</v>
      </c>
      <c r="B344">
        <f>VLOOKUP('2024-03-18_windows_device_0'!Q344,'2024-03-18_windows_device_0'!Q$2:Q$911,1,0)+50</f>
        <v>2184652</v>
      </c>
      <c r="C344">
        <f>(A344-A343)*P$3</f>
        <v>-3.4713533551836165E-2</v>
      </c>
      <c r="D344">
        <f>(A344)*(1-EXP(-P$2))</f>
        <v>1.3651585447868015</v>
      </c>
      <c r="E344">
        <f>B344-P$5*LN(D344)</f>
        <v>2183878.1637010504</v>
      </c>
      <c r="F344">
        <f>(C344-C343)*P$8</f>
        <v>5.9394180805093146E-4</v>
      </c>
      <c r="G344">
        <f>E344-F344*P$9</f>
        <v>2183878.1611768855</v>
      </c>
      <c r="H344">
        <f t="shared" si="33"/>
        <v>2.8703319111841944E-4</v>
      </c>
      <c r="I344">
        <f t="shared" si="30"/>
        <v>5.7869559748310207E-5</v>
      </c>
      <c r="J344">
        <f>I344+C344*P$16</f>
        <v>2.9648941293033927E-5</v>
      </c>
      <c r="K344">
        <f t="shared" si="31"/>
        <v>2183878.1611768855</v>
      </c>
      <c r="L344" s="9">
        <f t="shared" si="32"/>
        <v>2183893.8810476554</v>
      </c>
      <c r="M344" s="9">
        <f>L344-P$19*LN(S344)</f>
        <v>2182714.5237522316</v>
      </c>
      <c r="N344" s="9">
        <f>L344+O344</f>
        <v>2183893.8810476554</v>
      </c>
      <c r="O344">
        <f t="shared" si="29"/>
        <v>0</v>
      </c>
      <c r="S344">
        <f t="shared" si="34"/>
        <v>343</v>
      </c>
    </row>
    <row r="345" spans="1:19" x14ac:dyDescent="0.25">
      <c r="A345">
        <f>VLOOKUP('2024-03-18_windows_device_0'!P345,'2024-03-18_windows_device_0'!P345:P1254,1,0)</f>
        <v>46.957999999999998</v>
      </c>
      <c r="B345">
        <f>VLOOKUP('2024-03-18_windows_device_0'!Q345,'2024-03-18_windows_device_0'!Q$2:Q$911,1,0)+50</f>
        <v>2184647</v>
      </c>
      <c r="C345">
        <f>(A345-A344)*P$3</f>
        <v>-3.9241385754249812E-2</v>
      </c>
      <c r="D345">
        <f>(A345)*(1-EXP(-P$2))</f>
        <v>1.3636484779004174</v>
      </c>
      <c r="E345">
        <f>B345-P$5*LN(D345)</f>
        <v>2183875.915168847</v>
      </c>
      <c r="F345">
        <f>(C345-C344)*P$8</f>
        <v>-5.9394180805022879E-4</v>
      </c>
      <c r="G345">
        <f>E345-F345*P$9</f>
        <v>2183875.9176930119</v>
      </c>
      <c r="H345">
        <f t="shared" si="33"/>
        <v>-1.4528684295894348E-4</v>
      </c>
      <c r="I345">
        <f t="shared" si="30"/>
        <v>1.4294575023395127E-5</v>
      </c>
      <c r="J345">
        <f>I345+C345*P$16</f>
        <v>-1.760699366517825E-5</v>
      </c>
      <c r="K345">
        <f t="shared" si="31"/>
        <v>2183875.9176930119</v>
      </c>
      <c r="L345" s="9">
        <f t="shared" si="32"/>
        <v>2183866.5824637259</v>
      </c>
      <c r="M345" s="9">
        <f>L345-P$19*LN(S345)</f>
        <v>2182686.6370361457</v>
      </c>
      <c r="N345" s="9">
        <f>L345+O345</f>
        <v>2183866.5824637259</v>
      </c>
      <c r="O345">
        <f t="shared" si="29"/>
        <v>0</v>
      </c>
      <c r="S345">
        <f t="shared" si="34"/>
        <v>344</v>
      </c>
    </row>
    <row r="346" spans="1:19" x14ac:dyDescent="0.25">
      <c r="A346">
        <f>VLOOKUP('2024-03-18_windows_device_0'!P346,'2024-03-18_windows_device_0'!P346:P1255,1,0)</f>
        <v>46.921999999999997</v>
      </c>
      <c r="B346">
        <f>VLOOKUP('2024-03-18_windows_device_0'!Q346,'2024-03-18_windows_device_0'!Q$2:Q$911,1,0)+50</f>
        <v>2184644</v>
      </c>
      <c r="C346">
        <f>(A346-A345)*P$3</f>
        <v>-2.7167113214481876E-2</v>
      </c>
      <c r="D346">
        <f>(A346)*(1-EXP(-P$2))</f>
        <v>1.3626030469790746</v>
      </c>
      <c r="E346">
        <f>B346-P$5*LN(D346)</f>
        <v>2183874.8218166213</v>
      </c>
      <c r="F346">
        <f>(C346-C345)*P$8</f>
        <v>1.583844821467042E-3</v>
      </c>
      <c r="G346">
        <f>E346-F346*P$9</f>
        <v>2183874.815085514</v>
      </c>
      <c r="H346">
        <f t="shared" si="33"/>
        <v>-7.1404285222641942E-5</v>
      </c>
      <c r="I346">
        <f t="shared" si="30"/>
        <v>-4.5481571915275729E-6</v>
      </c>
      <c r="J346">
        <f>I346+C346*P$16</f>
        <v>-2.6633858591310147E-5</v>
      </c>
      <c r="K346">
        <f t="shared" si="31"/>
        <v>2183874.815085514</v>
      </c>
      <c r="L346" s="9">
        <f t="shared" si="32"/>
        <v>2183860.6938118059</v>
      </c>
      <c r="M346" s="9">
        <f>L346-P$19*LN(S346)</f>
        <v>2182680.161959277</v>
      </c>
      <c r="N346" s="9">
        <f>L346+O346</f>
        <v>2183860.6938118059</v>
      </c>
      <c r="O346">
        <f t="shared" si="29"/>
        <v>0</v>
      </c>
      <c r="S346">
        <f t="shared" si="34"/>
        <v>345</v>
      </c>
    </row>
    <row r="347" spans="1:19" x14ac:dyDescent="0.25">
      <c r="A347">
        <f>VLOOKUP('2024-03-18_windows_device_0'!P347,'2024-03-18_windows_device_0'!P347:P1256,1,0)</f>
        <v>46.866666666666667</v>
      </c>
      <c r="B347">
        <f>VLOOKUP('2024-03-18_windows_device_0'!Q347,'2024-03-18_windows_device_0'!Q$2:Q$911,1,0)+50</f>
        <v>2184643</v>
      </c>
      <c r="C347">
        <f>(A347-A346)*P$3</f>
        <v>-4.1756859200032782E-2</v>
      </c>
      <c r="D347">
        <f>(A347)*(1-EXP(-P$2))</f>
        <v>1.3609961809333071</v>
      </c>
      <c r="E347">
        <f>B347-P$5*LN(D347)</f>
        <v>2183876.7552589304</v>
      </c>
      <c r="F347">
        <f>(C347-C346)*P$8</f>
        <v>-1.9138124926057446E-3</v>
      </c>
      <c r="G347">
        <f>E347-F347*P$9</f>
        <v>2183876.7633923516</v>
      </c>
      <c r="H347">
        <f t="shared" si="33"/>
        <v>1.2617133240192758E-4</v>
      </c>
      <c r="I347">
        <f t="shared" si="30"/>
        <v>1.3146914458282347E-5</v>
      </c>
      <c r="J347">
        <f>I347+C347*P$16</f>
        <v>-2.0799626582120809E-5</v>
      </c>
      <c r="K347">
        <f t="shared" si="31"/>
        <v>2183876.7633923516</v>
      </c>
      <c r="L347" s="9">
        <f t="shared" si="32"/>
        <v>2183865.7354288669</v>
      </c>
      <c r="M347" s="9">
        <f>L347-P$19*LN(S347)</f>
        <v>2182684.618848714</v>
      </c>
      <c r="N347" s="9">
        <f>L347+O347</f>
        <v>2183865.7354288669</v>
      </c>
      <c r="O347">
        <f t="shared" si="29"/>
        <v>0</v>
      </c>
      <c r="S347">
        <f t="shared" si="34"/>
        <v>346</v>
      </c>
    </row>
    <row r="348" spans="1:19" x14ac:dyDescent="0.25">
      <c r="A348">
        <f>VLOOKUP('2024-03-18_windows_device_0'!P348,'2024-03-18_windows_device_0'!P348:P1257,1,0)</f>
        <v>46.827333333333335</v>
      </c>
      <c r="B348">
        <f>VLOOKUP('2024-03-18_windows_device_0'!Q348,'2024-03-18_windows_device_0'!Q$2:Q$911,1,0)+50</f>
        <v>2184643</v>
      </c>
      <c r="C348">
        <f>(A348-A347)*P$3</f>
        <v>-2.968258666026485E-2</v>
      </c>
      <c r="D348">
        <f>(A348)*(1-EXP(-P$2))</f>
        <v>1.3598539508525809</v>
      </c>
      <c r="E348">
        <f>B348-P$5*LN(D348)</f>
        <v>2183878.8425837033</v>
      </c>
      <c r="F348">
        <f>(C348-C347)*P$8</f>
        <v>1.5838448214670416E-3</v>
      </c>
      <c r="G348">
        <f>E348-F348*P$9</f>
        <v>2183878.835852596</v>
      </c>
      <c r="H348">
        <f t="shared" si="33"/>
        <v>1.3421144213164376E-4</v>
      </c>
      <c r="I348">
        <f t="shared" si="30"/>
        <v>2.0750031692741984E-5</v>
      </c>
      <c r="J348">
        <f>I348+C348*P$16</f>
        <v>-3.3806420588703697E-6</v>
      </c>
      <c r="K348">
        <f t="shared" si="31"/>
        <v>2183878.835852596</v>
      </c>
      <c r="L348" s="9">
        <f t="shared" si="32"/>
        <v>2183877.0434359373</v>
      </c>
      <c r="M348" s="9">
        <f>L348-P$19*LN(S348)</f>
        <v>2182695.343815688</v>
      </c>
      <c r="N348" s="9">
        <f>L348+O348</f>
        <v>2183877.0434359373</v>
      </c>
      <c r="O348">
        <f t="shared" ref="O348:O411" si="35">O347</f>
        <v>0</v>
      </c>
      <c r="S348">
        <f t="shared" si="34"/>
        <v>347</v>
      </c>
    </row>
    <row r="349" spans="1:19" x14ac:dyDescent="0.25">
      <c r="A349">
        <f>VLOOKUP('2024-03-18_windows_device_0'!P349,'2024-03-18_windows_device_0'!P349:P1258,1,0)</f>
        <v>46.785333333333334</v>
      </c>
      <c r="B349">
        <f>VLOOKUP('2024-03-18_windows_device_0'!Q349,'2024-03-18_windows_device_0'!Q$2:Q$911,1,0)+50</f>
        <v>2184642</v>
      </c>
      <c r="C349">
        <f>(A349-A348)*P$3</f>
        <v>-3.1694965416895524E-2</v>
      </c>
      <c r="D349">
        <f>(A349)*(1-EXP(-P$2))</f>
        <v>1.3586342814443475</v>
      </c>
      <c r="E349">
        <f>B349-P$5*LN(D349)</f>
        <v>2183880.0733585167</v>
      </c>
      <c r="F349">
        <f>(C349-C348)*P$8</f>
        <v>-2.6397413691152578E-4</v>
      </c>
      <c r="G349">
        <f>E349-F349*P$9</f>
        <v>2183880.0744803678</v>
      </c>
      <c r="H349">
        <f t="shared" si="33"/>
        <v>8.0212887061305362E-5</v>
      </c>
      <c r="I349">
        <f t="shared" si="30"/>
        <v>1.8711073083386579E-5</v>
      </c>
      <c r="J349">
        <f>I349+C349*P$16</f>
        <v>-7.0555785496930905E-6</v>
      </c>
      <c r="K349">
        <f t="shared" si="31"/>
        <v>2183880.0744803678</v>
      </c>
      <c r="L349" s="9">
        <f t="shared" si="32"/>
        <v>2183876.3336121221</v>
      </c>
      <c r="M349" s="9">
        <f>L349-P$19*LN(S349)</f>
        <v>2182694.0526295924</v>
      </c>
      <c r="N349" s="9">
        <f>L349+O349</f>
        <v>2183876.3336121221</v>
      </c>
      <c r="O349">
        <f t="shared" si="35"/>
        <v>0</v>
      </c>
      <c r="S349">
        <f t="shared" si="34"/>
        <v>348</v>
      </c>
    </row>
    <row r="350" spans="1:19" x14ac:dyDescent="0.25">
      <c r="A350">
        <f>VLOOKUP('2024-03-18_windows_device_0'!P350,'2024-03-18_windows_device_0'!P350:P1259,1,0)</f>
        <v>46.746000000000002</v>
      </c>
      <c r="B350">
        <f>VLOOKUP('2024-03-18_windows_device_0'!Q350,'2024-03-18_windows_device_0'!Q$2:Q$911,1,0)+50</f>
        <v>2184637</v>
      </c>
      <c r="C350">
        <f>(A350-A349)*P$3</f>
        <v>-2.968258666026485E-2</v>
      </c>
      <c r="D350">
        <f>(A350)*(1-EXP(-P$2))</f>
        <v>1.3574920513636211</v>
      </c>
      <c r="E350">
        <f>B350-P$5*LN(D350)</f>
        <v>2183877.164313498</v>
      </c>
      <c r="F350">
        <f>(C350-C349)*P$8</f>
        <v>2.6397413691152578E-4</v>
      </c>
      <c r="G350">
        <f>E350-F350*P$9</f>
        <v>2183877.1631916468</v>
      </c>
      <c r="H350">
        <f t="shared" si="33"/>
        <v>-1.8853353581271541E-4</v>
      </c>
      <c r="I350">
        <f t="shared" si="30"/>
        <v>3.948299687757538E-5</v>
      </c>
      <c r="J350">
        <f>I350+C350*P$16</f>
        <v>1.5352323125963027E-5</v>
      </c>
      <c r="K350">
        <f t="shared" si="31"/>
        <v>2183877.1631916468</v>
      </c>
      <c r="L350" s="9">
        <f t="shared" si="32"/>
        <v>2183885.3029944538</v>
      </c>
      <c r="M350" s="9">
        <f>L350-P$19*LN(S350)</f>
        <v>2182702.4423178304</v>
      </c>
      <c r="N350" s="9">
        <f>L350+O350</f>
        <v>2183885.3029944538</v>
      </c>
      <c r="O350">
        <f t="shared" si="35"/>
        <v>0</v>
      </c>
      <c r="S350">
        <f t="shared" si="34"/>
        <v>349</v>
      </c>
    </row>
    <row r="351" spans="1:19" x14ac:dyDescent="0.25">
      <c r="A351">
        <f>VLOOKUP('2024-03-18_windows_device_0'!P351,'2024-03-18_windows_device_0'!P351:P1260,1,0)</f>
        <v>46.69</v>
      </c>
      <c r="B351">
        <f>VLOOKUP('2024-03-18_windows_device_0'!Q351,'2024-03-18_windows_device_0'!Q$2:Q$911,1,0)+50</f>
        <v>2184633</v>
      </c>
      <c r="C351">
        <f>(A351-A350)*P$3</f>
        <v>-4.2259953889195817E-2</v>
      </c>
      <c r="D351">
        <f>(A351)*(1-EXP(-P$2))</f>
        <v>1.3558658254859766</v>
      </c>
      <c r="E351">
        <f>B351-P$5*LN(D351)</f>
        <v>2183876.144303937</v>
      </c>
      <c r="F351">
        <f>(C351-C350)*P$8</f>
        <v>-1.6498383556956269E-3</v>
      </c>
      <c r="G351">
        <f>E351-F351*P$9</f>
        <v>2183876.151315507</v>
      </c>
      <c r="H351">
        <f t="shared" si="33"/>
        <v>-6.5528569894700848E-5</v>
      </c>
      <c r="I351">
        <f t="shared" si="30"/>
        <v>5.5998860618640671E-5</v>
      </c>
      <c r="J351">
        <f>I351+C351*P$16</f>
        <v>2.1643325107866324E-5</v>
      </c>
      <c r="K351">
        <f t="shared" si="31"/>
        <v>2183876.151315507</v>
      </c>
      <c r="L351" s="9">
        <f t="shared" si="32"/>
        <v>2183887.6266080095</v>
      </c>
      <c r="M351" s="9">
        <f>L351-P$19*LN(S351)</f>
        <v>2182704.1878959327</v>
      </c>
      <c r="N351" s="9">
        <f>L351+O351</f>
        <v>2183887.6266080095</v>
      </c>
      <c r="O351">
        <f t="shared" si="35"/>
        <v>0</v>
      </c>
      <c r="S351">
        <f t="shared" si="34"/>
        <v>350</v>
      </c>
    </row>
    <row r="352" spans="1:19" x14ac:dyDescent="0.25">
      <c r="A352">
        <f>VLOOKUP('2024-03-18_windows_device_0'!P352,'2024-03-18_windows_device_0'!P352:P1261,1,0)</f>
        <v>46.640666666666668</v>
      </c>
      <c r="B352">
        <f>VLOOKUP('2024-03-18_windows_device_0'!Q352,'2024-03-18_windows_device_0'!Q$2:Q$911,1,0)+50</f>
        <v>2184631</v>
      </c>
      <c r="C352">
        <f>(A352-A351)*P$3</f>
        <v>-3.7229006997619142E-2</v>
      </c>
      <c r="D352">
        <f>(A352)*(1-EXP(-P$2))</f>
        <v>1.3544331979270996</v>
      </c>
      <c r="E352">
        <f>B352-P$5*LN(D352)</f>
        <v>2183876.7724963832</v>
      </c>
      <c r="F352">
        <f>(C352-C351)*P$8</f>
        <v>6.5993534227881331E-4</v>
      </c>
      <c r="G352">
        <f>E352-F352*P$9</f>
        <v>2183876.7696917551</v>
      </c>
      <c r="H352">
        <f t="shared" si="33"/>
        <v>4.0045722592110571E-5</v>
      </c>
      <c r="I352">
        <f t="shared" si="30"/>
        <v>3.6335063772262851E-5</v>
      </c>
      <c r="J352">
        <f>I352+C352*P$16</f>
        <v>6.0694729651567877E-6</v>
      </c>
      <c r="K352">
        <f t="shared" si="31"/>
        <v>2183876.7696917551</v>
      </c>
      <c r="L352" s="9">
        <f t="shared" si="32"/>
        <v>2183879.9877267503</v>
      </c>
      <c r="M352" s="9">
        <f>L352-P$19*LN(S352)</f>
        <v>2182695.9726283969</v>
      </c>
      <c r="N352" s="9">
        <f>L352+O352</f>
        <v>2183879.9877267503</v>
      </c>
      <c r="O352">
        <f t="shared" si="35"/>
        <v>0</v>
      </c>
      <c r="S352">
        <f t="shared" si="34"/>
        <v>351</v>
      </c>
    </row>
    <row r="353" spans="1:19" x14ac:dyDescent="0.25">
      <c r="A353">
        <f>VLOOKUP('2024-03-18_windows_device_0'!P353,'2024-03-18_windows_device_0'!P353:P1262,1,0)</f>
        <v>46.594000000000001</v>
      </c>
      <c r="B353">
        <f>VLOOKUP('2024-03-18_windows_device_0'!Q353,'2024-03-18_windows_device_0'!Q$2:Q$911,1,0)+50</f>
        <v>2184627</v>
      </c>
      <c r="C353">
        <f>(A353-A352)*P$3</f>
        <v>-3.5216628240993829E-2</v>
      </c>
      <c r="D353">
        <f>(A353)*(1-EXP(-P$2))</f>
        <v>1.3530780096957293</v>
      </c>
      <c r="E353">
        <f>B353-P$5*LN(D353)</f>
        <v>2183875.2611842155</v>
      </c>
      <c r="F353">
        <f>(C353-C352)*P$8</f>
        <v>2.6397413691082262E-4</v>
      </c>
      <c r="G353">
        <f>E353-F353*P$9</f>
        <v>2183875.2600623644</v>
      </c>
      <c r="H353">
        <f t="shared" si="33"/>
        <v>-9.7762810240825161E-5</v>
      </c>
      <c r="I353">
        <f t="shared" si="30"/>
        <v>4.1996035100255658E-5</v>
      </c>
      <c r="J353">
        <f>I353+C353*P$16</f>
        <v>1.3366422174612554E-5</v>
      </c>
      <c r="K353">
        <f t="shared" si="31"/>
        <v>2183875.2600623644</v>
      </c>
      <c r="L353" s="9">
        <f t="shared" si="32"/>
        <v>2183882.3469403465</v>
      </c>
      <c r="M353" s="9">
        <f>L353-P$19*LN(S353)</f>
        <v>2182697.7570955083</v>
      </c>
      <c r="N353" s="9">
        <f>L353+O353</f>
        <v>2183882.3469403465</v>
      </c>
      <c r="O353">
        <f t="shared" si="35"/>
        <v>0</v>
      </c>
      <c r="S353">
        <f t="shared" si="34"/>
        <v>352</v>
      </c>
    </row>
    <row r="354" spans="1:19" x14ac:dyDescent="0.25">
      <c r="A354">
        <f>VLOOKUP('2024-03-18_windows_device_0'!P354,'2024-03-18_windows_device_0'!P354:P1263,1,0)</f>
        <v>46.560666666666663</v>
      </c>
      <c r="B354">
        <f>VLOOKUP('2024-03-18_windows_device_0'!Q354,'2024-03-18_windows_device_0'!Q$2:Q$911,1,0)+50</f>
        <v>2184618</v>
      </c>
      <c r="C354">
        <f>(A354-A353)*P$3</f>
        <v>-2.5154734457856567E-2</v>
      </c>
      <c r="D354">
        <f>(A354)*(1-EXP(-P$2))</f>
        <v>1.3521100181018932</v>
      </c>
      <c r="E354">
        <f>B354-P$5*LN(D354)</f>
        <v>2183868.0403449177</v>
      </c>
      <c r="F354">
        <f>(C354-C353)*P$8</f>
        <v>1.3198706845555161E-3</v>
      </c>
      <c r="G354">
        <f>E354-F354*P$9</f>
        <v>2183868.0347356619</v>
      </c>
      <c r="H354">
        <f t="shared" si="33"/>
        <v>-4.6790838049885248E-4</v>
      </c>
      <c r="I354">
        <f t="shared" si="30"/>
        <v>5.2181229980597806E-5</v>
      </c>
      <c r="J354">
        <f>I354+C354*P$16</f>
        <v>3.1731506462278188E-5</v>
      </c>
      <c r="K354">
        <f t="shared" si="31"/>
        <v>2183868.0347356619</v>
      </c>
      <c r="L354" s="9">
        <f t="shared" si="32"/>
        <v>2183884.8587826318</v>
      </c>
      <c r="M354" s="9">
        <f>L354-P$19*LN(S354)</f>
        <v>2182699.6958217979</v>
      </c>
      <c r="N354" s="9">
        <f>L354+O354</f>
        <v>2183884.8587826318</v>
      </c>
      <c r="O354">
        <f t="shared" si="35"/>
        <v>0</v>
      </c>
      <c r="S354">
        <f t="shared" si="34"/>
        <v>353</v>
      </c>
    </row>
    <row r="355" spans="1:19" x14ac:dyDescent="0.25">
      <c r="A355">
        <f>VLOOKUP('2024-03-18_windows_device_0'!P355,'2024-03-18_windows_device_0'!P355:P1264,1,0)</f>
        <v>46.506</v>
      </c>
      <c r="B355">
        <f>VLOOKUP('2024-03-18_windows_device_0'!Q355,'2024-03-18_windows_device_0'!Q$2:Q$911,1,0)+50</f>
        <v>2184618</v>
      </c>
      <c r="C355">
        <f>(A355-A354)*P$3</f>
        <v>-4.1253764510875118E-2</v>
      </c>
      <c r="D355">
        <f>(A355)*(1-EXP(-P$2))</f>
        <v>1.3505225118880024</v>
      </c>
      <c r="E355">
        <f>B355-P$5*LN(D355)</f>
        <v>2183870.9609276536</v>
      </c>
      <c r="F355">
        <f>(C355-C354)*P$8</f>
        <v>-2.1117930952886861E-3</v>
      </c>
      <c r="G355">
        <f>E355-F355*P$9</f>
        <v>2183870.9699024633</v>
      </c>
      <c r="H355">
        <f t="shared" si="33"/>
        <v>1.9007986781192985E-4</v>
      </c>
      <c r="I355">
        <f t="shared" si="30"/>
        <v>7.9812101864309238E-5</v>
      </c>
      <c r="J355">
        <f>I355+C355*P$16</f>
        <v>4.627455529427291E-5</v>
      </c>
      <c r="K355">
        <f t="shared" si="31"/>
        <v>2183870.9699024633</v>
      </c>
      <c r="L355" s="9">
        <f t="shared" si="32"/>
        <v>2183895.504674952</v>
      </c>
      <c r="M355" s="9">
        <f>L355-P$19*LN(S355)</f>
        <v>2182709.7702193861</v>
      </c>
      <c r="N355" s="9">
        <f>L355+O355</f>
        <v>2183895.504674952</v>
      </c>
      <c r="O355">
        <f t="shared" si="35"/>
        <v>0</v>
      </c>
      <c r="S355">
        <f t="shared" si="34"/>
        <v>354</v>
      </c>
    </row>
    <row r="356" spans="1:19" x14ac:dyDescent="0.25">
      <c r="A356">
        <f>VLOOKUP('2024-03-18_windows_device_0'!P356,'2024-03-18_windows_device_0'!P356:P1265,1,0)</f>
        <v>46.457999999999998</v>
      </c>
      <c r="B356">
        <f>VLOOKUP('2024-03-18_windows_device_0'!Q356,'2024-03-18_windows_device_0'!Q$2:Q$911,1,0)+50</f>
        <v>2184622</v>
      </c>
      <c r="C356">
        <f>(A356-A355)*P$3</f>
        <v>-3.6222817619309164E-2</v>
      </c>
      <c r="D356">
        <f>(A356)*(1-EXP(-P$2))</f>
        <v>1.3491286039928787</v>
      </c>
      <c r="E356">
        <f>B356-P$5*LN(D356)</f>
        <v>2183877.5281737586</v>
      </c>
      <c r="F356">
        <f>(C356-C355)*P$8</f>
        <v>6.59935342277407E-4</v>
      </c>
      <c r="G356">
        <f>E356-F356*P$9</f>
        <v>2183877.5253691305</v>
      </c>
      <c r="H356">
        <f t="shared" si="33"/>
        <v>4.2452859476327273E-4</v>
      </c>
      <c r="I356">
        <f t="shared" si="30"/>
        <v>7.056888322337808E-5</v>
      </c>
      <c r="J356">
        <f>I356+C356*P$16</f>
        <v>4.1121281357001318E-5</v>
      </c>
      <c r="K356">
        <f t="shared" si="31"/>
        <v>2183877.5253691305</v>
      </c>
      <c r="L356" s="9">
        <f t="shared" si="32"/>
        <v>2183899.3278754135</v>
      </c>
      <c r="M356" s="9">
        <f>L356-P$19*LN(S356)</f>
        <v>2182713.0235372325</v>
      </c>
      <c r="N356" s="9">
        <f>L356+O356</f>
        <v>2183899.3278754135</v>
      </c>
      <c r="O356">
        <f t="shared" si="35"/>
        <v>0</v>
      </c>
      <c r="S356">
        <f t="shared" si="34"/>
        <v>355</v>
      </c>
    </row>
    <row r="357" spans="1:19" x14ac:dyDescent="0.25">
      <c r="A357">
        <f>VLOOKUP('2024-03-18_windows_device_0'!P357,'2024-03-18_windows_device_0'!P357:P1266,1,0)</f>
        <v>46.406666666666666</v>
      </c>
      <c r="B357">
        <f>VLOOKUP('2024-03-18_windows_device_0'!Q357,'2024-03-18_windows_device_0'!Q$2:Q$911,1,0)+50</f>
        <v>2184625</v>
      </c>
      <c r="C357">
        <f>(A357-A356)*P$3</f>
        <v>-3.8738291065092141E-2</v>
      </c>
      <c r="D357">
        <f>(A357)*(1-EXP(-P$2))</f>
        <v>1.3476378969383713</v>
      </c>
      <c r="E357">
        <f>B357-P$5*LN(D357)</f>
        <v>2183883.276637651</v>
      </c>
      <c r="F357">
        <f>(C357-C356)*P$8</f>
        <v>-3.299676711387035E-4</v>
      </c>
      <c r="G357">
        <f>E357-F357*P$9</f>
        <v>2183883.2780399648</v>
      </c>
      <c r="H357">
        <f t="shared" si="33"/>
        <v>3.725399562493582E-4</v>
      </c>
      <c r="I357">
        <f t="shared" si="30"/>
        <v>2.0001688199708942E-5</v>
      </c>
      <c r="J357">
        <f>I357+C357*P$16</f>
        <v>-1.1490886018497601E-5</v>
      </c>
      <c r="K357">
        <f t="shared" si="31"/>
        <v>2183883.2780399648</v>
      </c>
      <c r="L357" s="9">
        <f t="shared" si="32"/>
        <v>2183877.1855713855</v>
      </c>
      <c r="M357" s="9">
        <f>L357-P$19*LN(S357)</f>
        <v>2182690.312953637</v>
      </c>
      <c r="N357" s="9">
        <f>L357+O357</f>
        <v>2183877.1855713855</v>
      </c>
      <c r="O357">
        <f t="shared" si="35"/>
        <v>0</v>
      </c>
      <c r="S357">
        <f t="shared" si="34"/>
        <v>356</v>
      </c>
    </row>
    <row r="358" spans="1:19" x14ac:dyDescent="0.25">
      <c r="A358">
        <f>VLOOKUP('2024-03-18_windows_device_0'!P358,'2024-03-18_windows_device_0'!P358:P1267,1,0)</f>
        <v>46.381999999999998</v>
      </c>
      <c r="B358">
        <f>VLOOKUP('2024-03-18_windows_device_0'!Q358,'2024-03-18_windows_device_0'!Q$2:Q$911,1,0)+50</f>
        <v>2184625</v>
      </c>
      <c r="C358">
        <f>(A358-A357)*P$3</f>
        <v>-1.8614503498812249E-2</v>
      </c>
      <c r="D358">
        <f>(A358)*(1-EXP(-P$2))</f>
        <v>1.3469215831589327</v>
      </c>
      <c r="E358">
        <f>B358-P$5*LN(D358)</f>
        <v>2183884.5984097212</v>
      </c>
      <c r="F358">
        <f>(C358-C357)*P$8</f>
        <v>2.6397413691117365E-3</v>
      </c>
      <c r="G358">
        <f>E358-F358*P$9</f>
        <v>2183884.5871912092</v>
      </c>
      <c r="H358">
        <f t="shared" si="33"/>
        <v>8.4779950277242498E-5</v>
      </c>
      <c r="I358">
        <f t="shared" si="30"/>
        <v>-1.1408121940766691E-6</v>
      </c>
      <c r="J358">
        <f>I358+C358*P$16</f>
        <v>-1.6273607597631877E-5</v>
      </c>
      <c r="K358">
        <f t="shared" si="31"/>
        <v>2183884.5871912092</v>
      </c>
      <c r="L358" s="9">
        <f t="shared" si="32"/>
        <v>2183875.9589233105</v>
      </c>
      <c r="M358" s="9">
        <f>L358-P$19*LN(S358)</f>
        <v>2182688.5196200483</v>
      </c>
      <c r="N358" s="9">
        <f>L358+O358</f>
        <v>2183875.9589233105</v>
      </c>
      <c r="O358">
        <f t="shared" si="35"/>
        <v>0</v>
      </c>
      <c r="S358">
        <f t="shared" si="34"/>
        <v>357</v>
      </c>
    </row>
    <row r="359" spans="1:19" x14ac:dyDescent="0.25">
      <c r="A359">
        <f>VLOOKUP('2024-03-18_windows_device_0'!P359,'2024-03-18_windows_device_0'!P359:P1268,1,0)</f>
        <v>46.316000000000003</v>
      </c>
      <c r="B359">
        <f>VLOOKUP('2024-03-18_windows_device_0'!Q359,'2024-03-18_windows_device_0'!Q$2:Q$911,1,0)+50</f>
        <v>2184622</v>
      </c>
      <c r="C359">
        <f>(A359-A358)*P$3</f>
        <v>-4.9806374226544742E-2</v>
      </c>
      <c r="D359">
        <f>(A359)*(1-EXP(-P$2))</f>
        <v>1.3450049598031377</v>
      </c>
      <c r="E359">
        <f>B359-P$5*LN(D359)</f>
        <v>2183885.1385027473</v>
      </c>
      <c r="F359">
        <f>(C359-C358)*P$8</f>
        <v>-4.0915991221230161E-3</v>
      </c>
      <c r="G359">
        <f>E359-F359*P$9</f>
        <v>2183885.1558914408</v>
      </c>
      <c r="H359">
        <f t="shared" si="33"/>
        <v>3.6828729733702779E-5</v>
      </c>
      <c r="I359">
        <f t="shared" si="30"/>
        <v>1.0439022878255813E-5</v>
      </c>
      <c r="J359">
        <f>I359+C359*P$16</f>
        <v>-3.0051429688007872E-5</v>
      </c>
      <c r="K359">
        <f t="shared" si="31"/>
        <v>2183885.1558914408</v>
      </c>
      <c r="L359" s="9">
        <f t="shared" si="32"/>
        <v>2183869.2226212956</v>
      </c>
      <c r="M359" s="9">
        <f>L359-P$19*LN(S359)</f>
        <v>2182681.2182176565</v>
      </c>
      <c r="N359" s="9">
        <f>L359+O359</f>
        <v>2183869.2226212956</v>
      </c>
      <c r="O359">
        <f t="shared" si="35"/>
        <v>0</v>
      </c>
      <c r="S359">
        <f t="shared" si="34"/>
        <v>358</v>
      </c>
    </row>
    <row r="360" spans="1:19" x14ac:dyDescent="0.25">
      <c r="A360">
        <f>VLOOKUP('2024-03-18_windows_device_0'!P360,'2024-03-18_windows_device_0'!P360:P1269,1,0)</f>
        <v>46.270666666666671</v>
      </c>
      <c r="B360">
        <f>VLOOKUP('2024-03-18_windows_device_0'!Q360,'2024-03-18_windows_device_0'!Q$2:Q$911,1,0)+50</f>
        <v>2184620</v>
      </c>
      <c r="C360">
        <f>(A360-A359)*P$3</f>
        <v>-3.4210438862678494E-2</v>
      </c>
      <c r="D360">
        <f>(A360)*(1-EXP(-P$2))</f>
        <v>1.3436884912355209</v>
      </c>
      <c r="E360">
        <f>B360-P$5*LN(D360)</f>
        <v>2183885.5730054961</v>
      </c>
      <c r="F360">
        <f>(C360-C359)*P$8</f>
        <v>2.0457995610615081E-3</v>
      </c>
      <c r="G360">
        <f>E360-F360*P$9</f>
        <v>2183885.5643111495</v>
      </c>
      <c r="H360">
        <f t="shared" si="33"/>
        <v>2.6449046851602547E-5</v>
      </c>
      <c r="I360">
        <f t="shared" si="30"/>
        <v>1.5836865238621292E-5</v>
      </c>
      <c r="J360">
        <f>I360+C360*P$16</f>
        <v>-1.1974758746288157E-5</v>
      </c>
      <c r="K360">
        <f t="shared" si="31"/>
        <v>2183885.5643111495</v>
      </c>
      <c r="L360" s="9">
        <f t="shared" si="32"/>
        <v>2183879.2152932156</v>
      </c>
      <c r="M360" s="9">
        <f>L360-P$19*LN(S360)</f>
        <v>2182690.6473654928</v>
      </c>
      <c r="N360" s="9">
        <f>L360+O360</f>
        <v>2183879.2152932156</v>
      </c>
      <c r="O360">
        <f t="shared" si="35"/>
        <v>0</v>
      </c>
      <c r="S360">
        <f t="shared" si="34"/>
        <v>359</v>
      </c>
    </row>
    <row r="361" spans="1:19" x14ac:dyDescent="0.25">
      <c r="A361">
        <f>VLOOKUP('2024-03-18_windows_device_0'!P361,'2024-03-18_windows_device_0'!P361:P1270,1,0)</f>
        <v>46.231333333333332</v>
      </c>
      <c r="B361">
        <f>VLOOKUP('2024-03-18_windows_device_0'!Q361,'2024-03-18_windows_device_0'!Q$2:Q$911,1,0)+50</f>
        <v>2184621</v>
      </c>
      <c r="C361">
        <f>(A361-A360)*P$3</f>
        <v>-2.9682586660270214E-2</v>
      </c>
      <c r="D361">
        <f>(A361)*(1-EXP(-P$2))</f>
        <v>1.3425462611547945</v>
      </c>
      <c r="E361">
        <f>B361-P$5*LN(D361)</f>
        <v>2183888.6872279728</v>
      </c>
      <c r="F361">
        <f>(C361-C360)*P$8</f>
        <v>5.9394180804952471E-4</v>
      </c>
      <c r="G361">
        <f>E361-F361*P$9</f>
        <v>2183888.6847038078</v>
      </c>
      <c r="H361">
        <f t="shared" si="33"/>
        <v>2.0207499748894195E-4</v>
      </c>
      <c r="I361">
        <f t="shared" si="30"/>
        <v>8.8389465093744506E-6</v>
      </c>
      <c r="J361">
        <f>I361+C361*P$16</f>
        <v>-1.5291727242242263E-5</v>
      </c>
      <c r="K361">
        <f t="shared" si="31"/>
        <v>2183888.6847038078</v>
      </c>
      <c r="L361" s="9">
        <f t="shared" si="32"/>
        <v>2183880.5770289428</v>
      </c>
      <c r="M361" s="9">
        <f>L361-P$19*LN(S361)</f>
        <v>2182691.4471446597</v>
      </c>
      <c r="N361" s="9">
        <f>L361+O361</f>
        <v>2183880.5770289428</v>
      </c>
      <c r="O361">
        <f t="shared" si="35"/>
        <v>0</v>
      </c>
      <c r="S361">
        <f t="shared" si="34"/>
        <v>360</v>
      </c>
    </row>
    <row r="362" spans="1:19" x14ac:dyDescent="0.25">
      <c r="A362">
        <f>VLOOKUP('2024-03-18_windows_device_0'!P362,'2024-03-18_windows_device_0'!P362:P1271,1,0)</f>
        <v>46.175333333333334</v>
      </c>
      <c r="B362">
        <f>VLOOKUP('2024-03-18_windows_device_0'!Q362,'2024-03-18_windows_device_0'!Q$2:Q$911,1,0)+50</f>
        <v>2184620</v>
      </c>
      <c r="C362">
        <f>(A362-A361)*P$3</f>
        <v>-4.2259953889190453E-2</v>
      </c>
      <c r="D362">
        <f>(A362)*(1-EXP(-P$2))</f>
        <v>1.3409200352771502</v>
      </c>
      <c r="E362">
        <f>B362-P$5*LN(D362)</f>
        <v>2183890.7004130324</v>
      </c>
      <c r="F362">
        <f>(C362-C361)*P$8</f>
        <v>-1.6498383556942198E-3</v>
      </c>
      <c r="G362">
        <f>E362-F362*P$9</f>
        <v>2183890.7074246025</v>
      </c>
      <c r="H362">
        <f t="shared" si="33"/>
        <v>1.3099034136511588E-4</v>
      </c>
      <c r="I362">
        <f t="shared" si="30"/>
        <v>-6.9208465397868523E-6</v>
      </c>
      <c r="J362">
        <f>I362+C362*P$16</f>
        <v>-4.1276382050556836E-5</v>
      </c>
      <c r="K362">
        <f t="shared" si="31"/>
        <v>2183890.7074246025</v>
      </c>
      <c r="L362" s="9">
        <f t="shared" si="32"/>
        <v>2183868.8226839211</v>
      </c>
      <c r="M362" s="9">
        <f>L362-P$19*LN(S362)</f>
        <v>2182679.1324019055</v>
      </c>
      <c r="N362" s="9">
        <f>L362+O362</f>
        <v>2183868.8226839211</v>
      </c>
      <c r="O362">
        <f t="shared" si="35"/>
        <v>0</v>
      </c>
      <c r="S362">
        <f t="shared" si="34"/>
        <v>361</v>
      </c>
    </row>
    <row r="363" spans="1:19" x14ac:dyDescent="0.25">
      <c r="A363">
        <f>VLOOKUP('2024-03-18_windows_device_0'!P363,'2024-03-18_windows_device_0'!P363:P1272,1,0)</f>
        <v>46.125999999999998</v>
      </c>
      <c r="B363">
        <f>VLOOKUP('2024-03-18_windows_device_0'!Q363,'2024-03-18_windows_device_0'!Q$2:Q$911,1,0)+50</f>
        <v>2184609</v>
      </c>
      <c r="C363">
        <f>(A363-A362)*P$3</f>
        <v>-3.7229006997624499E-2</v>
      </c>
      <c r="D363">
        <f>(A363)*(1-EXP(-P$2))</f>
        <v>1.3394874077182728</v>
      </c>
      <c r="E363">
        <f>B363-P$5*LN(D363)</f>
        <v>2183882.3579147696</v>
      </c>
      <c r="F363">
        <f>(C363-C362)*P$8</f>
        <v>6.59935342277407E-4</v>
      </c>
      <c r="G363">
        <f>E363-F363*P$9</f>
        <v>2183882.3551101414</v>
      </c>
      <c r="H363">
        <f t="shared" si="33"/>
        <v>-5.408915186549669E-4</v>
      </c>
      <c r="I363">
        <f t="shared" si="30"/>
        <v>-9.3311039670386975E-6</v>
      </c>
      <c r="J363">
        <f>I363+C363*P$16</f>
        <v>-3.9596694774149113E-5</v>
      </c>
      <c r="K363">
        <f t="shared" si="31"/>
        <v>2183882.3551101414</v>
      </c>
      <c r="L363" s="9">
        <f t="shared" si="32"/>
        <v>2183861.3609397723</v>
      </c>
      <c r="M363" s="9">
        <f>L363-P$19*LN(S363)</f>
        <v>2182671.1118102274</v>
      </c>
      <c r="N363" s="9">
        <f>L363+O363</f>
        <v>2183861.3609397723</v>
      </c>
      <c r="O363">
        <f t="shared" si="35"/>
        <v>0</v>
      </c>
      <c r="S363">
        <f t="shared" si="34"/>
        <v>362</v>
      </c>
    </row>
    <row r="364" spans="1:19" x14ac:dyDescent="0.25">
      <c r="A364">
        <f>VLOOKUP('2024-03-18_windows_device_0'!P364,'2024-03-18_windows_device_0'!P364:P1273,1,0)</f>
        <v>46.084666666666664</v>
      </c>
      <c r="B364">
        <f>VLOOKUP('2024-03-18_windows_device_0'!Q364,'2024-03-18_windows_device_0'!Q$2:Q$911,1,0)+50</f>
        <v>2184599</v>
      </c>
      <c r="C364">
        <f>(A364-A363)*P$3</f>
        <v>-3.1191870727737853E-2</v>
      </c>
      <c r="D364">
        <f>(A364)*(1-EXP(-P$2))</f>
        <v>1.3382870981419164</v>
      </c>
      <c r="E364">
        <f>B364-P$5*LN(D364)</f>
        <v>2183874.5866594897</v>
      </c>
      <c r="F364">
        <f>(C364-C363)*P$8</f>
        <v>7.9192241073387229E-4</v>
      </c>
      <c r="G364">
        <f>E364-F364*P$9</f>
        <v>2183874.5832939362</v>
      </c>
      <c r="H364">
        <f t="shared" si="33"/>
        <v>-5.0329875504247473E-4</v>
      </c>
      <c r="I364">
        <f t="shared" si="30"/>
        <v>3.0869304803815311E-5</v>
      </c>
      <c r="J364">
        <f>I364+C364*P$16</f>
        <v>5.5116476411024717E-6</v>
      </c>
      <c r="K364">
        <f t="shared" si="31"/>
        <v>2183874.5832939362</v>
      </c>
      <c r="L364" s="9">
        <f t="shared" si="32"/>
        <v>2183877.505569905</v>
      </c>
      <c r="M364" s="9">
        <f>L364-P$19*LN(S364)</f>
        <v>2182686.6991344811</v>
      </c>
      <c r="N364" s="9">
        <f>L364+O364</f>
        <v>2183877.505569905</v>
      </c>
      <c r="O364">
        <f t="shared" si="35"/>
        <v>0</v>
      </c>
      <c r="S364">
        <f t="shared" si="34"/>
        <v>363</v>
      </c>
    </row>
    <row r="365" spans="1:19" x14ac:dyDescent="0.25">
      <c r="A365">
        <f>VLOOKUP('2024-03-18_windows_device_0'!P365,'2024-03-18_windows_device_0'!P365:P1274,1,0)</f>
        <v>46.045999999999999</v>
      </c>
      <c r="B365">
        <f>VLOOKUP('2024-03-18_windows_device_0'!Q365,'2024-03-18_windows_device_0'!Q$2:Q$911,1,0)+50</f>
        <v>2184601</v>
      </c>
      <c r="C365">
        <f>(A365-A364)*P$3</f>
        <v>-2.9179491971107183E-2</v>
      </c>
      <c r="D365">
        <f>(A365)*(1-EXP(-P$2))</f>
        <v>1.3371642278930667</v>
      </c>
      <c r="E365">
        <f>B365-P$5*LN(D365)</f>
        <v>2183878.673424643</v>
      </c>
      <c r="F365">
        <f>(C365-C364)*P$8</f>
        <v>2.6397413691152529E-4</v>
      </c>
      <c r="G365">
        <f>E365-F365*P$9</f>
        <v>2183878.6723027918</v>
      </c>
      <c r="H365">
        <f t="shared" si="33"/>
        <v>2.6480207612374638E-4</v>
      </c>
      <c r="I365">
        <f t="shared" si="30"/>
        <v>6.1379970616793302E-5</v>
      </c>
      <c r="J365">
        <f>I365+C365*P$16</f>
        <v>3.7658291335547779E-5</v>
      </c>
      <c r="K365">
        <f t="shared" si="31"/>
        <v>2183878.6723027918</v>
      </c>
      <c r="L365" s="9">
        <f t="shared" si="32"/>
        <v>2183898.6387315206</v>
      </c>
      <c r="M365" s="9">
        <f>L365-P$19*LN(S365)</f>
        <v>2182707.2765233857</v>
      </c>
      <c r="N365" s="9">
        <f>L365+O365</f>
        <v>2183898.6387315206</v>
      </c>
      <c r="O365">
        <f t="shared" si="35"/>
        <v>0</v>
      </c>
      <c r="S365">
        <f t="shared" si="34"/>
        <v>364</v>
      </c>
    </row>
    <row r="366" spans="1:19" x14ac:dyDescent="0.25">
      <c r="A366">
        <f>VLOOKUP('2024-03-18_windows_device_0'!P366,'2024-03-18_windows_device_0'!P366:P1275,1,0)</f>
        <v>45.987333333333332</v>
      </c>
      <c r="B366">
        <f>VLOOKUP('2024-03-18_windows_device_0'!Q366,'2024-03-18_windows_device_0'!Q$2:Q$911,1,0)+50</f>
        <v>2184602</v>
      </c>
      <c r="C366">
        <f>(A366-A365)*P$3</f>
        <v>-4.4272332645821123E-2</v>
      </c>
      <c r="D366">
        <f>(A366)*(1-EXP(-P$2))</f>
        <v>1.3354605626879155</v>
      </c>
      <c r="E366">
        <f>B366-P$5*LN(D366)</f>
        <v>2183882.842899783</v>
      </c>
      <c r="F366">
        <f>(C366-C365)*P$8</f>
        <v>-1.9798060268343301E-3</v>
      </c>
      <c r="G366">
        <f>E366-F366*P$9</f>
        <v>2183882.8513136669</v>
      </c>
      <c r="H366">
        <f t="shared" si="33"/>
        <v>2.7063055985666082E-4</v>
      </c>
      <c r="I366">
        <f t="shared" si="30"/>
        <v>3.4013321650206362E-5</v>
      </c>
      <c r="J366">
        <f>I366+C366*P$16</f>
        <v>-1.9781917420309377E-6</v>
      </c>
      <c r="K366">
        <f t="shared" si="31"/>
        <v>2183882.8513136669</v>
      </c>
      <c r="L366" s="9">
        <f t="shared" si="32"/>
        <v>2183881.8024762655</v>
      </c>
      <c r="M366" s="9">
        <f>L366-P$19*LN(S366)</f>
        <v>2182689.8860201747</v>
      </c>
      <c r="N366" s="9">
        <f>L366+O366</f>
        <v>2183881.8024762655</v>
      </c>
      <c r="O366">
        <f t="shared" si="35"/>
        <v>0</v>
      </c>
      <c r="S366">
        <f t="shared" si="34"/>
        <v>365</v>
      </c>
    </row>
    <row r="367" spans="1:19" x14ac:dyDescent="0.25">
      <c r="A367">
        <f>VLOOKUP('2024-03-18_windows_device_0'!P367,'2024-03-18_windows_device_0'!P367:P1276,1,0)</f>
        <v>45.941333333333333</v>
      </c>
      <c r="B367">
        <f>VLOOKUP('2024-03-18_windows_device_0'!Q367,'2024-03-18_windows_device_0'!Q$2:Q$911,1,0)+50</f>
        <v>2184601</v>
      </c>
      <c r="C367">
        <f>(A367-A366)*P$3</f>
        <v>-3.4713533551836165E-2</v>
      </c>
      <c r="D367">
        <f>(A367)*(1-EXP(-P$2))</f>
        <v>1.3341247342884219</v>
      </c>
      <c r="E367">
        <f>B367-P$5*LN(D367)</f>
        <v>2183884.3308858071</v>
      </c>
      <c r="F367">
        <f>(C367-C366)*P$8</f>
        <v>1.2538771503283386E-3</v>
      </c>
      <c r="G367">
        <f>E367-F367*P$9</f>
        <v>2183884.325557014</v>
      </c>
      <c r="H367">
        <f t="shared" si="33"/>
        <v>9.5471228553891085E-5</v>
      </c>
      <c r="I367">
        <f t="shared" si="30"/>
        <v>3.3290004806251793E-5</v>
      </c>
      <c r="J367">
        <f>I367+C367*P$16</f>
        <v>5.0693863509755125E-6</v>
      </c>
      <c r="K367">
        <f t="shared" si="31"/>
        <v>2183884.325557014</v>
      </c>
      <c r="L367" s="9">
        <f t="shared" si="32"/>
        <v>2183887.0133460155</v>
      </c>
      <c r="M367" s="9">
        <f>L367-P$19*LN(S367)</f>
        <v>2182694.5441583814</v>
      </c>
      <c r="N367" s="9">
        <f>L367+O367</f>
        <v>2183887.0133460155</v>
      </c>
      <c r="O367">
        <f t="shared" si="35"/>
        <v>0</v>
      </c>
      <c r="S367">
        <f t="shared" si="34"/>
        <v>366</v>
      </c>
    </row>
    <row r="368" spans="1:19" x14ac:dyDescent="0.25">
      <c r="A368">
        <f>VLOOKUP('2024-03-18_windows_device_0'!P368,'2024-03-18_windows_device_0'!P368:P1277,1,0)</f>
        <v>45.88</v>
      </c>
      <c r="B368">
        <f>VLOOKUP('2024-03-18_windows_device_0'!Q368,'2024-03-18_windows_device_0'!Q$2:Q$911,1,0)+50</f>
        <v>2184605</v>
      </c>
      <c r="C368">
        <f>(A368-A367)*P$3</f>
        <v>-4.628471140244643E-2</v>
      </c>
      <c r="D368">
        <f>(A368)*(1-EXP(-P$2))</f>
        <v>1.3323436297557638</v>
      </c>
      <c r="E368">
        <f>B368-P$5*LN(D368)</f>
        <v>2183891.6520784539</v>
      </c>
      <c r="F368">
        <f>(C368-C367)*P$8</f>
        <v>-1.5178512872391602E-3</v>
      </c>
      <c r="G368">
        <f>E368-F368*P$9</f>
        <v>2183891.6585290981</v>
      </c>
      <c r="H368">
        <f t="shared" si="33"/>
        <v>4.7487943915089245E-4</v>
      </c>
      <c r="I368">
        <f t="shared" si="30"/>
        <v>3.0159144706706975E-5</v>
      </c>
      <c r="J368">
        <f>I368+C368*P$16</f>
        <v>-7.4683465669932773E-6</v>
      </c>
      <c r="K368">
        <f t="shared" si="31"/>
        <v>2183891.6585290981</v>
      </c>
      <c r="L368" s="9">
        <f t="shared" si="32"/>
        <v>2183887.6988112205</v>
      </c>
      <c r="M368" s="9">
        <f>L368-P$19*LN(S368)</f>
        <v>2182694.6784001803</v>
      </c>
      <c r="N368" s="9">
        <f>L368+O368</f>
        <v>2183887.6988112205</v>
      </c>
      <c r="O368">
        <f t="shared" si="35"/>
        <v>0</v>
      </c>
      <c r="S368">
        <f t="shared" si="34"/>
        <v>367</v>
      </c>
    </row>
    <row r="369" spans="1:19" x14ac:dyDescent="0.25">
      <c r="A369">
        <f>VLOOKUP('2024-03-18_windows_device_0'!P369,'2024-03-18_windows_device_0'!P369:P1278,1,0)</f>
        <v>45.844000000000001</v>
      </c>
      <c r="B369">
        <f>VLOOKUP('2024-03-18_windows_device_0'!Q369,'2024-03-18_windows_device_0'!Q$2:Q$911,1,0)+50</f>
        <v>2184605</v>
      </c>
      <c r="C369">
        <f>(A369-A368)*P$3</f>
        <v>-2.7167113214481876E-2</v>
      </c>
      <c r="D369">
        <f>(A369)*(1-EXP(-P$2))</f>
        <v>1.331298198834421</v>
      </c>
      <c r="E369">
        <f>B369-P$5*LN(D369)</f>
        <v>2183893.6035425579</v>
      </c>
      <c r="F369">
        <f>(C369-C368)*P$8</f>
        <v>2.5077543006559733E-3</v>
      </c>
      <c r="G369">
        <f>E369-F369*P$9</f>
        <v>2183893.5928849718</v>
      </c>
      <c r="H369">
        <f t="shared" si="33"/>
        <v>1.2526787526752532E-4</v>
      </c>
      <c r="I369">
        <f t="shared" si="30"/>
        <v>-5.0269122358482159E-6</v>
      </c>
      <c r="J369">
        <f>I369+C369*P$16</f>
        <v>-2.711261363563079E-5</v>
      </c>
      <c r="K369">
        <f t="shared" si="31"/>
        <v>2183893.5928849718</v>
      </c>
      <c r="L369" s="9">
        <f t="shared" si="32"/>
        <v>2183879.2177753053</v>
      </c>
      <c r="M369" s="9">
        <f>L369-P$19*LN(S369)</f>
        <v>2182685.6476407885</v>
      </c>
      <c r="N369" s="9">
        <f>L369+O369</f>
        <v>2183879.2177753053</v>
      </c>
      <c r="O369">
        <f t="shared" si="35"/>
        <v>0</v>
      </c>
      <c r="S369">
        <f t="shared" si="34"/>
        <v>368</v>
      </c>
    </row>
    <row r="370" spans="1:19" x14ac:dyDescent="0.25">
      <c r="A370">
        <f>VLOOKUP('2024-03-18_windows_device_0'!P370,'2024-03-18_windows_device_0'!P370:P1279,1,0)</f>
        <v>45.803333333333335</v>
      </c>
      <c r="B370">
        <f>VLOOKUP('2024-03-18_windows_device_0'!Q370,'2024-03-18_windows_device_0'!Q$2:Q$911,1,0)+50</f>
        <v>2184596</v>
      </c>
      <c r="C370">
        <f>(A370-A369)*P$3</f>
        <v>-3.0688776038580185E-2</v>
      </c>
      <c r="D370">
        <f>(A370)*(1-EXP(-P$2))</f>
        <v>1.3301172490899411</v>
      </c>
      <c r="E370">
        <f>B370-P$5*LN(D370)</f>
        <v>2183886.8098183577</v>
      </c>
      <c r="F370">
        <f>(C370-C369)*P$8</f>
        <v>-4.6195473959446568E-4</v>
      </c>
      <c r="G370">
        <f>E370-F370*P$9</f>
        <v>2183886.8117815973</v>
      </c>
      <c r="H370">
        <f t="shared" si="33"/>
        <v>-4.391407099758796E-4</v>
      </c>
      <c r="I370">
        <f t="shared" si="30"/>
        <v>-2.0805195763167512E-5</v>
      </c>
      <c r="J370">
        <f>I370+C370*P$16</f>
        <v>-4.5753858455513524E-5</v>
      </c>
      <c r="K370">
        <f t="shared" si="31"/>
        <v>2183886.8117815973</v>
      </c>
      <c r="L370" s="9">
        <f t="shared" si="32"/>
        <v>2183862.5530826091</v>
      </c>
      <c r="M370" s="9">
        <f>L370-P$19*LN(S370)</f>
        <v>2182668.434716404</v>
      </c>
      <c r="N370" s="9">
        <f>L370+O370</f>
        <v>2183862.5530826091</v>
      </c>
      <c r="O370">
        <f t="shared" si="35"/>
        <v>0</v>
      </c>
      <c r="S370">
        <f t="shared" si="34"/>
        <v>369</v>
      </c>
    </row>
    <row r="371" spans="1:19" x14ac:dyDescent="0.25">
      <c r="A371">
        <f>VLOOKUP('2024-03-18_windows_device_0'!P371,'2024-03-18_windows_device_0'!P371:P1280,1,0)</f>
        <v>45.761333333333333</v>
      </c>
      <c r="B371">
        <f>VLOOKUP('2024-03-18_windows_device_0'!Q371,'2024-03-18_windows_device_0'!Q$2:Q$911,1,0)+50</f>
        <v>2184596</v>
      </c>
      <c r="C371">
        <f>(A371-A370)*P$3</f>
        <v>-3.1694965416895524E-2</v>
      </c>
      <c r="D371">
        <f>(A371)*(1-EXP(-P$2))</f>
        <v>1.328897579681708</v>
      </c>
      <c r="E371">
        <f>B371-P$5*LN(D371)</f>
        <v>2183889.0904882629</v>
      </c>
      <c r="F371">
        <f>(C371-C370)*P$8</f>
        <v>-1.3198706845576311E-4</v>
      </c>
      <c r="G371">
        <f>E371-F371*P$9</f>
        <v>2183889.0910491887</v>
      </c>
      <c r="H371">
        <f t="shared" si="33"/>
        <v>1.4760417782397388E-4</v>
      </c>
      <c r="I371">
        <f t="shared" si="30"/>
        <v>1.0762279519451398E-5</v>
      </c>
      <c r="J371">
        <f>I371+C371*P$16</f>
        <v>-1.5004372113628272E-5</v>
      </c>
      <c r="K371">
        <f t="shared" si="31"/>
        <v>2183889.0910491887</v>
      </c>
      <c r="L371" s="9">
        <f t="shared" si="32"/>
        <v>2183881.1357300333</v>
      </c>
      <c r="M371" s="9">
        <f>L371-P$19*LN(S371)</f>
        <v>2182686.4706158545</v>
      </c>
      <c r="N371" s="9">
        <f>L371+O371</f>
        <v>2183881.1357300333</v>
      </c>
      <c r="O371">
        <f t="shared" si="35"/>
        <v>0</v>
      </c>
      <c r="S371">
        <f t="shared" si="34"/>
        <v>370</v>
      </c>
    </row>
    <row r="372" spans="1:19" x14ac:dyDescent="0.25">
      <c r="A372">
        <f>VLOOKUP('2024-03-18_windows_device_0'!P372,'2024-03-18_windows_device_0'!P372:P1281,1,0)</f>
        <v>45.734000000000002</v>
      </c>
      <c r="B372">
        <f>VLOOKUP('2024-03-18_windows_device_0'!Q372,'2024-03-18_windows_device_0'!Q$2:Q$911,1,0)+50</f>
        <v>2184596</v>
      </c>
      <c r="C372">
        <f>(A372-A371)*P$3</f>
        <v>-2.0626882255437559E-2</v>
      </c>
      <c r="D372">
        <f>(A372)*(1-EXP(-P$2))</f>
        <v>1.3281038265747624</v>
      </c>
      <c r="E372">
        <f>B372-P$5*LN(D372)</f>
        <v>2183890.5758584281</v>
      </c>
      <c r="F372">
        <f>(C372-C371)*P$8</f>
        <v>1.451857753011983E-3</v>
      </c>
      <c r="G372">
        <f>E372-F372*P$9</f>
        <v>2183890.5696882466</v>
      </c>
      <c r="H372">
        <f t="shared" si="33"/>
        <v>9.5755892485675594E-5</v>
      </c>
      <c r="I372">
        <f t="shared" si="30"/>
        <v>-1.6286135932228783E-6</v>
      </c>
      <c r="J372">
        <f>I372+C372*P$16</f>
        <v>-1.8397386878241042E-5</v>
      </c>
      <c r="K372">
        <f t="shared" si="31"/>
        <v>2183890.5696882466</v>
      </c>
      <c r="L372" s="9">
        <f t="shared" si="32"/>
        <v>2183880.815392423</v>
      </c>
      <c r="M372" s="9">
        <f>L372-P$19*LN(S372)</f>
        <v>2182685.6050059749</v>
      </c>
      <c r="N372" s="9">
        <f>L372+O372</f>
        <v>2183880.815392423</v>
      </c>
      <c r="O372">
        <f t="shared" si="35"/>
        <v>0</v>
      </c>
      <c r="S372">
        <f t="shared" si="34"/>
        <v>371</v>
      </c>
    </row>
    <row r="373" spans="1:19" x14ac:dyDescent="0.25">
      <c r="A373">
        <f>VLOOKUP('2024-03-18_windows_device_0'!P373,'2024-03-18_windows_device_0'!P373:P1282,1,0)</f>
        <v>45.681333333333335</v>
      </c>
      <c r="B373">
        <f>VLOOKUP('2024-03-18_windows_device_0'!Q373,'2024-03-18_windows_device_0'!Q$2:Q$911,1,0)+50</f>
        <v>2184594</v>
      </c>
      <c r="C373">
        <f>(A373-A372)*P$3</f>
        <v>-3.9744480443407476E-2</v>
      </c>
      <c r="D373">
        <f>(A373)*(1-EXP(-P$2))</f>
        <v>1.3265743998565018</v>
      </c>
      <c r="E373">
        <f>B373-P$5*LN(D373)</f>
        <v>2183891.4404180292</v>
      </c>
      <c r="F373">
        <f>(C373-C372)*P$8</f>
        <v>-2.5077543006566771E-3</v>
      </c>
      <c r="G373">
        <f>E373-F373*P$9</f>
        <v>2183891.4510756154</v>
      </c>
      <c r="H373">
        <f t="shared" si="33"/>
        <v>5.7078185291665262E-5</v>
      </c>
      <c r="I373">
        <f t="shared" si="30"/>
        <v>1.5566838017202904E-6</v>
      </c>
      <c r="J373">
        <f>I373+C373*P$16</f>
        <v>-3.0753879357219916E-5</v>
      </c>
      <c r="K373">
        <f t="shared" si="31"/>
        <v>2183891.4510756154</v>
      </c>
      <c r="L373" s="9">
        <f t="shared" si="32"/>
        <v>2183875.1453666058</v>
      </c>
      <c r="M373" s="9">
        <f>L373-P$19*LN(S373)</f>
        <v>2182679.3911756491</v>
      </c>
      <c r="N373" s="9">
        <f>L373+O373</f>
        <v>2183875.1453666058</v>
      </c>
      <c r="O373">
        <f t="shared" si="35"/>
        <v>0</v>
      </c>
      <c r="S373">
        <f t="shared" si="34"/>
        <v>372</v>
      </c>
    </row>
    <row r="374" spans="1:19" x14ac:dyDescent="0.25">
      <c r="A374">
        <f>VLOOKUP('2024-03-18_windows_device_0'!P374,'2024-03-18_windows_device_0'!P374:P1283,1,0)</f>
        <v>45.622</v>
      </c>
      <c r="B374">
        <f>VLOOKUP('2024-03-18_windows_device_0'!Q374,'2024-03-18_windows_device_0'!Q$2:Q$911,1,0)+50</f>
        <v>2184591</v>
      </c>
      <c r="C374">
        <f>(A374-A373)*P$3</f>
        <v>-4.4775427334978787E-2</v>
      </c>
      <c r="D374">
        <f>(A374)*(1-EXP(-P$2))</f>
        <v>1.3248513748194737</v>
      </c>
      <c r="E374">
        <f>B374-P$5*LN(D374)</f>
        <v>2183891.6715389048</v>
      </c>
      <c r="F374">
        <f>(C374-C373)*P$8</f>
        <v>-6.5993534227810967E-4</v>
      </c>
      <c r="G374">
        <f>E374-F374*P$9</f>
        <v>2183891.6743435329</v>
      </c>
      <c r="H374">
        <f t="shared" si="33"/>
        <v>1.44587136342375E-5</v>
      </c>
      <c r="I374">
        <f t="shared" si="30"/>
        <v>1.7544247830138813E-5</v>
      </c>
      <c r="J374">
        <f>I374+C374*P$16</f>
        <v>-1.8856260032465307E-5</v>
      </c>
      <c r="K374">
        <f t="shared" si="31"/>
        <v>2183891.6743435329</v>
      </c>
      <c r="L374" s="9">
        <f t="shared" si="32"/>
        <v>2183881.6767531303</v>
      </c>
      <c r="M374" s="9">
        <f>L374-P$19*LN(S374)</f>
        <v>2182685.3802175443</v>
      </c>
      <c r="N374" s="9">
        <f>L374+O374</f>
        <v>2183881.6767531303</v>
      </c>
      <c r="O374">
        <f t="shared" si="35"/>
        <v>0</v>
      </c>
      <c r="S374">
        <f t="shared" si="34"/>
        <v>373</v>
      </c>
    </row>
    <row r="375" spans="1:19" x14ac:dyDescent="0.25">
      <c r="A375">
        <f>VLOOKUP('2024-03-18_windows_device_0'!P375,'2024-03-18_windows_device_0'!P375:P1284,1,0)</f>
        <v>45.572000000000003</v>
      </c>
      <c r="B375">
        <f>VLOOKUP('2024-03-18_windows_device_0'!Q375,'2024-03-18_windows_device_0'!Q$2:Q$911,1,0)+50</f>
        <v>2184580</v>
      </c>
      <c r="C375">
        <f>(A375-A374)*P$3</f>
        <v>-3.7732101686776806E-2</v>
      </c>
      <c r="D375">
        <f>(A375)*(1-EXP(-P$2))</f>
        <v>1.32339938742872</v>
      </c>
      <c r="E375">
        <f>B375-P$5*LN(D375)</f>
        <v>2183883.3976579206</v>
      </c>
      <c r="F375">
        <f>(C375-C374)*P$8</f>
        <v>9.2390947918963501E-4</v>
      </c>
      <c r="G375">
        <f>E375-F375*P$9</f>
        <v>2183883.3937314413</v>
      </c>
      <c r="H375">
        <f t="shared" si="33"/>
        <v>-5.3624811068644126E-4</v>
      </c>
      <c r="I375">
        <f t="shared" si="30"/>
        <v>2.6202309378844077E-5</v>
      </c>
      <c r="J375">
        <f>I375+C375*P$16</f>
        <v>-4.4722758986288101E-6</v>
      </c>
      <c r="K375">
        <f t="shared" si="31"/>
        <v>2183883.3937314413</v>
      </c>
      <c r="L375" s="9">
        <f t="shared" si="32"/>
        <v>2183881.0225304435</v>
      </c>
      <c r="M375" s="9">
        <f>L375-P$19*LN(S375)</f>
        <v>2182684.1851022905</v>
      </c>
      <c r="N375" s="9">
        <f>L375+O375</f>
        <v>2183881.0225304435</v>
      </c>
      <c r="O375">
        <f t="shared" si="35"/>
        <v>0</v>
      </c>
      <c r="S375">
        <f t="shared" si="34"/>
        <v>374</v>
      </c>
    </row>
    <row r="376" spans="1:19" x14ac:dyDescent="0.25">
      <c r="A376">
        <f>VLOOKUP('2024-03-18_windows_device_0'!P376,'2024-03-18_windows_device_0'!P376:P1285,1,0)</f>
        <v>45.525333333333336</v>
      </c>
      <c r="B376">
        <f>VLOOKUP('2024-03-18_windows_device_0'!Q376,'2024-03-18_windows_device_0'!Q$2:Q$911,1,0)+50</f>
        <v>2184577</v>
      </c>
      <c r="C376">
        <f>(A376-A375)*P$3</f>
        <v>-3.5216628240993829E-2</v>
      </c>
      <c r="D376">
        <f>(A376)*(1-EXP(-P$2))</f>
        <v>1.3220441991973497</v>
      </c>
      <c r="E376">
        <f>B376-P$5*LN(D376)</f>
        <v>2183882.9447355671</v>
      </c>
      <c r="F376">
        <f>(C376-C375)*P$8</f>
        <v>3.299676711387035E-4</v>
      </c>
      <c r="G376">
        <f>E376-F376*P$9</f>
        <v>2183882.9433332533</v>
      </c>
      <c r="H376">
        <f t="shared" si="33"/>
        <v>-2.9167551232568153E-5</v>
      </c>
      <c r="I376">
        <f t="shared" si="30"/>
        <v>3.7883687146754505E-5</v>
      </c>
      <c r="J376">
        <f>I376+C376*P$16</f>
        <v>9.2540742211114005E-6</v>
      </c>
      <c r="K376">
        <f t="shared" si="31"/>
        <v>2183882.9433332533</v>
      </c>
      <c r="L376" s="9">
        <f t="shared" si="32"/>
        <v>2183887.8498440594</v>
      </c>
      <c r="M376" s="9">
        <f>L376-P$19*LN(S376)</f>
        <v>2182690.472967647</v>
      </c>
      <c r="N376" s="9">
        <f>L376+O376</f>
        <v>2183887.8498440594</v>
      </c>
      <c r="O376">
        <f t="shared" si="35"/>
        <v>0</v>
      </c>
      <c r="S376">
        <f t="shared" si="34"/>
        <v>375</v>
      </c>
    </row>
    <row r="377" spans="1:19" x14ac:dyDescent="0.25">
      <c r="A377">
        <f>VLOOKUP('2024-03-18_windows_device_0'!P377,'2024-03-18_windows_device_0'!P377:P1286,1,0)</f>
        <v>45.494</v>
      </c>
      <c r="B377">
        <f>VLOOKUP('2024-03-18_windows_device_0'!Q377,'2024-03-18_windows_device_0'!Q$2:Q$911,1,0)+50</f>
        <v>2184580</v>
      </c>
      <c r="C377">
        <f>(A377-A376)*P$3</f>
        <v>-2.3645450390383564E-2</v>
      </c>
      <c r="D377">
        <f>(A377)*(1-EXP(-P$2))</f>
        <v>1.3211342870991438</v>
      </c>
      <c r="E377">
        <f>B377-P$5*LN(D377)</f>
        <v>2183887.6563817486</v>
      </c>
      <c r="F377">
        <f>(C377-C376)*P$8</f>
        <v>1.5178512872391602E-3</v>
      </c>
      <c r="G377">
        <f>E377-F377*P$9</f>
        <v>2183887.6499311044</v>
      </c>
      <c r="H377">
        <f t="shared" si="33"/>
        <v>3.0479681665155966E-4</v>
      </c>
      <c r="I377">
        <f t="shared" si="30"/>
        <v>5.1314460489563328E-5</v>
      </c>
      <c r="J377">
        <f>I377+C377*P$16</f>
        <v>3.2091720382344192E-5</v>
      </c>
      <c r="K377">
        <f t="shared" si="31"/>
        <v>2183887.6499311044</v>
      </c>
      <c r="L377" s="9">
        <f t="shared" si="32"/>
        <v>2183904.6649635201</v>
      </c>
      <c r="M377" s="9">
        <f>L377-P$19*LN(S377)</f>
        <v>2182706.7500754637</v>
      </c>
      <c r="N377" s="9">
        <f>L377+O377</f>
        <v>2183904.6649635201</v>
      </c>
      <c r="O377">
        <f t="shared" si="35"/>
        <v>0</v>
      </c>
      <c r="S377">
        <f t="shared" si="34"/>
        <v>376</v>
      </c>
    </row>
    <row r="378" spans="1:19" x14ac:dyDescent="0.25">
      <c r="A378">
        <f>VLOOKUP('2024-03-18_windows_device_0'!P378,'2024-03-18_windows_device_0'!P378:P1287,1,0)</f>
        <v>45.436666666666667</v>
      </c>
      <c r="B378">
        <f>VLOOKUP('2024-03-18_windows_device_0'!Q378,'2024-03-18_windows_device_0'!Q$2:Q$911,1,0)+50</f>
        <v>2184579</v>
      </c>
      <c r="C378">
        <f>(A378-A377)*P$3</f>
        <v>-4.3266143267505788E-2</v>
      </c>
      <c r="D378">
        <f>(A378)*(1-EXP(-P$2))</f>
        <v>1.3194693415577461</v>
      </c>
      <c r="E378">
        <f>B378-P$5*LN(D378)</f>
        <v>2183889.7913843407</v>
      </c>
      <c r="F378">
        <f>(C378-C377)*P$8</f>
        <v>-2.5737478348838551E-3</v>
      </c>
      <c r="G378">
        <f>E378-F378*P$9</f>
        <v>2183889.80232239</v>
      </c>
      <c r="H378">
        <f t="shared" si="33"/>
        <v>1.3938773458064687E-4</v>
      </c>
      <c r="I378">
        <f t="shared" si="30"/>
        <v>4.8797680441269004E-5</v>
      </c>
      <c r="J378">
        <f>I378+C378*P$16</f>
        <v>1.3624155989765366E-5</v>
      </c>
      <c r="K378">
        <f t="shared" si="31"/>
        <v>2183889.80232239</v>
      </c>
      <c r="L378" s="9">
        <f t="shared" si="32"/>
        <v>2183897.025850859</v>
      </c>
      <c r="M378" s="9">
        <f>L378-P$19*LN(S378)</f>
        <v>2182698.5743801412</v>
      </c>
      <c r="N378" s="9">
        <f>L378+O378</f>
        <v>2183897.025850859</v>
      </c>
      <c r="O378">
        <f t="shared" si="35"/>
        <v>0</v>
      </c>
      <c r="S378">
        <f t="shared" si="34"/>
        <v>377</v>
      </c>
    </row>
    <row r="379" spans="1:19" x14ac:dyDescent="0.25">
      <c r="A379">
        <f>VLOOKUP('2024-03-18_windows_device_0'!P379,'2024-03-18_windows_device_0'!P379:P1288,1,0)</f>
        <v>45.393333333333331</v>
      </c>
      <c r="B379">
        <f>VLOOKUP('2024-03-18_windows_device_0'!Q379,'2024-03-18_windows_device_0'!Q$2:Q$911,1,0)+50</f>
        <v>2184575</v>
      </c>
      <c r="C379">
        <f>(A379-A378)*P$3</f>
        <v>-3.2701154795210859E-2</v>
      </c>
      <c r="D379">
        <f>(A379)*(1-EXP(-P$2))</f>
        <v>1.3182109524857593</v>
      </c>
      <c r="E379">
        <f>B379-P$5*LN(D379)</f>
        <v>2183888.1634889971</v>
      </c>
      <c r="F379">
        <f>(C379-C378)*P$8</f>
        <v>1.3858642187833975E-3</v>
      </c>
      <c r="G379">
        <f>E379-F379*P$9</f>
        <v>2183888.1575992783</v>
      </c>
      <c r="H379">
        <f t="shared" si="33"/>
        <v>-1.0651140900408751E-4</v>
      </c>
      <c r="I379">
        <f t="shared" si="30"/>
        <v>4.3146200695774978E-5</v>
      </c>
      <c r="J379">
        <f>I379+C379*P$16</f>
        <v>1.656156012196165E-5</v>
      </c>
      <c r="K379">
        <f t="shared" si="31"/>
        <v>2183888.1575992783</v>
      </c>
      <c r="L379" s="9">
        <f t="shared" si="32"/>
        <v>2183896.9385396261</v>
      </c>
      <c r="M379" s="9">
        <f>L379-P$19*LN(S379)</f>
        <v>2182697.9519076603</v>
      </c>
      <c r="N379" s="9">
        <f>L379+O379</f>
        <v>2183896.9385396261</v>
      </c>
      <c r="O379">
        <f t="shared" si="35"/>
        <v>0</v>
      </c>
      <c r="S379">
        <f t="shared" si="34"/>
        <v>378</v>
      </c>
    </row>
    <row r="380" spans="1:19" x14ac:dyDescent="0.25">
      <c r="A380">
        <f>VLOOKUP('2024-03-18_windows_device_0'!P380,'2024-03-18_windows_device_0'!P380:P1289,1,0)</f>
        <v>45.366</v>
      </c>
      <c r="B380">
        <f>VLOOKUP('2024-03-18_windows_device_0'!Q380,'2024-03-18_windows_device_0'!Q$2:Q$911,1,0)+50</f>
        <v>2184572</v>
      </c>
      <c r="C380">
        <f>(A380-A379)*P$3</f>
        <v>-2.0626882255437559E-2</v>
      </c>
      <c r="D380">
        <f>(A380)*(1-EXP(-P$2))</f>
        <v>1.317417199378814</v>
      </c>
      <c r="E380">
        <f>B380-P$5*LN(D380)</f>
        <v>2183886.6609045626</v>
      </c>
      <c r="F380">
        <f>(C380-C379)*P$8</f>
        <v>1.5838448214677457E-3</v>
      </c>
      <c r="G380">
        <f>E380-F380*P$9</f>
        <v>2183886.6541734552</v>
      </c>
      <c r="H380">
        <f t="shared" si="33"/>
        <v>-9.7361070445122681E-5</v>
      </c>
      <c r="I380">
        <f t="shared" si="30"/>
        <v>3.4263175919833483E-5</v>
      </c>
      <c r="J380">
        <f>I380+C380*P$16</f>
        <v>1.7494402634815319E-5</v>
      </c>
      <c r="K380">
        <f t="shared" si="31"/>
        <v>2183886.6541734552</v>
      </c>
      <c r="L380" s="9">
        <f t="shared" si="32"/>
        <v>2183895.9297069693</v>
      </c>
      <c r="M380" s="9">
        <f>L380-P$19*LN(S380)</f>
        <v>2182696.4093276574</v>
      </c>
      <c r="N380" s="9">
        <f>L380+O380</f>
        <v>2183895.9297069693</v>
      </c>
      <c r="O380">
        <f t="shared" si="35"/>
        <v>0</v>
      </c>
      <c r="S380">
        <f t="shared" si="34"/>
        <v>379</v>
      </c>
    </row>
    <row r="381" spans="1:19" x14ac:dyDescent="0.25">
      <c r="A381">
        <f>VLOOKUP('2024-03-18_windows_device_0'!P381,'2024-03-18_windows_device_0'!P381:P1290,1,0)</f>
        <v>45.323999999999998</v>
      </c>
      <c r="B381">
        <f>VLOOKUP('2024-03-18_windows_device_0'!Q381,'2024-03-18_windows_device_0'!Q$2:Q$911,1,0)+50</f>
        <v>2184571</v>
      </c>
      <c r="C381">
        <f>(A381-A380)*P$3</f>
        <v>-3.1694965416895524E-2</v>
      </c>
      <c r="D381">
        <f>(A381)*(1-EXP(-P$2))</f>
        <v>1.3161975299705806</v>
      </c>
      <c r="E381">
        <f>B381-P$5*LN(D381)</f>
        <v>2183887.9635705668</v>
      </c>
      <c r="F381">
        <f>(C381-C380)*P$8</f>
        <v>-1.451857753011983E-3</v>
      </c>
      <c r="G381">
        <f>E381-F381*P$9</f>
        <v>2183887.9697407484</v>
      </c>
      <c r="H381">
        <f t="shared" si="33"/>
        <v>8.5195450247330847E-5</v>
      </c>
      <c r="I381">
        <f t="shared" si="30"/>
        <v>3.4871140301518984E-5</v>
      </c>
      <c r="J381">
        <f>I381+C381*P$16</f>
        <v>9.1044886684393143E-6</v>
      </c>
      <c r="K381">
        <f t="shared" si="31"/>
        <v>2183887.9697407484</v>
      </c>
      <c r="L381" s="9">
        <f t="shared" si="32"/>
        <v>2183892.7969412841</v>
      </c>
      <c r="M381" s="9">
        <f>L381-P$19*LN(S381)</f>
        <v>2182692.7442210764</v>
      </c>
      <c r="N381" s="9">
        <f>L381+O381</f>
        <v>2183892.7969412841</v>
      </c>
      <c r="O381">
        <f t="shared" si="35"/>
        <v>0</v>
      </c>
      <c r="S381">
        <f t="shared" si="34"/>
        <v>380</v>
      </c>
    </row>
    <row r="382" spans="1:19" x14ac:dyDescent="0.25">
      <c r="A382">
        <f>VLOOKUP('2024-03-18_windows_device_0'!P382,'2024-03-18_windows_device_0'!P382:P1291,1,0)</f>
        <v>45.261333333333333</v>
      </c>
      <c r="B382">
        <f>VLOOKUP('2024-03-18_windows_device_0'!Q382,'2024-03-18_windows_device_0'!Q$2:Q$911,1,0)+50</f>
        <v>2184571</v>
      </c>
      <c r="C382">
        <f>(A382-A381)*P$3</f>
        <v>-4.7290900780761765E-2</v>
      </c>
      <c r="D382">
        <f>(A382)*(1-EXP(-P$2))</f>
        <v>1.314377705774169</v>
      </c>
      <c r="E382">
        <f>B382-P$5*LN(D382)</f>
        <v>2183891.40326455</v>
      </c>
      <c r="F382">
        <f>(C382-C381)*P$8</f>
        <v>-2.0457995610615072E-3</v>
      </c>
      <c r="G382">
        <f>E382-F382*P$9</f>
        <v>2183891.4119588966</v>
      </c>
      <c r="H382">
        <f t="shared" si="33"/>
        <v>2.2291624799125921E-4</v>
      </c>
      <c r="I382">
        <f t="shared" si="30"/>
        <v>2.4197001949935505E-5</v>
      </c>
      <c r="J382">
        <f>I382+C382*P$16</f>
        <v>-1.4248478264498402E-5</v>
      </c>
      <c r="K382">
        <f t="shared" si="31"/>
        <v>2183891.4119588966</v>
      </c>
      <c r="L382" s="9">
        <f t="shared" si="32"/>
        <v>2183883.8574147131</v>
      </c>
      <c r="M382" s="9">
        <f>L382-P$19*LN(S382)</f>
        <v>2182683.2737526675</v>
      </c>
      <c r="N382" s="9">
        <f>L382+O382</f>
        <v>2183883.8574147131</v>
      </c>
      <c r="O382">
        <f t="shared" si="35"/>
        <v>0</v>
      </c>
      <c r="S382">
        <f t="shared" si="34"/>
        <v>381</v>
      </c>
    </row>
    <row r="383" spans="1:19" x14ac:dyDescent="0.25">
      <c r="A383">
        <f>VLOOKUP('2024-03-18_windows_device_0'!P383,'2024-03-18_windows_device_0'!P383:P1292,1,0)</f>
        <v>45.221333333333334</v>
      </c>
      <c r="B383">
        <f>VLOOKUP('2024-03-18_windows_device_0'!Q383,'2024-03-18_windows_device_0'!Q$2:Q$911,1,0)+50</f>
        <v>2184570</v>
      </c>
      <c r="C383">
        <f>(A383-A382)*P$3</f>
        <v>-3.0185681349422518E-2</v>
      </c>
      <c r="D383">
        <f>(A383)*(1-EXP(-P$2))</f>
        <v>1.3132161158615661</v>
      </c>
      <c r="E383">
        <f>B383-P$5*LN(D383)</f>
        <v>2183892.6013048864</v>
      </c>
      <c r="F383">
        <f>(C383-C382)*P$8</f>
        <v>2.2437801637451515E-3</v>
      </c>
      <c r="G383">
        <f>E383-F383*P$9</f>
        <v>2183892.5917691514</v>
      </c>
      <c r="H383">
        <f t="shared" si="33"/>
        <v>7.6403895404107461E-5</v>
      </c>
      <c r="I383">
        <f t="shared" si="30"/>
        <v>1.5592926042556984E-5</v>
      </c>
      <c r="J383">
        <f>I383+C383*P$16</f>
        <v>-8.9467421794222002E-6</v>
      </c>
      <c r="K383">
        <f t="shared" si="31"/>
        <v>2183892.5917691514</v>
      </c>
      <c r="L383" s="9">
        <f t="shared" si="32"/>
        <v>2183887.8482058151</v>
      </c>
      <c r="M383" s="9">
        <f>L383-P$19*LN(S383)</f>
        <v>2182686.7349936548</v>
      </c>
      <c r="N383" s="9">
        <f>L383+O383</f>
        <v>2183887.8482058151</v>
      </c>
      <c r="O383">
        <f t="shared" si="35"/>
        <v>0</v>
      </c>
      <c r="S383">
        <f t="shared" si="34"/>
        <v>382</v>
      </c>
    </row>
    <row r="384" spans="1:19" x14ac:dyDescent="0.25">
      <c r="A384">
        <f>VLOOKUP('2024-03-18_windows_device_0'!P384,'2024-03-18_windows_device_0'!P384:P1293,1,0)</f>
        <v>45.165999999999997</v>
      </c>
      <c r="B384">
        <f>VLOOKUP('2024-03-18_windows_device_0'!Q384,'2024-03-18_windows_device_0'!Q$2:Q$911,1,0)+50</f>
        <v>2184563</v>
      </c>
      <c r="C384">
        <f>(A384-A383)*P$3</f>
        <v>-4.1756859200038146E-2</v>
      </c>
      <c r="D384">
        <f>(A384)*(1-EXP(-P$2))</f>
        <v>1.3116092498157983</v>
      </c>
      <c r="E384">
        <f>B384-P$5*LN(D384)</f>
        <v>2183888.6451345384</v>
      </c>
      <c r="F384">
        <f>(C384-C383)*P$8</f>
        <v>-1.5178512872398638E-3</v>
      </c>
      <c r="G384">
        <f>E384-F384*P$9</f>
        <v>2183888.6515851826</v>
      </c>
      <c r="H384">
        <f t="shared" si="33"/>
        <v>-2.5516425424140587E-4</v>
      </c>
      <c r="I384">
        <f t="shared" si="30"/>
        <v>2.5770155294966344E-6</v>
      </c>
      <c r="J384">
        <f>I384+C384*P$16</f>
        <v>-3.136952551091088E-5</v>
      </c>
      <c r="K384">
        <f t="shared" si="31"/>
        <v>2183888.6515851826</v>
      </c>
      <c r="L384" s="9">
        <f t="shared" si="32"/>
        <v>2183872.0194605389</v>
      </c>
      <c r="M384" s="9">
        <f>L384-P$19*LN(S384)</f>
        <v>2182670.3780827103</v>
      </c>
      <c r="N384" s="9">
        <f>L384+O384</f>
        <v>2183872.0194605389</v>
      </c>
      <c r="O384">
        <f t="shared" si="35"/>
        <v>0</v>
      </c>
      <c r="S384">
        <f t="shared" si="34"/>
        <v>383</v>
      </c>
    </row>
    <row r="385" spans="1:19" x14ac:dyDescent="0.25">
      <c r="A385">
        <f>VLOOKUP('2024-03-18_windows_device_0'!P385,'2024-03-18_windows_device_0'!P385:P1294,1,0)</f>
        <v>45.094000000000001</v>
      </c>
      <c r="B385">
        <f>VLOOKUP('2024-03-18_windows_device_0'!Q385,'2024-03-18_windows_device_0'!Q$2:Q$911,1,0)+50</f>
        <v>2184563</v>
      </c>
      <c r="C385">
        <f>(A385-A384)*P$3</f>
        <v>-5.4334226428958389E-2</v>
      </c>
      <c r="D385">
        <f>(A385)*(1-EXP(-P$2))</f>
        <v>1.3095183879731127</v>
      </c>
      <c r="E385">
        <f>B385-P$5*LN(D385)</f>
        <v>2183892.6113681355</v>
      </c>
      <c r="F385">
        <f>(C385-C384)*P$8</f>
        <v>-1.6498383556942202E-3</v>
      </c>
      <c r="G385">
        <f>E385-F385*P$9</f>
        <v>2183892.6183797056</v>
      </c>
      <c r="H385">
        <f t="shared" si="33"/>
        <v>2.5688753982152404E-4</v>
      </c>
      <c r="I385">
        <f t="shared" si="30"/>
        <v>3.0911100964101611E-5</v>
      </c>
      <c r="J385">
        <f>I385+C385*P$16</f>
        <v>-1.3260301835459179E-5</v>
      </c>
      <c r="K385">
        <f t="shared" si="31"/>
        <v>2183892.6183797056</v>
      </c>
      <c r="L385" s="9">
        <f t="shared" si="32"/>
        <v>2183885.5877667349</v>
      </c>
      <c r="M385" s="9">
        <f>L385-P$19*LN(S385)</f>
        <v>2182683.4196004639</v>
      </c>
      <c r="N385" s="9">
        <f>L385+O385</f>
        <v>2183885.5877667349</v>
      </c>
      <c r="O385">
        <f t="shared" si="35"/>
        <v>0</v>
      </c>
      <c r="S385">
        <f t="shared" si="34"/>
        <v>384</v>
      </c>
    </row>
    <row r="386" spans="1:19" x14ac:dyDescent="0.25">
      <c r="A386">
        <f>VLOOKUP('2024-03-18_windows_device_0'!P386,'2024-03-18_windows_device_0'!P386:P1295,1,0)</f>
        <v>45.065333333333335</v>
      </c>
      <c r="B386">
        <f>VLOOKUP('2024-03-18_windows_device_0'!Q386,'2024-03-18_windows_device_0'!Q$2:Q$911,1,0)+50</f>
        <v>2184562</v>
      </c>
      <c r="C386">
        <f>(A386-A385)*P$3</f>
        <v>-2.1633071633752894E-2</v>
      </c>
      <c r="D386">
        <f>(A386)*(1-EXP(-P$2))</f>
        <v>1.308685915202414</v>
      </c>
      <c r="E386">
        <f>B386-P$5*LN(D386)</f>
        <v>2183893.192279601</v>
      </c>
      <c r="F386">
        <f>(C386-C385)*P$8</f>
        <v>4.28957972480666E-3</v>
      </c>
      <c r="G386">
        <f>E386-F386*P$9</f>
        <v>2183893.174049519</v>
      </c>
      <c r="H386">
        <f t="shared" si="33"/>
        <v>3.5984886662539458E-5</v>
      </c>
      <c r="I386">
        <f t="shared" si="30"/>
        <v>3.1024869010466465E-5</v>
      </c>
      <c r="J386">
        <f>I386+C386*P$16</f>
        <v>1.3438106784714645E-5</v>
      </c>
      <c r="K386">
        <f t="shared" si="31"/>
        <v>2183893.174049519</v>
      </c>
      <c r="L386" s="9">
        <f t="shared" si="32"/>
        <v>2183900.2989346865</v>
      </c>
      <c r="M386" s="9">
        <f>L386-P$19*LN(S386)</f>
        <v>2182697.6053500362</v>
      </c>
      <c r="N386" s="9">
        <f>L386+O386</f>
        <v>2183900.2989346865</v>
      </c>
      <c r="O386">
        <f t="shared" si="35"/>
        <v>0</v>
      </c>
      <c r="S386">
        <f t="shared" si="34"/>
        <v>385</v>
      </c>
    </row>
    <row r="387" spans="1:19" x14ac:dyDescent="0.25">
      <c r="A387">
        <f>VLOOKUP('2024-03-18_windows_device_0'!P387,'2024-03-18_windows_device_0'!P387:P1296,1,0)</f>
        <v>45.011333333333333</v>
      </c>
      <c r="B387">
        <f>VLOOKUP('2024-03-18_windows_device_0'!Q387,'2024-03-18_windows_device_0'!Q$2:Q$911,1,0)+50</f>
        <v>2184556</v>
      </c>
      <c r="C387">
        <f>(A387-A386)*P$3</f>
        <v>-4.0750669821722811E-2</v>
      </c>
      <c r="D387">
        <f>(A387)*(1-EXP(-P$2))</f>
        <v>1.3071177688203997</v>
      </c>
      <c r="E387">
        <f>B387-P$5*LN(D387)</f>
        <v>2183890.1730088899</v>
      </c>
      <c r="F387">
        <f>(C387-C386)*P$8</f>
        <v>-2.5077543006566771E-3</v>
      </c>
      <c r="G387">
        <f>E387-F387*P$9</f>
        <v>2183890.183666476</v>
      </c>
      <c r="H387">
        <f t="shared" si="33"/>
        <v>-1.9365564275765609E-4</v>
      </c>
      <c r="I387">
        <f t="shared" ref="I387:I450" si="36">AVERAGE(H387:H405)</f>
        <v>3.8260873642298082E-5</v>
      </c>
      <c r="J387">
        <f>I387+C387*P$16</f>
        <v>5.132321542624223E-6</v>
      </c>
      <c r="K387">
        <f t="shared" ref="K387:K450" si="37">G387-P$11*H387^2</f>
        <v>2183890.183666476</v>
      </c>
      <c r="L387" s="9">
        <f t="shared" ref="L387:L450" si="38">K387+J387*P$17</f>
        <v>2183892.9048237209</v>
      </c>
      <c r="M387" s="9">
        <f>L387-P$19*LN(S387)</f>
        <v>2182689.6871836456</v>
      </c>
      <c r="N387" s="9">
        <f>L387+O387</f>
        <v>2183892.9048237209</v>
      </c>
      <c r="O387">
        <f t="shared" si="35"/>
        <v>0</v>
      </c>
      <c r="S387">
        <f t="shared" si="34"/>
        <v>386</v>
      </c>
    </row>
    <row r="388" spans="1:19" x14ac:dyDescent="0.25">
      <c r="A388">
        <f>VLOOKUP('2024-03-18_windows_device_0'!P388,'2024-03-18_windows_device_0'!P388:P1297,1,0)</f>
        <v>44.969333333333331</v>
      </c>
      <c r="B388">
        <f>VLOOKUP('2024-03-18_windows_device_0'!Q388,'2024-03-18_windows_device_0'!Q$2:Q$911,1,0)+50</f>
        <v>2184551</v>
      </c>
      <c r="C388">
        <f>(A388-A387)*P$3</f>
        <v>-3.1694965416895524E-2</v>
      </c>
      <c r="D388">
        <f>(A388)*(1-EXP(-P$2))</f>
        <v>1.3058980994121663</v>
      </c>
      <c r="E388">
        <f>B388-P$5*LN(D388)</f>
        <v>2183887.4938272154</v>
      </c>
      <c r="F388">
        <f>(C388-C387)*P$8</f>
        <v>1.1878836161004567E-3</v>
      </c>
      <c r="G388">
        <f>E388-F388*P$9</f>
        <v>2183887.488778885</v>
      </c>
      <c r="H388">
        <f t="shared" ref="H388:H451" si="39">(G388-G387)*P$11</f>
        <v>-1.7451951175154128E-4</v>
      </c>
      <c r="I388">
        <f t="shared" si="36"/>
        <v>4.9495995451343581E-5</v>
      </c>
      <c r="J388">
        <f>I388+C388*P$16</f>
        <v>2.3729343818263911E-5</v>
      </c>
      <c r="K388">
        <f t="shared" si="37"/>
        <v>2183887.488778885</v>
      </c>
      <c r="L388" s="9">
        <f t="shared" si="38"/>
        <v>2183900.0700786551</v>
      </c>
      <c r="M388" s="9">
        <f>L388-P$19*LN(S388)</f>
        <v>2182696.3297390565</v>
      </c>
      <c r="N388" s="9">
        <f>L388+O388</f>
        <v>2183900.0700786551</v>
      </c>
      <c r="O388">
        <f t="shared" si="35"/>
        <v>0</v>
      </c>
      <c r="S388">
        <f t="shared" ref="S388:S451" si="40">S387+1</f>
        <v>387</v>
      </c>
    </row>
    <row r="389" spans="1:19" x14ac:dyDescent="0.25">
      <c r="A389">
        <f>VLOOKUP('2024-03-18_windows_device_0'!P389,'2024-03-18_windows_device_0'!P389:P1298,1,0)</f>
        <v>44.906666666666666</v>
      </c>
      <c r="B389">
        <f>VLOOKUP('2024-03-18_windows_device_0'!Q389,'2024-03-18_windows_device_0'!Q$2:Q$911,1,0)+50</f>
        <v>2184550</v>
      </c>
      <c r="C389">
        <f>(A389-A388)*P$3</f>
        <v>-4.7290900780761765E-2</v>
      </c>
      <c r="D389">
        <f>(A389)*(1-EXP(-P$2))</f>
        <v>1.3040782752157549</v>
      </c>
      <c r="E389">
        <f>B389-P$5*LN(D389)</f>
        <v>2183889.9606684949</v>
      </c>
      <c r="F389">
        <f>(C389-C388)*P$8</f>
        <v>-2.0457995610615072E-3</v>
      </c>
      <c r="G389">
        <f>E389-F389*P$9</f>
        <v>2183889.9693628415</v>
      </c>
      <c r="H389">
        <f t="shared" si="39"/>
        <v>1.6064132039387958E-4</v>
      </c>
      <c r="I389">
        <f t="shared" si="36"/>
        <v>5.06289212070951E-5</v>
      </c>
      <c r="J389">
        <f>I389+C389*P$16</f>
        <v>1.2183440992661193E-5</v>
      </c>
      <c r="K389">
        <f t="shared" si="37"/>
        <v>2183889.9693628415</v>
      </c>
      <c r="L389" s="9">
        <f t="shared" si="38"/>
        <v>2183896.4290241171</v>
      </c>
      <c r="M389" s="9">
        <f>L389-P$19*LN(S389)</f>
        <v>2182692.1673338986</v>
      </c>
      <c r="N389" s="9">
        <f>L389+O389</f>
        <v>2183896.4290241171</v>
      </c>
      <c r="O389">
        <f t="shared" si="35"/>
        <v>0</v>
      </c>
      <c r="S389">
        <f t="shared" si="40"/>
        <v>388</v>
      </c>
    </row>
    <row r="390" spans="1:19" x14ac:dyDescent="0.25">
      <c r="A390">
        <f>VLOOKUP('2024-03-18_windows_device_0'!P390,'2024-03-18_windows_device_0'!P390:P1299,1,0)</f>
        <v>44.858666666666664</v>
      </c>
      <c r="B390">
        <f>VLOOKUP('2024-03-18_windows_device_0'!Q390,'2024-03-18_windows_device_0'!Q$2:Q$911,1,0)+50</f>
        <v>2184546</v>
      </c>
      <c r="C390">
        <f>(A390-A389)*P$3</f>
        <v>-3.6222817619309164E-2</v>
      </c>
      <c r="D390">
        <f>(A390)*(1-EXP(-P$2))</f>
        <v>1.302684367320631</v>
      </c>
      <c r="E390">
        <f>B390-P$5*LN(D390)</f>
        <v>2183888.619394972</v>
      </c>
      <c r="F390">
        <f>(C390-C389)*P$8</f>
        <v>1.4518577530112794E-3</v>
      </c>
      <c r="G390">
        <f>E390-F390*P$9</f>
        <v>2183888.6132247904</v>
      </c>
      <c r="H390">
        <f t="shared" si="39"/>
        <v>-8.7822791316837374E-5</v>
      </c>
      <c r="I390">
        <f t="shared" si="36"/>
        <v>4.3757526137779789E-5</v>
      </c>
      <c r="J390">
        <f>I390+C390*P$16</f>
        <v>1.4309924271403026E-5</v>
      </c>
      <c r="K390">
        <f t="shared" si="37"/>
        <v>2183888.6132247904</v>
      </c>
      <c r="L390" s="9">
        <f t="shared" si="38"/>
        <v>2183896.2003476508</v>
      </c>
      <c r="M390" s="9">
        <f>L390-P$19*LN(S390)</f>
        <v>2182691.4186487719</v>
      </c>
      <c r="N390" s="9">
        <f>L390+O390</f>
        <v>2183896.2003476508</v>
      </c>
      <c r="O390">
        <f t="shared" si="35"/>
        <v>0</v>
      </c>
      <c r="S390">
        <f t="shared" si="40"/>
        <v>389</v>
      </c>
    </row>
    <row r="391" spans="1:19" x14ac:dyDescent="0.25">
      <c r="A391">
        <f>VLOOKUP('2024-03-18_windows_device_0'!P391,'2024-03-18_windows_device_0'!P391:P1300,1,0)</f>
        <v>44.797333333333334</v>
      </c>
      <c r="B391">
        <f>VLOOKUP('2024-03-18_windows_device_0'!Q391,'2024-03-18_windows_device_0'!Q$2:Q$911,1,0)+50</f>
        <v>2184545</v>
      </c>
      <c r="C391">
        <f>(A391-A390)*P$3</f>
        <v>-4.628471140244643E-2</v>
      </c>
      <c r="D391">
        <f>(A391)*(1-EXP(-P$2))</f>
        <v>1.3009032627879731</v>
      </c>
      <c r="E391">
        <f>B391-P$5*LN(D391)</f>
        <v>2183891.0207996666</v>
      </c>
      <c r="F391">
        <f>(C391-C390)*P$8</f>
        <v>-1.3198706845555168E-3</v>
      </c>
      <c r="G391">
        <f>E391-F391*P$9</f>
        <v>2183891.0264089224</v>
      </c>
      <c r="H391">
        <f t="shared" si="39"/>
        <v>1.5627654298959587E-4</v>
      </c>
      <c r="I391">
        <f t="shared" si="36"/>
        <v>3.7981672030105021E-5</v>
      </c>
      <c r="J391">
        <f>I391+C391*P$16</f>
        <v>3.5418075640476825E-7</v>
      </c>
      <c r="K391">
        <f t="shared" si="37"/>
        <v>2183891.0264089224</v>
      </c>
      <c r="L391" s="9">
        <f t="shared" si="38"/>
        <v>2183891.2141955844</v>
      </c>
      <c r="M391" s="9">
        <f>L391-P$19*LN(S391)</f>
        <v>2182685.9138231133</v>
      </c>
      <c r="N391" s="9">
        <f>L391+O391</f>
        <v>2183891.2141955844</v>
      </c>
      <c r="O391">
        <f t="shared" si="35"/>
        <v>0</v>
      </c>
      <c r="S391">
        <f t="shared" si="40"/>
        <v>390</v>
      </c>
    </row>
    <row r="392" spans="1:19" x14ac:dyDescent="0.25">
      <c r="A392">
        <f>VLOOKUP('2024-03-18_windows_device_0'!P392,'2024-03-18_windows_device_0'!P392:P1301,1,0)</f>
        <v>44.768666666666668</v>
      </c>
      <c r="B392">
        <f>VLOOKUP('2024-03-18_windows_device_0'!Q392,'2024-03-18_windows_device_0'!Q$2:Q$911,1,0)+50</f>
        <v>2184549</v>
      </c>
      <c r="C392">
        <f>(A392-A391)*P$3</f>
        <v>-2.1633071633752894E-2</v>
      </c>
      <c r="D392">
        <f>(A392)*(1-EXP(-P$2))</f>
        <v>1.3000707900172741</v>
      </c>
      <c r="E392">
        <f>B392-P$5*LN(D392)</f>
        <v>2183896.6121839401</v>
      </c>
      <c r="F392">
        <f>(C392-C391)*P$8</f>
        <v>3.233683177161965E-3</v>
      </c>
      <c r="G392">
        <f>E392-F392*P$9</f>
        <v>2183896.5984412632</v>
      </c>
      <c r="H392">
        <f t="shared" si="39"/>
        <v>3.6084190183161729E-4</v>
      </c>
      <c r="I392">
        <f t="shared" si="36"/>
        <v>3.5891711510642178E-5</v>
      </c>
      <c r="J392">
        <f>I392+C392*P$16</f>
        <v>1.8304949284890359E-5</v>
      </c>
      <c r="K392">
        <f t="shared" si="37"/>
        <v>2183896.5984412632</v>
      </c>
      <c r="L392" s="9">
        <f t="shared" si="38"/>
        <v>2183906.3037266685</v>
      </c>
      <c r="M392" s="9">
        <f>L392-P$19*LN(S392)</f>
        <v>2182700.4860088364</v>
      </c>
      <c r="N392" s="9">
        <f>L392+O392</f>
        <v>2183906.3037266685</v>
      </c>
      <c r="O392">
        <f t="shared" si="35"/>
        <v>0</v>
      </c>
      <c r="S392">
        <f t="shared" si="40"/>
        <v>391</v>
      </c>
    </row>
    <row r="393" spans="1:19" x14ac:dyDescent="0.25">
      <c r="A393">
        <f>VLOOKUP('2024-03-18_windows_device_0'!P393,'2024-03-18_windows_device_0'!P393:P1302,1,0)</f>
        <v>44.719333333333331</v>
      </c>
      <c r="B393">
        <f>VLOOKUP('2024-03-18_windows_device_0'!Q393,'2024-03-18_windows_device_0'!Q$2:Q$911,1,0)+50</f>
        <v>2184549</v>
      </c>
      <c r="C393">
        <f>(A393-A392)*P$3</f>
        <v>-3.7229006997624499E-2</v>
      </c>
      <c r="D393">
        <f>(A393)*(1-EXP(-P$2))</f>
        <v>1.2986381624583969</v>
      </c>
      <c r="E393">
        <f>B393-P$5*LN(D393)</f>
        <v>2183899.3532325183</v>
      </c>
      <c r="F393">
        <f>(C393-C392)*P$8</f>
        <v>-2.0457995610622106E-3</v>
      </c>
      <c r="G393">
        <f>E393-F393*P$9</f>
        <v>2183899.3619268648</v>
      </c>
      <c r="H393">
        <f t="shared" si="39"/>
        <v>1.7896188305963754E-4</v>
      </c>
      <c r="I393">
        <f t="shared" si="36"/>
        <v>2.3510114044357224E-5</v>
      </c>
      <c r="J393">
        <f>I393+C393*P$16</f>
        <v>-6.7554767627531937E-6</v>
      </c>
      <c r="K393">
        <f t="shared" si="37"/>
        <v>2183899.3619268648</v>
      </c>
      <c r="L393" s="9">
        <f t="shared" si="38"/>
        <v>2183895.7801726074</v>
      </c>
      <c r="M393" s="9">
        <f>L393-P$19*LN(S393)</f>
        <v>2182689.4464308601</v>
      </c>
      <c r="N393" s="9">
        <f>L393+O393</f>
        <v>2183895.7801726074</v>
      </c>
      <c r="O393">
        <f t="shared" si="35"/>
        <v>0</v>
      </c>
      <c r="S393">
        <f t="shared" si="40"/>
        <v>392</v>
      </c>
    </row>
    <row r="394" spans="1:19" x14ac:dyDescent="0.25">
      <c r="A394">
        <f>VLOOKUP('2024-03-18_windows_device_0'!P394,'2024-03-18_windows_device_0'!P394:P1303,1,0)</f>
        <v>44.662666666666667</v>
      </c>
      <c r="B394">
        <f>VLOOKUP('2024-03-18_windows_device_0'!Q394,'2024-03-18_windows_device_0'!Q$2:Q$911,1,0)+50</f>
        <v>2184541</v>
      </c>
      <c r="C394">
        <f>(A394-A393)*P$3</f>
        <v>-4.2763048578348117E-2</v>
      </c>
      <c r="D394">
        <f>(A394)*(1-EXP(-P$2))</f>
        <v>1.2969925767488759</v>
      </c>
      <c r="E394">
        <f>B394-P$5*LN(D394)</f>
        <v>2183894.5054682409</v>
      </c>
      <c r="F394">
        <f>(C394-C393)*P$8</f>
        <v>-7.2592887650528787E-4</v>
      </c>
      <c r="G394">
        <f>E394-F394*P$9</f>
        <v>2183894.5085533317</v>
      </c>
      <c r="H394">
        <f t="shared" si="39"/>
        <v>-3.1430193309614344E-4</v>
      </c>
      <c r="I394">
        <f t="shared" si="36"/>
        <v>1.475552131630998E-5</v>
      </c>
      <c r="J394">
        <f>I394+C394*P$16</f>
        <v>-2.0009008664826829E-5</v>
      </c>
      <c r="K394">
        <f t="shared" si="37"/>
        <v>2183894.5085533317</v>
      </c>
      <c r="L394" s="9">
        <f t="shared" si="38"/>
        <v>2183883.8997755228</v>
      </c>
      <c r="M394" s="9">
        <f>L394-P$19*LN(S394)</f>
        <v>2182677.0513245719</v>
      </c>
      <c r="N394" s="9">
        <f>L394+O394</f>
        <v>2183883.8997755228</v>
      </c>
      <c r="O394">
        <f t="shared" si="35"/>
        <v>0</v>
      </c>
      <c r="S394">
        <f t="shared" si="40"/>
        <v>393</v>
      </c>
    </row>
    <row r="395" spans="1:19" x14ac:dyDescent="0.25">
      <c r="A395">
        <f>VLOOKUP('2024-03-18_windows_device_0'!P395,'2024-03-18_windows_device_0'!P395:P1304,1,0)</f>
        <v>44.6</v>
      </c>
      <c r="B395">
        <f>VLOOKUP('2024-03-18_windows_device_0'!Q395,'2024-03-18_windows_device_0'!Q$2:Q$911,1,0)+50</f>
        <v>2184541</v>
      </c>
      <c r="C395">
        <f>(A395-A394)*P$3</f>
        <v>-4.7290900780761765E-2</v>
      </c>
      <c r="D395">
        <f>(A395)*(1-EXP(-P$2))</f>
        <v>1.2951727525524643</v>
      </c>
      <c r="E395">
        <f>B395-P$5*LN(D395)</f>
        <v>2183897.9961305656</v>
      </c>
      <c r="F395">
        <f>(C395-C394)*P$8</f>
        <v>-5.9394180805022879E-4</v>
      </c>
      <c r="G395">
        <f>E395-F395*P$9</f>
        <v>2183897.9986547306</v>
      </c>
      <c r="H395">
        <f t="shared" si="39"/>
        <v>2.2601714228079943E-4</v>
      </c>
      <c r="I395">
        <f t="shared" si="36"/>
        <v>3.6470970443636611E-5</v>
      </c>
      <c r="J395">
        <f>I395+C395*P$16</f>
        <v>-1.974509770797296E-6</v>
      </c>
      <c r="K395">
        <f t="shared" si="37"/>
        <v>2183897.9986547306</v>
      </c>
      <c r="L395" s="9">
        <f t="shared" si="38"/>
        <v>2183896.9517695107</v>
      </c>
      <c r="M395" s="9">
        <f>L395-P$19*LN(S395)</f>
        <v>2182689.5899173864</v>
      </c>
      <c r="N395" s="9">
        <f>L395+O395</f>
        <v>2183896.9517695107</v>
      </c>
      <c r="O395">
        <f t="shared" si="35"/>
        <v>0</v>
      </c>
      <c r="S395">
        <f t="shared" si="40"/>
        <v>394</v>
      </c>
    </row>
    <row r="396" spans="1:19" x14ac:dyDescent="0.25">
      <c r="A396">
        <f>VLOOKUP('2024-03-18_windows_device_0'!P396,'2024-03-18_windows_device_0'!P396:P1305,1,0)</f>
        <v>44.546666666666667</v>
      </c>
      <c r="B396">
        <f>VLOOKUP('2024-03-18_windows_device_0'!Q396,'2024-03-18_windows_device_0'!Q$2:Q$911,1,0)+50</f>
        <v>2184542</v>
      </c>
      <c r="C396">
        <f>(A396-A395)*P$3</f>
        <v>-4.0247575132565147E-2</v>
      </c>
      <c r="D396">
        <f>(A396)*(1-EXP(-P$2))</f>
        <v>1.293623966002327</v>
      </c>
      <c r="E396">
        <f>B396-P$5*LN(D396)</f>
        <v>2183901.9707725309</v>
      </c>
      <c r="F396">
        <f>(C396-C395)*P$8</f>
        <v>9.2390947918893137E-4</v>
      </c>
      <c r="G396">
        <f>E396-F396*P$9</f>
        <v>2183901.9668460516</v>
      </c>
      <c r="H396">
        <f t="shared" si="39"/>
        <v>2.5697799573396764E-4</v>
      </c>
      <c r="I396">
        <f t="shared" si="36"/>
        <v>1.3284659900154666E-5</v>
      </c>
      <c r="J396">
        <f>I396+C396*P$16</f>
        <v>-1.9434897729152366E-5</v>
      </c>
      <c r="K396">
        <f t="shared" si="37"/>
        <v>2183901.9668460516</v>
      </c>
      <c r="L396" s="9">
        <f t="shared" si="38"/>
        <v>2183891.6624619015</v>
      </c>
      <c r="M396" s="9">
        <f>L396-P$19*LN(S396)</f>
        <v>2182683.7885100022</v>
      </c>
      <c r="N396" s="9">
        <f>L396+O396</f>
        <v>2183891.6624619015</v>
      </c>
      <c r="O396">
        <f t="shared" si="35"/>
        <v>0</v>
      </c>
      <c r="S396">
        <f t="shared" si="40"/>
        <v>395</v>
      </c>
    </row>
    <row r="397" spans="1:19" x14ac:dyDescent="0.25">
      <c r="A397">
        <f>VLOOKUP('2024-03-18_windows_device_0'!P397,'2024-03-18_windows_device_0'!P397:P1306,1,0)</f>
        <v>44.502000000000002</v>
      </c>
      <c r="B397">
        <f>VLOOKUP('2024-03-18_windows_device_0'!Q397,'2024-03-18_windows_device_0'!Q$2:Q$911,1,0)+50</f>
        <v>2184540</v>
      </c>
      <c r="C397">
        <f>(A397-A396)*P$3</f>
        <v>-3.370734417352083E-2</v>
      </c>
      <c r="D397">
        <f>(A397)*(1-EXP(-P$2))</f>
        <v>1.2923268572665869</v>
      </c>
      <c r="E397">
        <f>B397-P$5*LN(D397)</f>
        <v>2183902.4647767777</v>
      </c>
      <c r="F397">
        <f>(C397-C396)*P$8</f>
        <v>8.5791594496175414E-4</v>
      </c>
      <c r="G397">
        <f>E397-F397*P$9</f>
        <v>2183902.4611307611</v>
      </c>
      <c r="H397">
        <f t="shared" si="39"/>
        <v>3.2009619416260448E-5</v>
      </c>
      <c r="I397">
        <f t="shared" si="36"/>
        <v>1.0296554031982522E-5</v>
      </c>
      <c r="J397">
        <f>I397+C397*P$16</f>
        <v>-1.7106075482560098E-5</v>
      </c>
      <c r="K397">
        <f t="shared" si="37"/>
        <v>2183902.4611307611</v>
      </c>
      <c r="L397" s="9">
        <f t="shared" si="38"/>
        <v>2183893.3914883309</v>
      </c>
      <c r="M397" s="9">
        <f>L397-P$19*LN(S397)</f>
        <v>2182685.0067314743</v>
      </c>
      <c r="N397" s="9">
        <f>L397+O397</f>
        <v>2183893.3914883309</v>
      </c>
      <c r="O397">
        <f t="shared" si="35"/>
        <v>0</v>
      </c>
      <c r="S397">
        <f t="shared" si="40"/>
        <v>396</v>
      </c>
    </row>
    <row r="398" spans="1:19" x14ac:dyDescent="0.25">
      <c r="A398">
        <f>VLOOKUP('2024-03-18_windows_device_0'!P398,'2024-03-18_windows_device_0'!P398:P1307,1,0)</f>
        <v>44.470666666666666</v>
      </c>
      <c r="B398">
        <f>VLOOKUP('2024-03-18_windows_device_0'!Q398,'2024-03-18_windows_device_0'!Q$2:Q$911,1,0)+50</f>
        <v>2184534</v>
      </c>
      <c r="C398">
        <f>(A398-A397)*P$3</f>
        <v>-2.3645450390383564E-2</v>
      </c>
      <c r="D398">
        <f>(A398)*(1-EXP(-P$2))</f>
        <v>1.291416945168381</v>
      </c>
      <c r="E398">
        <f>B398-P$5*LN(D398)</f>
        <v>2183898.215796506</v>
      </c>
      <c r="F398">
        <f>(C398-C397)*P$8</f>
        <v>1.3198706845555168E-3</v>
      </c>
      <c r="G398">
        <f>E398-F398*P$9</f>
        <v>2183898.2101872503</v>
      </c>
      <c r="H398">
        <f t="shared" si="39"/>
        <v>-2.7528887974697595E-4</v>
      </c>
      <c r="I398">
        <f t="shared" si="36"/>
        <v>-5.5352824808602631E-7</v>
      </c>
      <c r="J398">
        <f>I398+C398*P$16</f>
        <v>-1.9776268355305159E-5</v>
      </c>
      <c r="K398">
        <f t="shared" si="37"/>
        <v>2183898.2101872503</v>
      </c>
      <c r="L398" s="9">
        <f t="shared" si="38"/>
        <v>2183887.7248083702</v>
      </c>
      <c r="M398" s="9">
        <f>L398-P$19*LN(S398)</f>
        <v>2182678.8305348423</v>
      </c>
      <c r="N398" s="9">
        <f>L398+O398</f>
        <v>2183887.7248083702</v>
      </c>
      <c r="O398">
        <f t="shared" si="35"/>
        <v>0</v>
      </c>
      <c r="S398">
        <f t="shared" si="40"/>
        <v>397</v>
      </c>
    </row>
    <row r="399" spans="1:19" x14ac:dyDescent="0.25">
      <c r="A399">
        <f>VLOOKUP('2024-03-18_windows_device_0'!P399,'2024-03-18_windows_device_0'!P399:P1308,1,0)</f>
        <v>44.405333333333331</v>
      </c>
      <c r="B399">
        <f>VLOOKUP('2024-03-18_windows_device_0'!Q399,'2024-03-18_windows_device_0'!Q$2:Q$911,1,0)+50</f>
        <v>2184529</v>
      </c>
      <c r="C399">
        <f>(A399-A398)*P$3</f>
        <v>-4.9303279537392435E-2</v>
      </c>
      <c r="D399">
        <f>(A399)*(1-EXP(-P$2))</f>
        <v>1.2895196816444625</v>
      </c>
      <c r="E399">
        <f>B399-P$5*LN(D399)</f>
        <v>2183896.8708305312</v>
      </c>
      <c r="F399">
        <f>(C399-C398)*P$8</f>
        <v>-3.3656702456177274E-3</v>
      </c>
      <c r="G399">
        <f>E399-F399*P$9</f>
        <v>2183896.885134134</v>
      </c>
      <c r="H399">
        <f t="shared" si="39"/>
        <v>-8.5809747193097994E-5</v>
      </c>
      <c r="I399">
        <f t="shared" si="36"/>
        <v>1.0008537478792089E-5</v>
      </c>
      <c r="J399">
        <f>I399+C399*P$16</f>
        <v>-3.0072920617109129E-5</v>
      </c>
      <c r="K399">
        <f t="shared" si="37"/>
        <v>2183896.885134134</v>
      </c>
      <c r="L399" s="9">
        <f t="shared" si="38"/>
        <v>2183880.9404694964</v>
      </c>
      <c r="M399" s="9">
        <f>L399-P$19*LN(S399)</f>
        <v>2182671.5379611016</v>
      </c>
      <c r="N399" s="9">
        <f>L399+O399</f>
        <v>2183880.9404694964</v>
      </c>
      <c r="O399">
        <f t="shared" si="35"/>
        <v>0</v>
      </c>
      <c r="S399">
        <f t="shared" si="40"/>
        <v>398</v>
      </c>
    </row>
    <row r="400" spans="1:19" x14ac:dyDescent="0.25">
      <c r="A400">
        <f>VLOOKUP('2024-03-18_windows_device_0'!P400,'2024-03-18_windows_device_0'!P400:P1309,1,0)</f>
        <v>44.401333333333334</v>
      </c>
      <c r="B400">
        <f>VLOOKUP('2024-03-18_windows_device_0'!Q400,'2024-03-18_windows_device_0'!Q$2:Q$911,1,0)+50</f>
        <v>2184527</v>
      </c>
      <c r="C400">
        <f>(A400-A399)*P$3</f>
        <v>-3.018568134940643E-3</v>
      </c>
      <c r="D400">
        <f>(A400)*(1-EXP(-P$2))</f>
        <v>1.2894035226532023</v>
      </c>
      <c r="E400">
        <f>B400-P$5*LN(D400)</f>
        <v>2183895.094782793</v>
      </c>
      <c r="F400">
        <f>(C400-C399)*P$8</f>
        <v>6.0714051489580492E-3</v>
      </c>
      <c r="G400">
        <f>E400-F400*P$9</f>
        <v>2183895.0689802156</v>
      </c>
      <c r="H400">
        <f t="shared" si="39"/>
        <v>-1.1761317843275525E-4</v>
      </c>
      <c r="I400">
        <f t="shared" si="36"/>
        <v>2.7776588537134558E-5</v>
      </c>
      <c r="J400">
        <f>I400+C400*P$16</f>
        <v>2.5322621714937947E-5</v>
      </c>
      <c r="K400">
        <f t="shared" si="37"/>
        <v>2183895.0689802156</v>
      </c>
      <c r="L400" s="9">
        <f t="shared" si="38"/>
        <v>2183908.495036039</v>
      </c>
      <c r="M400" s="9">
        <f>L400-P$19*LN(S400)</f>
        <v>2182698.5855681482</v>
      </c>
      <c r="N400" s="9">
        <f>L400+O400</f>
        <v>2183908.495036039</v>
      </c>
      <c r="O400">
        <f t="shared" si="35"/>
        <v>0</v>
      </c>
      <c r="S400">
        <f t="shared" si="40"/>
        <v>399</v>
      </c>
    </row>
    <row r="401" spans="1:19" x14ac:dyDescent="0.25">
      <c r="A401">
        <f>VLOOKUP('2024-03-18_windows_device_0'!P401,'2024-03-18_windows_device_0'!P401:P1310,1,0)</f>
        <v>44.314666666666668</v>
      </c>
      <c r="B401">
        <f>VLOOKUP('2024-03-18_windows_device_0'!Q401,'2024-03-18_windows_device_0'!Q$2:Q$911,1,0)+50</f>
        <v>2184523</v>
      </c>
      <c r="C401">
        <f>(A401-A400)*P$3</f>
        <v>-6.5402309590416347E-2</v>
      </c>
      <c r="D401">
        <f>(A401)*(1-EXP(-P$2))</f>
        <v>1.2868867445092289</v>
      </c>
      <c r="E401">
        <f>B401-P$5*LN(D401)</f>
        <v>2183895.9520423207</v>
      </c>
      <c r="F401">
        <f>(C401-C400)*P$8</f>
        <v>-8.1831982442474374E-3</v>
      </c>
      <c r="G401">
        <f>E401-F401*P$9</f>
        <v>2183895.9868197078</v>
      </c>
      <c r="H401">
        <f t="shared" si="39"/>
        <v>5.9438805751067222E-5</v>
      </c>
      <c r="I401">
        <f t="shared" si="36"/>
        <v>3.2491440212895932E-5</v>
      </c>
      <c r="J401">
        <f>I401+C401*P$16</f>
        <v>-2.0677840934726353E-5</v>
      </c>
      <c r="K401">
        <f t="shared" si="37"/>
        <v>2183895.9868197078</v>
      </c>
      <c r="L401" s="9">
        <f t="shared" si="38"/>
        <v>2183885.0234269821</v>
      </c>
      <c r="M401" s="9">
        <f>L401-P$19*LN(S401)</f>
        <v>2182674.6082685818</v>
      </c>
      <c r="N401" s="9">
        <f>L401+O401</f>
        <v>2183885.0234269821</v>
      </c>
      <c r="O401">
        <f t="shared" si="35"/>
        <v>0</v>
      </c>
      <c r="S401">
        <f t="shared" si="40"/>
        <v>400</v>
      </c>
    </row>
    <row r="402" spans="1:19" x14ac:dyDescent="0.25">
      <c r="A402">
        <f>VLOOKUP('2024-03-18_windows_device_0'!P402,'2024-03-18_windows_device_0'!P402:P1311,1,0)</f>
        <v>44.289333333333332</v>
      </c>
      <c r="B402">
        <f>VLOOKUP('2024-03-18_windows_device_0'!Q402,'2024-03-18_windows_device_0'!Q$2:Q$911,1,0)+50</f>
        <v>2184519</v>
      </c>
      <c r="C402">
        <f>(A402-A401)*P$3</f>
        <v>-1.9117598187969917E-2</v>
      </c>
      <c r="D402">
        <f>(A402)*(1-EXP(-P$2))</f>
        <v>1.2861510708979136</v>
      </c>
      <c r="E402">
        <f>B402-P$5*LN(D402)</f>
        <v>2183893.3736509485</v>
      </c>
      <c r="F402">
        <f>(C402-C401)*P$8</f>
        <v>6.0714051489573449E-3</v>
      </c>
      <c r="G402">
        <f>E402-F402*P$9</f>
        <v>2183893.3478483711</v>
      </c>
      <c r="H402">
        <f t="shared" si="39"/>
        <v>-1.7089840434403913E-4</v>
      </c>
      <c r="I402">
        <f t="shared" si="36"/>
        <v>3.6941111457219143E-5</v>
      </c>
      <c r="J402">
        <f>I402+C402*P$16</f>
        <v>2.1399321583297107E-5</v>
      </c>
      <c r="K402">
        <f t="shared" si="37"/>
        <v>2183893.3478483711</v>
      </c>
      <c r="L402" s="9">
        <f t="shared" si="38"/>
        <v>2183904.6937701874</v>
      </c>
      <c r="M402" s="9">
        <f>L402-P$19*LN(S402)</f>
        <v>2182693.7741839271</v>
      </c>
      <c r="N402" s="9">
        <f>L402+O402</f>
        <v>2183904.6937701874</v>
      </c>
      <c r="O402">
        <f t="shared" si="35"/>
        <v>0</v>
      </c>
      <c r="S402">
        <f t="shared" si="40"/>
        <v>401</v>
      </c>
    </row>
    <row r="403" spans="1:19" x14ac:dyDescent="0.25">
      <c r="A403">
        <f>VLOOKUP('2024-03-18_windows_device_0'!P403,'2024-03-18_windows_device_0'!P403:P1312,1,0)</f>
        <v>44.230000000000004</v>
      </c>
      <c r="B403">
        <f>VLOOKUP('2024-03-18_windows_device_0'!Q403,'2024-03-18_windows_device_0'!Q$2:Q$911,1,0)+50</f>
        <v>2184520</v>
      </c>
      <c r="C403">
        <f>(A403-A402)*P$3</f>
        <v>-4.4775427334973431E-2</v>
      </c>
      <c r="D403">
        <f>(A403)*(1-EXP(-P$2))</f>
        <v>1.2844280458608857</v>
      </c>
      <c r="E403">
        <f>B403-P$5*LN(D403)</f>
        <v>2183897.7063930505</v>
      </c>
      <c r="F403">
        <f>(C403-C402)*P$8</f>
        <v>-3.3656702456170248E-3</v>
      </c>
      <c r="G403">
        <f>E403-F403*P$9</f>
        <v>2183897.7206966532</v>
      </c>
      <c r="H403">
        <f t="shared" si="39"/>
        <v>2.8318336901608874E-4</v>
      </c>
      <c r="I403">
        <f t="shared" si="36"/>
        <v>4.4853821079904363E-5</v>
      </c>
      <c r="J403">
        <f>I403+C403*P$16</f>
        <v>8.4533132173045931E-6</v>
      </c>
      <c r="K403">
        <f t="shared" si="37"/>
        <v>2183897.7206966532</v>
      </c>
      <c r="L403" s="9">
        <f t="shared" si="38"/>
        <v>2183902.2026439188</v>
      </c>
      <c r="M403" s="9">
        <f>L403-P$19*LN(S403)</f>
        <v>2182690.7798861577</v>
      </c>
      <c r="N403" s="9">
        <f>L403+O403</f>
        <v>2183902.2026439188</v>
      </c>
      <c r="O403">
        <f t="shared" si="35"/>
        <v>0</v>
      </c>
      <c r="S403">
        <f t="shared" si="40"/>
        <v>402</v>
      </c>
    </row>
    <row r="404" spans="1:19" x14ac:dyDescent="0.25">
      <c r="A404">
        <f>VLOOKUP('2024-03-18_windows_device_0'!P404,'2024-03-18_windows_device_0'!P404:P1313,1,0)</f>
        <v>44.194000000000003</v>
      </c>
      <c r="B404">
        <f>VLOOKUP('2024-03-18_windows_device_0'!Q404,'2024-03-18_windows_device_0'!Q$2:Q$911,1,0)+50</f>
        <v>2184522</v>
      </c>
      <c r="C404">
        <f>(A404-A403)*P$3</f>
        <v>-2.7167113214481876E-2</v>
      </c>
      <c r="D404">
        <f>(A404)*(1-EXP(-P$2))</f>
        <v>1.2833826149395429</v>
      </c>
      <c r="E404">
        <f>B404-P$5*LN(D404)</f>
        <v>2183901.7306861626</v>
      </c>
      <c r="F404">
        <f>(C404-C403)*P$8</f>
        <v>2.3097736979723299E-3</v>
      </c>
      <c r="G404">
        <f>E404-F404*P$9</f>
        <v>2183901.7208699645</v>
      </c>
      <c r="H404">
        <f t="shared" si="39"/>
        <v>2.5904913270245619E-4</v>
      </c>
      <c r="I404">
        <f t="shared" si="36"/>
        <v>3.3461248929772198E-5</v>
      </c>
      <c r="J404">
        <f>I404+C404*P$16</f>
        <v>1.1375547529989625E-5</v>
      </c>
      <c r="K404">
        <f t="shared" si="37"/>
        <v>2183901.7208699645</v>
      </c>
      <c r="L404" s="9">
        <f t="shared" si="38"/>
        <v>2183907.7521860693</v>
      </c>
      <c r="M404" s="9">
        <f>L404-P$19*LN(S404)</f>
        <v>2182695.8275069245</v>
      </c>
      <c r="N404" s="9">
        <f>L404+O404</f>
        <v>2183907.7521860693</v>
      </c>
      <c r="O404">
        <f t="shared" si="35"/>
        <v>0</v>
      </c>
      <c r="S404">
        <f t="shared" si="40"/>
        <v>403</v>
      </c>
    </row>
    <row r="405" spans="1:19" x14ac:dyDescent="0.25">
      <c r="A405">
        <f>VLOOKUP('2024-03-18_windows_device_0'!P405,'2024-03-18_windows_device_0'!P405:P1314,1,0)</f>
        <v>44.146666666666668</v>
      </c>
      <c r="B405">
        <f>VLOOKUP('2024-03-18_windows_device_0'!Q405,'2024-03-18_windows_device_0'!Q$2:Q$911,1,0)+50</f>
        <v>2184522</v>
      </c>
      <c r="C405">
        <f>(A405-A404)*P$3</f>
        <v>-3.57197229301515E-2</v>
      </c>
      <c r="D405">
        <f>(A405)*(1-EXP(-P$2))</f>
        <v>1.2820080668762959</v>
      </c>
      <c r="E405">
        <f>B405-P$5*LN(D405)</f>
        <v>2183904.3947675512</v>
      </c>
      <c r="F405">
        <f>(C405-C404)*P$8</f>
        <v>-1.1218900818725757E-3</v>
      </c>
      <c r="G405">
        <f>E405-F405*P$9</f>
        <v>2183904.399535419</v>
      </c>
      <c r="H405">
        <f t="shared" si="39"/>
        <v>1.7346897466734006E-4</v>
      </c>
      <c r="I405">
        <f t="shared" si="36"/>
        <v>9.6417623977812206E-7</v>
      </c>
      <c r="J405">
        <f>I405+C405*P$16</f>
        <v>-2.8074431156231813E-5</v>
      </c>
      <c r="K405">
        <f t="shared" si="37"/>
        <v>2183904.399535419</v>
      </c>
      <c r="L405" s="9">
        <f t="shared" si="38"/>
        <v>2183889.5144700347</v>
      </c>
      <c r="M405" s="9">
        <f>L405-P$19*LN(S405)</f>
        <v>2182677.0891134264</v>
      </c>
      <c r="N405" s="9">
        <f>L405+O405</f>
        <v>2183889.5144700347</v>
      </c>
      <c r="O405">
        <f t="shared" si="35"/>
        <v>0</v>
      </c>
      <c r="S405">
        <f t="shared" si="40"/>
        <v>404</v>
      </c>
    </row>
    <row r="406" spans="1:19" x14ac:dyDescent="0.25">
      <c r="A406">
        <f>VLOOKUP('2024-03-18_windows_device_0'!P406,'2024-03-18_windows_device_0'!P406:P1315,1,0)</f>
        <v>44.088000000000001</v>
      </c>
      <c r="B406">
        <f>VLOOKUP('2024-03-18_windows_device_0'!Q406,'2024-03-18_windows_device_0'!Q$2:Q$911,1,0)+50</f>
        <v>2184519</v>
      </c>
      <c r="C406">
        <f>(A406-A405)*P$3</f>
        <v>-4.4272332645821123E-2</v>
      </c>
      <c r="D406">
        <f>(A406)*(1-EXP(-P$2))</f>
        <v>1.2803044016711447</v>
      </c>
      <c r="E406">
        <f>B406-P$5*LN(D406)</f>
        <v>2183904.7006945359</v>
      </c>
      <c r="F406">
        <f>(C406-C405)*P$8</f>
        <v>-1.1218900818725757E-3</v>
      </c>
      <c r="G406">
        <f>E406-F406*P$9</f>
        <v>2183904.7054624036</v>
      </c>
      <c r="H406">
        <f t="shared" si="39"/>
        <v>1.9811671614208435E-5</v>
      </c>
      <c r="I406">
        <f t="shared" si="36"/>
        <v>-4.6759071904767775E-6</v>
      </c>
      <c r="J406">
        <f>I406+C406*P$16</f>
        <v>-4.0667420582714078E-5</v>
      </c>
      <c r="K406">
        <f t="shared" si="37"/>
        <v>2183904.7054624036</v>
      </c>
      <c r="L406" s="9">
        <f t="shared" si="38"/>
        <v>2183883.1435931353</v>
      </c>
      <c r="M406" s="9">
        <f>L406-P$19*LN(S406)</f>
        <v>2182670.2187968339</v>
      </c>
      <c r="N406" s="9">
        <f>L406+O406</f>
        <v>2183883.1435931353</v>
      </c>
      <c r="O406">
        <f t="shared" si="35"/>
        <v>0</v>
      </c>
      <c r="S406">
        <f t="shared" si="40"/>
        <v>405</v>
      </c>
    </row>
    <row r="407" spans="1:19" x14ac:dyDescent="0.25">
      <c r="A407">
        <f>VLOOKUP('2024-03-18_windows_device_0'!P407,'2024-03-18_windows_device_0'!P407:P1316,1,0)</f>
        <v>44.058666666666667</v>
      </c>
      <c r="B407">
        <f>VLOOKUP('2024-03-18_windows_device_0'!Q407,'2024-03-18_windows_device_0'!Q$2:Q$911,1,0)+50</f>
        <v>2184515</v>
      </c>
      <c r="C407">
        <f>(A407-A406)*P$3</f>
        <v>-2.2136166322910562E-2</v>
      </c>
      <c r="D407">
        <f>(A407)*(1-EXP(-P$2))</f>
        <v>1.279452569068569</v>
      </c>
      <c r="E407">
        <f>B407-P$5*LN(D407)</f>
        <v>2183902.3553080587</v>
      </c>
      <c r="F407">
        <f>(C407-C406)*P$8</f>
        <v>2.9037155060232618E-3</v>
      </c>
      <c r="G407">
        <f>E407-F407*P$9</f>
        <v>2183902.3429676956</v>
      </c>
      <c r="H407">
        <f t="shared" si="39"/>
        <v>-1.529939223922624E-4</v>
      </c>
      <c r="I407">
        <f t="shared" si="36"/>
        <v>3.5533862831898032E-6</v>
      </c>
      <c r="J407">
        <f>I407+C407*P$16</f>
        <v>-1.4442370412928847E-5</v>
      </c>
      <c r="K407">
        <f t="shared" si="37"/>
        <v>2183902.3429676956</v>
      </c>
      <c r="L407" s="9">
        <f t="shared" si="38"/>
        <v>2183894.6856218814</v>
      </c>
      <c r="M407" s="9">
        <f>L407-P$19*LN(S407)</f>
        <v>2182681.2626175517</v>
      </c>
      <c r="N407" s="9">
        <f>L407+O407</f>
        <v>2183894.6856218814</v>
      </c>
      <c r="O407">
        <f t="shared" si="35"/>
        <v>0</v>
      </c>
      <c r="S407">
        <f t="shared" si="40"/>
        <v>406</v>
      </c>
    </row>
    <row r="408" spans="1:19" x14ac:dyDescent="0.25">
      <c r="A408">
        <f>VLOOKUP('2024-03-18_windows_device_0'!P408,'2024-03-18_windows_device_0'!P408:P1317,1,0)</f>
        <v>44.015333333333331</v>
      </c>
      <c r="B408">
        <f>VLOOKUP('2024-03-18_windows_device_0'!Q408,'2024-03-18_windows_device_0'!Q$2:Q$911,1,0)+50</f>
        <v>2184513</v>
      </c>
      <c r="C408">
        <f>(A408-A407)*P$3</f>
        <v>-3.2701154795210859E-2</v>
      </c>
      <c r="D408">
        <f>(A408)*(1-EXP(-P$2))</f>
        <v>1.2781941799965821</v>
      </c>
      <c r="E408">
        <f>B408-P$5*LN(D408)</f>
        <v>2183902.8016403131</v>
      </c>
      <c r="F408">
        <f>(C408-C407)*P$8</f>
        <v>-1.3858642187841016E-3</v>
      </c>
      <c r="G408">
        <f>E408-F408*P$9</f>
        <v>2183902.807530032</v>
      </c>
      <c r="H408">
        <f t="shared" si="39"/>
        <v>3.0084814076888445E-5</v>
      </c>
      <c r="I408">
        <f t="shared" si="36"/>
        <v>4.5067660165506605E-6</v>
      </c>
      <c r="J408">
        <f>I408+C408*P$16</f>
        <v>-2.2077874557262667E-5</v>
      </c>
      <c r="K408">
        <f t="shared" si="37"/>
        <v>2183902.807530032</v>
      </c>
      <c r="L408" s="9">
        <f t="shared" si="38"/>
        <v>2183891.1018393808</v>
      </c>
      <c r="M408" s="9">
        <f>L408-P$19*LN(S408)</f>
        <v>2182677.181852628</v>
      </c>
      <c r="N408" s="9">
        <f>L408+O408</f>
        <v>2183891.1018393808</v>
      </c>
      <c r="O408">
        <f t="shared" si="35"/>
        <v>0</v>
      </c>
      <c r="S408">
        <f t="shared" si="40"/>
        <v>407</v>
      </c>
    </row>
    <row r="409" spans="1:19" x14ac:dyDescent="0.25">
      <c r="A409">
        <f>VLOOKUP('2024-03-18_windows_device_0'!P409,'2024-03-18_windows_device_0'!P409:P1318,1,0)</f>
        <v>43.980666666666664</v>
      </c>
      <c r="B409">
        <f>VLOOKUP('2024-03-18_windows_device_0'!Q409,'2024-03-18_windows_device_0'!Q$2:Q$911,1,0)+50</f>
        <v>2184508</v>
      </c>
      <c r="C409">
        <f>(A409-A408)*P$3</f>
        <v>-2.6160923836166538E-2</v>
      </c>
      <c r="D409">
        <f>(A409)*(1-EXP(-P$2))</f>
        <v>1.2771874687389928</v>
      </c>
      <c r="E409">
        <f>B409-P$5*LN(D409)</f>
        <v>2183899.7604408106</v>
      </c>
      <c r="F409">
        <f>(C409-C408)*P$8</f>
        <v>8.5791594496175457E-4</v>
      </c>
      <c r="G409">
        <f>E409-F409*P$9</f>
        <v>2183899.756794794</v>
      </c>
      <c r="H409">
        <f t="shared" si="39"/>
        <v>-1.9756401936265767E-4</v>
      </c>
      <c r="I409">
        <f t="shared" si="36"/>
        <v>-1.6218414565081521E-6</v>
      </c>
      <c r="J409">
        <f>I409+C409*P$16</f>
        <v>-2.2889553915557069E-5</v>
      </c>
      <c r="K409">
        <f t="shared" si="37"/>
        <v>2183899.756794794</v>
      </c>
      <c r="L409" s="9">
        <f t="shared" si="38"/>
        <v>2183887.6207516897</v>
      </c>
      <c r="M409" s="9">
        <f>L409-P$19*LN(S409)</f>
        <v>2182673.2050021039</v>
      </c>
      <c r="N409" s="9">
        <f>L409+O409</f>
        <v>2183887.6207516897</v>
      </c>
      <c r="O409">
        <f t="shared" si="35"/>
        <v>0</v>
      </c>
      <c r="S409">
        <f t="shared" si="40"/>
        <v>408</v>
      </c>
    </row>
    <row r="410" spans="1:19" x14ac:dyDescent="0.25">
      <c r="A410">
        <f>VLOOKUP('2024-03-18_windows_device_0'!P410,'2024-03-18_windows_device_0'!P410:P1319,1,0)</f>
        <v>43.931333333333335</v>
      </c>
      <c r="B410">
        <f>VLOOKUP('2024-03-18_windows_device_0'!Q410,'2024-03-18_windows_device_0'!Q$2:Q$911,1,0)+50</f>
        <v>2184507</v>
      </c>
      <c r="C410">
        <f>(A410-A409)*P$3</f>
        <v>-3.7229006997619142E-2</v>
      </c>
      <c r="D410">
        <f>(A410)*(1-EXP(-P$2))</f>
        <v>1.2757548411801158</v>
      </c>
      <c r="E410">
        <f>B410-P$5*LN(D410)</f>
        <v>2183901.5506282258</v>
      </c>
      <c r="F410">
        <f>(C410-C409)*P$8</f>
        <v>-1.4518577530112798E-3</v>
      </c>
      <c r="G410">
        <f>E410-F410*P$9</f>
        <v>2183901.5567984073</v>
      </c>
      <c r="H410">
        <f t="shared" si="39"/>
        <v>1.1656729311980155E-4</v>
      </c>
      <c r="I410">
        <f t="shared" si="36"/>
        <v>2.977640789483057E-5</v>
      </c>
      <c r="J410">
        <f>I410+C410*P$16</f>
        <v>-4.8918291227549341E-7</v>
      </c>
      <c r="K410">
        <f t="shared" si="37"/>
        <v>2183901.5567984073</v>
      </c>
      <c r="L410" s="9">
        <f t="shared" si="38"/>
        <v>2183901.2974335928</v>
      </c>
      <c r="M410" s="9">
        <f>L410-P$19*LN(S410)</f>
        <v>2182686.3871347932</v>
      </c>
      <c r="N410" s="9">
        <f>L410+O410</f>
        <v>2183901.2974335928</v>
      </c>
      <c r="O410">
        <f t="shared" si="35"/>
        <v>0</v>
      </c>
      <c r="S410">
        <f t="shared" si="40"/>
        <v>409</v>
      </c>
    </row>
    <row r="411" spans="1:19" x14ac:dyDescent="0.25">
      <c r="A411">
        <f>VLOOKUP('2024-03-18_windows_device_0'!P411,'2024-03-18_windows_device_0'!P411:P1320,1,0)</f>
        <v>43.879333333333335</v>
      </c>
      <c r="B411">
        <f>VLOOKUP('2024-03-18_windows_device_0'!Q411,'2024-03-18_windows_device_0'!Q$2:Q$911,1,0)+50</f>
        <v>2184506</v>
      </c>
      <c r="C411">
        <f>(A411-A410)*P$3</f>
        <v>-3.9241385754249812E-2</v>
      </c>
      <c r="D411">
        <f>(A411)*(1-EXP(-P$2))</f>
        <v>1.2742447742937317</v>
      </c>
      <c r="E411">
        <f>B411-P$5*LN(D411)</f>
        <v>2183903.4950305354</v>
      </c>
      <c r="F411">
        <f>(C411-C410)*P$8</f>
        <v>-2.6397413691152529E-4</v>
      </c>
      <c r="G411">
        <f>E411-F411*P$9</f>
        <v>2183903.4961523865</v>
      </c>
      <c r="H411">
        <f t="shared" si="39"/>
        <v>1.2559154997220334E-4</v>
      </c>
      <c r="I411">
        <f t="shared" si="36"/>
        <v>1.5686427612321625E-5</v>
      </c>
      <c r="J411">
        <f>I411+C411*P$16</f>
        <v>-1.6215141076251751E-5</v>
      </c>
      <c r="K411">
        <f t="shared" si="37"/>
        <v>2183903.4961523865</v>
      </c>
      <c r="L411" s="9">
        <f t="shared" si="38"/>
        <v>2183894.8988834415</v>
      </c>
      <c r="M411" s="9">
        <f>L411-P$19*LN(S411)</f>
        <v>2182679.4952431191</v>
      </c>
      <c r="N411" s="9">
        <f>L411+O411</f>
        <v>2183894.8988834415</v>
      </c>
      <c r="O411">
        <f t="shared" si="35"/>
        <v>0</v>
      </c>
      <c r="S411">
        <f t="shared" si="40"/>
        <v>410</v>
      </c>
    </row>
    <row r="412" spans="1:19" x14ac:dyDescent="0.25">
      <c r="A412">
        <f>VLOOKUP('2024-03-18_windows_device_0'!P412,'2024-03-18_windows_device_0'!P412:P1321,1,0)</f>
        <v>43.858000000000004</v>
      </c>
      <c r="B412">
        <f>VLOOKUP('2024-03-18_windows_device_0'!Q412,'2024-03-18_windows_device_0'!Q$2:Q$911,1,0)+50</f>
        <v>2184505</v>
      </c>
      <c r="C412">
        <f>(A412-A411)*P$3</f>
        <v>-1.6099030053023912E-2</v>
      </c>
      <c r="D412">
        <f>(A412)*(1-EXP(-P$2))</f>
        <v>1.2736252596736768</v>
      </c>
      <c r="E412">
        <f>B412-P$5*LN(D412)</f>
        <v>2183903.7039999869</v>
      </c>
      <c r="F412">
        <f>(C412-C411)*P$8</f>
        <v>3.035702574479025E-3</v>
      </c>
      <c r="G412">
        <f>E412-F412*P$9</f>
        <v>2183903.6910986979</v>
      </c>
      <c r="H412">
        <f t="shared" si="39"/>
        <v>1.2624621226739971E-5</v>
      </c>
      <c r="I412">
        <f t="shared" si="36"/>
        <v>1.1346836802855445E-5</v>
      </c>
      <c r="J412">
        <f>I412+C412*P$16</f>
        <v>-1.7409862488656228E-6</v>
      </c>
      <c r="K412">
        <f t="shared" si="37"/>
        <v>2183903.6910986979</v>
      </c>
      <c r="L412" s="9">
        <f t="shared" si="38"/>
        <v>2183902.7680276656</v>
      </c>
      <c r="M412" s="9">
        <f>L412-P$19*LN(S412)</f>
        <v>2182686.8722476284</v>
      </c>
      <c r="N412" s="9">
        <f>L412+O412</f>
        <v>2183902.7680276656</v>
      </c>
      <c r="O412">
        <f t="shared" ref="O412:O475" si="41">O411</f>
        <v>0</v>
      </c>
      <c r="S412">
        <f t="shared" si="40"/>
        <v>411</v>
      </c>
    </row>
    <row r="413" spans="1:19" x14ac:dyDescent="0.25">
      <c r="A413">
        <f>VLOOKUP('2024-03-18_windows_device_0'!P413,'2024-03-18_windows_device_0'!P413:P1322,1,0)</f>
        <v>43.814</v>
      </c>
      <c r="B413">
        <f>VLOOKUP('2024-03-18_windows_device_0'!Q413,'2024-03-18_windows_device_0'!Q$2:Q$911,1,0)+50</f>
        <v>2184504</v>
      </c>
      <c r="C413">
        <f>(A413-A412)*P$3</f>
        <v>-3.3204249484368523E-2</v>
      </c>
      <c r="D413">
        <f>(A413)*(1-EXP(-P$2))</f>
        <v>1.2723475107698132</v>
      </c>
      <c r="E413">
        <f>B413-P$5*LN(D413)</f>
        <v>2183905.1993578007</v>
      </c>
      <c r="F413">
        <f>(C413-C412)*P$8</f>
        <v>-2.2437801637458553E-3</v>
      </c>
      <c r="G413">
        <f>E413-F413*P$9</f>
        <v>2183905.2088935357</v>
      </c>
      <c r="H413">
        <f t="shared" si="39"/>
        <v>9.829160032306239E-5</v>
      </c>
      <c r="I413">
        <f t="shared" si="36"/>
        <v>2.020022206286146E-5</v>
      </c>
      <c r="J413">
        <f>I413+C413*P$16</f>
        <v>-6.7934129813186924E-6</v>
      </c>
      <c r="K413">
        <f t="shared" si="37"/>
        <v>2183905.2088935357</v>
      </c>
      <c r="L413" s="9">
        <f t="shared" si="38"/>
        <v>2183901.6070254925</v>
      </c>
      <c r="M413" s="9">
        <f>L413-P$19*LN(S413)</f>
        <v>2182685.2203017068</v>
      </c>
      <c r="N413" s="9">
        <f>L413+O413</f>
        <v>2183901.6070254925</v>
      </c>
      <c r="O413">
        <f t="shared" si="41"/>
        <v>0</v>
      </c>
      <c r="S413">
        <f t="shared" si="40"/>
        <v>412</v>
      </c>
    </row>
    <row r="414" spans="1:19" x14ac:dyDescent="0.25">
      <c r="A414">
        <f>VLOOKUP('2024-03-18_windows_device_0'!P414,'2024-03-18_windows_device_0'!P414:P1323,1,0)</f>
        <v>43.783999999999999</v>
      </c>
      <c r="B414">
        <f>VLOOKUP('2024-03-18_windows_device_0'!Q414,'2024-03-18_windows_device_0'!Q$2:Q$911,1,0)+50</f>
        <v>2184499</v>
      </c>
      <c r="C414">
        <f>(A414-A413)*P$3</f>
        <v>-2.2639261012068229E-2</v>
      </c>
      <c r="D414">
        <f>(A414)*(1-EXP(-P$2))</f>
        <v>1.271476318335361</v>
      </c>
      <c r="E414">
        <f>B414-P$5*LN(D414)</f>
        <v>2183901.902175324</v>
      </c>
      <c r="F414">
        <f>(C414-C413)*P$8</f>
        <v>1.3858642187841012E-3</v>
      </c>
      <c r="G414">
        <f>E414-F414*P$9</f>
        <v>2183901.8962856052</v>
      </c>
      <c r="H414">
        <f t="shared" si="39"/>
        <v>-2.1452275804535742E-4</v>
      </c>
      <c r="I414">
        <f t="shared" si="36"/>
        <v>1.8854871941767869E-5</v>
      </c>
      <c r="J414">
        <f>I414+C414*P$16</f>
        <v>4.5012077528239127E-7</v>
      </c>
      <c r="K414">
        <f t="shared" si="37"/>
        <v>2183901.8962856052</v>
      </c>
      <c r="L414" s="9">
        <f t="shared" si="38"/>
        <v>2183902.134939672</v>
      </c>
      <c r="M414" s="9">
        <f>L414-P$19*LN(S414)</f>
        <v>2182685.2584623056</v>
      </c>
      <c r="N414" s="9">
        <f>L414+O414</f>
        <v>2183902.134939672</v>
      </c>
      <c r="O414">
        <f t="shared" si="41"/>
        <v>0</v>
      </c>
      <c r="S414">
        <f t="shared" si="40"/>
        <v>413</v>
      </c>
    </row>
    <row r="415" spans="1:19" x14ac:dyDescent="0.25">
      <c r="A415">
        <f>VLOOKUP('2024-03-18_windows_device_0'!P415,'2024-03-18_windows_device_0'!P415:P1324,1,0)</f>
        <v>43.74733333333333</v>
      </c>
      <c r="B415">
        <f>VLOOKUP('2024-03-18_windows_device_0'!Q415,'2024-03-18_windows_device_0'!Q$2:Q$911,1,0)+50</f>
        <v>2184500</v>
      </c>
      <c r="C415">
        <f>(A415-A414)*P$3</f>
        <v>-2.7670207903639544E-2</v>
      </c>
      <c r="D415">
        <f>(A415)*(1-EXP(-P$2))</f>
        <v>1.2704115275821415</v>
      </c>
      <c r="E415">
        <f>B415-P$5*LN(D415)</f>
        <v>2183904.9849819066</v>
      </c>
      <c r="F415">
        <f>(C415-C414)*P$8</f>
        <v>-6.599353422781101E-4</v>
      </c>
      <c r="G415">
        <f>E415-F415*P$9</f>
        <v>2183904.9877865347</v>
      </c>
      <c r="H415">
        <f t="shared" si="39"/>
        <v>2.0020398423869693E-4</v>
      </c>
      <c r="I415">
        <f t="shared" si="36"/>
        <v>2.7919520255504606E-5</v>
      </c>
      <c r="J415">
        <f>I415+C415*P$16</f>
        <v>5.4248243853552049E-6</v>
      </c>
      <c r="K415">
        <f t="shared" si="37"/>
        <v>2183904.9877865347</v>
      </c>
      <c r="L415" s="9">
        <f t="shared" si="38"/>
        <v>2183907.8640288073</v>
      </c>
      <c r="M415" s="9">
        <f>L415-P$19*LN(S415)</f>
        <v>2182690.4989822716</v>
      </c>
      <c r="N415" s="9">
        <f>L415+O415</f>
        <v>2183907.8640288073</v>
      </c>
      <c r="O415">
        <f t="shared" si="41"/>
        <v>0</v>
      </c>
      <c r="S415">
        <f t="shared" si="40"/>
        <v>414</v>
      </c>
    </row>
    <row r="416" spans="1:19" x14ac:dyDescent="0.25">
      <c r="A416">
        <f>VLOOKUP('2024-03-18_windows_device_0'!P416,'2024-03-18_windows_device_0'!P416:P1325,1,0)</f>
        <v>43.706666666666663</v>
      </c>
      <c r="B416">
        <f>VLOOKUP('2024-03-18_windows_device_0'!Q416,'2024-03-18_windows_device_0'!Q$2:Q$911,1,0)+50</f>
        <v>2184495</v>
      </c>
      <c r="C416">
        <f>(A416-A415)*P$3</f>
        <v>-3.0688776038580185E-2</v>
      </c>
      <c r="D416">
        <f>(A416)*(1-EXP(-P$2))</f>
        <v>1.2692305778376616</v>
      </c>
      <c r="E416">
        <f>B416-P$5*LN(D416)</f>
        <v>2183902.297046477</v>
      </c>
      <c r="F416">
        <f>(C416-C415)*P$8</f>
        <v>-3.9596120536658437E-4</v>
      </c>
      <c r="G416">
        <f>E416-F416*P$9</f>
        <v>2183902.2987292539</v>
      </c>
      <c r="H416">
        <f t="shared" si="39"/>
        <v>-1.7414194390504202E-4</v>
      </c>
      <c r="I416">
        <f t="shared" si="36"/>
        <v>8.8726410652328694E-6</v>
      </c>
      <c r="J416">
        <f>I416+C416*P$16</f>
        <v>-1.6076021627113142E-5</v>
      </c>
      <c r="K416">
        <f t="shared" si="37"/>
        <v>2183902.2987292539</v>
      </c>
      <c r="L416" s="9">
        <f t="shared" si="38"/>
        <v>2183893.7752214507</v>
      </c>
      <c r="M416" s="9">
        <f>L416-P$19*LN(S416)</f>
        <v>2182675.9227844421</v>
      </c>
      <c r="N416" s="9">
        <f>L416+O416</f>
        <v>2183893.7752214507</v>
      </c>
      <c r="O416">
        <f t="shared" si="41"/>
        <v>0</v>
      </c>
      <c r="S416">
        <f t="shared" si="40"/>
        <v>415</v>
      </c>
    </row>
    <row r="417" spans="1:19" x14ac:dyDescent="0.25">
      <c r="A417">
        <f>VLOOKUP('2024-03-18_windows_device_0'!P417,'2024-03-18_windows_device_0'!P417:P1326,1,0)</f>
        <v>43.656666666666666</v>
      </c>
      <c r="B417">
        <f>VLOOKUP('2024-03-18_windows_device_0'!Q417,'2024-03-18_windows_device_0'!Q$2:Q$911,1,0)+50</f>
        <v>2184491</v>
      </c>
      <c r="C417">
        <f>(A417-A416)*P$3</f>
        <v>-3.7732101686776806E-2</v>
      </c>
      <c r="D417">
        <f>(A417)*(1-EXP(-P$2))</f>
        <v>1.2677785904469077</v>
      </c>
      <c r="E417">
        <f>B417-P$5*LN(D417)</f>
        <v>2183901.1426991127</v>
      </c>
      <c r="F417">
        <f>(C417-C416)*P$8</f>
        <v>-9.2390947918893191E-4</v>
      </c>
      <c r="G417">
        <f>E417-F417*P$9</f>
        <v>2183901.1466255919</v>
      </c>
      <c r="H417">
        <f t="shared" si="39"/>
        <v>-7.4609630936291782E-5</v>
      </c>
      <c r="I417">
        <f t="shared" si="36"/>
        <v>2.0024951092086571E-5</v>
      </c>
      <c r="J417">
        <f>I417+C417*P$16</f>
        <v>-1.0649634185386317E-5</v>
      </c>
      <c r="K417">
        <f t="shared" si="37"/>
        <v>2183901.1466255919</v>
      </c>
      <c r="L417" s="9">
        <f t="shared" si="38"/>
        <v>2183895.500188794</v>
      </c>
      <c r="M417" s="9">
        <f>L417-P$19*LN(S417)</f>
        <v>2182677.161534335</v>
      </c>
      <c r="N417" s="9">
        <f>L417+O417</f>
        <v>2183895.500188794</v>
      </c>
      <c r="O417">
        <f t="shared" si="41"/>
        <v>0</v>
      </c>
      <c r="S417">
        <f t="shared" si="40"/>
        <v>416</v>
      </c>
    </row>
    <row r="418" spans="1:19" x14ac:dyDescent="0.25">
      <c r="A418">
        <f>VLOOKUP('2024-03-18_windows_device_0'!P418,'2024-03-18_windows_device_0'!P418:P1327,1,0)</f>
        <v>43.623333333333335</v>
      </c>
      <c r="B418">
        <f>VLOOKUP('2024-03-18_windows_device_0'!Q418,'2024-03-18_windows_device_0'!Q$2:Q$911,1,0)+50</f>
        <v>2184493</v>
      </c>
      <c r="C418">
        <f>(A418-A417)*P$3</f>
        <v>-2.5154734457851203E-2</v>
      </c>
      <c r="D418">
        <f>(A418)*(1-EXP(-P$2))</f>
        <v>1.2668105988530718</v>
      </c>
      <c r="E418">
        <f>B418-P$5*LN(D418)</f>
        <v>2183905.0416120724</v>
      </c>
      <c r="F418">
        <f>(C418-C417)*P$8</f>
        <v>1.6498383556949234E-3</v>
      </c>
      <c r="G418">
        <f>E418-F418*P$9</f>
        <v>2183905.0346005023</v>
      </c>
      <c r="H418">
        <f t="shared" si="39"/>
        <v>2.51783222915409E-4</v>
      </c>
      <c r="I418">
        <f t="shared" si="36"/>
        <v>1.7900135481273682E-5</v>
      </c>
      <c r="J418">
        <f>I418+C418*P$16</f>
        <v>-2.5495880370415747E-6</v>
      </c>
      <c r="K418">
        <f t="shared" si="37"/>
        <v>2183905.0346005023</v>
      </c>
      <c r="L418" s="9">
        <f t="shared" si="38"/>
        <v>2183903.6828087447</v>
      </c>
      <c r="M418" s="9">
        <f>L418-P$19*LN(S418)</f>
        <v>2182684.8591042259</v>
      </c>
      <c r="N418" s="9">
        <f>L418+O418</f>
        <v>2183903.6828087447</v>
      </c>
      <c r="O418">
        <f t="shared" si="41"/>
        <v>0</v>
      </c>
      <c r="S418">
        <f t="shared" si="40"/>
        <v>417</v>
      </c>
    </row>
    <row r="419" spans="1:19" x14ac:dyDescent="0.25">
      <c r="A419">
        <f>VLOOKUP('2024-03-18_windows_device_0'!P419,'2024-03-18_windows_device_0'!P419:P1328,1,0)</f>
        <v>43.61333333333333</v>
      </c>
      <c r="B419">
        <f>VLOOKUP('2024-03-18_windows_device_0'!Q419,'2024-03-18_windows_device_0'!Q$2:Q$911,1,0)+50</f>
        <v>2184492</v>
      </c>
      <c r="C419">
        <f>(A419-A418)*P$3</f>
        <v>-7.5464203373596514E-3</v>
      </c>
      <c r="D419">
        <f>(A419)*(1-EXP(-P$2))</f>
        <v>1.2665202013749211</v>
      </c>
      <c r="E419">
        <f>B419-P$5*LN(D419)</f>
        <v>2183904.611568911</v>
      </c>
      <c r="F419">
        <f>(C419-C418)*P$8</f>
        <v>2.3097736979723294E-3</v>
      </c>
      <c r="G419">
        <f>E419-F419*P$9</f>
        <v>2183904.6017527129</v>
      </c>
      <c r="H419">
        <f t="shared" si="39"/>
        <v>-2.8030996593289322E-5</v>
      </c>
      <c r="I419">
        <f t="shared" si="36"/>
        <v>2.8715923466496888E-6</v>
      </c>
      <c r="J419">
        <f>I419+C419*P$16</f>
        <v>-3.2633247088483768E-6</v>
      </c>
      <c r="K419">
        <f t="shared" si="37"/>
        <v>2183904.6017527129</v>
      </c>
      <c r="L419" s="9">
        <f t="shared" si="38"/>
        <v>2183902.8715377217</v>
      </c>
      <c r="M419" s="9">
        <f>L419-P$19*LN(S419)</f>
        <v>2182683.56394494</v>
      </c>
      <c r="N419" s="9">
        <f>L419+O419</f>
        <v>2183902.8715377217</v>
      </c>
      <c r="O419">
        <f t="shared" si="41"/>
        <v>0</v>
      </c>
      <c r="S419">
        <f t="shared" si="40"/>
        <v>418</v>
      </c>
    </row>
    <row r="420" spans="1:19" x14ac:dyDescent="0.25">
      <c r="A420">
        <f>VLOOKUP('2024-03-18_windows_device_0'!P420,'2024-03-18_windows_device_0'!P420:P1329,1,0)</f>
        <v>43.557333333333332</v>
      </c>
      <c r="B420">
        <f>VLOOKUP('2024-03-18_windows_device_0'!Q420,'2024-03-18_windows_device_0'!Q$2:Q$911,1,0)+50</f>
        <v>2184491</v>
      </c>
      <c r="C420">
        <f>(A420-A419)*P$3</f>
        <v>-4.2259953889190453E-2</v>
      </c>
      <c r="D420">
        <f>(A420)*(1-EXP(-P$2))</f>
        <v>1.2648939754972768</v>
      </c>
      <c r="E420">
        <f>B420-P$5*LN(D420)</f>
        <v>2183906.8057442256</v>
      </c>
      <c r="F420">
        <f>(C420-C419)*P$8</f>
        <v>-4.5535538617174813E-3</v>
      </c>
      <c r="G420">
        <f>E420-F420*P$9</f>
        <v>2183906.8250961588</v>
      </c>
      <c r="H420">
        <f t="shared" si="39"/>
        <v>1.4398255939320823E-4</v>
      </c>
      <c r="I420">
        <f t="shared" si="36"/>
        <v>1.7043376676217387E-5</v>
      </c>
      <c r="J420">
        <f>I420+C420*P$16</f>
        <v>-1.7312158834552596E-5</v>
      </c>
      <c r="K420">
        <f t="shared" si="37"/>
        <v>2183906.8250961588</v>
      </c>
      <c r="L420" s="9">
        <f t="shared" si="38"/>
        <v>2183897.6461883206</v>
      </c>
      <c r="M420" s="9">
        <f>L420-P$19*LN(S420)</f>
        <v>2182677.8558635218</v>
      </c>
      <c r="N420" s="9">
        <f>L420+O420</f>
        <v>2183897.6461883206</v>
      </c>
      <c r="O420">
        <f t="shared" si="41"/>
        <v>0</v>
      </c>
      <c r="S420">
        <f t="shared" si="40"/>
        <v>419</v>
      </c>
    </row>
    <row r="421" spans="1:19" x14ac:dyDescent="0.25">
      <c r="A421">
        <f>VLOOKUP('2024-03-18_windows_device_0'!P421,'2024-03-18_windows_device_0'!P421:P1330,1,0)</f>
        <v>43.527333333333331</v>
      </c>
      <c r="B421">
        <f>VLOOKUP('2024-03-18_windows_device_0'!Q421,'2024-03-18_windows_device_0'!Q$2:Q$911,1,0)+50</f>
        <v>2184489</v>
      </c>
      <c r="C421">
        <f>(A421-A420)*P$3</f>
        <v>-2.2639261012068229E-2</v>
      </c>
      <c r="D421">
        <f>(A421)*(1-EXP(-P$2))</f>
        <v>1.2640227830628243</v>
      </c>
      <c r="E421">
        <f>B421-P$5*LN(D421)</f>
        <v>2183906.5185992569</v>
      </c>
      <c r="F421">
        <f>(C421-C420)*P$8</f>
        <v>2.5737478348838551E-3</v>
      </c>
      <c r="G421">
        <f>E421-F421*P$9</f>
        <v>2183906.5076612076</v>
      </c>
      <c r="H421">
        <f t="shared" si="39"/>
        <v>-2.0556921513019918E-5</v>
      </c>
      <c r="I421">
        <f t="shared" si="36"/>
        <v>8.0803949658124994E-6</v>
      </c>
      <c r="J421">
        <f>I421+C421*P$16</f>
        <v>-1.0324356200672978E-5</v>
      </c>
      <c r="K421">
        <f t="shared" si="37"/>
        <v>2183906.5076612076</v>
      </c>
      <c r="L421" s="9">
        <f t="shared" si="38"/>
        <v>2183901.03368682</v>
      </c>
      <c r="M421" s="9">
        <f>L421-P$19*LN(S421)</f>
        <v>2182680.761780737</v>
      </c>
      <c r="N421" s="9">
        <f>L421+O421</f>
        <v>2183901.03368682</v>
      </c>
      <c r="O421">
        <f t="shared" si="41"/>
        <v>0</v>
      </c>
      <c r="S421">
        <f t="shared" si="40"/>
        <v>420</v>
      </c>
    </row>
    <row r="422" spans="1:19" x14ac:dyDescent="0.25">
      <c r="A422">
        <f>VLOOKUP('2024-03-18_windows_device_0'!P422,'2024-03-18_windows_device_0'!P422:P1331,1,0)</f>
        <v>43.474666666666664</v>
      </c>
      <c r="B422">
        <f>VLOOKUP('2024-03-18_windows_device_0'!Q422,'2024-03-18_windows_device_0'!Q$2:Q$911,1,0)+50</f>
        <v>2184487</v>
      </c>
      <c r="C422">
        <f>(A422-A421)*P$3</f>
        <v>-3.9744480443407476E-2</v>
      </c>
      <c r="D422">
        <f>(A422)*(1-EXP(-P$2))</f>
        <v>1.2624933563445635</v>
      </c>
      <c r="E422">
        <f>B422-P$5*LN(D422)</f>
        <v>2183907.528468844</v>
      </c>
      <c r="F422">
        <f>(C422-C421)*P$8</f>
        <v>-2.2437801637451515E-3</v>
      </c>
      <c r="G422">
        <f>E422-F422*P$9</f>
        <v>2183907.538004579</v>
      </c>
      <c r="H422">
        <f t="shared" si="39"/>
        <v>6.6724498163577643E-5</v>
      </c>
      <c r="I422">
        <f t="shared" si="36"/>
        <v>3.5165892561411317E-6</v>
      </c>
      <c r="J422">
        <f>I422+C422*P$16</f>
        <v>-2.8793973902799071E-5</v>
      </c>
      <c r="K422">
        <f t="shared" si="37"/>
        <v>2183907.538004579</v>
      </c>
      <c r="L422" s="9">
        <f t="shared" si="38"/>
        <v>2183892.2714375798</v>
      </c>
      <c r="M422" s="9">
        <f>L422-P$19*LN(S422)</f>
        <v>2182671.5190954721</v>
      </c>
      <c r="N422" s="9">
        <f>L422+O422</f>
        <v>2183892.2714375798</v>
      </c>
      <c r="O422">
        <f t="shared" si="41"/>
        <v>0</v>
      </c>
      <c r="S422">
        <f t="shared" si="40"/>
        <v>421</v>
      </c>
    </row>
    <row r="423" spans="1:19" x14ac:dyDescent="0.25">
      <c r="A423">
        <f>VLOOKUP('2024-03-18_windows_device_0'!P423,'2024-03-18_windows_device_0'!P423:P1332,1,0)</f>
        <v>43.431333333333335</v>
      </c>
      <c r="B423">
        <f>VLOOKUP('2024-03-18_windows_device_0'!Q423,'2024-03-18_windows_device_0'!Q$2:Q$911,1,0)+50</f>
        <v>2184479</v>
      </c>
      <c r="C423">
        <f>(A423-A422)*P$3</f>
        <v>-3.2701154795205495E-2</v>
      </c>
      <c r="D423">
        <f>(A423)*(1-EXP(-P$2))</f>
        <v>1.2612349672725769</v>
      </c>
      <c r="E423">
        <f>B423-P$5*LN(D423)</f>
        <v>2183902.0076793409</v>
      </c>
      <c r="F423">
        <f>(C423-C422)*P$8</f>
        <v>9.2390947918963501E-4</v>
      </c>
      <c r="G423">
        <f>E423-F423*P$9</f>
        <v>2183902.0037528616</v>
      </c>
      <c r="H423">
        <f t="shared" si="39"/>
        <v>-3.5839524840743114E-4</v>
      </c>
      <c r="I423">
        <f t="shared" si="36"/>
        <v>-5.1870866111895995E-6</v>
      </c>
      <c r="J423">
        <f>I423+C423*P$16</f>
        <v>-3.1771727184998569E-5</v>
      </c>
      <c r="K423">
        <f t="shared" si="37"/>
        <v>2183902.0037528616</v>
      </c>
      <c r="L423" s="9">
        <f t="shared" si="38"/>
        <v>2183885.1583808619</v>
      </c>
      <c r="M423" s="9">
        <f>L423-P$19*LN(S423)</f>
        <v>2182663.9267425556</v>
      </c>
      <c r="N423" s="9">
        <f>L423+O423</f>
        <v>2183885.1583808619</v>
      </c>
      <c r="O423">
        <f t="shared" si="41"/>
        <v>0</v>
      </c>
      <c r="S423">
        <f t="shared" si="40"/>
        <v>422</v>
      </c>
    </row>
    <row r="424" spans="1:19" x14ac:dyDescent="0.25">
      <c r="A424">
        <f>VLOOKUP('2024-03-18_windows_device_0'!P424,'2024-03-18_windows_device_0'!P424:P1333,1,0)</f>
        <v>43.396000000000001</v>
      </c>
      <c r="B424">
        <f>VLOOKUP('2024-03-18_windows_device_0'!Q424,'2024-03-18_windows_device_0'!Q$2:Q$911,1,0)+50</f>
        <v>2184478</v>
      </c>
      <c r="C424">
        <f>(A424-A423)*P$3</f>
        <v>-2.6664018525324205E-2</v>
      </c>
      <c r="D424">
        <f>(A424)*(1-EXP(-P$2))</f>
        <v>1.2602088961831108</v>
      </c>
      <c r="E424">
        <f>B424-P$5*LN(D424)</f>
        <v>2183903.0310208965</v>
      </c>
      <c r="F424">
        <f>(C424-C423)*P$8</f>
        <v>7.9192241073316961E-4</v>
      </c>
      <c r="G424">
        <f>E424-F424*P$9</f>
        <v>2183903.0276553431</v>
      </c>
      <c r="H424">
        <f t="shared" si="39"/>
        <v>6.6307389492496998E-5</v>
      </c>
      <c r="I424">
        <f t="shared" si="36"/>
        <v>1.5929039924564251E-5</v>
      </c>
      <c r="J424">
        <f>I424+C424*P$16</f>
        <v>-5.7476670048514919E-6</v>
      </c>
      <c r="K424">
        <f t="shared" si="37"/>
        <v>2183903.0276553431</v>
      </c>
      <c r="L424" s="9">
        <f t="shared" si="38"/>
        <v>2183899.9802418905</v>
      </c>
      <c r="M424" s="9">
        <f>L424-P$19*LN(S424)</f>
        <v>2182678.2704418153</v>
      </c>
      <c r="N424" s="9">
        <f>L424+O424</f>
        <v>2183899.9802418905</v>
      </c>
      <c r="O424">
        <f t="shared" si="41"/>
        <v>0</v>
      </c>
      <c r="S424">
        <f t="shared" si="40"/>
        <v>423</v>
      </c>
    </row>
    <row r="425" spans="1:19" x14ac:dyDescent="0.25">
      <c r="A425">
        <f>VLOOKUP('2024-03-18_windows_device_0'!P425,'2024-03-18_windows_device_0'!P425:P1334,1,0)</f>
        <v>43.366</v>
      </c>
      <c r="B425">
        <f>VLOOKUP('2024-03-18_windows_device_0'!Q425,'2024-03-18_windows_device_0'!Q$2:Q$911,1,0)+50</f>
        <v>2184479</v>
      </c>
      <c r="C425">
        <f>(A425-A424)*P$3</f>
        <v>-2.2639261012068229E-2</v>
      </c>
      <c r="D425">
        <f>(A425)*(1-EXP(-P$2))</f>
        <v>1.2593377037486586</v>
      </c>
      <c r="E425">
        <f>B425-P$5*LN(D425)</f>
        <v>2183905.7502460121</v>
      </c>
      <c r="F425">
        <f>(C425-C424)*P$8</f>
        <v>5.2794827382234705E-4</v>
      </c>
      <c r="G425">
        <f>E425-F425*P$9</f>
        <v>2183905.7480023098</v>
      </c>
      <c r="H425">
        <f t="shared" si="39"/>
        <v>1.761682476138734E-4</v>
      </c>
      <c r="I425">
        <f t="shared" si="36"/>
        <v>1.6606733052337205E-5</v>
      </c>
      <c r="J425">
        <f>I425+C425*P$16</f>
        <v>-1.7980181141482721E-6</v>
      </c>
      <c r="K425">
        <f t="shared" si="37"/>
        <v>2183905.7480023098</v>
      </c>
      <c r="L425" s="9">
        <f t="shared" si="38"/>
        <v>2183904.7946929787</v>
      </c>
      <c r="M425" s="9">
        <f>L425-P$19*LN(S425)</f>
        <v>2182682.6078602071</v>
      </c>
      <c r="N425" s="9">
        <f>L425+O425</f>
        <v>2183904.7946929787</v>
      </c>
      <c r="O425">
        <f t="shared" si="41"/>
        <v>0</v>
      </c>
      <c r="S425">
        <f t="shared" si="40"/>
        <v>424</v>
      </c>
    </row>
    <row r="426" spans="1:19" x14ac:dyDescent="0.25">
      <c r="A426">
        <f>VLOOKUP('2024-03-18_windows_device_0'!P426,'2024-03-18_windows_device_0'!P426:P1335,1,0)</f>
        <v>43.315333333333335</v>
      </c>
      <c r="B426">
        <f>VLOOKUP('2024-03-18_windows_device_0'!Q426,'2024-03-18_windows_device_0'!Q$2:Q$911,1,0)+50</f>
        <v>2184474</v>
      </c>
      <c r="C426">
        <f>(A426-A425)*P$3</f>
        <v>-3.8235196375934477E-2</v>
      </c>
      <c r="D426">
        <f>(A426)*(1-EXP(-P$2))</f>
        <v>1.257866356526028</v>
      </c>
      <c r="E426">
        <f>B426-P$5*LN(D426)</f>
        <v>2183903.6565285292</v>
      </c>
      <c r="F426">
        <f>(C426-C425)*P$8</f>
        <v>-2.0457995610615081E-3</v>
      </c>
      <c r="G426">
        <f>E426-F426*P$9</f>
        <v>2183903.6652228758</v>
      </c>
      <c r="H426">
        <f t="shared" si="39"/>
        <v>-1.3487970745840609E-4</v>
      </c>
      <c r="I426">
        <f t="shared" si="36"/>
        <v>2.1020075353931833E-5</v>
      </c>
      <c r="J426">
        <f>I426+C426*P$16</f>
        <v>-1.0063504393907888E-5</v>
      </c>
      <c r="K426">
        <f t="shared" si="37"/>
        <v>2183903.6652228758</v>
      </c>
      <c r="L426" s="9">
        <f t="shared" si="38"/>
        <v>2183898.3295521345</v>
      </c>
      <c r="M426" s="9">
        <f>L426-P$19*LN(S426)</f>
        <v>2182675.6668104194</v>
      </c>
      <c r="N426" s="9">
        <f>L426+O426</f>
        <v>2183898.3295521345</v>
      </c>
      <c r="O426">
        <f t="shared" si="41"/>
        <v>0</v>
      </c>
      <c r="S426">
        <f t="shared" si="40"/>
        <v>425</v>
      </c>
    </row>
    <row r="427" spans="1:19" x14ac:dyDescent="0.25">
      <c r="A427">
        <f>VLOOKUP('2024-03-18_windows_device_0'!P427,'2024-03-18_windows_device_0'!P427:P1336,1,0)</f>
        <v>43.286000000000001</v>
      </c>
      <c r="B427">
        <f>VLOOKUP('2024-03-18_windows_device_0'!Q427,'2024-03-18_windows_device_0'!Q$2:Q$911,1,0)+50</f>
        <v>2184471</v>
      </c>
      <c r="C427">
        <f>(A427-A426)*P$3</f>
        <v>-2.2136166322910562E-2</v>
      </c>
      <c r="D427">
        <f>(A427)*(1-EXP(-P$2))</f>
        <v>1.2570145239234523</v>
      </c>
      <c r="E427">
        <f>B427-P$5*LN(D427)</f>
        <v>2183902.3406673432</v>
      </c>
      <c r="F427">
        <f>(C427-C426)*P$8</f>
        <v>2.1117930952893895E-3</v>
      </c>
      <c r="G427">
        <f>E427-F427*P$9</f>
        <v>2183902.3316925336</v>
      </c>
      <c r="H427">
        <f t="shared" si="39"/>
        <v>-8.6358727911228976E-5</v>
      </c>
      <c r="I427">
        <f t="shared" si="36"/>
        <v>3.9493017108715326E-5</v>
      </c>
      <c r="J427">
        <f>I427+C427*P$16</f>
        <v>2.1497260412596676E-5</v>
      </c>
      <c r="K427">
        <f t="shared" si="37"/>
        <v>2183902.3316925336</v>
      </c>
      <c r="L427" s="9">
        <f t="shared" si="38"/>
        <v>2183913.7295415243</v>
      </c>
      <c r="M427" s="9">
        <f>L427-P$19*LN(S427)</f>
        <v>2182690.5920093367</v>
      </c>
      <c r="N427" s="9">
        <f>L427+O427</f>
        <v>2183913.7295415243</v>
      </c>
      <c r="O427">
        <f t="shared" si="41"/>
        <v>0</v>
      </c>
      <c r="S427">
        <f t="shared" si="40"/>
        <v>426</v>
      </c>
    </row>
    <row r="428" spans="1:19" x14ac:dyDescent="0.25">
      <c r="A428">
        <f>VLOOKUP('2024-03-18_windows_device_0'!P428,'2024-03-18_windows_device_0'!P428:P1337,1,0)</f>
        <v>43.231333333333332</v>
      </c>
      <c r="B428">
        <f>VLOOKUP('2024-03-18_windows_device_0'!Q428,'2024-03-18_windows_device_0'!Q$2:Q$911,1,0)+50</f>
        <v>2184474</v>
      </c>
      <c r="C428">
        <f>(A428-A427)*P$3</f>
        <v>-4.1253764510880482E-2</v>
      </c>
      <c r="D428">
        <f>(A428)*(1-EXP(-P$2))</f>
        <v>1.2554270177095614</v>
      </c>
      <c r="E428">
        <f>B428-P$5*LN(D428)</f>
        <v>2183908.4823372774</v>
      </c>
      <c r="F428">
        <f>(C428-C427)*P$8</f>
        <v>-2.5077543006566776E-3</v>
      </c>
      <c r="G428">
        <f>E428-F428*P$9</f>
        <v>2183908.4929948635</v>
      </c>
      <c r="H428">
        <f t="shared" si="39"/>
        <v>3.990027183127781E-4</v>
      </c>
      <c r="I428">
        <f t="shared" si="36"/>
        <v>3.5617765021052754E-5</v>
      </c>
      <c r="J428">
        <f>I428+C428*P$16</f>
        <v>2.0802184510120678E-6</v>
      </c>
      <c r="K428">
        <f t="shared" si="37"/>
        <v>2183908.4929948635</v>
      </c>
      <c r="L428" s="9">
        <f t="shared" si="38"/>
        <v>2183909.5959268333</v>
      </c>
      <c r="M428" s="9">
        <f>L428-P$19*LN(S428)</f>
        <v>2182685.9847173993</v>
      </c>
      <c r="N428" s="9">
        <f>L428+O428</f>
        <v>2183909.5959268333</v>
      </c>
      <c r="O428">
        <f t="shared" si="41"/>
        <v>0</v>
      </c>
      <c r="S428">
        <f t="shared" si="40"/>
        <v>427</v>
      </c>
    </row>
    <row r="429" spans="1:19" x14ac:dyDescent="0.25">
      <c r="A429">
        <f>VLOOKUP('2024-03-18_windows_device_0'!P429,'2024-03-18_windows_device_0'!P429:P1338,1,0)</f>
        <v>43.201999999999998</v>
      </c>
      <c r="B429">
        <f>VLOOKUP('2024-03-18_windows_device_0'!Q429,'2024-03-18_windows_device_0'!Q$2:Q$911,1,0)+50</f>
        <v>2184470</v>
      </c>
      <c r="C429">
        <f>(A429-A428)*P$3</f>
        <v>-2.2136166322910562E-2</v>
      </c>
      <c r="D429">
        <f>(A429)*(1-EXP(-P$2))</f>
        <v>1.2545751851069857</v>
      </c>
      <c r="E429">
        <f>B429-P$5*LN(D429)</f>
        <v>2183906.1697495435</v>
      </c>
      <c r="F429">
        <f>(C429-C428)*P$8</f>
        <v>2.5077543006566776E-3</v>
      </c>
      <c r="G429">
        <f>E429-F429*P$9</f>
        <v>2183906.1590919574</v>
      </c>
      <c r="H429">
        <f t="shared" si="39"/>
        <v>-1.5114233224786846E-4</v>
      </c>
      <c r="I429">
        <f t="shared" si="36"/>
        <v>1.8562833807509616E-5</v>
      </c>
      <c r="J429">
        <f>I429+C429*P$16</f>
        <v>5.6707711139096555E-7</v>
      </c>
      <c r="K429">
        <f t="shared" si="37"/>
        <v>2183906.1590919574</v>
      </c>
      <c r="L429" s="9">
        <f t="shared" si="38"/>
        <v>2183906.4597562822</v>
      </c>
      <c r="M429" s="9">
        <f>L429-P$19*LN(S429)</f>
        <v>2182682.3759776196</v>
      </c>
      <c r="N429" s="9">
        <f>L429+O429</f>
        <v>2183906.4597562822</v>
      </c>
      <c r="O429">
        <f t="shared" si="41"/>
        <v>0</v>
      </c>
      <c r="S429">
        <f t="shared" si="40"/>
        <v>428</v>
      </c>
    </row>
    <row r="430" spans="1:19" x14ac:dyDescent="0.25">
      <c r="A430">
        <f>VLOOKUP('2024-03-18_windows_device_0'!P430,'2024-03-18_windows_device_0'!P430:P1339,1,0)</f>
        <v>43.155999999999999</v>
      </c>
      <c r="B430">
        <f>VLOOKUP('2024-03-18_windows_device_0'!Q430,'2024-03-18_windows_device_0'!Q$2:Q$911,1,0)+50</f>
        <v>2184468</v>
      </c>
      <c r="C430">
        <f>(A430-A429)*P$3</f>
        <v>-3.4713533551836165E-2</v>
      </c>
      <c r="D430">
        <f>(A430)*(1-EXP(-P$2))</f>
        <v>1.2532393567074922</v>
      </c>
      <c r="E430">
        <f>B430-P$5*LN(D430)</f>
        <v>2183906.8182272804</v>
      </c>
      <c r="F430">
        <f>(C430-C429)*P$8</f>
        <v>-1.6498383556949234E-3</v>
      </c>
      <c r="G430">
        <f>E430-F430*P$9</f>
        <v>2183906.8252388504</v>
      </c>
      <c r="H430">
        <f t="shared" si="39"/>
        <v>4.3139324592345923E-5</v>
      </c>
      <c r="I430">
        <f t="shared" si="36"/>
        <v>4.5982658241648404E-5</v>
      </c>
      <c r="J430">
        <f>I430+C430*P$16</f>
        <v>1.7762039786372124E-5</v>
      </c>
      <c r="K430">
        <f t="shared" si="37"/>
        <v>2183906.8252388504</v>
      </c>
      <c r="L430" s="9">
        <f t="shared" si="38"/>
        <v>2183916.242673601</v>
      </c>
      <c r="M430" s="9">
        <f>L430-P$19*LN(S430)</f>
        <v>2182691.6874285564</v>
      </c>
      <c r="N430" s="9">
        <f>L430+O430</f>
        <v>2183916.242673601</v>
      </c>
      <c r="O430">
        <f t="shared" si="41"/>
        <v>0</v>
      </c>
      <c r="S430">
        <f t="shared" si="40"/>
        <v>429</v>
      </c>
    </row>
    <row r="431" spans="1:19" x14ac:dyDescent="0.25">
      <c r="A431">
        <f>VLOOKUP('2024-03-18_windows_device_0'!P431,'2024-03-18_windows_device_0'!P431:P1340,1,0)</f>
        <v>43.12466666666667</v>
      </c>
      <c r="B431">
        <f>VLOOKUP('2024-03-18_windows_device_0'!Q431,'2024-03-18_windows_device_0'!Q$2:Q$911,1,0)+50</f>
        <v>2184469</v>
      </c>
      <c r="C431">
        <f>(A431-A430)*P$3</f>
        <v>-2.36454503903782E-2</v>
      </c>
      <c r="D431">
        <f>(A431)*(1-EXP(-P$2))</f>
        <v>1.2523294446092865</v>
      </c>
      <c r="E431">
        <f>B431-P$5*LN(D431)</f>
        <v>2183909.6238797056</v>
      </c>
      <c r="F431">
        <f>(C431-C430)*P$8</f>
        <v>1.451857753011983E-3</v>
      </c>
      <c r="G431">
        <f>E431-F431*P$9</f>
        <v>2183909.617709524</v>
      </c>
      <c r="H431">
        <f t="shared" si="39"/>
        <v>1.8083894116685423E-4</v>
      </c>
      <c r="I431">
        <f t="shared" si="36"/>
        <v>2.7712799638542361E-5</v>
      </c>
      <c r="J431">
        <f>I431+C431*P$16</f>
        <v>8.4900595313275892E-6</v>
      </c>
      <c r="K431">
        <f t="shared" si="37"/>
        <v>2183909.617709524</v>
      </c>
      <c r="L431" s="9">
        <f t="shared" si="38"/>
        <v>2183914.1191396876</v>
      </c>
      <c r="M431" s="9">
        <f>L431-P$19*LN(S431)</f>
        <v>2182689.0935259718</v>
      </c>
      <c r="N431" s="9">
        <f>L431+O431</f>
        <v>2183914.1191396876</v>
      </c>
      <c r="O431">
        <f t="shared" si="41"/>
        <v>0</v>
      </c>
      <c r="S431">
        <f t="shared" si="40"/>
        <v>430</v>
      </c>
    </row>
    <row r="432" spans="1:19" x14ac:dyDescent="0.25">
      <c r="A432">
        <f>VLOOKUP('2024-03-18_windows_device_0'!P432,'2024-03-18_windows_device_0'!P432:P1341,1,0)</f>
        <v>43.088000000000001</v>
      </c>
      <c r="B432">
        <f>VLOOKUP('2024-03-18_windows_device_0'!Q432,'2024-03-18_windows_device_0'!Q$2:Q$911,1,0)+50</f>
        <v>2184468</v>
      </c>
      <c r="C432">
        <f>(A432-A431)*P$3</f>
        <v>-2.7670207903639544E-2</v>
      </c>
      <c r="D432">
        <f>(A432)*(1-EXP(-P$2))</f>
        <v>1.251264653856067</v>
      </c>
      <c r="E432">
        <f>B432-P$5*LN(D432)</f>
        <v>2183910.7385438802</v>
      </c>
      <c r="F432">
        <f>(C432-C431)*P$8</f>
        <v>-5.2794827382305113E-4</v>
      </c>
      <c r="G432">
        <f>E432-F432*P$9</f>
        <v>2183910.7407875825</v>
      </c>
      <c r="H432">
        <f t="shared" si="39"/>
        <v>7.272994802228413E-5</v>
      </c>
      <c r="I432">
        <f t="shared" si="36"/>
        <v>3.1524814491616464E-5</v>
      </c>
      <c r="J432">
        <f>I432+C432*P$16</f>
        <v>9.0301186214670631E-6</v>
      </c>
      <c r="K432">
        <f t="shared" si="37"/>
        <v>2183910.7407875825</v>
      </c>
      <c r="L432" s="9">
        <f t="shared" si="38"/>
        <v>2183915.5285571138</v>
      </c>
      <c r="M432" s="9">
        <f>L432-P$19*LN(S432)</f>
        <v>2182690.0336673376</v>
      </c>
      <c r="N432" s="9">
        <f>L432+O432</f>
        <v>2183915.5285571138</v>
      </c>
      <c r="O432">
        <f t="shared" si="41"/>
        <v>0</v>
      </c>
      <c r="S432">
        <f t="shared" si="40"/>
        <v>431</v>
      </c>
    </row>
    <row r="433" spans="1:19" x14ac:dyDescent="0.25">
      <c r="A433">
        <f>VLOOKUP('2024-03-18_windows_device_0'!P433,'2024-03-18_windows_device_0'!P433:P1342,1,0)</f>
        <v>43.047333333333334</v>
      </c>
      <c r="B433">
        <f>VLOOKUP('2024-03-18_windows_device_0'!Q433,'2024-03-18_windows_device_0'!Q$2:Q$911,1,0)+50</f>
        <v>2184465</v>
      </c>
      <c r="C433">
        <f>(A433-A432)*P$3</f>
        <v>-3.0688776038580185E-2</v>
      </c>
      <c r="D433">
        <f>(A433)*(1-EXP(-P$2))</f>
        <v>1.2500837041115871</v>
      </c>
      <c r="E433">
        <f>B433-P$5*LN(D433)</f>
        <v>2183910.0860044123</v>
      </c>
      <c r="F433">
        <f>(C433-C432)*P$8</f>
        <v>-3.9596120536658437E-4</v>
      </c>
      <c r="G433">
        <f>E433-F433*P$9</f>
        <v>2183910.0876871892</v>
      </c>
      <c r="H433">
        <f t="shared" si="39"/>
        <v>-4.2294440084359422E-5</v>
      </c>
      <c r="I433">
        <f t="shared" si="36"/>
        <v>1.6666682229476294E-5</v>
      </c>
      <c r="J433">
        <f>I433+C433*P$16</f>
        <v>-8.2819804628697175E-6</v>
      </c>
      <c r="K433">
        <f t="shared" si="37"/>
        <v>2183910.0876871892</v>
      </c>
      <c r="L433" s="9">
        <f t="shared" si="38"/>
        <v>2183905.6965805623</v>
      </c>
      <c r="M433" s="9">
        <f>L433-P$19*LN(S433)</f>
        <v>2182679.733502273</v>
      </c>
      <c r="N433" s="9">
        <f>L433+O433</f>
        <v>2183905.6965805623</v>
      </c>
      <c r="O433">
        <f t="shared" si="41"/>
        <v>0</v>
      </c>
      <c r="S433">
        <f t="shared" si="40"/>
        <v>432</v>
      </c>
    </row>
    <row r="434" spans="1:19" x14ac:dyDescent="0.25">
      <c r="A434">
        <f>VLOOKUP('2024-03-18_windows_device_0'!P434,'2024-03-18_windows_device_0'!P434:P1343,1,0)</f>
        <v>43.003999999999998</v>
      </c>
      <c r="B434">
        <f>VLOOKUP('2024-03-18_windows_device_0'!Q434,'2024-03-18_windows_device_0'!Q$2:Q$911,1,0)+50</f>
        <v>2184460</v>
      </c>
      <c r="C434">
        <f>(A434-A433)*P$3</f>
        <v>-3.2701154795210859E-2</v>
      </c>
      <c r="D434">
        <f>(A434)*(1-EXP(-P$2))</f>
        <v>1.2488253150396003</v>
      </c>
      <c r="E434">
        <f>B434-P$5*LN(D434)</f>
        <v>2183907.5898385709</v>
      </c>
      <c r="F434">
        <f>(C434-C433)*P$8</f>
        <v>-2.6397413691152578E-4</v>
      </c>
      <c r="G434">
        <f>E434-F434*P$9</f>
        <v>2183907.5909604221</v>
      </c>
      <c r="H434">
        <f t="shared" si="39"/>
        <v>-1.6168672037646605E-4</v>
      </c>
      <c r="I434">
        <f t="shared" si="36"/>
        <v>9.8954604964236107E-6</v>
      </c>
      <c r="J434">
        <f>I434+C434*P$16</f>
        <v>-1.6689180077389715E-5</v>
      </c>
      <c r="K434">
        <f t="shared" si="37"/>
        <v>2183907.5909604221</v>
      </c>
      <c r="L434" s="9">
        <f t="shared" si="38"/>
        <v>2183898.7423559651</v>
      </c>
      <c r="M434" s="9">
        <f>L434-P$19*LN(S434)</f>
        <v>2182672.3121716799</v>
      </c>
      <c r="N434" s="9">
        <f>L434+O434</f>
        <v>2183898.7423559651</v>
      </c>
      <c r="O434">
        <f t="shared" si="41"/>
        <v>0</v>
      </c>
      <c r="S434">
        <f t="shared" si="40"/>
        <v>433</v>
      </c>
    </row>
    <row r="435" spans="1:19" x14ac:dyDescent="0.25">
      <c r="A435">
        <f>VLOOKUP('2024-03-18_windows_device_0'!P435,'2024-03-18_windows_device_0'!P435:P1344,1,0)</f>
        <v>42.959333333333333</v>
      </c>
      <c r="B435">
        <f>VLOOKUP('2024-03-18_windows_device_0'!Q435,'2024-03-18_windows_device_0'!Q$2:Q$911,1,0)+50</f>
        <v>2184458</v>
      </c>
      <c r="C435">
        <f>(A435-A434)*P$3</f>
        <v>-3.370734417352083E-2</v>
      </c>
      <c r="D435">
        <f>(A435)*(1-EXP(-P$2))</f>
        <v>1.2475282063038602</v>
      </c>
      <c r="E435">
        <f>B435-P$5*LN(D435)</f>
        <v>2183908.1733558169</v>
      </c>
      <c r="F435">
        <f>(C435-C434)*P$8</f>
        <v>-1.3198706845505905E-4</v>
      </c>
      <c r="G435">
        <f>E435-F435*P$9</f>
        <v>2183908.1739167427</v>
      </c>
      <c r="H435">
        <f t="shared" si="39"/>
        <v>3.7751946605178281E-5</v>
      </c>
      <c r="I435">
        <f t="shared" si="36"/>
        <v>1.6380965200026677E-5</v>
      </c>
      <c r="J435">
        <f>I435+C435*P$16</f>
        <v>-1.1021664314515945E-5</v>
      </c>
      <c r="K435">
        <f t="shared" si="37"/>
        <v>2183908.1739167427</v>
      </c>
      <c r="L435" s="9">
        <f t="shared" si="38"/>
        <v>2183902.3302295436</v>
      </c>
      <c r="M435" s="9">
        <f>L435-P$19*LN(S435)</f>
        <v>2182675.4340167865</v>
      </c>
      <c r="N435" s="9">
        <f>L435+O435</f>
        <v>2183902.3302295436</v>
      </c>
      <c r="O435">
        <f t="shared" si="41"/>
        <v>0</v>
      </c>
      <c r="S435">
        <f t="shared" si="40"/>
        <v>434</v>
      </c>
    </row>
    <row r="436" spans="1:19" x14ac:dyDescent="0.25">
      <c r="A436">
        <f>VLOOKUP('2024-03-18_windows_device_0'!P436,'2024-03-18_windows_device_0'!P436:P1345,1,0)</f>
        <v>42.938000000000002</v>
      </c>
      <c r="B436">
        <f>VLOOKUP('2024-03-18_windows_device_0'!Q436,'2024-03-18_windows_device_0'!Q$2:Q$911,1,0)+50</f>
        <v>2184455</v>
      </c>
      <c r="C436">
        <f>(A436-A435)*P$3</f>
        <v>-1.6099030053023912E-2</v>
      </c>
      <c r="D436">
        <f>(A436)*(1-EXP(-P$2))</f>
        <v>1.2469086916838052</v>
      </c>
      <c r="E436">
        <f>B436-P$5*LN(D436)</f>
        <v>2183906.4082225082</v>
      </c>
      <c r="F436">
        <f>(C436-C435)*P$8</f>
        <v>2.3097736979730333E-3</v>
      </c>
      <c r="G436">
        <f>E436-F436*P$9</f>
        <v>2183906.39840631</v>
      </c>
      <c r="H436">
        <f t="shared" si="39"/>
        <v>-1.149811275417367E-4</v>
      </c>
      <c r="I436">
        <f t="shared" si="36"/>
        <v>2.8215778747951012E-5</v>
      </c>
      <c r="J436">
        <f>I436+C436*P$16</f>
        <v>1.5127955696229944E-5</v>
      </c>
      <c r="K436">
        <f t="shared" si="37"/>
        <v>2183906.39840631</v>
      </c>
      <c r="L436" s="9">
        <f t="shared" si="38"/>
        <v>2183914.4192494899</v>
      </c>
      <c r="M436" s="9">
        <f>L436-P$19*LN(S436)</f>
        <v>2182687.0580808246</v>
      </c>
      <c r="N436" s="9">
        <f>L436+O436</f>
        <v>2183914.4192494899</v>
      </c>
      <c r="O436">
        <f t="shared" si="41"/>
        <v>0</v>
      </c>
      <c r="S436">
        <f t="shared" si="40"/>
        <v>435</v>
      </c>
    </row>
    <row r="437" spans="1:19" x14ac:dyDescent="0.25">
      <c r="A437">
        <f>VLOOKUP('2024-03-18_windows_device_0'!P437,'2024-03-18_windows_device_0'!P437:P1346,1,0)</f>
        <v>42.912666666666667</v>
      </c>
      <c r="B437">
        <f>VLOOKUP('2024-03-18_windows_device_0'!Q437,'2024-03-18_windows_device_0'!Q$2:Q$911,1,0)+50</f>
        <v>2184453</v>
      </c>
      <c r="C437">
        <f>(A437-A436)*P$3</f>
        <v>-1.9117598187969917E-2</v>
      </c>
      <c r="D437">
        <f>(A437)*(1-EXP(-P$2))</f>
        <v>1.2461730180724899</v>
      </c>
      <c r="E437">
        <f>B437-P$5*LN(D437)</f>
        <v>2183905.8754238244</v>
      </c>
      <c r="F437">
        <f>(C437-C436)*P$8</f>
        <v>-3.9596120536728797E-4</v>
      </c>
      <c r="G437">
        <f>E437-F437*P$9</f>
        <v>2183905.8771066014</v>
      </c>
      <c r="H437">
        <f t="shared" si="39"/>
        <v>-3.3759096642446819E-5</v>
      </c>
      <c r="I437">
        <f t="shared" si="36"/>
        <v>3.9564416432694944E-5</v>
      </c>
      <c r="J437">
        <f>I437+C437*P$16</f>
        <v>2.4022626558772908E-5</v>
      </c>
      <c r="K437">
        <f t="shared" si="37"/>
        <v>2183905.8771066014</v>
      </c>
      <c r="L437" s="9">
        <f t="shared" si="38"/>
        <v>2183918.6139049013</v>
      </c>
      <c r="M437" s="9">
        <f>L437-P$19*LN(S437)</f>
        <v>2182690.7888479652</v>
      </c>
      <c r="N437" s="9">
        <f>L437+O437</f>
        <v>2183918.6139049013</v>
      </c>
      <c r="O437">
        <f t="shared" si="41"/>
        <v>0</v>
      </c>
      <c r="S437">
        <f t="shared" si="40"/>
        <v>436</v>
      </c>
    </row>
    <row r="438" spans="1:19" x14ac:dyDescent="0.25">
      <c r="A438">
        <f>VLOOKUP('2024-03-18_windows_device_0'!P438,'2024-03-18_windows_device_0'!P438:P1347,1,0)</f>
        <v>42.848666666666666</v>
      </c>
      <c r="B438">
        <f>VLOOKUP('2024-03-18_windows_device_0'!Q438,'2024-03-18_windows_device_0'!Q$2:Q$911,1,0)+50</f>
        <v>2184453</v>
      </c>
      <c r="C438">
        <f>(A438-A437)*P$3</f>
        <v>-4.82970901590771E-2</v>
      </c>
      <c r="D438">
        <f>(A438)*(1-EXP(-P$2))</f>
        <v>1.2443144742123251</v>
      </c>
      <c r="E438">
        <f>B438-P$5*LN(D438)</f>
        <v>2183909.5858992524</v>
      </c>
      <c r="F438">
        <f>(C438-C437)*P$8</f>
        <v>-3.8276249852121935E-3</v>
      </c>
      <c r="G438">
        <f>E438-F438*P$9</f>
        <v>2183909.6021660948</v>
      </c>
      <c r="H438">
        <f t="shared" si="39"/>
        <v>2.4123290566849698E-4</v>
      </c>
      <c r="I438">
        <f t="shared" si="36"/>
        <v>5.5434994631846345E-5</v>
      </c>
      <c r="J438">
        <f>I438+C438*P$16</f>
        <v>1.6171525476678783E-5</v>
      </c>
      <c r="K438">
        <f t="shared" si="37"/>
        <v>2183909.6021660948</v>
      </c>
      <c r="L438" s="9">
        <f t="shared" si="38"/>
        <v>2183918.1763100461</v>
      </c>
      <c r="M438" s="9">
        <f>L438-P$19*LN(S438)</f>
        <v>2182689.8884275858</v>
      </c>
      <c r="N438" s="9">
        <f>L438+O438</f>
        <v>2183918.1763100461</v>
      </c>
      <c r="O438">
        <f t="shared" si="41"/>
        <v>0</v>
      </c>
      <c r="S438">
        <f t="shared" si="40"/>
        <v>437</v>
      </c>
    </row>
    <row r="439" spans="1:19" x14ac:dyDescent="0.25">
      <c r="A439">
        <f>VLOOKUP('2024-03-18_windows_device_0'!P439,'2024-03-18_windows_device_0'!P439:P1348,1,0)</f>
        <v>42.820666666666668</v>
      </c>
      <c r="B439">
        <f>VLOOKUP('2024-03-18_windows_device_0'!Q439,'2024-03-18_windows_device_0'!Q$2:Q$911,1,0)+50</f>
        <v>2184451</v>
      </c>
      <c r="C439">
        <f>(A439-A438)*P$3</f>
        <v>-2.1129976944595227E-2</v>
      </c>
      <c r="D439">
        <f>(A439)*(1-EXP(-P$2))</f>
        <v>1.2435013612735029</v>
      </c>
      <c r="E439">
        <f>B439-P$5*LN(D439)</f>
        <v>2183909.2109753001</v>
      </c>
      <c r="F439">
        <f>(C439-C438)*P$8</f>
        <v>3.5636508483013717E-3</v>
      </c>
      <c r="G439">
        <f>E439-F439*P$9</f>
        <v>2183909.1958303088</v>
      </c>
      <c r="H439">
        <f t="shared" si="39"/>
        <v>-2.6314093104484628E-5</v>
      </c>
      <c r="I439">
        <f t="shared" si="36"/>
        <v>5.5391723579006532E-5</v>
      </c>
      <c r="J439">
        <f>I439+C439*P$16</f>
        <v>3.821395582362154E-5</v>
      </c>
      <c r="K439">
        <f t="shared" si="37"/>
        <v>2183909.1958303088</v>
      </c>
      <c r="L439" s="9">
        <f t="shared" si="38"/>
        <v>2183929.4568723883</v>
      </c>
      <c r="M439" s="9">
        <f>L439-P$19*LN(S439)</f>
        <v>2182700.7072222913</v>
      </c>
      <c r="N439" s="9">
        <f>L439+O439</f>
        <v>2183929.4568723883</v>
      </c>
      <c r="O439">
        <f t="shared" si="41"/>
        <v>0</v>
      </c>
      <c r="S439">
        <f t="shared" si="40"/>
        <v>438</v>
      </c>
    </row>
    <row r="440" spans="1:19" x14ac:dyDescent="0.25">
      <c r="A440">
        <f>VLOOKUP('2024-03-18_windows_device_0'!P440,'2024-03-18_windows_device_0'!P440:P1349,1,0)</f>
        <v>42.780666666666669</v>
      </c>
      <c r="B440">
        <f>VLOOKUP('2024-03-18_windows_device_0'!Q440,'2024-03-18_windows_device_0'!Q$2:Q$911,1,0)+50</f>
        <v>2184447</v>
      </c>
      <c r="C440">
        <f>(A440-A439)*P$3</f>
        <v>-3.0185681349422518E-2</v>
      </c>
      <c r="D440">
        <f>(A440)*(1-EXP(-P$2))</f>
        <v>1.2423397713608997</v>
      </c>
      <c r="E440">
        <f>B440-P$5*LN(D440)</f>
        <v>2183907.5343567804</v>
      </c>
      <c r="F440">
        <f>(C440-C439)*P$8</f>
        <v>-1.1878836161004571E-3</v>
      </c>
      <c r="G440">
        <f>E440-F440*P$9</f>
        <v>2183907.5394051108</v>
      </c>
      <c r="H440">
        <f t="shared" si="39"/>
        <v>-1.0726922999677597E-4</v>
      </c>
      <c r="I440">
        <f t="shared" si="36"/>
        <v>4.5596368831355108E-5</v>
      </c>
      <c r="J440">
        <f>I440+C440*P$16</f>
        <v>2.1056700609375924E-5</v>
      </c>
      <c r="K440">
        <f t="shared" si="37"/>
        <v>2183907.5394051108</v>
      </c>
      <c r="L440" s="9">
        <f t="shared" si="38"/>
        <v>2183918.7036692626</v>
      </c>
      <c r="M440" s="9">
        <f>L440-P$19*LN(S440)</f>
        <v>2182689.4933045916</v>
      </c>
      <c r="N440" s="9">
        <f>L440+O440</f>
        <v>2183918.7036692626</v>
      </c>
      <c r="O440">
        <f t="shared" si="41"/>
        <v>0</v>
      </c>
      <c r="S440">
        <f t="shared" si="40"/>
        <v>439</v>
      </c>
    </row>
    <row r="441" spans="1:19" x14ac:dyDescent="0.25">
      <c r="A441">
        <f>VLOOKUP('2024-03-18_windows_device_0'!P441,'2024-03-18_windows_device_0'!P441:P1350,1,0)</f>
        <v>42.738</v>
      </c>
      <c r="B441">
        <f>VLOOKUP('2024-03-18_windows_device_0'!Q441,'2024-03-18_windows_device_0'!Q$2:Q$911,1,0)+50</f>
        <v>2184443</v>
      </c>
      <c r="C441">
        <f>(A441-A440)*P$3</f>
        <v>-3.2198060106053188E-2</v>
      </c>
      <c r="D441">
        <f>(A441)*(1-EXP(-P$2))</f>
        <v>1.2411007421207898</v>
      </c>
      <c r="E441">
        <f>B441-P$5*LN(D441)</f>
        <v>2183906.0150260092</v>
      </c>
      <c r="F441">
        <f>(C441-C440)*P$8</f>
        <v>-2.6397413691152529E-4</v>
      </c>
      <c r="G441">
        <f>E441-F441*P$9</f>
        <v>2183906.0161478603</v>
      </c>
      <c r="H441">
        <f t="shared" si="39"/>
        <v>-9.8645343315706147E-5</v>
      </c>
      <c r="I441">
        <f t="shared" si="36"/>
        <v>5.7006676391958776E-5</v>
      </c>
      <c r="J441">
        <f>I441+C441*P$16</f>
        <v>3.0831030288512275E-5</v>
      </c>
      <c r="K441">
        <f t="shared" si="37"/>
        <v>2183906.0161478603</v>
      </c>
      <c r="L441" s="9">
        <f t="shared" si="38"/>
        <v>2183922.3627622994</v>
      </c>
      <c r="M441" s="9">
        <f>L441-P$19*LN(S441)</f>
        <v>2182692.6927313255</v>
      </c>
      <c r="N441" s="9">
        <f>L441+O441</f>
        <v>2183922.3627622994</v>
      </c>
      <c r="O441">
        <f t="shared" si="41"/>
        <v>0</v>
      </c>
      <c r="S441">
        <f t="shared" si="40"/>
        <v>440</v>
      </c>
    </row>
    <row r="442" spans="1:19" x14ac:dyDescent="0.25">
      <c r="A442">
        <f>VLOOKUP('2024-03-18_windows_device_0'!P442,'2024-03-18_windows_device_0'!P442:P1351,1,0)</f>
        <v>42.709333333333333</v>
      </c>
      <c r="B442">
        <f>VLOOKUP('2024-03-18_windows_device_0'!Q442,'2024-03-18_windows_device_0'!Q$2:Q$911,1,0)+50</f>
        <v>2184442</v>
      </c>
      <c r="C442">
        <f>(A442-A441)*P$3</f>
        <v>-2.1633071633752894E-2</v>
      </c>
      <c r="D442">
        <f>(A442)*(1-EXP(-P$2))</f>
        <v>1.2402682693500908</v>
      </c>
      <c r="E442">
        <f>B442-P$5*LN(D442)</f>
        <v>2183906.6831169697</v>
      </c>
      <c r="F442">
        <f>(C442-C441)*P$8</f>
        <v>1.3858642187841012E-3</v>
      </c>
      <c r="G442">
        <f>E442-F442*P$9</f>
        <v>2183906.6772272508</v>
      </c>
      <c r="H442">
        <f t="shared" si="39"/>
        <v>4.2811155771891961E-5</v>
      </c>
      <c r="I442">
        <f t="shared" si="36"/>
        <v>4.8830715150920598E-5</v>
      </c>
      <c r="J442">
        <f>I442+C442*P$16</f>
        <v>3.1243952925168779E-5</v>
      </c>
      <c r="K442">
        <f t="shared" si="37"/>
        <v>2183906.6772272508</v>
      </c>
      <c r="L442" s="9">
        <f t="shared" si="38"/>
        <v>2183923.242773301</v>
      </c>
      <c r="M442" s="9">
        <f>L442-P$19*LN(S442)</f>
        <v>2182693.1141195353</v>
      </c>
      <c r="N442" s="9">
        <f>L442+O442</f>
        <v>2183923.242773301</v>
      </c>
      <c r="O442">
        <f t="shared" si="41"/>
        <v>0</v>
      </c>
      <c r="S442">
        <f t="shared" si="40"/>
        <v>441</v>
      </c>
    </row>
    <row r="443" spans="1:19" x14ac:dyDescent="0.25">
      <c r="A443">
        <f>VLOOKUP('2024-03-18_windows_device_0'!P443,'2024-03-18_windows_device_0'!P443:P1352,1,0)</f>
        <v>42.671333333333337</v>
      </c>
      <c r="B443">
        <f>VLOOKUP('2024-03-18_windows_device_0'!Q443,'2024-03-18_windows_device_0'!Q$2:Q$911,1,0)+50</f>
        <v>2184441</v>
      </c>
      <c r="C443">
        <f>(A443-A442)*P$3</f>
        <v>-2.8676397281949515E-2</v>
      </c>
      <c r="D443">
        <f>(A443)*(1-EXP(-P$2))</f>
        <v>1.2391647589331181</v>
      </c>
      <c r="E443">
        <f>B443-P$5*LN(D443)</f>
        <v>2183907.8960339101</v>
      </c>
      <c r="F443">
        <f>(C443-C442)*P$8</f>
        <v>-9.2390947918893191E-4</v>
      </c>
      <c r="G443">
        <f>E443-F443*P$9</f>
        <v>2183907.8999603894</v>
      </c>
      <c r="H443">
        <f t="shared" si="39"/>
        <v>7.9183558920183225E-5</v>
      </c>
      <c r="I443">
        <f t="shared" si="36"/>
        <v>2.4171380255093092E-5</v>
      </c>
      <c r="J443">
        <f>I443+C443*P$16</f>
        <v>8.5869544421439327E-7</v>
      </c>
      <c r="K443">
        <f t="shared" si="37"/>
        <v>2183907.8999603894</v>
      </c>
      <c r="L443" s="9">
        <f t="shared" si="38"/>
        <v>2183908.3552407748</v>
      </c>
      <c r="M443" s="9">
        <f>L443-P$19*LN(S443)</f>
        <v>2182677.769003001</v>
      </c>
      <c r="N443" s="9">
        <f>L443+O443</f>
        <v>2183908.3552407748</v>
      </c>
      <c r="O443">
        <f t="shared" si="41"/>
        <v>0</v>
      </c>
      <c r="S443">
        <f t="shared" si="40"/>
        <v>442</v>
      </c>
    </row>
    <row r="444" spans="1:19" x14ac:dyDescent="0.25">
      <c r="A444">
        <f>VLOOKUP('2024-03-18_windows_device_0'!P444,'2024-03-18_windows_device_0'!P444:P1353,1,0)</f>
        <v>42.63666666666667</v>
      </c>
      <c r="B444">
        <f>VLOOKUP('2024-03-18_windows_device_0'!Q444,'2024-03-18_windows_device_0'!Q$2:Q$911,1,0)+50</f>
        <v>2184443</v>
      </c>
      <c r="C444">
        <f>(A444-A443)*P$3</f>
        <v>-2.6160923836166538E-2</v>
      </c>
      <c r="D444">
        <f>(A444)*(1-EXP(-P$2))</f>
        <v>1.2381580476755287</v>
      </c>
      <c r="E444">
        <f>B444-P$5*LN(D444)</f>
        <v>2183911.9165549534</v>
      </c>
      <c r="F444">
        <f>(C444-C443)*P$8</f>
        <v>3.299676711387035E-4</v>
      </c>
      <c r="G444">
        <f>E444-F444*P$9</f>
        <v>2183911.9151526396</v>
      </c>
      <c r="H444">
        <f t="shared" si="39"/>
        <v>2.6002175134417127E-4</v>
      </c>
      <c r="I444">
        <f t="shared" si="36"/>
        <v>2.8410512505087252E-5</v>
      </c>
      <c r="J444">
        <f>I444+C444*P$16</f>
        <v>7.1428000460383367E-6</v>
      </c>
      <c r="K444">
        <f t="shared" si="37"/>
        <v>2183911.9151526396</v>
      </c>
      <c r="L444" s="9">
        <f t="shared" si="38"/>
        <v>2183915.7022657292</v>
      </c>
      <c r="M444" s="9">
        <f>L444-P$19*LN(S444)</f>
        <v>2182684.6594780367</v>
      </c>
      <c r="N444" s="9">
        <f>L444+O444</f>
        <v>2183915.7022657292</v>
      </c>
      <c r="O444">
        <f t="shared" si="41"/>
        <v>0</v>
      </c>
      <c r="S444">
        <f t="shared" si="40"/>
        <v>443</v>
      </c>
    </row>
    <row r="445" spans="1:19" x14ac:dyDescent="0.25">
      <c r="A445">
        <f>VLOOKUP('2024-03-18_windows_device_0'!P445,'2024-03-18_windows_device_0'!P445:P1354,1,0)</f>
        <v>42.596666666666664</v>
      </c>
      <c r="B445">
        <f>VLOOKUP('2024-03-18_windows_device_0'!Q445,'2024-03-18_windows_device_0'!Q$2:Q$911,1,0)+50</f>
        <v>2184444</v>
      </c>
      <c r="C445">
        <f>(A445-A444)*P$3</f>
        <v>-3.0185681349427881E-2</v>
      </c>
      <c r="D445">
        <f>(A445)*(1-EXP(-P$2))</f>
        <v>1.2369964577629253</v>
      </c>
      <c r="E445">
        <f>B445-P$5*LN(D445)</f>
        <v>2183915.249967773</v>
      </c>
      <c r="F445">
        <f>(C445-C444)*P$8</f>
        <v>-5.2794827382305113E-4</v>
      </c>
      <c r="G445">
        <f>E445-F445*P$9</f>
        <v>2183915.2522114753</v>
      </c>
      <c r="H445">
        <f t="shared" si="39"/>
        <v>2.1610618588248037E-4</v>
      </c>
      <c r="I445">
        <f t="shared" si="36"/>
        <v>1.5211471040832782E-5</v>
      </c>
      <c r="J445">
        <f>I445+C445*P$16</f>
        <v>-9.3281971811507623E-6</v>
      </c>
      <c r="K445">
        <f t="shared" si="37"/>
        <v>2183915.2522114753</v>
      </c>
      <c r="L445" s="9">
        <f t="shared" si="38"/>
        <v>2183910.3064006702</v>
      </c>
      <c r="M445" s="9">
        <f>L445-P$19*LN(S445)</f>
        <v>2182678.8080924847</v>
      </c>
      <c r="N445" s="9">
        <f>L445+O445</f>
        <v>2183910.3064006702</v>
      </c>
      <c r="O445">
        <f t="shared" si="41"/>
        <v>0</v>
      </c>
      <c r="S445">
        <f t="shared" si="40"/>
        <v>444</v>
      </c>
    </row>
    <row r="446" spans="1:19" x14ac:dyDescent="0.25">
      <c r="A446">
        <f>VLOOKUP('2024-03-18_windows_device_0'!P446,'2024-03-18_windows_device_0'!P446:P1355,1,0)</f>
        <v>42.553333333333335</v>
      </c>
      <c r="B446">
        <f>VLOOKUP('2024-03-18_windows_device_0'!Q446,'2024-03-18_windows_device_0'!Q$2:Q$911,1,0)+50</f>
        <v>2184439</v>
      </c>
      <c r="C446">
        <f>(A446-A445)*P$3</f>
        <v>-3.2701154795205495E-2</v>
      </c>
      <c r="D446">
        <f>(A446)*(1-EXP(-P$2))</f>
        <v>1.2357380686909387</v>
      </c>
      <c r="E446">
        <f>B446-P$5*LN(D446)</f>
        <v>2183912.7803056263</v>
      </c>
      <c r="F446">
        <f>(C446-C445)*P$8</f>
        <v>-3.299676711379999E-4</v>
      </c>
      <c r="G446">
        <f>E446-F446*P$9</f>
        <v>2183912.7817079402</v>
      </c>
      <c r="H446">
        <f t="shared" si="39"/>
        <v>-1.5998851757681817E-4</v>
      </c>
      <c r="I446">
        <f t="shared" si="36"/>
        <v>2.6272487325258535E-5</v>
      </c>
      <c r="J446">
        <f>I446+C446*P$16</f>
        <v>-3.1215324855043248E-7</v>
      </c>
      <c r="K446">
        <f t="shared" si="37"/>
        <v>2183912.7817079402</v>
      </c>
      <c r="L446" s="9">
        <f t="shared" si="38"/>
        <v>2183912.6162042655</v>
      </c>
      <c r="M446" s="9">
        <f>L446-P$19*LN(S446)</f>
        <v>2182680.6634003809</v>
      </c>
      <c r="N446" s="9">
        <f>L446+O446</f>
        <v>2183912.6162042655</v>
      </c>
      <c r="O446">
        <f t="shared" si="41"/>
        <v>0</v>
      </c>
      <c r="S446">
        <f t="shared" si="40"/>
        <v>445</v>
      </c>
    </row>
    <row r="447" spans="1:19" x14ac:dyDescent="0.25">
      <c r="A447">
        <f>VLOOKUP('2024-03-18_windows_device_0'!P447,'2024-03-18_windows_device_0'!P447:P1356,1,0)</f>
        <v>42.533333333333331</v>
      </c>
      <c r="B447">
        <f>VLOOKUP('2024-03-18_windows_device_0'!Q447,'2024-03-18_windows_device_0'!Q$2:Q$911,1,0)+50</f>
        <v>2184439</v>
      </c>
      <c r="C447">
        <f>(A447-A446)*P$3</f>
        <v>-1.5092840674713941E-2</v>
      </c>
      <c r="D447">
        <f>(A447)*(1-EXP(-P$2))</f>
        <v>1.235157273734637</v>
      </c>
      <c r="E447">
        <f>B447-P$5*LN(D447)</f>
        <v>2183913.9490230619</v>
      </c>
      <c r="F447">
        <f>(C447-C446)*P$8</f>
        <v>2.3097736979723299E-3</v>
      </c>
      <c r="G447">
        <f>E447-F447*P$9</f>
        <v>2183913.9392068638</v>
      </c>
      <c r="H447">
        <f t="shared" si="39"/>
        <v>7.4959025255458679E-5</v>
      </c>
      <c r="I447">
        <f t="shared" si="36"/>
        <v>2.9820173421648643E-5</v>
      </c>
      <c r="J447">
        <f>I447+C447*P$16</f>
        <v>1.7550339310656869E-5</v>
      </c>
      <c r="K447">
        <f t="shared" si="37"/>
        <v>2183913.9392068638</v>
      </c>
      <c r="L447" s="9">
        <f t="shared" si="38"/>
        <v>2183923.2443980072</v>
      </c>
      <c r="M447" s="9">
        <f>L447-P$19*LN(S447)</f>
        <v>2182690.8381186165</v>
      </c>
      <c r="N447" s="9">
        <f>L447+O447</f>
        <v>2183923.2443980072</v>
      </c>
      <c r="O447">
        <f t="shared" si="41"/>
        <v>0</v>
      </c>
      <c r="S447">
        <f t="shared" si="40"/>
        <v>446</v>
      </c>
    </row>
    <row r="448" spans="1:19" x14ac:dyDescent="0.25">
      <c r="A448">
        <f>VLOOKUP('2024-03-18_windows_device_0'!P448,'2024-03-18_windows_device_0'!P448:P1357,1,0)</f>
        <v>42.487333333333332</v>
      </c>
      <c r="B448">
        <f>VLOOKUP('2024-03-18_windows_device_0'!Q448,'2024-03-18_windows_device_0'!Q$2:Q$911,1,0)+50</f>
        <v>2184442</v>
      </c>
      <c r="C448">
        <f>(A448-A447)*P$3</f>
        <v>-3.4713533551836165E-2</v>
      </c>
      <c r="D448">
        <f>(A448)*(1-EXP(-P$2))</f>
        <v>1.2338214453351435</v>
      </c>
      <c r="E448">
        <f>B448-P$5*LN(D448)</f>
        <v>2183919.6391600613</v>
      </c>
      <c r="F448">
        <f>(C448-C447)*P$8</f>
        <v>-2.5737478348838551E-3</v>
      </c>
      <c r="G448">
        <f>E448-F448*P$9</f>
        <v>2183919.6500981105</v>
      </c>
      <c r="H448">
        <f t="shared" si="39"/>
        <v>3.698343320007686E-4</v>
      </c>
      <c r="I448">
        <f t="shared" si="36"/>
        <v>3.3968347797014527E-5</v>
      </c>
      <c r="J448">
        <f>I448+C448*P$16</f>
        <v>5.7477293417382465E-6</v>
      </c>
      <c r="K448">
        <f t="shared" si="37"/>
        <v>2183919.6500981105</v>
      </c>
      <c r="L448" s="9">
        <f t="shared" si="38"/>
        <v>2183922.6975446139</v>
      </c>
      <c r="M448" s="9">
        <f>L448-P$19*LN(S448)</f>
        <v>2182689.8388053412</v>
      </c>
      <c r="N448" s="9">
        <f>L448+O448</f>
        <v>2183922.6975446139</v>
      </c>
      <c r="O448">
        <f t="shared" si="41"/>
        <v>0</v>
      </c>
      <c r="S448">
        <f t="shared" si="40"/>
        <v>447</v>
      </c>
    </row>
    <row r="449" spans="1:19" x14ac:dyDescent="0.25">
      <c r="A449">
        <f>VLOOKUP('2024-03-18_windows_device_0'!P449,'2024-03-18_windows_device_0'!P449:P1358,1,0)</f>
        <v>42.464666666666666</v>
      </c>
      <c r="B449">
        <f>VLOOKUP('2024-03-18_windows_device_0'!Q449,'2024-03-18_windows_device_0'!Q$2:Q$911,1,0)+50</f>
        <v>2184436</v>
      </c>
      <c r="C449">
        <f>(A449-A448)*P$3</f>
        <v>-1.7105219431339247E-2</v>
      </c>
      <c r="D449">
        <f>(A449)*(1-EXP(-P$2))</f>
        <v>1.2331632110513351</v>
      </c>
      <c r="E449">
        <f>B449-P$5*LN(D449)</f>
        <v>2183914.9658061783</v>
      </c>
      <c r="F449">
        <f>(C449-C448)*P$8</f>
        <v>2.3097736979730333E-3</v>
      </c>
      <c r="G449">
        <f>E449-F449*P$9</f>
        <v>2183914.9559899801</v>
      </c>
      <c r="H449">
        <f t="shared" si="39"/>
        <v>-3.0398798886666903E-4</v>
      </c>
      <c r="I449">
        <f t="shared" si="36"/>
        <v>3.0807264515685437E-6</v>
      </c>
      <c r="J449">
        <f>I449+C449*P$16</f>
        <v>-1.0825085540886182E-5</v>
      </c>
      <c r="K449">
        <f t="shared" si="37"/>
        <v>2183914.9559899801</v>
      </c>
      <c r="L449" s="9">
        <f t="shared" si="38"/>
        <v>2183909.2165288609</v>
      </c>
      <c r="M449" s="9">
        <f>L449-P$19*LN(S449)</f>
        <v>2182675.90634079</v>
      </c>
      <c r="N449" s="9">
        <f>L449+O449</f>
        <v>2183909.2165288609</v>
      </c>
      <c r="O449">
        <f t="shared" si="41"/>
        <v>0</v>
      </c>
      <c r="S449">
        <f t="shared" si="40"/>
        <v>448</v>
      </c>
    </row>
    <row r="450" spans="1:19" x14ac:dyDescent="0.25">
      <c r="A450">
        <f>VLOOKUP('2024-03-18_windows_device_0'!P450,'2024-03-18_windows_device_0'!P450:P1359,1,0)</f>
        <v>42.415333333333336</v>
      </c>
      <c r="B450">
        <f>VLOOKUP('2024-03-18_windows_device_0'!Q450,'2024-03-18_windows_device_0'!Q$2:Q$911,1,0)+50</f>
        <v>2184437</v>
      </c>
      <c r="C450">
        <f>(A450-A449)*P$3</f>
        <v>-3.7229006997619142E-2</v>
      </c>
      <c r="D450">
        <f>(A450)*(1-EXP(-P$2))</f>
        <v>1.2317305834924581</v>
      </c>
      <c r="E450">
        <f>B450-P$5*LN(D450)</f>
        <v>2183918.8556619505</v>
      </c>
      <c r="F450">
        <f>(C450-C449)*P$8</f>
        <v>-2.639741369111737E-3</v>
      </c>
      <c r="G450">
        <f>E450-F450*P$9</f>
        <v>2183918.8668804625</v>
      </c>
      <c r="H450">
        <f t="shared" si="39"/>
        <v>2.5326722337526219E-4</v>
      </c>
      <c r="I450">
        <f t="shared" si="36"/>
        <v>1.6079501547089453E-5</v>
      </c>
      <c r="J450">
        <f>I450+C450*P$16</f>
        <v>-1.418608926001661E-5</v>
      </c>
      <c r="K450">
        <f t="shared" si="37"/>
        <v>2183918.8668804625</v>
      </c>
      <c r="L450" s="9">
        <f t="shared" si="38"/>
        <v>2183911.3454149337</v>
      </c>
      <c r="M450" s="9">
        <f>L450-P$19*LN(S450)</f>
        <v>2182677.5847846405</v>
      </c>
      <c r="N450" s="9">
        <f>L450+O450</f>
        <v>2183911.3454149337</v>
      </c>
      <c r="O450">
        <f t="shared" si="41"/>
        <v>0</v>
      </c>
      <c r="S450">
        <f t="shared" si="40"/>
        <v>449</v>
      </c>
    </row>
    <row r="451" spans="1:19" x14ac:dyDescent="0.25">
      <c r="A451">
        <f>VLOOKUP('2024-03-18_windows_device_0'!P451,'2024-03-18_windows_device_0'!P451:P1360,1,0)</f>
        <v>42.368000000000002</v>
      </c>
      <c r="B451">
        <f>VLOOKUP('2024-03-18_windows_device_0'!Q451,'2024-03-18_windows_device_0'!Q$2:Q$911,1,0)+50</f>
        <v>2184431</v>
      </c>
      <c r="C451">
        <f>(A451-A450)*P$3</f>
        <v>-3.57197229301515E-2</v>
      </c>
      <c r="D451">
        <f>(A451)*(1-EXP(-P$2))</f>
        <v>1.2303560354292111</v>
      </c>
      <c r="E451">
        <f>B451-P$5*LN(D451)</f>
        <v>2183915.6315227072</v>
      </c>
      <c r="F451">
        <f>(C451-C450)*P$8</f>
        <v>1.9798060268294085E-4</v>
      </c>
      <c r="G451">
        <f>E451-F451*P$9</f>
        <v>2183915.6306813187</v>
      </c>
      <c r="H451">
        <f t="shared" si="39"/>
        <v>-2.0957456495837917E-4</v>
      </c>
      <c r="I451">
        <f t="shared" ref="I451:I514" si="42">AVERAGE(H451:H469)</f>
        <v>2.3052736745190306E-5</v>
      </c>
      <c r="J451">
        <f>I451+C451*P$16</f>
        <v>-5.9858706508196295E-6</v>
      </c>
      <c r="K451">
        <f t="shared" ref="K451:K514" si="43">G451-P$11*H451^2</f>
        <v>2183915.6306813187</v>
      </c>
      <c r="L451" s="9">
        <f t="shared" ref="L451:L514" si="44">K451+J451*P$17</f>
        <v>2183912.4569722763</v>
      </c>
      <c r="M451" s="9">
        <f>L451-P$19*LN(S451)</f>
        <v>2182678.2469018577</v>
      </c>
      <c r="N451" s="9">
        <f>L451+O451</f>
        <v>2183912.4569722763</v>
      </c>
      <c r="O451">
        <f t="shared" si="41"/>
        <v>0</v>
      </c>
      <c r="S451">
        <f t="shared" si="40"/>
        <v>450</v>
      </c>
    </row>
    <row r="452" spans="1:19" x14ac:dyDescent="0.25">
      <c r="A452">
        <f>VLOOKUP('2024-03-18_windows_device_0'!P452,'2024-03-18_windows_device_0'!P452:P1361,1,0)</f>
        <v>42.344666666666669</v>
      </c>
      <c r="B452">
        <f>VLOOKUP('2024-03-18_windows_device_0'!Q452,'2024-03-18_windows_device_0'!Q$2:Q$911,1,0)+50</f>
        <v>2184427</v>
      </c>
      <c r="C452">
        <f>(A452-A451)*P$3</f>
        <v>-1.7608314120496914E-2</v>
      </c>
      <c r="D452">
        <f>(A452)*(1-EXP(-P$2))</f>
        <v>1.229678441313526</v>
      </c>
      <c r="E452">
        <f>B452-P$5*LN(D452)</f>
        <v>2183913.001046157</v>
      </c>
      <c r="F452">
        <f>(C452-C451)*P$8</f>
        <v>2.3757672322009147E-3</v>
      </c>
      <c r="G452">
        <f>E452-F452*P$9</f>
        <v>2183912.9909494962</v>
      </c>
      <c r="H452">
        <f t="shared" ref="H452:H515" si="45">(G452-G451)*P$11</f>
        <v>-1.7094765301236035E-4</v>
      </c>
      <c r="I452">
        <f t="shared" si="42"/>
        <v>1.6251906237844611E-5</v>
      </c>
      <c r="J452">
        <f>I452+C452*P$16</f>
        <v>1.937099775023059E-6</v>
      </c>
      <c r="K452">
        <f t="shared" si="43"/>
        <v>2183912.9909494962</v>
      </c>
      <c r="L452" s="9">
        <f t="shared" si="44"/>
        <v>2183914.017999934</v>
      </c>
      <c r="M452" s="9">
        <f>L452-P$19*LN(S452)</f>
        <v>2182679.3594870381</v>
      </c>
      <c r="N452" s="9">
        <f>L452+O452</f>
        <v>2183914.017999934</v>
      </c>
      <c r="O452">
        <f t="shared" si="41"/>
        <v>0</v>
      </c>
      <c r="S452">
        <f t="shared" ref="S452:S515" si="46">S451+1</f>
        <v>451</v>
      </c>
    </row>
    <row r="453" spans="1:19" x14ac:dyDescent="0.25">
      <c r="A453">
        <f>VLOOKUP('2024-03-18_windows_device_0'!P453,'2024-03-18_windows_device_0'!P453:P1362,1,0)</f>
        <v>42.304000000000002</v>
      </c>
      <c r="B453">
        <f>VLOOKUP('2024-03-18_windows_device_0'!Q453,'2024-03-18_windows_device_0'!Q$2:Q$911,1,0)+50</f>
        <v>2184424</v>
      </c>
      <c r="C453">
        <f>(A453-A452)*P$3</f>
        <v>-3.0688776038580185E-2</v>
      </c>
      <c r="D453">
        <f>(A453)*(1-EXP(-P$2))</f>
        <v>1.2284974915690461</v>
      </c>
      <c r="E453">
        <f>B453-P$5*LN(D453)</f>
        <v>2183912.3897346491</v>
      </c>
      <c r="F453">
        <f>(C453-C452)*P$8</f>
        <v>-1.7158318899228046E-3</v>
      </c>
      <c r="G453">
        <f>E453-F453*P$9</f>
        <v>2183912.3970266818</v>
      </c>
      <c r="H453">
        <f t="shared" si="45"/>
        <v>-3.8462131008007758E-5</v>
      </c>
      <c r="I453">
        <f t="shared" si="42"/>
        <v>4.1879118575782788E-5</v>
      </c>
      <c r="J453">
        <f>I453+C453*P$16</f>
        <v>1.6930455883436777E-5</v>
      </c>
      <c r="K453">
        <f t="shared" si="43"/>
        <v>2183912.3970266818</v>
      </c>
      <c r="L453" s="9">
        <f t="shared" si="44"/>
        <v>2183921.3735555881</v>
      </c>
      <c r="M453" s="9">
        <f>L453-P$19*LN(S453)</f>
        <v>2182686.2675934434</v>
      </c>
      <c r="N453" s="9">
        <f>L453+O453</f>
        <v>2183921.3735555881</v>
      </c>
      <c r="O453">
        <f t="shared" si="41"/>
        <v>0</v>
      </c>
      <c r="S453">
        <f t="shared" si="46"/>
        <v>452</v>
      </c>
    </row>
    <row r="454" spans="1:19" x14ac:dyDescent="0.25">
      <c r="A454">
        <f>VLOOKUP('2024-03-18_windows_device_0'!P454,'2024-03-18_windows_device_0'!P454:P1363,1,0)</f>
        <v>42.252000000000002</v>
      </c>
      <c r="B454">
        <f>VLOOKUP('2024-03-18_windows_device_0'!Q454,'2024-03-18_windows_device_0'!Q$2:Q$911,1,0)+50</f>
        <v>2184425</v>
      </c>
      <c r="C454">
        <f>(A454-A453)*P$3</f>
        <v>-3.9241385754249812E-2</v>
      </c>
      <c r="D454">
        <f>(A454)*(1-EXP(-P$2))</f>
        <v>1.226987424682662</v>
      </c>
      <c r="E454">
        <f>B454-P$5*LN(D454)</f>
        <v>2183916.4474707306</v>
      </c>
      <c r="F454">
        <f>(C454-C453)*P$8</f>
        <v>-1.1218900818725764E-3</v>
      </c>
      <c r="G454">
        <f>E454-F454*P$9</f>
        <v>2183916.4522385984</v>
      </c>
      <c r="H454">
        <f t="shared" si="45"/>
        <v>2.626134040157407E-4</v>
      </c>
      <c r="I454">
        <f t="shared" si="42"/>
        <v>4.4695540138333167E-5</v>
      </c>
      <c r="J454">
        <f>I454+C454*P$16</f>
        <v>1.2793971449759791E-5</v>
      </c>
      <c r="K454">
        <f t="shared" si="43"/>
        <v>2183916.4522385984</v>
      </c>
      <c r="L454" s="9">
        <f t="shared" si="44"/>
        <v>2183923.2356031658</v>
      </c>
      <c r="M454" s="9">
        <f>L454-P$19*LN(S454)</f>
        <v>2182687.683180612</v>
      </c>
      <c r="N454" s="9">
        <f>L454+O454</f>
        <v>2183923.2356031658</v>
      </c>
      <c r="O454">
        <f t="shared" si="41"/>
        <v>0</v>
      </c>
      <c r="S454">
        <f t="shared" si="46"/>
        <v>453</v>
      </c>
    </row>
    <row r="455" spans="1:19" x14ac:dyDescent="0.25">
      <c r="A455">
        <f>VLOOKUP('2024-03-18_windows_device_0'!P455,'2024-03-18_windows_device_0'!P455:P1364,1,0)</f>
        <v>42.225333333333332</v>
      </c>
      <c r="B455">
        <f>VLOOKUP('2024-03-18_windows_device_0'!Q455,'2024-03-18_windows_device_0'!Q$2:Q$911,1,0)+50</f>
        <v>2184425</v>
      </c>
      <c r="C455">
        <f>(A455-A454)*P$3</f>
        <v>-2.0123787566285252E-2</v>
      </c>
      <c r="D455">
        <f>(A455)*(1-EXP(-P$2))</f>
        <v>1.2262130314075932</v>
      </c>
      <c r="E455">
        <f>B455-P$5*LN(D455)</f>
        <v>2183918.0170005825</v>
      </c>
      <c r="F455">
        <f>(C455-C454)*P$8</f>
        <v>2.5077543006559741E-3</v>
      </c>
      <c r="G455">
        <f>E455-F455*P$9</f>
        <v>2183918.0063429964</v>
      </c>
      <c r="H455">
        <f t="shared" si="45"/>
        <v>1.0064298846839777E-4</v>
      </c>
      <c r="I455">
        <f t="shared" si="42"/>
        <v>4.2840893078914169E-5</v>
      </c>
      <c r="J455">
        <f>I455+C455*P$16</f>
        <v>2.6481114264258475E-5</v>
      </c>
      <c r="K455">
        <f t="shared" si="43"/>
        <v>2183918.0063429964</v>
      </c>
      <c r="L455" s="9">
        <f t="shared" si="44"/>
        <v>2183932.0466316515</v>
      </c>
      <c r="M455" s="9">
        <f>L455-P$19*LN(S455)</f>
        <v>2182696.048733166</v>
      </c>
      <c r="N455" s="9">
        <f>L455+O455</f>
        <v>2183932.0466316515</v>
      </c>
      <c r="O455">
        <f t="shared" si="41"/>
        <v>0</v>
      </c>
      <c r="S455">
        <f t="shared" si="46"/>
        <v>454</v>
      </c>
    </row>
    <row r="456" spans="1:19" x14ac:dyDescent="0.25">
      <c r="A456">
        <f>VLOOKUP('2024-03-18_windows_device_0'!P456,'2024-03-18_windows_device_0'!P456:P1365,1,0)</f>
        <v>42.18933333333333</v>
      </c>
      <c r="B456">
        <f>VLOOKUP('2024-03-18_windows_device_0'!Q456,'2024-03-18_windows_device_0'!Q$2:Q$911,1,0)+50</f>
        <v>2184427</v>
      </c>
      <c r="C456">
        <f>(A456-A455)*P$3</f>
        <v>-2.7167113214481876E-2</v>
      </c>
      <c r="D456">
        <f>(A456)*(1-EXP(-P$2))</f>
        <v>1.2251676004862504</v>
      </c>
      <c r="E456">
        <f>B456-P$5*LN(D456)</f>
        <v>2183922.1374389161</v>
      </c>
      <c r="F456">
        <f>(C456-C455)*P$8</f>
        <v>-9.2390947918893234E-4</v>
      </c>
      <c r="G456">
        <f>E456-F456*P$9</f>
        <v>2183922.1413653954</v>
      </c>
      <c r="H456">
        <f t="shared" si="45"/>
        <v>2.6778188914142989E-4</v>
      </c>
      <c r="I456">
        <f t="shared" si="42"/>
        <v>3.8861687624920585E-5</v>
      </c>
      <c r="J456">
        <f>I456+C456*P$16</f>
        <v>1.6775986225138012E-5</v>
      </c>
      <c r="K456">
        <f t="shared" si="43"/>
        <v>2183922.1413653954</v>
      </c>
      <c r="L456" s="9">
        <f t="shared" si="44"/>
        <v>2183931.035994478</v>
      </c>
      <c r="M456" s="9">
        <f>L456-P$19*LN(S456)</f>
        <v>2182694.593600207</v>
      </c>
      <c r="N456" s="9">
        <f>L456+O456</f>
        <v>2183931.035994478</v>
      </c>
      <c r="O456">
        <f t="shared" si="41"/>
        <v>0</v>
      </c>
      <c r="S456">
        <f t="shared" si="46"/>
        <v>455</v>
      </c>
    </row>
    <row r="457" spans="1:19" x14ac:dyDescent="0.25">
      <c r="A457">
        <f>VLOOKUP('2024-03-18_windows_device_0'!P457,'2024-03-18_windows_device_0'!P457:P1366,1,0)</f>
        <v>42.143333333333331</v>
      </c>
      <c r="B457">
        <f>VLOOKUP('2024-03-18_windows_device_0'!Q457,'2024-03-18_windows_device_0'!Q$2:Q$911,1,0)+50</f>
        <v>2184428</v>
      </c>
      <c r="C457">
        <f>(A457-A456)*P$3</f>
        <v>-3.4713533551836165E-2</v>
      </c>
      <c r="D457">
        <f>(A457)*(1-EXP(-P$2))</f>
        <v>1.2238317720867569</v>
      </c>
      <c r="E457">
        <f>B457-P$5*LN(D457)</f>
        <v>2183925.8495225077</v>
      </c>
      <c r="F457">
        <f>(C457-C456)*P$8</f>
        <v>-9.8990301341681311E-4</v>
      </c>
      <c r="G457">
        <f>E457-F457*P$9</f>
        <v>2183925.8537294497</v>
      </c>
      <c r="H457">
        <f t="shared" si="45"/>
        <v>2.4041075566454069E-4</v>
      </c>
      <c r="I457">
        <f t="shared" si="42"/>
        <v>2.5501744469077062E-5</v>
      </c>
      <c r="J457">
        <f>I457+C457*P$16</f>
        <v>-2.7188739861992185E-6</v>
      </c>
      <c r="K457">
        <f t="shared" si="43"/>
        <v>2183925.8537294497</v>
      </c>
      <c r="L457" s="9">
        <f t="shared" si="44"/>
        <v>2183924.4121822701</v>
      </c>
      <c r="M457" s="9">
        <f>L457-P$19*LN(S457)</f>
        <v>2182687.5262680557</v>
      </c>
      <c r="N457" s="9">
        <f>L457+O457</f>
        <v>2183924.4121822701</v>
      </c>
      <c r="O457">
        <f t="shared" si="41"/>
        <v>0</v>
      </c>
      <c r="S457">
        <f t="shared" si="46"/>
        <v>456</v>
      </c>
    </row>
    <row r="458" spans="1:19" x14ac:dyDescent="0.25">
      <c r="A458">
        <f>VLOOKUP('2024-03-18_windows_device_0'!P458,'2024-03-18_windows_device_0'!P458:P1367,1,0)</f>
        <v>42.113999999999997</v>
      </c>
      <c r="B458">
        <f>VLOOKUP('2024-03-18_windows_device_0'!Q458,'2024-03-18_windows_device_0'!Q$2:Q$911,1,0)+50</f>
        <v>2184423</v>
      </c>
      <c r="C458">
        <f>(A458-A457)*P$3</f>
        <v>-2.2136166322910562E-2</v>
      </c>
      <c r="D458">
        <f>(A458)*(1-EXP(-P$2))</f>
        <v>1.2229799394841812</v>
      </c>
      <c r="E458">
        <f>B458-P$5*LN(D458)</f>
        <v>2183922.5805132878</v>
      </c>
      <c r="F458">
        <f>(C458-C457)*P$8</f>
        <v>1.6498383556949234E-3</v>
      </c>
      <c r="G458">
        <f>E458-F458*P$9</f>
        <v>2183922.5735017178</v>
      </c>
      <c r="H458">
        <f t="shared" si="45"/>
        <v>-2.1242583330986171E-4</v>
      </c>
      <c r="I458">
        <f t="shared" si="42"/>
        <v>1.9864280595298036E-5</v>
      </c>
      <c r="J458">
        <f>I458+C458*P$16</f>
        <v>1.8685238991793859E-6</v>
      </c>
      <c r="K458">
        <f t="shared" si="43"/>
        <v>2183922.5735017178</v>
      </c>
      <c r="L458" s="9">
        <f t="shared" si="44"/>
        <v>2183923.5641932213</v>
      </c>
      <c r="M458" s="9">
        <f>L458-P$19*LN(S458)</f>
        <v>2182686.2357306303</v>
      </c>
      <c r="N458" s="9">
        <f>L458+O458</f>
        <v>2183923.5641932213</v>
      </c>
      <c r="O458">
        <f t="shared" si="41"/>
        <v>0</v>
      </c>
      <c r="S458">
        <f t="shared" si="46"/>
        <v>457</v>
      </c>
    </row>
    <row r="459" spans="1:19" x14ac:dyDescent="0.25">
      <c r="A459">
        <f>VLOOKUP('2024-03-18_windows_device_0'!P459,'2024-03-18_windows_device_0'!P459:P1368,1,0)</f>
        <v>42.068666666666665</v>
      </c>
      <c r="B459">
        <f>VLOOKUP('2024-03-18_windows_device_0'!Q459,'2024-03-18_windows_device_0'!Q$2:Q$911,1,0)+50</f>
        <v>2184422</v>
      </c>
      <c r="C459">
        <f>(A459-A458)*P$3</f>
        <v>-3.4210438862678494E-2</v>
      </c>
      <c r="D459">
        <f>(A459)*(1-EXP(-P$2))</f>
        <v>1.2216634709165644</v>
      </c>
      <c r="E459">
        <f>B459-P$5*LN(D459)</f>
        <v>2183924.2580537745</v>
      </c>
      <c r="F459">
        <f>(C459-C458)*P$8</f>
        <v>-1.5838448214670416E-3</v>
      </c>
      <c r="G459">
        <f>E459-F459*P$9</f>
        <v>2183924.2647848818</v>
      </c>
      <c r="H459">
        <f t="shared" si="45"/>
        <v>1.095266136546936E-4</v>
      </c>
      <c r="I459">
        <f t="shared" si="42"/>
        <v>3.9922707912349368E-5</v>
      </c>
      <c r="J459">
        <f>I459+C459*P$16</f>
        <v>1.2111083927439918E-5</v>
      </c>
      <c r="K459">
        <f t="shared" si="43"/>
        <v>2183924.2647848818</v>
      </c>
      <c r="L459" s="9">
        <f t="shared" si="44"/>
        <v>2183930.6860824367</v>
      </c>
      <c r="M459" s="9">
        <f>L459-P$19*LN(S459)</f>
        <v>2182692.9160387893</v>
      </c>
      <c r="N459" s="9">
        <f>L459+O459</f>
        <v>2183930.6860824367</v>
      </c>
      <c r="O459">
        <f t="shared" si="41"/>
        <v>0</v>
      </c>
      <c r="S459">
        <f t="shared" si="46"/>
        <v>458</v>
      </c>
    </row>
    <row r="460" spans="1:19" x14ac:dyDescent="0.25">
      <c r="A460">
        <f>VLOOKUP('2024-03-18_windows_device_0'!P460,'2024-03-18_windows_device_0'!P460:P1369,1,0)</f>
        <v>42.033333333333331</v>
      </c>
      <c r="B460">
        <f>VLOOKUP('2024-03-18_windows_device_0'!Q460,'2024-03-18_windows_device_0'!Q$2:Q$911,1,0)+50</f>
        <v>2184416</v>
      </c>
      <c r="C460">
        <f>(A460-A459)*P$3</f>
        <v>-2.6664018525324205E-2</v>
      </c>
      <c r="D460">
        <f>(A460)*(1-EXP(-P$2))</f>
        <v>1.2206373998270983</v>
      </c>
      <c r="E460">
        <f>B460-P$5*LN(D460)</f>
        <v>2183920.3469619136</v>
      </c>
      <c r="F460">
        <f>(C460-C459)*P$8</f>
        <v>9.8990301341681311E-4</v>
      </c>
      <c r="G460">
        <f>E460-F460*P$9</f>
        <v>2183920.3427549717</v>
      </c>
      <c r="H460">
        <f t="shared" si="45"/>
        <v>-2.5398860689543161E-4</v>
      </c>
      <c r="I460">
        <f t="shared" si="42"/>
        <v>3.8556114606853218E-5</v>
      </c>
      <c r="J460">
        <f>I460+C460*P$16</f>
        <v>1.6879407677437475E-5</v>
      </c>
      <c r="K460">
        <f t="shared" si="43"/>
        <v>2183920.3427549717</v>
      </c>
      <c r="L460" s="9">
        <f t="shared" si="44"/>
        <v>2183929.2922181156</v>
      </c>
      <c r="M460" s="9">
        <f>L460-P$19*LN(S460)</f>
        <v>2182691.0815565116</v>
      </c>
      <c r="N460" s="9">
        <f>L460+O460</f>
        <v>2183929.2922181156</v>
      </c>
      <c r="O460">
        <f t="shared" si="41"/>
        <v>0</v>
      </c>
      <c r="S460">
        <f t="shared" si="46"/>
        <v>459</v>
      </c>
    </row>
    <row r="461" spans="1:19" x14ac:dyDescent="0.25">
      <c r="A461">
        <f>VLOOKUP('2024-03-18_windows_device_0'!P461,'2024-03-18_windows_device_0'!P461:P1370,1,0)</f>
        <v>42.025999999999996</v>
      </c>
      <c r="B461">
        <f>VLOOKUP('2024-03-18_windows_device_0'!Q461,'2024-03-18_windows_device_0'!Q$2:Q$911,1,0)+50</f>
        <v>2184409</v>
      </c>
      <c r="C461">
        <f>(A461-A460)*P$3</f>
        <v>-5.5340415807289805E-3</v>
      </c>
      <c r="D461">
        <f>(A461)*(1-EXP(-P$2))</f>
        <v>1.2204244416764543</v>
      </c>
      <c r="E461">
        <f>B461-P$5*LN(D461)</f>
        <v>2183913.7807289204</v>
      </c>
      <c r="F461">
        <f>(C461-C460)*P$8</f>
        <v>2.7717284375674985E-3</v>
      </c>
      <c r="G461">
        <f>E461-F461*P$9</f>
        <v>2183913.7689494831</v>
      </c>
      <c r="H461">
        <f t="shared" si="45"/>
        <v>-4.2571620724883048E-4</v>
      </c>
      <c r="I461">
        <f t="shared" si="42"/>
        <v>4.7404365717356371E-5</v>
      </c>
      <c r="J461">
        <f>I461+C461*P$16</f>
        <v>4.290542654332562E-5</v>
      </c>
      <c r="K461">
        <f t="shared" si="43"/>
        <v>2183913.7689494831</v>
      </c>
      <c r="L461" s="9">
        <f t="shared" si="44"/>
        <v>2183936.5174096697</v>
      </c>
      <c r="M461" s="9">
        <f>L461-P$19*LN(S461)</f>
        <v>2182697.8670890168</v>
      </c>
      <c r="N461" s="9">
        <f>L461+O461</f>
        <v>2183936.5174096697</v>
      </c>
      <c r="O461">
        <f t="shared" si="41"/>
        <v>0</v>
      </c>
      <c r="S461">
        <f t="shared" si="46"/>
        <v>460</v>
      </c>
    </row>
    <row r="462" spans="1:19" x14ac:dyDescent="0.25">
      <c r="A462">
        <f>VLOOKUP('2024-03-18_windows_device_0'!P462,'2024-03-18_windows_device_0'!P462:P1371,1,0)</f>
        <v>41.968000000000004</v>
      </c>
      <c r="B462">
        <f>VLOOKUP('2024-03-18_windows_device_0'!Q462,'2024-03-18_windows_device_0'!Q$2:Q$911,1,0)+50</f>
        <v>2184408</v>
      </c>
      <c r="C462">
        <f>(A462-A461)*P$3</f>
        <v>-4.3769237956658096E-2</v>
      </c>
      <c r="D462">
        <f>(A462)*(1-EXP(-P$2))</f>
        <v>1.21874013630318</v>
      </c>
      <c r="E462">
        <f>B462-P$5*LN(D462)</f>
        <v>2183916.2141006617</v>
      </c>
      <c r="F462">
        <f>(C462-C461)*P$8</f>
        <v>-5.0155086013119474E-3</v>
      </c>
      <c r="G462">
        <f>E462-F462*P$9</f>
        <v>2183916.2354158345</v>
      </c>
      <c r="H462">
        <f t="shared" si="45"/>
        <v>1.5972707167007222E-4</v>
      </c>
      <c r="I462">
        <f t="shared" si="42"/>
        <v>6.4995910609570628E-5</v>
      </c>
      <c r="J462">
        <f>I462+C462*P$16</f>
        <v>2.9413391687704519E-5</v>
      </c>
      <c r="K462">
        <f t="shared" si="43"/>
        <v>2183916.2354158345</v>
      </c>
      <c r="L462" s="9">
        <f t="shared" si="44"/>
        <v>2183931.830398187</v>
      </c>
      <c r="M462" s="9">
        <f>L462-P$19*LN(S462)</f>
        <v>2182692.7413732293</v>
      </c>
      <c r="N462" s="9">
        <f>L462+O462</f>
        <v>2183931.830398187</v>
      </c>
      <c r="O462">
        <f t="shared" si="41"/>
        <v>0</v>
      </c>
      <c r="S462">
        <f t="shared" si="46"/>
        <v>461</v>
      </c>
    </row>
    <row r="463" spans="1:19" x14ac:dyDescent="0.25">
      <c r="A463">
        <f>VLOOKUP('2024-03-18_windows_device_0'!P463,'2024-03-18_windows_device_0'!P463:P1372,1,0)</f>
        <v>41.931333333333335</v>
      </c>
      <c r="B463">
        <f>VLOOKUP('2024-03-18_windows_device_0'!Q463,'2024-03-18_windows_device_0'!Q$2:Q$911,1,0)+50</f>
        <v>2184406</v>
      </c>
      <c r="C463">
        <f>(A463-A462)*P$3</f>
        <v>-2.7670207903639544E-2</v>
      </c>
      <c r="D463">
        <f>(A463)*(1-EXP(-P$2))</f>
        <v>1.2176753455499605</v>
      </c>
      <c r="E463">
        <f>B463-P$5*LN(D463)</f>
        <v>2183916.3870718996</v>
      </c>
      <c r="F463">
        <f>(C463-C462)*P$8</f>
        <v>2.1117930952886861E-3</v>
      </c>
      <c r="G463">
        <f>E463-F463*P$9</f>
        <v>2183916.3780970899</v>
      </c>
      <c r="H463">
        <f t="shared" si="45"/>
        <v>9.2399635233365774E-6</v>
      </c>
      <c r="I463">
        <f t="shared" si="42"/>
        <v>5.8563578697572821E-5</v>
      </c>
      <c r="J463">
        <f>I463+C463*P$16</f>
        <v>3.6068882827423423E-5</v>
      </c>
      <c r="K463">
        <f t="shared" si="43"/>
        <v>2183916.3780970899</v>
      </c>
      <c r="L463" s="9">
        <f t="shared" si="44"/>
        <v>2183935.5018213154</v>
      </c>
      <c r="M463" s="9">
        <f>L463-P$19*LN(S463)</f>
        <v>2182695.9750426584</v>
      </c>
      <c r="N463" s="9">
        <f>L463+O463</f>
        <v>2183935.5018213154</v>
      </c>
      <c r="O463">
        <f t="shared" si="41"/>
        <v>0</v>
      </c>
      <c r="S463">
        <f t="shared" si="46"/>
        <v>462</v>
      </c>
    </row>
    <row r="464" spans="1:19" x14ac:dyDescent="0.25">
      <c r="A464">
        <f>VLOOKUP('2024-03-18_windows_device_0'!P464,'2024-03-18_windows_device_0'!P464:P1373,1,0)</f>
        <v>41.887999999999998</v>
      </c>
      <c r="B464">
        <f>VLOOKUP('2024-03-18_windows_device_0'!Q464,'2024-03-18_windows_device_0'!Q$2:Q$911,1,0)+50</f>
        <v>2184410</v>
      </c>
      <c r="C464">
        <f>(A464-A463)*P$3</f>
        <v>-3.2701154795210859E-2</v>
      </c>
      <c r="D464">
        <f>(A464)*(1-EXP(-P$2))</f>
        <v>1.2164169564779737</v>
      </c>
      <c r="E464">
        <f>B464-P$5*LN(D464)</f>
        <v>2183922.9575799219</v>
      </c>
      <c r="F464">
        <f>(C464-C463)*P$8</f>
        <v>-6.599353422781101E-4</v>
      </c>
      <c r="G464">
        <f>E464-F464*P$9</f>
        <v>2183922.96038455</v>
      </c>
      <c r="H464">
        <f t="shared" si="45"/>
        <v>4.2626549528656957E-4</v>
      </c>
      <c r="I464">
        <f t="shared" si="42"/>
        <v>5.1997576761133384E-5</v>
      </c>
      <c r="J464">
        <f>I464+C464*P$16</f>
        <v>2.5412936187320056E-5</v>
      </c>
      <c r="K464">
        <f t="shared" si="43"/>
        <v>2183922.96038455</v>
      </c>
      <c r="L464" s="9">
        <f t="shared" si="44"/>
        <v>2183936.4343251134</v>
      </c>
      <c r="M464" s="9">
        <f>L464-P$19*LN(S464)</f>
        <v>2182696.4707392529</v>
      </c>
      <c r="N464" s="9">
        <f>L464+O464</f>
        <v>2183936.4343251134</v>
      </c>
      <c r="O464">
        <f t="shared" si="41"/>
        <v>0</v>
      </c>
      <c r="S464">
        <f t="shared" si="46"/>
        <v>463</v>
      </c>
    </row>
    <row r="465" spans="1:19" x14ac:dyDescent="0.25">
      <c r="A465">
        <f>VLOOKUP('2024-03-18_windows_device_0'!P465,'2024-03-18_windows_device_0'!P465:P1374,1,0)</f>
        <v>41.844666666666669</v>
      </c>
      <c r="B465">
        <f>VLOOKUP('2024-03-18_windows_device_0'!Q465,'2024-03-18_windows_device_0'!Q$2:Q$911,1,0)+50</f>
        <v>2184406</v>
      </c>
      <c r="C465">
        <f>(A465-A464)*P$3</f>
        <v>-3.2701154795205495E-2</v>
      </c>
      <c r="D465">
        <f>(A465)*(1-EXP(-P$2))</f>
        <v>1.215158567405987</v>
      </c>
      <c r="E465">
        <f>B465-P$5*LN(D465)</f>
        <v>2183921.5307485242</v>
      </c>
      <c r="F465">
        <f>(C465-C464)*P$8</f>
        <v>7.0359281450593202E-16</v>
      </c>
      <c r="G465">
        <f>E465-F465*P$9</f>
        <v>2183921.5307485242</v>
      </c>
      <c r="H465">
        <f t="shared" si="45"/>
        <v>-9.258248174540602E-5</v>
      </c>
      <c r="I465">
        <f t="shared" si="42"/>
        <v>1.4102499585868329E-5</v>
      </c>
      <c r="J465">
        <f>I465+C465*P$16</f>
        <v>-1.2482140987940639E-5</v>
      </c>
      <c r="K465">
        <f t="shared" si="43"/>
        <v>2183921.5307485242</v>
      </c>
      <c r="L465" s="9">
        <f t="shared" si="44"/>
        <v>2183914.9127164898</v>
      </c>
      <c r="M465" s="9">
        <f>L465-P$19*LN(S465)</f>
        <v>2182674.5132658365</v>
      </c>
      <c r="N465" s="9">
        <f>L465+O465</f>
        <v>2183914.9127164898</v>
      </c>
      <c r="O465">
        <f t="shared" si="41"/>
        <v>0</v>
      </c>
      <c r="S465">
        <f t="shared" si="46"/>
        <v>464</v>
      </c>
    </row>
    <row r="466" spans="1:19" x14ac:dyDescent="0.25">
      <c r="A466">
        <f>VLOOKUP('2024-03-18_windows_device_0'!P466,'2024-03-18_windows_device_0'!P466:P1375,1,0)</f>
        <v>41.787999999999997</v>
      </c>
      <c r="B466">
        <f>VLOOKUP('2024-03-18_windows_device_0'!Q466,'2024-03-18_windows_device_0'!Q$2:Q$911,1,0)+50</f>
        <v>2184405</v>
      </c>
      <c r="C466">
        <f>(A466-A465)*P$3</f>
        <v>-4.2763048578353481E-2</v>
      </c>
      <c r="D466">
        <f>(A466)*(1-EXP(-P$2))</f>
        <v>1.2135129816964658</v>
      </c>
      <c r="E466">
        <f>B466-P$5*LN(D466)</f>
        <v>2183923.8996849693</v>
      </c>
      <c r="F466">
        <f>(C466-C465)*P$8</f>
        <v>-1.319870684556923E-3</v>
      </c>
      <c r="G466">
        <f>E466-F466*P$9</f>
        <v>2183923.9052942251</v>
      </c>
      <c r="H466">
        <f t="shared" si="45"/>
        <v>1.5377433838741037E-4</v>
      </c>
      <c r="I466">
        <f t="shared" si="42"/>
        <v>3.6847601467587014E-5</v>
      </c>
      <c r="J466">
        <f>I466+C466*P$16</f>
        <v>2.0830714864458457E-6</v>
      </c>
      <c r="K466">
        <f t="shared" si="43"/>
        <v>2183923.9052942251</v>
      </c>
      <c r="L466" s="9">
        <f t="shared" si="44"/>
        <v>2183925.0097388746</v>
      </c>
      <c r="M466" s="9">
        <f>L466-P$19*LN(S466)</f>
        <v>2182684.1753617818</v>
      </c>
      <c r="N466" s="9">
        <f>L466+O466</f>
        <v>2183925.0097388746</v>
      </c>
      <c r="O466">
        <f t="shared" si="41"/>
        <v>0</v>
      </c>
      <c r="S466">
        <f t="shared" si="46"/>
        <v>465</v>
      </c>
    </row>
    <row r="467" spans="1:19" x14ac:dyDescent="0.25">
      <c r="A467">
        <f>VLOOKUP('2024-03-18_windows_device_0'!P467,'2024-03-18_windows_device_0'!P467:P1376,1,0)</f>
        <v>41.76</v>
      </c>
      <c r="B467">
        <f>VLOOKUP('2024-03-18_windows_device_0'!Q467,'2024-03-18_windows_device_0'!Q$2:Q$911,1,0)+50</f>
        <v>2184400</v>
      </c>
      <c r="C467">
        <f>(A467-A466)*P$3</f>
        <v>-2.1129976944595227E-2</v>
      </c>
      <c r="D467">
        <f>(A467)*(1-EXP(-P$2))</f>
        <v>1.2126998687576438</v>
      </c>
      <c r="E467">
        <f>B467-P$5*LN(D467)</f>
        <v>2183920.5660226657</v>
      </c>
      <c r="F467">
        <f>(C467-C466)*P$8</f>
        <v>2.8377219717960838E-3</v>
      </c>
      <c r="G467">
        <f>E467-F467*P$9</f>
        <v>2183920.5539627653</v>
      </c>
      <c r="H467">
        <f t="shared" si="45"/>
        <v>-2.1703047356270508E-4</v>
      </c>
      <c r="I467">
        <f t="shared" si="42"/>
        <v>2.9028984343345292E-5</v>
      </c>
      <c r="J467">
        <f>I467+C467*P$16</f>
        <v>1.18512165879603E-5</v>
      </c>
      <c r="K467">
        <f t="shared" si="43"/>
        <v>2183920.5539627653</v>
      </c>
      <c r="L467" s="9">
        <f t="shared" si="44"/>
        <v>2183926.8374786382</v>
      </c>
      <c r="M467" s="9">
        <f>L467-P$19*LN(S467)</f>
        <v>2182685.5691094277</v>
      </c>
      <c r="N467" s="9">
        <f>L467+O467</f>
        <v>2183926.8374786382</v>
      </c>
      <c r="O467">
        <f t="shared" si="41"/>
        <v>0</v>
      </c>
      <c r="S467">
        <f t="shared" si="46"/>
        <v>466</v>
      </c>
    </row>
    <row r="468" spans="1:19" x14ac:dyDescent="0.25">
      <c r="A468">
        <f>VLOOKUP('2024-03-18_windows_device_0'!P468,'2024-03-18_windows_device_0'!P468:P1377,1,0)</f>
        <v>41.74133333333333</v>
      </c>
      <c r="B468">
        <f>VLOOKUP('2024-03-18_windows_device_0'!Q468,'2024-03-18_windows_device_0'!Q$2:Q$911,1,0)+50</f>
        <v>2184398</v>
      </c>
      <c r="C468">
        <f>(A468-A467)*P$3</f>
        <v>-1.4086651296398606E-2</v>
      </c>
      <c r="D468">
        <f>(A468)*(1-EXP(-P$2))</f>
        <v>1.2121577934650956</v>
      </c>
      <c r="E468">
        <f>B468-P$5*LN(D468)</f>
        <v>2183919.677535288</v>
      </c>
      <c r="F468">
        <f>(C468-C467)*P$8</f>
        <v>9.2390947918893191E-4</v>
      </c>
      <c r="G468">
        <f>E468-F468*P$9</f>
        <v>2183919.6736088088</v>
      </c>
      <c r="H468">
        <f t="shared" si="45"/>
        <v>-5.7011262051771762E-5</v>
      </c>
      <c r="I468">
        <f t="shared" si="42"/>
        <v>4.8250639774881388E-5</v>
      </c>
      <c r="J468">
        <f>I468+C468*P$16</f>
        <v>3.6798794604623273E-5</v>
      </c>
      <c r="K468">
        <f t="shared" si="43"/>
        <v>2183919.6736088088</v>
      </c>
      <c r="L468" s="9">
        <f t="shared" si="44"/>
        <v>2183939.1843323098</v>
      </c>
      <c r="M468" s="9">
        <f>L468-P$19*LN(S468)</f>
        <v>2182697.482901298</v>
      </c>
      <c r="N468" s="9">
        <f>L468+O468</f>
        <v>2183939.1843323098</v>
      </c>
      <c r="O468">
        <f t="shared" si="41"/>
        <v>0</v>
      </c>
      <c r="S468">
        <f t="shared" si="46"/>
        <v>467</v>
      </c>
    </row>
    <row r="469" spans="1:19" x14ac:dyDescent="0.25">
      <c r="A469">
        <f>VLOOKUP('2024-03-18_windows_device_0'!P469,'2024-03-18_windows_device_0'!P469:P1378,1,0)</f>
        <v>41.692</v>
      </c>
      <c r="B469">
        <f>VLOOKUP('2024-03-18_windows_device_0'!Q469,'2024-03-18_windows_device_0'!Q$2:Q$911,1,0)+50</f>
        <v>2184401</v>
      </c>
      <c r="C469">
        <f>(A469-A468)*P$3</f>
        <v>-3.7229006997619142E-2</v>
      </c>
      <c r="D469">
        <f>(A469)*(1-EXP(-P$2))</f>
        <v>1.2107251659062186</v>
      </c>
      <c r="E469">
        <f>B469-P$5*LN(D469)</f>
        <v>2183925.6174988388</v>
      </c>
      <c r="F469">
        <f>(C469-C468)*P$8</f>
        <v>-3.0357025744783212E-3</v>
      </c>
      <c r="G469">
        <f>E469-F469*P$9</f>
        <v>2183925.6304001277</v>
      </c>
      <c r="H469">
        <f t="shared" si="45"/>
        <v>3.8575869213917842E-4</v>
      </c>
      <c r="I469">
        <f t="shared" si="42"/>
        <v>5.3114236864514236E-5</v>
      </c>
      <c r="J469">
        <f>I469+C469*P$16</f>
        <v>2.2848646057408172E-5</v>
      </c>
      <c r="K469">
        <f t="shared" si="43"/>
        <v>2183925.6304001277</v>
      </c>
      <c r="L469" s="9">
        <f t="shared" si="44"/>
        <v>2183937.7447538828</v>
      </c>
      <c r="M469" s="9">
        <f>L469-P$19*LN(S469)</f>
        <v>2182695.6111874054</v>
      </c>
      <c r="N469" s="9">
        <f>L469+O469</f>
        <v>2183937.7447538828</v>
      </c>
      <c r="O469">
        <f t="shared" si="41"/>
        <v>0</v>
      </c>
      <c r="S469">
        <f t="shared" si="46"/>
        <v>468</v>
      </c>
    </row>
    <row r="470" spans="1:19" x14ac:dyDescent="0.25">
      <c r="A470">
        <f>VLOOKUP('2024-03-18_windows_device_0'!P470,'2024-03-18_windows_device_0'!P470:P1379,1,0)</f>
        <v>41.661999999999999</v>
      </c>
      <c r="B470">
        <f>VLOOKUP('2024-03-18_windows_device_0'!Q470,'2024-03-18_windows_device_0'!Q$2:Q$911,1,0)+50</f>
        <v>2184394</v>
      </c>
      <c r="C470">
        <f>(A470-A469)*P$3</f>
        <v>-2.2639261012068229E-2</v>
      </c>
      <c r="D470">
        <f>(A470)*(1-EXP(-P$2))</f>
        <v>1.2098539734717662</v>
      </c>
      <c r="E470">
        <f>B470-P$5*LN(D470)</f>
        <v>2183920.4070159583</v>
      </c>
      <c r="F470">
        <f>(C470-C469)*P$8</f>
        <v>1.9138124926057455E-3</v>
      </c>
      <c r="G470">
        <f>E470-F470*P$9</f>
        <v>2183920.3988825371</v>
      </c>
      <c r="H470">
        <f t="shared" si="45"/>
        <v>-3.3879034459794745E-4</v>
      </c>
      <c r="I470">
        <f t="shared" si="42"/>
        <v>3.6114892274946034E-5</v>
      </c>
      <c r="J470">
        <f>I470+C470*P$16</f>
        <v>1.7710141108460557E-5</v>
      </c>
      <c r="K470">
        <f t="shared" si="43"/>
        <v>2183920.3988825371</v>
      </c>
      <c r="L470" s="9">
        <f t="shared" si="44"/>
        <v>2183929.7888006051</v>
      </c>
      <c r="M470" s="9">
        <f>L470-P$19*LN(S470)</f>
        <v>2182687.2240210441</v>
      </c>
      <c r="N470" s="9">
        <f>L470+O470</f>
        <v>2183929.7888006051</v>
      </c>
      <c r="O470">
        <f t="shared" si="41"/>
        <v>0</v>
      </c>
      <c r="S470">
        <f t="shared" si="46"/>
        <v>469</v>
      </c>
    </row>
    <row r="471" spans="1:19" x14ac:dyDescent="0.25">
      <c r="A471">
        <f>VLOOKUP('2024-03-18_windows_device_0'!P471,'2024-03-18_windows_device_0'!P471:P1380,1,0)</f>
        <v>41.63066666666667</v>
      </c>
      <c r="B471">
        <f>VLOOKUP('2024-03-18_windows_device_0'!Q471,'2024-03-18_windows_device_0'!Q$2:Q$911,1,0)+50</f>
        <v>2184397</v>
      </c>
      <c r="C471">
        <f>(A471-A470)*P$3</f>
        <v>-2.36454503903782E-2</v>
      </c>
      <c r="D471">
        <f>(A471)*(1-EXP(-P$2))</f>
        <v>1.2089440613735605</v>
      </c>
      <c r="E471">
        <f>B471-P$5*LN(D471)</f>
        <v>2183925.2774434732</v>
      </c>
      <c r="F471">
        <f>(C471-C470)*P$8</f>
        <v>-1.3198706845505905E-4</v>
      </c>
      <c r="G471">
        <f>E471-F471*P$9</f>
        <v>2183925.278004399</v>
      </c>
      <c r="H471">
        <f t="shared" si="45"/>
        <v>3.1596938140846518E-4</v>
      </c>
      <c r="I471">
        <f t="shared" si="42"/>
        <v>3.8743447335389391E-5</v>
      </c>
      <c r="J471">
        <f>I471+C471*P$16</f>
        <v>1.952070722817462E-5</v>
      </c>
      <c r="K471">
        <f t="shared" si="43"/>
        <v>2183925.278004399</v>
      </c>
      <c r="L471" s="9">
        <f t="shared" si="44"/>
        <v>2183935.6278847517</v>
      </c>
      <c r="M471" s="9">
        <f>L471-P$19*LN(S471)</f>
        <v>2182692.6328105591</v>
      </c>
      <c r="N471" s="9">
        <f>L471+O471</f>
        <v>2183935.6278847517</v>
      </c>
      <c r="O471">
        <f t="shared" si="41"/>
        <v>0</v>
      </c>
      <c r="S471">
        <f t="shared" si="46"/>
        <v>470</v>
      </c>
    </row>
    <row r="472" spans="1:19" x14ac:dyDescent="0.25">
      <c r="A472">
        <f>VLOOKUP('2024-03-18_windows_device_0'!P472,'2024-03-18_windows_device_0'!P472:P1381,1,0)</f>
        <v>41.593333333333334</v>
      </c>
      <c r="B472">
        <f>VLOOKUP('2024-03-18_windows_device_0'!Q472,'2024-03-18_windows_device_0'!Q$2:Q$911,1,0)+50</f>
        <v>2184395</v>
      </c>
      <c r="C472">
        <f>(A472-A471)*P$3</f>
        <v>-2.8173302592797211E-2</v>
      </c>
      <c r="D472">
        <f>(A472)*(1-EXP(-P$2))</f>
        <v>1.2078599107884642</v>
      </c>
      <c r="E472">
        <f>B472-P$5*LN(D472)</f>
        <v>2183925.5078767776</v>
      </c>
      <c r="F472">
        <f>(C472-C471)*P$8</f>
        <v>-5.9394180805093244E-4</v>
      </c>
      <c r="G472">
        <f>E472-F472*P$9</f>
        <v>2183925.5104009425</v>
      </c>
      <c r="H472">
        <f t="shared" si="45"/>
        <v>1.5049878680449432E-5</v>
      </c>
      <c r="I472">
        <f t="shared" si="42"/>
        <v>3.9382921556188609E-5</v>
      </c>
      <c r="J472">
        <f>I472+C472*P$16</f>
        <v>1.6479231215672377E-5</v>
      </c>
      <c r="K472">
        <f t="shared" si="43"/>
        <v>2183925.5104009425</v>
      </c>
      <c r="L472" s="9">
        <f t="shared" si="44"/>
        <v>2183934.2476904984</v>
      </c>
      <c r="M472" s="9">
        <f>L472-P$19*LN(S472)</f>
        <v>2182690.8232362228</v>
      </c>
      <c r="N472" s="9">
        <f>L472+O472</f>
        <v>2183934.2476904984</v>
      </c>
      <c r="O472">
        <f t="shared" si="41"/>
        <v>0</v>
      </c>
      <c r="S472">
        <f t="shared" si="46"/>
        <v>471</v>
      </c>
    </row>
    <row r="473" spans="1:19" x14ac:dyDescent="0.25">
      <c r="A473">
        <f>VLOOKUP('2024-03-18_windows_device_0'!P473,'2024-03-18_windows_device_0'!P473:P1382,1,0)</f>
        <v>41.551333333333332</v>
      </c>
      <c r="B473">
        <f>VLOOKUP('2024-03-18_windows_device_0'!Q473,'2024-03-18_windows_device_0'!Q$2:Q$911,1,0)+50</f>
        <v>2184396</v>
      </c>
      <c r="C473">
        <f>(A473-A472)*P$3</f>
        <v>-3.1694965416895524E-2</v>
      </c>
      <c r="D473">
        <f>(A473)*(1-EXP(-P$2))</f>
        <v>1.2066402413802308</v>
      </c>
      <c r="E473">
        <f>B473-P$5*LN(D473)</f>
        <v>2183929.0195085052</v>
      </c>
      <c r="F473">
        <f>(C473-C472)*P$8</f>
        <v>-4.6195473959446617E-4</v>
      </c>
      <c r="G473">
        <f>E473-F473*P$9</f>
        <v>2183929.0214717449</v>
      </c>
      <c r="H473">
        <f t="shared" si="45"/>
        <v>2.2737510988677973E-4</v>
      </c>
      <c r="I473">
        <f t="shared" si="42"/>
        <v>3.2958829843922784E-5</v>
      </c>
      <c r="J473">
        <f>I473+C473*P$16</f>
        <v>7.1921782108431145E-6</v>
      </c>
      <c r="K473">
        <f t="shared" si="43"/>
        <v>2183929.0214717449</v>
      </c>
      <c r="L473" s="9">
        <f t="shared" si="44"/>
        <v>2183932.8347651409</v>
      </c>
      <c r="M473" s="9">
        <f>L473-P$19*LN(S473)</f>
        <v>2182688.981841451</v>
      </c>
      <c r="N473" s="9">
        <f>L473+O473</f>
        <v>2183932.8347651409</v>
      </c>
      <c r="O473">
        <f t="shared" si="41"/>
        <v>0</v>
      </c>
      <c r="S473">
        <f t="shared" si="46"/>
        <v>472</v>
      </c>
    </row>
    <row r="474" spans="1:19" x14ac:dyDescent="0.25">
      <c r="A474">
        <f>VLOOKUP('2024-03-18_windows_device_0'!P474,'2024-03-18_windows_device_0'!P474:P1383,1,0)</f>
        <v>41.527999999999999</v>
      </c>
      <c r="B474">
        <f>VLOOKUP('2024-03-18_windows_device_0'!Q474,'2024-03-18_windows_device_0'!Q$2:Q$911,1,0)+50</f>
        <v>2184395</v>
      </c>
      <c r="C474">
        <f>(A474-A473)*P$3</f>
        <v>-1.7608314120496914E-2</v>
      </c>
      <c r="D474">
        <f>(A474)*(1-EXP(-P$2))</f>
        <v>1.2059626472645457</v>
      </c>
      <c r="E474">
        <f>B474-P$5*LN(D474)</f>
        <v>2183929.4159566821</v>
      </c>
      <c r="F474">
        <f>(C474-C473)*P$8</f>
        <v>1.8478189583785677E-3</v>
      </c>
      <c r="G474">
        <f>E474-F474*P$9</f>
        <v>2183929.4081037235</v>
      </c>
      <c r="H474">
        <f t="shared" si="45"/>
        <v>2.5038084842519481E-5</v>
      </c>
      <c r="I474">
        <f t="shared" si="42"/>
        <v>2.8366805077735542E-5</v>
      </c>
      <c r="J474">
        <f>I474+C474*P$16</f>
        <v>1.405199861491399E-5</v>
      </c>
      <c r="K474">
        <f t="shared" si="43"/>
        <v>2183929.4081037235</v>
      </c>
      <c r="L474" s="9">
        <f t="shared" si="44"/>
        <v>2183936.8584743827</v>
      </c>
      <c r="M474" s="9">
        <f>L474-P$19*LN(S474)</f>
        <v>2182692.5779880928</v>
      </c>
      <c r="N474" s="9">
        <f>L474+O474</f>
        <v>2183936.8584743827</v>
      </c>
      <c r="O474">
        <f t="shared" si="41"/>
        <v>0</v>
      </c>
      <c r="S474">
        <f t="shared" si="46"/>
        <v>473</v>
      </c>
    </row>
    <row r="475" spans="1:19" x14ac:dyDescent="0.25">
      <c r="A475">
        <f>VLOOKUP('2024-03-18_windows_device_0'!P475,'2024-03-18_windows_device_0'!P475:P1384,1,0)</f>
        <v>41.474666666666664</v>
      </c>
      <c r="B475">
        <f>VLOOKUP('2024-03-18_windows_device_0'!Q475,'2024-03-18_windows_device_0'!Q$2:Q$911,1,0)+50</f>
        <v>2184392</v>
      </c>
      <c r="C475">
        <f>(A475-A474)*P$3</f>
        <v>-4.0247575132565147E-2</v>
      </c>
      <c r="D475">
        <f>(A475)*(1-EXP(-P$2))</f>
        <v>1.2044138607144081</v>
      </c>
      <c r="E475">
        <f>B475-P$5*LN(D475)</f>
        <v>2183929.6107868156</v>
      </c>
      <c r="F475">
        <f>(C475-C474)*P$8</f>
        <v>-2.9697090402511436E-3</v>
      </c>
      <c r="G475">
        <f>E475-F475*P$9</f>
        <v>2183929.6234076414</v>
      </c>
      <c r="H475">
        <f t="shared" si="45"/>
        <v>1.3942969180403068E-5</v>
      </c>
      <c r="I475">
        <f t="shared" si="42"/>
        <v>2.0289779479421671E-5</v>
      </c>
      <c r="J475">
        <f>I475+C475*P$16</f>
        <v>-1.2429778149885361E-5</v>
      </c>
      <c r="K475">
        <f t="shared" si="43"/>
        <v>2183929.6234076414</v>
      </c>
      <c r="L475" s="9">
        <f t="shared" si="44"/>
        <v>2183923.0331383874</v>
      </c>
      <c r="M475" s="9">
        <f>L475-P$19*LN(S475)</f>
        <v>2182678.3259924818</v>
      </c>
      <c r="N475" s="9">
        <f>L475+O475</f>
        <v>2183923.0331383874</v>
      </c>
      <c r="O475">
        <f t="shared" si="41"/>
        <v>0</v>
      </c>
      <c r="S475">
        <f t="shared" si="46"/>
        <v>474</v>
      </c>
    </row>
    <row r="476" spans="1:19" x14ac:dyDescent="0.25">
      <c r="A476">
        <f>VLOOKUP('2024-03-18_windows_device_0'!P476,'2024-03-18_windows_device_0'!P476:P1385,1,0)</f>
        <v>41.44</v>
      </c>
      <c r="B476">
        <f>VLOOKUP('2024-03-18_windows_device_0'!Q476,'2024-03-18_windows_device_0'!Q$2:Q$911,1,0)+50</f>
        <v>2184392</v>
      </c>
      <c r="C476">
        <f>(A476-A475)*P$3</f>
        <v>-2.6160923836166538E-2</v>
      </c>
      <c r="D476">
        <f>(A476)*(1-EXP(-P$2))</f>
        <v>1.2034071494568188</v>
      </c>
      <c r="E476">
        <f>B476-P$5*LN(D476)</f>
        <v>2183931.6896302416</v>
      </c>
      <c r="F476">
        <f>(C476-C475)*P$8</f>
        <v>1.8478189583785677E-3</v>
      </c>
      <c r="G476">
        <f>E476-F476*P$9</f>
        <v>2183931.6817772831</v>
      </c>
      <c r="H476">
        <f t="shared" si="45"/>
        <v>1.3329894206273911E-4</v>
      </c>
      <c r="I476">
        <f t="shared" si="42"/>
        <v>2.1538210783489065E-5</v>
      </c>
      <c r="J476">
        <f>I476+C476*P$16</f>
        <v>2.7049832444014929E-7</v>
      </c>
      <c r="K476">
        <f t="shared" si="43"/>
        <v>2183931.6817772831</v>
      </c>
      <c r="L476" s="9">
        <f t="shared" si="44"/>
        <v>2183931.8251955137</v>
      </c>
      <c r="M476" s="9">
        <f>L476-P$19*LN(S476)</f>
        <v>2182686.6922891699</v>
      </c>
      <c r="N476" s="9">
        <f>L476+O476</f>
        <v>2183931.8251955137</v>
      </c>
      <c r="O476">
        <f t="shared" ref="O476:O539" si="47">O475</f>
        <v>0</v>
      </c>
      <c r="S476">
        <f t="shared" si="46"/>
        <v>475</v>
      </c>
    </row>
    <row r="477" spans="1:19" x14ac:dyDescent="0.25">
      <c r="A477">
        <f>VLOOKUP('2024-03-18_windows_device_0'!P477,'2024-03-18_windows_device_0'!P477:P1386,1,0)</f>
        <v>41.413333333333334</v>
      </c>
      <c r="B477">
        <f>VLOOKUP('2024-03-18_windows_device_0'!Q477,'2024-03-18_windows_device_0'!Q$2:Q$911,1,0)+50</f>
        <v>2184393</v>
      </c>
      <c r="C477">
        <f>(A477-A476)*P$3</f>
        <v>-2.0123787566279892E-2</v>
      </c>
      <c r="D477">
        <f>(A477)*(1-EXP(-P$2))</f>
        <v>1.2026327561817503</v>
      </c>
      <c r="E477">
        <f>B477-P$5*LN(D477)</f>
        <v>2183934.2899242952</v>
      </c>
      <c r="F477">
        <f>(C477-C476)*P$8</f>
        <v>7.9192241073387229E-4</v>
      </c>
      <c r="G477">
        <f>E477-F477*P$9</f>
        <v>2183934.2865587417</v>
      </c>
      <c r="H477">
        <f t="shared" si="45"/>
        <v>1.6868428571411361E-4</v>
      </c>
      <c r="I477">
        <f t="shared" si="42"/>
        <v>2.3786598875602699E-5</v>
      </c>
      <c r="J477">
        <f>I477+C477*P$16</f>
        <v>7.4268200609513621E-6</v>
      </c>
      <c r="K477">
        <f t="shared" si="43"/>
        <v>2183934.2865587417</v>
      </c>
      <c r="L477" s="9">
        <f t="shared" si="44"/>
        <v>2183938.2242592629</v>
      </c>
      <c r="M477" s="9">
        <f>L477-P$19*LN(S477)</f>
        <v>2182692.6664878773</v>
      </c>
      <c r="N477" s="9">
        <f>L477+O477</f>
        <v>2183938.2242592629</v>
      </c>
      <c r="O477">
        <f t="shared" si="47"/>
        <v>0</v>
      </c>
      <c r="S477">
        <f t="shared" si="46"/>
        <v>476</v>
      </c>
    </row>
    <row r="478" spans="1:19" x14ac:dyDescent="0.25">
      <c r="A478">
        <f>VLOOKUP('2024-03-18_windows_device_0'!P478,'2024-03-18_windows_device_0'!P478:P1387,1,0)</f>
        <v>41.37533333333333</v>
      </c>
      <c r="B478">
        <f>VLOOKUP('2024-03-18_windows_device_0'!Q478,'2024-03-18_windows_device_0'!Q$2:Q$911,1,0)+50</f>
        <v>2184392</v>
      </c>
      <c r="C478">
        <f>(A478-A477)*P$3</f>
        <v>-2.8676397281954879E-2</v>
      </c>
      <c r="D478">
        <f>(A478)*(1-EXP(-P$2))</f>
        <v>1.201529245764777</v>
      </c>
      <c r="E478">
        <f>B478-P$5*LN(D478)</f>
        <v>2183935.5721246498</v>
      </c>
      <c r="F478">
        <f>(C478-C477)*P$8</f>
        <v>-1.1218900818732794E-3</v>
      </c>
      <c r="G478">
        <f>E478-F478*P$9</f>
        <v>2183935.5768925175</v>
      </c>
      <c r="H478">
        <f t="shared" si="45"/>
        <v>8.356134085026687E-5</v>
      </c>
      <c r="I478">
        <f t="shared" si="42"/>
        <v>2.7433066371632924E-5</v>
      </c>
      <c r="J478">
        <f>I478+C478*P$16</f>
        <v>4.1203815607498651E-6</v>
      </c>
      <c r="K478">
        <f t="shared" si="43"/>
        <v>2183935.5768925175</v>
      </c>
      <c r="L478" s="9">
        <f t="shared" si="44"/>
        <v>2183937.7615191122</v>
      </c>
      <c r="M478" s="9">
        <f>L478-P$19*LN(S478)</f>
        <v>2182691.7797743217</v>
      </c>
      <c r="N478" s="9">
        <f>L478+O478</f>
        <v>2183937.7615191122</v>
      </c>
      <c r="O478">
        <f t="shared" si="47"/>
        <v>0</v>
      </c>
      <c r="S478">
        <f t="shared" si="46"/>
        <v>477</v>
      </c>
    </row>
    <row r="479" spans="1:19" x14ac:dyDescent="0.25">
      <c r="A479">
        <f>VLOOKUP('2024-03-18_windows_device_0'!P479,'2024-03-18_windows_device_0'!P479:P1388,1,0)</f>
        <v>41.347333333333331</v>
      </c>
      <c r="B479">
        <f>VLOOKUP('2024-03-18_windows_device_0'!Q479,'2024-03-18_windows_device_0'!Q$2:Q$911,1,0)+50</f>
        <v>2184389</v>
      </c>
      <c r="C479">
        <f>(A479-A478)*P$3</f>
        <v>-2.1129976944595227E-2</v>
      </c>
      <c r="D479">
        <f>(A479)*(1-EXP(-P$2))</f>
        <v>1.200716132825955</v>
      </c>
      <c r="E479">
        <f>B479-P$5*LN(D479)</f>
        <v>2183934.2550875861</v>
      </c>
      <c r="F479">
        <f>(C479-C478)*P$8</f>
        <v>9.8990301341751676E-4</v>
      </c>
      <c r="G479">
        <f>E479-F479*P$9</f>
        <v>2183934.2508806442</v>
      </c>
      <c r="H479">
        <f t="shared" si="45"/>
        <v>-8.5871835795871794E-5</v>
      </c>
      <c r="I479">
        <f t="shared" si="42"/>
        <v>2.2010518210722652E-5</v>
      </c>
      <c r="J479">
        <f>I479+C479*P$16</f>
        <v>4.8327504553376604E-6</v>
      </c>
      <c r="K479">
        <f t="shared" si="43"/>
        <v>2183934.2508806442</v>
      </c>
      <c r="L479" s="9">
        <f t="shared" si="44"/>
        <v>2183936.8132052771</v>
      </c>
      <c r="M479" s="9">
        <f>L479-P$19*LN(S479)</f>
        <v>2182690.4083749857</v>
      </c>
      <c r="N479" s="9">
        <f>L479+O479</f>
        <v>2183936.8132052771</v>
      </c>
      <c r="O479">
        <f t="shared" si="47"/>
        <v>0</v>
      </c>
      <c r="S479">
        <f t="shared" si="46"/>
        <v>478</v>
      </c>
    </row>
    <row r="480" spans="1:19" x14ac:dyDescent="0.25">
      <c r="A480">
        <f>VLOOKUP('2024-03-18_windows_device_0'!P480,'2024-03-18_windows_device_0'!P480:P1389,1,0)</f>
        <v>41.287999999999997</v>
      </c>
      <c r="B480">
        <f>VLOOKUP('2024-03-18_windows_device_0'!Q480,'2024-03-18_windows_device_0'!Q$2:Q$911,1,0)+50</f>
        <v>2184384</v>
      </c>
      <c r="C480">
        <f>(A480-A479)*P$3</f>
        <v>-4.4775427334978787E-2</v>
      </c>
      <c r="D480">
        <f>(A480)*(1-EXP(-P$2))</f>
        <v>1.1989931077889271</v>
      </c>
      <c r="E480">
        <f>B480-P$5*LN(D480)</f>
        <v>2183932.8251356953</v>
      </c>
      <c r="F480">
        <f>(C480-C479)*P$8</f>
        <v>-3.1016961087069052E-3</v>
      </c>
      <c r="G480">
        <f>E480-F480*P$9</f>
        <v>2183932.8383174469</v>
      </c>
      <c r="H480">
        <f t="shared" si="45"/>
        <v>-9.1476854296759707E-5</v>
      </c>
      <c r="I480">
        <f t="shared" si="42"/>
        <v>1.4942204073929691E-5</v>
      </c>
      <c r="J480">
        <f>I480+C480*P$16</f>
        <v>-2.1458303788674429E-5</v>
      </c>
      <c r="K480">
        <f t="shared" si="43"/>
        <v>2183932.8383174469</v>
      </c>
      <c r="L480" s="9">
        <f t="shared" si="44"/>
        <v>2183921.4611232611</v>
      </c>
      <c r="M480" s="9">
        <f>L480-P$19*LN(S480)</f>
        <v>2182674.6340916599</v>
      </c>
      <c r="N480" s="9">
        <f>L480+O480</f>
        <v>2183921.4611232611</v>
      </c>
      <c r="O480">
        <f t="shared" si="47"/>
        <v>0</v>
      </c>
      <c r="S480">
        <f t="shared" si="46"/>
        <v>479</v>
      </c>
    </row>
    <row r="481" spans="1:19" x14ac:dyDescent="0.25">
      <c r="A481">
        <f>VLOOKUP('2024-03-18_windows_device_0'!P481,'2024-03-18_windows_device_0'!P481:P1390,1,0)</f>
        <v>41.261333333333333</v>
      </c>
      <c r="B481">
        <f>VLOOKUP('2024-03-18_windows_device_0'!Q481,'2024-03-18_windows_device_0'!Q$2:Q$911,1,0)+50</f>
        <v>2184383</v>
      </c>
      <c r="C481">
        <f>(A481-A480)*P$3</f>
        <v>-2.0123787566279892E-2</v>
      </c>
      <c r="D481">
        <f>(A481)*(1-EXP(-P$2))</f>
        <v>1.1982187145138583</v>
      </c>
      <c r="E481">
        <f>B481-P$5*LN(D481)</f>
        <v>2183933.4313230659</v>
      </c>
      <c r="F481">
        <f>(C481-C480)*P$8</f>
        <v>3.233683177162668E-3</v>
      </c>
      <c r="G481">
        <f>E481-F481*P$9</f>
        <v>2183933.417580389</v>
      </c>
      <c r="H481">
        <f t="shared" si="45"/>
        <v>3.7512765342113831E-5</v>
      </c>
      <c r="I481">
        <f t="shared" si="42"/>
        <v>1.9508983172905827E-5</v>
      </c>
      <c r="J481">
        <f>I481+C481*P$16</f>
        <v>3.1492043582544904E-6</v>
      </c>
      <c r="K481">
        <f t="shared" si="43"/>
        <v>2183933.417580389</v>
      </c>
      <c r="L481" s="9">
        <f t="shared" si="44"/>
        <v>2183935.0872887624</v>
      </c>
      <c r="M481" s="9">
        <f>L481-P$19*LN(S481)</f>
        <v>2182687.8389363559</v>
      </c>
      <c r="N481" s="9">
        <f>L481+O481</f>
        <v>2183935.0872887624</v>
      </c>
      <c r="O481">
        <f t="shared" si="47"/>
        <v>0</v>
      </c>
      <c r="S481">
        <f t="shared" si="46"/>
        <v>480</v>
      </c>
    </row>
    <row r="482" spans="1:19" x14ac:dyDescent="0.25">
      <c r="A482">
        <f>VLOOKUP('2024-03-18_windows_device_0'!P482,'2024-03-18_windows_device_0'!P482:P1391,1,0)</f>
        <v>41.24133333333333</v>
      </c>
      <c r="B482">
        <f>VLOOKUP('2024-03-18_windows_device_0'!Q482,'2024-03-18_windows_device_0'!Q$2:Q$911,1,0)+50</f>
        <v>2184380</v>
      </c>
      <c r="C482">
        <f>(A482-A481)*P$3</f>
        <v>-1.5092840674713941E-2</v>
      </c>
      <c r="D482">
        <f>(A482)*(1-EXP(-P$2))</f>
        <v>1.1976379195575568</v>
      </c>
      <c r="E482">
        <f>B482-P$5*LN(D482)</f>
        <v>2183931.6366449669</v>
      </c>
      <c r="F482">
        <f>(C482-C481)*P$8</f>
        <v>6.5993534227740656E-4</v>
      </c>
      <c r="G482">
        <f>E482-F482*P$9</f>
        <v>2183931.6338403388</v>
      </c>
      <c r="H482">
        <f t="shared" si="45"/>
        <v>-1.1551407326901282E-4</v>
      </c>
      <c r="I482">
        <f t="shared" si="42"/>
        <v>1.6710943214309914E-5</v>
      </c>
      <c r="J482">
        <f>I482+C482*P$16</f>
        <v>4.4411091033181416E-6</v>
      </c>
      <c r="K482">
        <f t="shared" si="43"/>
        <v>2183931.6338403388</v>
      </c>
      <c r="L482" s="9">
        <f t="shared" si="44"/>
        <v>2183933.9885166995</v>
      </c>
      <c r="M482" s="9">
        <f>L482-P$19*LN(S482)</f>
        <v>2182686.319720326</v>
      </c>
      <c r="N482" s="9">
        <f>L482+O482</f>
        <v>2183933.9885166995</v>
      </c>
      <c r="O482">
        <f t="shared" si="47"/>
        <v>0</v>
      </c>
      <c r="S482">
        <f t="shared" si="46"/>
        <v>481</v>
      </c>
    </row>
    <row r="483" spans="1:19" x14ac:dyDescent="0.25">
      <c r="A483">
        <f>VLOOKUP('2024-03-18_windows_device_0'!P483,'2024-03-18_windows_device_0'!P483:P1392,1,0)</f>
        <v>41.200666666666663</v>
      </c>
      <c r="B483">
        <f>VLOOKUP('2024-03-18_windows_device_0'!Q483,'2024-03-18_windows_device_0'!Q$2:Q$911,1,0)+50</f>
        <v>2184373</v>
      </c>
      <c r="C483">
        <f>(A483-A482)*P$3</f>
        <v>-3.0688776038580185E-2</v>
      </c>
      <c r="D483">
        <f>(A483)*(1-EXP(-P$2))</f>
        <v>1.1964569698130769</v>
      </c>
      <c r="E483">
        <f>B483-P$5*LN(D483)</f>
        <v>2183927.0892698034</v>
      </c>
      <c r="F483">
        <f>(C483-C482)*P$8</f>
        <v>-2.0457995610615076E-3</v>
      </c>
      <c r="G483">
        <f>E483-F483*P$9</f>
        <v>2183927.0979641499</v>
      </c>
      <c r="H483">
        <f t="shared" si="45"/>
        <v>-2.9374097104346625E-4</v>
      </c>
      <c r="I483">
        <f t="shared" si="42"/>
        <v>2.8991257426449221E-5</v>
      </c>
      <c r="J483">
        <f>I483+C483*P$16</f>
        <v>4.0425947341032091E-6</v>
      </c>
      <c r="K483">
        <f t="shared" si="43"/>
        <v>2183927.0979641499</v>
      </c>
      <c r="L483" s="9">
        <f t="shared" si="44"/>
        <v>2183929.2413481637</v>
      </c>
      <c r="M483" s="9">
        <f>L483-P$19*LN(S483)</f>
        <v>2182681.1529810205</v>
      </c>
      <c r="N483" s="9">
        <f>L483+O483</f>
        <v>2183929.2413481637</v>
      </c>
      <c r="O483">
        <f t="shared" si="47"/>
        <v>0</v>
      </c>
      <c r="S483">
        <f t="shared" si="46"/>
        <v>482</v>
      </c>
    </row>
    <row r="484" spans="1:19" x14ac:dyDescent="0.25">
      <c r="A484">
        <f>VLOOKUP('2024-03-18_windows_device_0'!P484,'2024-03-18_windows_device_0'!P484:P1393,1,0)</f>
        <v>41.163333333333334</v>
      </c>
      <c r="B484">
        <f>VLOOKUP('2024-03-18_windows_device_0'!Q484,'2024-03-18_windows_device_0'!Q$2:Q$911,1,0)+50</f>
        <v>2184376</v>
      </c>
      <c r="C484">
        <f>(A484-A483)*P$3</f>
        <v>-2.8173302592791848E-2</v>
      </c>
      <c r="D484">
        <f>(A484)*(1-EXP(-P$2))</f>
        <v>1.1953728192279809</v>
      </c>
      <c r="E484">
        <f>B484-P$5*LN(D484)</f>
        <v>2183932.3429920799</v>
      </c>
      <c r="F484">
        <f>(C484-C483)*P$8</f>
        <v>3.2996767113940666E-4</v>
      </c>
      <c r="G484">
        <f>E484-F484*P$9</f>
        <v>2183932.3415897661</v>
      </c>
      <c r="H484">
        <f t="shared" si="45"/>
        <v>3.3957445400724894E-4</v>
      </c>
      <c r="I484">
        <f t="shared" si="42"/>
        <v>4.5526720079563791E-5</v>
      </c>
      <c r="J484">
        <f>I484+C484*P$16</f>
        <v>2.2623029739051919E-5</v>
      </c>
      <c r="K484">
        <f t="shared" si="43"/>
        <v>2183932.3415897661</v>
      </c>
      <c r="L484" s="9">
        <f t="shared" si="44"/>
        <v>2183944.3363217334</v>
      </c>
      <c r="M484" s="9">
        <f>L484-P$19*LN(S484)</f>
        <v>2182695.8292533979</v>
      </c>
      <c r="N484" s="9">
        <f>L484+O484</f>
        <v>2183944.3363217334</v>
      </c>
      <c r="O484">
        <f t="shared" si="47"/>
        <v>0</v>
      </c>
      <c r="S484">
        <f t="shared" si="46"/>
        <v>483</v>
      </c>
    </row>
    <row r="485" spans="1:19" x14ac:dyDescent="0.25">
      <c r="A485">
        <f>VLOOKUP('2024-03-18_windows_device_0'!P485,'2024-03-18_windows_device_0'!P485:P1394,1,0)</f>
        <v>41.145333333333333</v>
      </c>
      <c r="B485">
        <f>VLOOKUP('2024-03-18_windows_device_0'!Q485,'2024-03-18_windows_device_0'!Q$2:Q$911,1,0)+50</f>
        <v>2184375</v>
      </c>
      <c r="C485">
        <f>(A485-A484)*P$3</f>
        <v>-1.3583556607240938E-2</v>
      </c>
      <c r="D485">
        <f>(A485)*(1-EXP(-P$2))</f>
        <v>1.1948501037673094</v>
      </c>
      <c r="E485">
        <f>B485-P$5*LN(D485)</f>
        <v>2183932.430338616</v>
      </c>
      <c r="F485">
        <f>(C485-C484)*P$8</f>
        <v>1.913812492605745E-3</v>
      </c>
      <c r="G485">
        <f>E485-F485*P$9</f>
        <v>2183932.4222051948</v>
      </c>
      <c r="H485">
        <f t="shared" si="45"/>
        <v>5.2206130268177782E-6</v>
      </c>
      <c r="I485">
        <f t="shared" si="42"/>
        <v>3.8676585601001007E-5</v>
      </c>
      <c r="J485">
        <f>I485+C485*P$16</f>
        <v>2.7633734901109718E-5</v>
      </c>
      <c r="K485">
        <f t="shared" si="43"/>
        <v>2183932.4222051948</v>
      </c>
      <c r="L485" s="9">
        <f t="shared" si="44"/>
        <v>2183947.0736133931</v>
      </c>
      <c r="M485" s="9">
        <f>L485-P$19*LN(S485)</f>
        <v>2182698.1487098453</v>
      </c>
      <c r="N485" s="9">
        <f>L485+O485</f>
        <v>2183947.0736133931</v>
      </c>
      <c r="O485">
        <f t="shared" si="47"/>
        <v>0</v>
      </c>
      <c r="S485">
        <f t="shared" si="46"/>
        <v>484</v>
      </c>
    </row>
    <row r="486" spans="1:19" x14ac:dyDescent="0.25">
      <c r="A486">
        <f>VLOOKUP('2024-03-18_windows_device_0'!P486,'2024-03-18_windows_device_0'!P486:P1395,1,0)</f>
        <v>41.091333333333331</v>
      </c>
      <c r="B486">
        <f>VLOOKUP('2024-03-18_windows_device_0'!Q486,'2024-03-18_windows_device_0'!Q$2:Q$911,1,0)+50</f>
        <v>2184374</v>
      </c>
      <c r="C486">
        <f>(A486-A485)*P$3</f>
        <v>-4.0750669821722811E-2</v>
      </c>
      <c r="D486">
        <f>(A486)*(1-EXP(-P$2))</f>
        <v>1.1932819573852951</v>
      </c>
      <c r="E486">
        <f>B486-P$5*LN(D486)</f>
        <v>2183934.6952346275</v>
      </c>
      <c r="F486">
        <f>(C486-C485)*P$8</f>
        <v>-3.5636508483013717E-3</v>
      </c>
      <c r="G486">
        <f>E486-F486*P$9</f>
        <v>2183934.7103796187</v>
      </c>
      <c r="H486">
        <f t="shared" si="45"/>
        <v>1.4818097963648072E-4</v>
      </c>
      <c r="I486">
        <f t="shared" si="42"/>
        <v>1.7823904894469999E-5</v>
      </c>
      <c r="J486">
        <f>I486+C486*P$16</f>
        <v>-1.530464720520386E-5</v>
      </c>
      <c r="K486">
        <f t="shared" si="43"/>
        <v>2183934.7103796187</v>
      </c>
      <c r="L486" s="9">
        <f t="shared" si="44"/>
        <v>2183926.5958545883</v>
      </c>
      <c r="M486" s="9">
        <f>L486-P$19*LN(S486)</f>
        <v>2182677.2539782338</v>
      </c>
      <c r="N486" s="9">
        <f>L486+O486</f>
        <v>2183926.5958545883</v>
      </c>
      <c r="O486">
        <f t="shared" si="47"/>
        <v>0</v>
      </c>
      <c r="S486">
        <f t="shared" si="46"/>
        <v>485</v>
      </c>
    </row>
    <row r="487" spans="1:19" x14ac:dyDescent="0.25">
      <c r="A487">
        <f>VLOOKUP('2024-03-18_windows_device_0'!P487,'2024-03-18_windows_device_0'!P487:P1396,1,0)</f>
        <v>41.065333333333335</v>
      </c>
      <c r="B487">
        <f>VLOOKUP('2024-03-18_windows_device_0'!Q487,'2024-03-18_windows_device_0'!Q$2:Q$911,1,0)+50</f>
        <v>2184373</v>
      </c>
      <c r="C487">
        <f>(A487-A486)*P$3</f>
        <v>-1.9620692877122224E-2</v>
      </c>
      <c r="D487">
        <f>(A487)*(1-EXP(-P$2))</f>
        <v>1.1925269239421032</v>
      </c>
      <c r="E487">
        <f>B487-P$5*LN(D487)</f>
        <v>2183935.2687521437</v>
      </c>
      <c r="F487">
        <f>(C487-C486)*P$8</f>
        <v>2.7717284375682024E-3</v>
      </c>
      <c r="G487">
        <f>E487-F487*P$9</f>
        <v>2183935.2569727064</v>
      </c>
      <c r="H487">
        <f t="shared" si="45"/>
        <v>3.5397082651252304E-5</v>
      </c>
      <c r="I487">
        <f t="shared" si="42"/>
        <v>2.1070986764351458E-6</v>
      </c>
      <c r="J487">
        <f>I487+C487*P$16</f>
        <v>-1.3843685667849361E-5</v>
      </c>
      <c r="K487">
        <f t="shared" si="43"/>
        <v>2183935.2569727064</v>
      </c>
      <c r="L487" s="9">
        <f t="shared" si="44"/>
        <v>2183927.9170495863</v>
      </c>
      <c r="M487" s="9">
        <f>L487-P$19*LN(S487)</f>
        <v>2182678.1590592782</v>
      </c>
      <c r="N487" s="9">
        <f>L487+O487</f>
        <v>2183927.9170495863</v>
      </c>
      <c r="O487">
        <f t="shared" si="47"/>
        <v>0</v>
      </c>
      <c r="S487">
        <f t="shared" si="46"/>
        <v>486</v>
      </c>
    </row>
    <row r="488" spans="1:19" x14ac:dyDescent="0.25">
      <c r="A488">
        <f>VLOOKUP('2024-03-18_windows_device_0'!P488,'2024-03-18_windows_device_0'!P488:P1397,1,0)</f>
        <v>41.016666666666666</v>
      </c>
      <c r="B488">
        <f>VLOOKUP('2024-03-18_windows_device_0'!Q488,'2024-03-18_windows_device_0'!Q$2:Q$911,1,0)+50</f>
        <v>2184371</v>
      </c>
      <c r="C488">
        <f>(A488-A487)*P$3</f>
        <v>-3.6725912308466835E-2</v>
      </c>
      <c r="D488">
        <f>(A488)*(1-EXP(-P$2))</f>
        <v>1.1911136562151026</v>
      </c>
      <c r="E488">
        <f>B488-P$5*LN(D488)</f>
        <v>2183936.2167336298</v>
      </c>
      <c r="F488">
        <f>(C488-C487)*P$8</f>
        <v>-2.2437801637458553E-3</v>
      </c>
      <c r="G488">
        <f>E488-F488*P$9</f>
        <v>2183936.2262693648</v>
      </c>
      <c r="H488">
        <f t="shared" si="45"/>
        <v>6.2771144937382557E-5</v>
      </c>
      <c r="I488">
        <f t="shared" si="42"/>
        <v>1.366227851345528E-5</v>
      </c>
      <c r="J488">
        <f>I488+C488*P$16</f>
        <v>-1.6194317823288311E-5</v>
      </c>
      <c r="K488">
        <f t="shared" si="43"/>
        <v>2183936.2262693648</v>
      </c>
      <c r="L488" s="9">
        <f t="shared" si="44"/>
        <v>2183927.6400409099</v>
      </c>
      <c r="M488" s="9">
        <f>L488-P$19*LN(S488)</f>
        <v>2182677.4667919707</v>
      </c>
      <c r="N488" s="9">
        <f>L488+O488</f>
        <v>2183927.6400409099</v>
      </c>
      <c r="O488">
        <f t="shared" si="47"/>
        <v>0</v>
      </c>
      <c r="S488">
        <f t="shared" si="46"/>
        <v>487</v>
      </c>
    </row>
    <row r="489" spans="1:19" x14ac:dyDescent="0.25">
      <c r="A489">
        <f>VLOOKUP('2024-03-18_windows_device_0'!P489,'2024-03-18_windows_device_0'!P489:P1398,1,0)</f>
        <v>41.007333333333335</v>
      </c>
      <c r="B489">
        <f>VLOOKUP('2024-03-18_windows_device_0'!Q489,'2024-03-18_windows_device_0'!Q$2:Q$911,1,0)+50</f>
        <v>2184366</v>
      </c>
      <c r="C489">
        <f>(A489-A488)*P$3</f>
        <v>-7.0433256481966218E-3</v>
      </c>
      <c r="D489">
        <f>(A489)*(1-EXP(-P$2))</f>
        <v>1.1908426185688288</v>
      </c>
      <c r="E489">
        <f>B489-P$5*LN(D489)</f>
        <v>2183931.7824996547</v>
      </c>
      <c r="F489">
        <f>(C489-C488)*P$8</f>
        <v>3.8936185194407788E-3</v>
      </c>
      <c r="G489">
        <f>E489-F489*P$9</f>
        <v>2183931.7659523496</v>
      </c>
      <c r="H489">
        <f t="shared" si="45"/>
        <v>-2.8884779844952379E-4</v>
      </c>
      <c r="I489">
        <f t="shared" si="42"/>
        <v>2.2932788320872661E-5</v>
      </c>
      <c r="J489">
        <f>I489+C489*P$16</f>
        <v>1.7206865735745785E-5</v>
      </c>
      <c r="K489">
        <f t="shared" si="43"/>
        <v>2183931.7659523496</v>
      </c>
      <c r="L489" s="9">
        <f t="shared" si="44"/>
        <v>2183940.8890337795</v>
      </c>
      <c r="M489" s="9">
        <f>L489-P$19*LN(S489)</f>
        <v>2182690.3013780219</v>
      </c>
      <c r="N489" s="9">
        <f>L489+O489</f>
        <v>2183940.8890337795</v>
      </c>
      <c r="O489">
        <f t="shared" si="47"/>
        <v>0</v>
      </c>
      <c r="S489">
        <f t="shared" si="46"/>
        <v>488</v>
      </c>
    </row>
    <row r="490" spans="1:19" x14ac:dyDescent="0.25">
      <c r="A490">
        <f>VLOOKUP('2024-03-18_windows_device_0'!P490,'2024-03-18_windows_device_0'!P490:P1399,1,0)</f>
        <v>40.957333333333331</v>
      </c>
      <c r="B490">
        <f>VLOOKUP('2024-03-18_windows_device_0'!Q490,'2024-03-18_windows_device_0'!Q$2:Q$911,1,0)+50</f>
        <v>2184368</v>
      </c>
      <c r="C490">
        <f>(A490-A489)*P$3</f>
        <v>-3.773210168678217E-2</v>
      </c>
      <c r="D490">
        <f>(A490)*(1-EXP(-P$2))</f>
        <v>1.1893906311780746</v>
      </c>
      <c r="E490">
        <f>B490-P$5*LN(D490)</f>
        <v>2183936.8155834647</v>
      </c>
      <c r="F490">
        <f>(C490-C489)*P$8</f>
        <v>-4.0256055878965412E-3</v>
      </c>
      <c r="G490">
        <f>E490-F490*P$9</f>
        <v>2183936.8326916955</v>
      </c>
      <c r="H490">
        <f t="shared" si="45"/>
        <v>3.2811939160365026E-4</v>
      </c>
      <c r="I490">
        <f t="shared" si="42"/>
        <v>2.2190546368533647E-5</v>
      </c>
      <c r="J490">
        <f>I490+C490*P$16</f>
        <v>-8.4840389089436046E-6</v>
      </c>
      <c r="K490">
        <f t="shared" si="43"/>
        <v>2183936.8326916955</v>
      </c>
      <c r="L490" s="9">
        <f t="shared" si="44"/>
        <v>2183932.3344536661</v>
      </c>
      <c r="M490" s="9">
        <f>L490-P$19*LN(S490)</f>
        <v>2182681.3332394161</v>
      </c>
      <c r="N490" s="9">
        <f>L490+O490</f>
        <v>2183932.3344536661</v>
      </c>
      <c r="O490">
        <f t="shared" si="47"/>
        <v>0</v>
      </c>
      <c r="S490">
        <f t="shared" si="46"/>
        <v>489</v>
      </c>
    </row>
    <row r="491" spans="1:19" x14ac:dyDescent="0.25">
      <c r="A491">
        <f>VLOOKUP('2024-03-18_windows_device_0'!P491,'2024-03-18_windows_device_0'!P491:P1400,1,0)</f>
        <v>40.934666666666665</v>
      </c>
      <c r="B491">
        <f>VLOOKUP('2024-03-18_windows_device_0'!Q491,'2024-03-18_windows_device_0'!Q$2:Q$911,1,0)+50</f>
        <v>2184365</v>
      </c>
      <c r="C491">
        <f>(A491-A490)*P$3</f>
        <v>-1.7105219431339247E-2</v>
      </c>
      <c r="D491">
        <f>(A491)*(1-EXP(-P$2))</f>
        <v>1.1887323968942662</v>
      </c>
      <c r="E491">
        <f>B491-P$5*LN(D491)</f>
        <v>2183935.1918014241</v>
      </c>
      <c r="F491">
        <f>(C491-C490)*P$8</f>
        <v>2.7057349033403214E-3</v>
      </c>
      <c r="G491">
        <f>E491-F491*P$9</f>
        <v>2183935.1803024495</v>
      </c>
      <c r="H491">
        <f t="shared" si="45"/>
        <v>-1.0700786385260123E-4</v>
      </c>
      <c r="I491">
        <f t="shared" si="42"/>
        <v>1.4037002904838513E-5</v>
      </c>
      <c r="J491">
        <f>I491+C491*P$16</f>
        <v>1.3119091238378785E-7</v>
      </c>
      <c r="K491">
        <f t="shared" si="43"/>
        <v>2183935.1803024495</v>
      </c>
      <c r="L491" s="9">
        <f t="shared" si="44"/>
        <v>2183935.2498598807</v>
      </c>
      <c r="M491" s="9">
        <f>L491-P$19*LN(S491)</f>
        <v>2182683.8359319973</v>
      </c>
      <c r="N491" s="9">
        <f>L491+O491</f>
        <v>2183935.2498598807</v>
      </c>
      <c r="O491">
        <f t="shared" si="47"/>
        <v>0</v>
      </c>
      <c r="S491">
        <f t="shared" si="46"/>
        <v>490</v>
      </c>
    </row>
    <row r="492" spans="1:19" x14ac:dyDescent="0.25">
      <c r="A492">
        <f>VLOOKUP('2024-03-18_windows_device_0'!P492,'2024-03-18_windows_device_0'!P492:P1401,1,0)</f>
        <v>40.866666666666667</v>
      </c>
      <c r="B492">
        <f>VLOOKUP('2024-03-18_windows_device_0'!Q492,'2024-03-18_windows_device_0'!Q$2:Q$911,1,0)+50</f>
        <v>2184363</v>
      </c>
      <c r="C492">
        <f>(A492-A491)*P$3</f>
        <v>-5.1315658294017741E-2</v>
      </c>
      <c r="D492">
        <f>(A492)*(1-EXP(-P$2))</f>
        <v>1.186757694042841</v>
      </c>
      <c r="E492">
        <f>B492-P$5*LN(D492)</f>
        <v>2183937.325032251</v>
      </c>
      <c r="F492">
        <f>(C492-C491)*P$8</f>
        <v>-4.4875603274903029E-3</v>
      </c>
      <c r="G492">
        <f>E492-F492*P$9</f>
        <v>2183937.3441037214</v>
      </c>
      <c r="H492">
        <f t="shared" si="45"/>
        <v>1.4012663932922231E-4</v>
      </c>
      <c r="I492">
        <f t="shared" si="42"/>
        <v>4.1588885875379071E-5</v>
      </c>
      <c r="J492">
        <f>I492+C492*P$16</f>
        <v>-1.2855010198509854E-7</v>
      </c>
      <c r="K492">
        <f t="shared" si="43"/>
        <v>2183937.3441037214</v>
      </c>
      <c r="L492" s="9">
        <f t="shared" si="44"/>
        <v>2183937.2759464481</v>
      </c>
      <c r="M492" s="9">
        <f>L492-P$19*LN(S492)</f>
        <v>2182685.4501463468</v>
      </c>
      <c r="N492" s="9">
        <f>L492+O492</f>
        <v>2183937.2759464481</v>
      </c>
      <c r="O492">
        <f t="shared" si="47"/>
        <v>0</v>
      </c>
      <c r="S492">
        <f t="shared" si="46"/>
        <v>491</v>
      </c>
    </row>
    <row r="493" spans="1:19" x14ac:dyDescent="0.25">
      <c r="A493">
        <f>VLOOKUP('2024-03-18_windows_device_0'!P493,'2024-03-18_windows_device_0'!P493:P1402,1,0)</f>
        <v>40.816666666666663</v>
      </c>
      <c r="B493">
        <f>VLOOKUP('2024-03-18_windows_device_0'!Q493,'2024-03-18_windows_device_0'!Q$2:Q$911,1,0)+50</f>
        <v>2184358</v>
      </c>
      <c r="C493">
        <f>(A493-A492)*P$3</f>
        <v>-3.773210168678217E-2</v>
      </c>
      <c r="D493">
        <f>(A493)*(1-EXP(-P$2))</f>
        <v>1.1853057066520871</v>
      </c>
      <c r="E493">
        <f>B493-P$5*LN(D493)</f>
        <v>2183935.3685625955</v>
      </c>
      <c r="F493">
        <f>(C493-C492)*P$8</f>
        <v>1.781825424149982E-3</v>
      </c>
      <c r="G493">
        <f>E493-F493*P$9</f>
        <v>2183935.3609901001</v>
      </c>
      <c r="H493">
        <f t="shared" si="45"/>
        <v>-1.2842540152544399E-4</v>
      </c>
      <c r="I493">
        <f t="shared" si="42"/>
        <v>4.93742952660571E-5</v>
      </c>
      <c r="J493">
        <f>I493+C493*P$16</f>
        <v>1.8699709988579848E-5</v>
      </c>
      <c r="K493">
        <f t="shared" si="43"/>
        <v>2183935.3609901001</v>
      </c>
      <c r="L493" s="9">
        <f t="shared" si="44"/>
        <v>2183945.2755776583</v>
      </c>
      <c r="M493" s="9">
        <f>L493-P$19*LN(S493)</f>
        <v>2182693.0387433297</v>
      </c>
      <c r="N493" s="9">
        <f>L493+O493</f>
        <v>2183945.2755776583</v>
      </c>
      <c r="O493">
        <f t="shared" si="47"/>
        <v>0</v>
      </c>
      <c r="S493">
        <f t="shared" si="46"/>
        <v>492</v>
      </c>
    </row>
    <row r="494" spans="1:19" x14ac:dyDescent="0.25">
      <c r="A494">
        <f>VLOOKUP('2024-03-18_windows_device_0'!P494,'2024-03-18_windows_device_0'!P494:P1403,1,0)</f>
        <v>40.790666666666667</v>
      </c>
      <c r="B494">
        <f>VLOOKUP('2024-03-18_windows_device_0'!Q494,'2024-03-18_windows_device_0'!Q$2:Q$911,1,0)+50</f>
        <v>2184357</v>
      </c>
      <c r="C494">
        <f>(A494-A493)*P$3</f>
        <v>-1.9620692877122224E-2</v>
      </c>
      <c r="D494">
        <f>(A494)*(1-EXP(-P$2))</f>
        <v>1.1845506732088951</v>
      </c>
      <c r="E494">
        <f>B494-P$5*LN(D494)</f>
        <v>2183935.9526721216</v>
      </c>
      <c r="F494">
        <f>(C494-C493)*P$8</f>
        <v>2.3757672322016177E-3</v>
      </c>
      <c r="G494">
        <f>E494-F494*P$9</f>
        <v>2183935.9425754608</v>
      </c>
      <c r="H494">
        <f t="shared" si="45"/>
        <v>3.7663163957683464E-5</v>
      </c>
      <c r="I494">
        <f t="shared" si="42"/>
        <v>6.0286852239105694E-5</v>
      </c>
      <c r="J494">
        <f>I494+C494*P$16</f>
        <v>4.4336067894821184E-5</v>
      </c>
      <c r="K494">
        <f t="shared" si="43"/>
        <v>2183935.9425754608</v>
      </c>
      <c r="L494" s="9">
        <f t="shared" si="44"/>
        <v>2183959.4495617934</v>
      </c>
      <c r="M494" s="9">
        <f>L494-P$19*LN(S494)</f>
        <v>2182706.8025278249</v>
      </c>
      <c r="N494" s="9">
        <f>L494+O494</f>
        <v>2183959.4495617934</v>
      </c>
      <c r="O494">
        <f t="shared" si="47"/>
        <v>0</v>
      </c>
      <c r="S494">
        <f t="shared" si="46"/>
        <v>493</v>
      </c>
    </row>
    <row r="495" spans="1:19" x14ac:dyDescent="0.25">
      <c r="A495">
        <f>VLOOKUP('2024-03-18_windows_device_0'!P495,'2024-03-18_windows_device_0'!P495:P1404,1,0)</f>
        <v>40.762666666666668</v>
      </c>
      <c r="B495">
        <f>VLOOKUP('2024-03-18_windows_device_0'!Q495,'2024-03-18_windows_device_0'!Q$2:Q$911,1,0)+50</f>
        <v>2184358</v>
      </c>
      <c r="C495">
        <f>(A495-A494)*P$3</f>
        <v>-2.1129976944595227E-2</v>
      </c>
      <c r="D495">
        <f>(A495)*(1-EXP(-P$2))</f>
        <v>1.183737560270073</v>
      </c>
      <c r="E495">
        <f>B495-P$5*LN(D495)</f>
        <v>2183938.6597658289</v>
      </c>
      <c r="F495">
        <f>(C495-C494)*P$8</f>
        <v>-1.9798060268364398E-4</v>
      </c>
      <c r="G495">
        <f>E495-F495*P$9</f>
        <v>2183938.6606072173</v>
      </c>
      <c r="H495">
        <f t="shared" si="45"/>
        <v>1.760183158128983E-4</v>
      </c>
      <c r="I495">
        <f t="shared" si="42"/>
        <v>5.337133235508505E-5</v>
      </c>
      <c r="J495">
        <f>I495+C495*P$16</f>
        <v>3.6193564599700059E-5</v>
      </c>
      <c r="K495">
        <f t="shared" si="43"/>
        <v>2183938.6606072173</v>
      </c>
      <c r="L495" s="9">
        <f t="shared" si="44"/>
        <v>2183957.8504377273</v>
      </c>
      <c r="M495" s="9">
        <f>L495-P$19*LN(S495)</f>
        <v>2182704.7940353248</v>
      </c>
      <c r="N495" s="9">
        <f>L495+O495</f>
        <v>2183957.8504377273</v>
      </c>
      <c r="O495">
        <f t="shared" si="47"/>
        <v>0</v>
      </c>
      <c r="S495">
        <f t="shared" si="46"/>
        <v>494</v>
      </c>
    </row>
    <row r="496" spans="1:19" x14ac:dyDescent="0.25">
      <c r="A496">
        <f>VLOOKUP('2024-03-18_windows_device_0'!P496,'2024-03-18_windows_device_0'!P496:P1405,1,0)</f>
        <v>40.702666666666666</v>
      </c>
      <c r="B496">
        <f>VLOOKUP('2024-03-18_windows_device_0'!Q496,'2024-03-18_windows_device_0'!Q$2:Q$911,1,0)+50</f>
        <v>2184358</v>
      </c>
      <c r="C496">
        <f>(A496-A495)*P$3</f>
        <v>-4.5278522024136458E-2</v>
      </c>
      <c r="D496">
        <f>(A496)*(1-EXP(-P$2))</f>
        <v>1.1819951754011684</v>
      </c>
      <c r="E496">
        <f>B496-P$5*LN(D496)</f>
        <v>2183942.3217757768</v>
      </c>
      <c r="F496">
        <f>(C496-C495)*P$8</f>
        <v>-3.167689642934787E-3</v>
      </c>
      <c r="G496">
        <f>E496-F496*P$9</f>
        <v>2183942.3352379911</v>
      </c>
      <c r="H496">
        <f t="shared" si="45"/>
        <v>2.3796716813868779E-4</v>
      </c>
      <c r="I496">
        <f t="shared" si="42"/>
        <v>3.5823405922141114E-5</v>
      </c>
      <c r="J496">
        <f>I496+C496*P$16</f>
        <v>-9.860964108298408E-7</v>
      </c>
      <c r="K496">
        <f t="shared" si="43"/>
        <v>2183942.3352379911</v>
      </c>
      <c r="L496" s="9">
        <f t="shared" si="44"/>
        <v>2183941.8124096044</v>
      </c>
      <c r="M496" s="9">
        <f>L496-P$19*LN(S496)</f>
        <v>2182688.3474666118</v>
      </c>
      <c r="N496" s="9">
        <f>L496+O496</f>
        <v>2183941.8124096044</v>
      </c>
      <c r="O496">
        <f t="shared" si="47"/>
        <v>0</v>
      </c>
      <c r="S496">
        <f t="shared" si="46"/>
        <v>495</v>
      </c>
    </row>
    <row r="497" spans="1:19" x14ac:dyDescent="0.25">
      <c r="A497">
        <f>VLOOKUP('2024-03-18_windows_device_0'!P497,'2024-03-18_windows_device_0'!P497:P1406,1,0)</f>
        <v>40.690666666666665</v>
      </c>
      <c r="B497">
        <f>VLOOKUP('2024-03-18_windows_device_0'!Q497,'2024-03-18_windows_device_0'!Q$2:Q$911,1,0)+50</f>
        <v>2184357</v>
      </c>
      <c r="C497">
        <f>(A497-A496)*P$3</f>
        <v>-9.055704404827291E-3</v>
      </c>
      <c r="D497">
        <f>(A497)*(1-EXP(-P$2))</f>
        <v>1.1816466984273872</v>
      </c>
      <c r="E497">
        <f>B497-P$5*LN(D497)</f>
        <v>2183942.0548255169</v>
      </c>
      <c r="F497">
        <f>(C497-C496)*P$8</f>
        <v>4.7515344644018286E-3</v>
      </c>
      <c r="G497">
        <f>E497-F497*P$9</f>
        <v>2183942.0346321953</v>
      </c>
      <c r="H497">
        <f t="shared" si="45"/>
        <v>-1.9467074207028294E-5</v>
      </c>
      <c r="I497">
        <f t="shared" si="42"/>
        <v>2.9821758378773362E-5</v>
      </c>
      <c r="J497">
        <f>I497+C497*P$16</f>
        <v>2.2459857912179173E-5</v>
      </c>
      <c r="K497">
        <f t="shared" si="43"/>
        <v>2183942.0346321953</v>
      </c>
      <c r="L497" s="9">
        <f t="shared" si="44"/>
        <v>2183953.9428504482</v>
      </c>
      <c r="M497" s="9">
        <f>L497-P$19*LN(S497)</f>
        <v>2182700.0701913675</v>
      </c>
      <c r="N497" s="9">
        <f>L497+O497</f>
        <v>2183953.9428504482</v>
      </c>
      <c r="O497">
        <f t="shared" si="47"/>
        <v>0</v>
      </c>
      <c r="S497">
        <f t="shared" si="46"/>
        <v>496</v>
      </c>
    </row>
    <row r="498" spans="1:19" x14ac:dyDescent="0.25">
      <c r="A498">
        <f>VLOOKUP('2024-03-18_windows_device_0'!P498,'2024-03-18_windows_device_0'!P498:P1407,1,0)</f>
        <v>40.648666666666664</v>
      </c>
      <c r="B498">
        <f>VLOOKUP('2024-03-18_windows_device_0'!Q498,'2024-03-18_windows_device_0'!Q$2:Q$911,1,0)+50</f>
        <v>2184351</v>
      </c>
      <c r="C498">
        <f>(A498-A497)*P$3</f>
        <v>-3.1694965416895524E-2</v>
      </c>
      <c r="D498">
        <f>(A498)*(1-EXP(-P$2))</f>
        <v>1.1804270290191541</v>
      </c>
      <c r="E498">
        <f>B498-P$5*LN(D498)</f>
        <v>2183938.6222031312</v>
      </c>
      <c r="F498">
        <f>(C498-C497)*P$8</f>
        <v>-2.9697090402511436E-3</v>
      </c>
      <c r="G498">
        <f>E498-F498*P$9</f>
        <v>2183938.634823957</v>
      </c>
      <c r="H498">
        <f t="shared" si="45"/>
        <v>-2.2016980439493799E-4</v>
      </c>
      <c r="I498">
        <f t="shared" si="42"/>
        <v>3.5156607064890476E-5</v>
      </c>
      <c r="J498">
        <f>I498+C498*P$16</f>
        <v>9.3899554318108067E-6</v>
      </c>
      <c r="K498">
        <f t="shared" si="43"/>
        <v>2183938.634823957</v>
      </c>
      <c r="L498" s="9">
        <f t="shared" si="44"/>
        <v>2183943.6133789909</v>
      </c>
      <c r="M498" s="9">
        <f>L498-P$19*LN(S498)</f>
        <v>2182689.3338250034</v>
      </c>
      <c r="N498" s="9">
        <f>L498+O498</f>
        <v>2183943.6133789909</v>
      </c>
      <c r="O498">
        <f t="shared" si="47"/>
        <v>0</v>
      </c>
      <c r="S498">
        <f t="shared" si="46"/>
        <v>497</v>
      </c>
    </row>
    <row r="499" spans="1:19" x14ac:dyDescent="0.25">
      <c r="A499">
        <f>VLOOKUP('2024-03-18_windows_device_0'!P499,'2024-03-18_windows_device_0'!P499:P1408,1,0)</f>
        <v>40.600666666666669</v>
      </c>
      <c r="B499">
        <f>VLOOKUP('2024-03-18_windows_device_0'!Q499,'2024-03-18_windows_device_0'!Q$2:Q$911,1,0)+50</f>
        <v>2184348</v>
      </c>
      <c r="C499">
        <f>(A499-A498)*P$3</f>
        <v>-3.6222817619303807E-2</v>
      </c>
      <c r="D499">
        <f>(A499)*(1-EXP(-P$2))</f>
        <v>1.1790331211240304</v>
      </c>
      <c r="E499">
        <f>B499-P$5*LN(D499)</f>
        <v>2183938.5595992142</v>
      </c>
      <c r="F499">
        <f>(C499-C498)*P$8</f>
        <v>-5.9394180804952525E-4</v>
      </c>
      <c r="G499">
        <f>E499-F499*P$9</f>
        <v>2183938.5621233792</v>
      </c>
      <c r="H499">
        <f t="shared" si="45"/>
        <v>-4.7080514162130887E-6</v>
      </c>
      <c r="I499">
        <f t="shared" si="42"/>
        <v>5.4729099438072384E-5</v>
      </c>
      <c r="J499">
        <f>I499+C499*P$16</f>
        <v>2.5281497571699979E-5</v>
      </c>
      <c r="K499">
        <f t="shared" si="43"/>
        <v>2183938.5621233792</v>
      </c>
      <c r="L499" s="9">
        <f t="shared" si="44"/>
        <v>2183951.9663751791</v>
      </c>
      <c r="M499" s="9">
        <f>L499-P$19*LN(S499)</f>
        <v>2182697.2807441643</v>
      </c>
      <c r="N499" s="9">
        <f>L499+O499</f>
        <v>2183951.9663751791</v>
      </c>
      <c r="O499">
        <f t="shared" si="47"/>
        <v>0</v>
      </c>
      <c r="S499">
        <f t="shared" si="46"/>
        <v>498</v>
      </c>
    </row>
    <row r="500" spans="1:19" x14ac:dyDescent="0.25">
      <c r="A500">
        <f>VLOOKUP('2024-03-18_windows_device_0'!P500,'2024-03-18_windows_device_0'!P500:P1409,1,0)</f>
        <v>40.588000000000001</v>
      </c>
      <c r="B500">
        <f>VLOOKUP('2024-03-18_windows_device_0'!Q500,'2024-03-18_windows_device_0'!Q$2:Q$911,1,0)+50</f>
        <v>2184347</v>
      </c>
      <c r="C500">
        <f>(A500-A499)*P$3</f>
        <v>-9.5587990939849585E-3</v>
      </c>
      <c r="D500">
        <f>(A500)*(1-EXP(-P$2))</f>
        <v>1.1786652843183727</v>
      </c>
      <c r="E500">
        <f>B500-P$5*LN(D500)</f>
        <v>2183938.3353245319</v>
      </c>
      <c r="F500">
        <f>(C500-C499)*P$8</f>
        <v>3.4976573140727877E-3</v>
      </c>
      <c r="G500">
        <f>E500-F500*P$9</f>
        <v>2183938.3204600038</v>
      </c>
      <c r="H500">
        <f t="shared" si="45"/>
        <v>-1.5649993871208492E-5</v>
      </c>
      <c r="I500">
        <f t="shared" si="42"/>
        <v>5.4436341529736172E-5</v>
      </c>
      <c r="J500">
        <f>I500+C500*P$16</f>
        <v>4.6665446592775152E-5</v>
      </c>
      <c r="K500">
        <f t="shared" si="43"/>
        <v>2183938.3204600038</v>
      </c>
      <c r="L500" s="9">
        <f t="shared" si="44"/>
        <v>2183963.0624830867</v>
      </c>
      <c r="M500" s="9">
        <f>L500-P$19*LN(S500)</f>
        <v>2182707.971589643</v>
      </c>
      <c r="N500" s="9">
        <f>L500+O500</f>
        <v>2183963.0624830867</v>
      </c>
      <c r="O500">
        <f t="shared" si="47"/>
        <v>0</v>
      </c>
      <c r="S500">
        <f t="shared" si="46"/>
        <v>499</v>
      </c>
    </row>
    <row r="501" spans="1:19" x14ac:dyDescent="0.25">
      <c r="A501">
        <f>VLOOKUP('2024-03-18_windows_device_0'!P501,'2024-03-18_windows_device_0'!P501:P1410,1,0)</f>
        <v>40.558666666666667</v>
      </c>
      <c r="B501">
        <f>VLOOKUP('2024-03-18_windows_device_0'!Q501,'2024-03-18_windows_device_0'!Q$2:Q$911,1,0)+50</f>
        <v>2184347</v>
      </c>
      <c r="C501">
        <f>(A501-A500)*P$3</f>
        <v>-2.2136166322910562E-2</v>
      </c>
      <c r="D501">
        <f>(A501)*(1-EXP(-P$2))</f>
        <v>1.1778134517157972</v>
      </c>
      <c r="E501">
        <f>B501-P$5*LN(D501)</f>
        <v>2183940.132670912</v>
      </c>
      <c r="F501">
        <f>(C501-C500)*P$8</f>
        <v>-1.6498383556949234E-3</v>
      </c>
      <c r="G501">
        <f>E501-F501*P$9</f>
        <v>2183940.139682482</v>
      </c>
      <c r="H501">
        <f t="shared" si="45"/>
        <v>1.1781189676163414E-4</v>
      </c>
      <c r="I501">
        <f t="shared" si="42"/>
        <v>3.2474207480416834E-5</v>
      </c>
      <c r="J501">
        <f>I501+C501*P$16</f>
        <v>1.4478450784298184E-5</v>
      </c>
      <c r="K501">
        <f t="shared" si="43"/>
        <v>2183940.139682482</v>
      </c>
      <c r="L501" s="9">
        <f t="shared" si="44"/>
        <v>2183947.8161581117</v>
      </c>
      <c r="M501" s="9">
        <f>L501-P$19*LN(S501)</f>
        <v>2182692.3208135758</v>
      </c>
      <c r="N501" s="9">
        <f>L501+O501</f>
        <v>2183947.8161581117</v>
      </c>
      <c r="O501">
        <f t="shared" si="47"/>
        <v>0</v>
      </c>
      <c r="S501">
        <f t="shared" si="46"/>
        <v>500</v>
      </c>
    </row>
    <row r="502" spans="1:19" x14ac:dyDescent="0.25">
      <c r="A502">
        <f>VLOOKUP('2024-03-18_windows_device_0'!P502,'2024-03-18_windows_device_0'!P502:P1411,1,0)</f>
        <v>40.504666666666665</v>
      </c>
      <c r="B502">
        <f>VLOOKUP('2024-03-18_windows_device_0'!Q502,'2024-03-18_windows_device_0'!Q$2:Q$911,1,0)+50</f>
        <v>2184344</v>
      </c>
      <c r="C502">
        <f>(A502-A501)*P$3</f>
        <v>-4.0750669821722811E-2</v>
      </c>
      <c r="D502">
        <f>(A502)*(1-EXP(-P$2))</f>
        <v>1.1762453053337829</v>
      </c>
      <c r="E502">
        <f>B502-P$5*LN(D502)</f>
        <v>2183940.4448239547</v>
      </c>
      <c r="F502">
        <f>(C502-C501)*P$8</f>
        <v>-2.4417607664287957E-3</v>
      </c>
      <c r="G502">
        <f>E502-F502*P$9</f>
        <v>2183940.4552010782</v>
      </c>
      <c r="H502">
        <f t="shared" si="45"/>
        <v>2.0432819365710416E-5</v>
      </c>
      <c r="I502">
        <f t="shared" si="42"/>
        <v>3.2135919242625266E-5</v>
      </c>
      <c r="J502">
        <f>I502+C502*P$16</f>
        <v>-9.9263285704859227E-7</v>
      </c>
      <c r="K502">
        <f t="shared" si="43"/>
        <v>2183940.4552010782</v>
      </c>
      <c r="L502" s="9">
        <f t="shared" si="44"/>
        <v>2183939.928907067</v>
      </c>
      <c r="M502" s="9">
        <f>L502-P$19*LN(S502)</f>
        <v>2182684.0299195335</v>
      </c>
      <c r="N502" s="9">
        <f>L502+O502</f>
        <v>2183939.928907067</v>
      </c>
      <c r="O502">
        <f t="shared" si="47"/>
        <v>0</v>
      </c>
      <c r="S502">
        <f t="shared" si="46"/>
        <v>501</v>
      </c>
    </row>
    <row r="503" spans="1:19" x14ac:dyDescent="0.25">
      <c r="A503">
        <f>VLOOKUP('2024-03-18_windows_device_0'!P503,'2024-03-18_windows_device_0'!P503:P1412,1,0)</f>
        <v>40.468000000000004</v>
      </c>
      <c r="B503">
        <f>VLOOKUP('2024-03-18_windows_device_0'!Q503,'2024-03-18_windows_device_0'!Q$2:Q$911,1,0)+50</f>
        <v>2184345</v>
      </c>
      <c r="C503">
        <f>(A503-A502)*P$3</f>
        <v>-2.767020790363418E-2</v>
      </c>
      <c r="D503">
        <f>(A503)*(1-EXP(-P$2))</f>
        <v>1.1751805145805636</v>
      </c>
      <c r="E503">
        <f>B503-P$5*LN(D503)</f>
        <v>2183943.696334823</v>
      </c>
      <c r="F503">
        <f>(C503-C502)*P$8</f>
        <v>1.7158318899235078E-3</v>
      </c>
      <c r="G503">
        <f>E503-F503*P$9</f>
        <v>2183943.6890427903</v>
      </c>
      <c r="H503">
        <f t="shared" si="45"/>
        <v>2.0942189891455604E-4</v>
      </c>
      <c r="I503">
        <f t="shared" si="42"/>
        <v>5.9932319562882918E-5</v>
      </c>
      <c r="J503">
        <f>I503+C503*P$16</f>
        <v>3.7437623692737878E-5</v>
      </c>
      <c r="K503">
        <f t="shared" si="43"/>
        <v>2183943.6890427903</v>
      </c>
      <c r="L503" s="9">
        <f t="shared" si="44"/>
        <v>2183963.538473519</v>
      </c>
      <c r="M503" s="9">
        <f>L503-P$19*LN(S503)</f>
        <v>2182707.2366478597</v>
      </c>
      <c r="N503" s="9">
        <f>L503+O503</f>
        <v>2183963.538473519</v>
      </c>
      <c r="O503">
        <f t="shared" si="47"/>
        <v>0</v>
      </c>
      <c r="S503">
        <f t="shared" si="46"/>
        <v>502</v>
      </c>
    </row>
    <row r="504" spans="1:19" x14ac:dyDescent="0.25">
      <c r="A504">
        <f>VLOOKUP('2024-03-18_windows_device_0'!P504,'2024-03-18_windows_device_0'!P504:P1413,1,0)</f>
        <v>40.42</v>
      </c>
      <c r="B504">
        <f>VLOOKUP('2024-03-18_windows_device_0'!Q504,'2024-03-18_windows_device_0'!Q$2:Q$911,1,0)+50</f>
        <v>2184336</v>
      </c>
      <c r="C504">
        <f>(A504-A503)*P$3</f>
        <v>-3.6222817619309164E-2</v>
      </c>
      <c r="D504">
        <f>(A504)*(1-EXP(-P$2))</f>
        <v>1.1737866066854397</v>
      </c>
      <c r="E504">
        <f>B504-P$5*LN(D504)</f>
        <v>2183937.6468524979</v>
      </c>
      <c r="F504">
        <f>(C504-C503)*P$8</f>
        <v>-1.1218900818732789E-3</v>
      </c>
      <c r="G504">
        <f>E504-F504*P$9</f>
        <v>2183937.6516203657</v>
      </c>
      <c r="H504">
        <f t="shared" si="45"/>
        <v>-3.9098032039727146E-4</v>
      </c>
      <c r="I504">
        <f t="shared" si="42"/>
        <v>3.8490932281298126E-5</v>
      </c>
      <c r="J504">
        <f>I504+C504*P$16</f>
        <v>9.0433304149213634E-6</v>
      </c>
      <c r="K504">
        <f t="shared" si="43"/>
        <v>2183937.6516203657</v>
      </c>
      <c r="L504" s="9">
        <f t="shared" si="44"/>
        <v>2183942.4463947909</v>
      </c>
      <c r="M504" s="9">
        <f>L504-P$19*LN(S504)</f>
        <v>2182685.7425326747</v>
      </c>
      <c r="N504" s="9">
        <f>L504+O504</f>
        <v>2183942.4463947909</v>
      </c>
      <c r="O504">
        <f t="shared" si="47"/>
        <v>0</v>
      </c>
      <c r="S504">
        <f t="shared" si="46"/>
        <v>503</v>
      </c>
    </row>
    <row r="505" spans="1:19" x14ac:dyDescent="0.25">
      <c r="A505">
        <f>VLOOKUP('2024-03-18_windows_device_0'!P505,'2024-03-18_windows_device_0'!P505:P1414,1,0)</f>
        <v>40.408666666666669</v>
      </c>
      <c r="B505">
        <f>VLOOKUP('2024-03-18_windows_device_0'!Q505,'2024-03-18_windows_device_0'!Q$2:Q$911,1,0)+50</f>
        <v>2184333</v>
      </c>
      <c r="C505">
        <f>(A505-A504)*P$3</f>
        <v>-8.5526097156696235E-3</v>
      </c>
      <c r="D505">
        <f>(A505)*(1-EXP(-P$2))</f>
        <v>1.1734574895435355</v>
      </c>
      <c r="E505">
        <f>B505-P$5*LN(D505)</f>
        <v>2183935.3440138125</v>
      </c>
      <c r="F505">
        <f>(C505-C504)*P$8</f>
        <v>3.6296443825292526E-3</v>
      </c>
      <c r="G505">
        <f>E505-F505*P$9</f>
        <v>2183935.3285883586</v>
      </c>
      <c r="H505">
        <f t="shared" si="45"/>
        <v>-1.504383385061815E-4</v>
      </c>
      <c r="I505">
        <f t="shared" si="42"/>
        <v>4.0824209156769311E-5</v>
      </c>
      <c r="J505">
        <f>I505+C505*P$16</f>
        <v>3.3871303160541946E-5</v>
      </c>
      <c r="K505">
        <f t="shared" si="43"/>
        <v>2183935.3285883586</v>
      </c>
      <c r="L505" s="9">
        <f t="shared" si="44"/>
        <v>2183953.2871556892</v>
      </c>
      <c r="M505" s="9">
        <f>L505-P$19*LN(S505)</f>
        <v>2182696.1820555995</v>
      </c>
      <c r="N505" s="9">
        <f>L505+O505</f>
        <v>2183953.2871556892</v>
      </c>
      <c r="O505">
        <f t="shared" si="47"/>
        <v>0</v>
      </c>
      <c r="S505">
        <f t="shared" si="46"/>
        <v>504</v>
      </c>
    </row>
    <row r="506" spans="1:19" x14ac:dyDescent="0.25">
      <c r="A506">
        <f>VLOOKUP('2024-03-18_windows_device_0'!P506,'2024-03-18_windows_device_0'!P506:P1415,1,0)</f>
        <v>40.345333333333336</v>
      </c>
      <c r="B506">
        <f>VLOOKUP('2024-03-18_windows_device_0'!Q506,'2024-03-18_windows_device_0'!Q$2:Q$911,1,0)+50</f>
        <v>2184333</v>
      </c>
      <c r="C506">
        <f>(A506-A505)*P$3</f>
        <v>-4.7793995469919436E-2</v>
      </c>
      <c r="D506">
        <f>(A506)*(1-EXP(-P$2))</f>
        <v>1.1716183055152474</v>
      </c>
      <c r="E506">
        <f>B506-P$5*LN(D506)</f>
        <v>2183939.2435182729</v>
      </c>
      <c r="F506">
        <f>(C506-C505)*P$8</f>
        <v>-5.1474956697684137E-3</v>
      </c>
      <c r="G506">
        <f>E506-F506*P$9</f>
        <v>2183939.265394371</v>
      </c>
      <c r="H506">
        <f t="shared" si="45"/>
        <v>2.5494549955463487E-4</v>
      </c>
      <c r="I506">
        <f t="shared" si="42"/>
        <v>5.6230798318117824E-5</v>
      </c>
      <c r="J506">
        <f>I506+C506*P$16</f>
        <v>1.737632363331709E-5</v>
      </c>
      <c r="K506">
        <f t="shared" si="43"/>
        <v>2183939.265394371</v>
      </c>
      <c r="L506" s="9">
        <f t="shared" si="44"/>
        <v>2183948.47832239</v>
      </c>
      <c r="M506" s="9">
        <f>L506-P$19*LN(S506)</f>
        <v>2182690.9727796461</v>
      </c>
      <c r="N506" s="9">
        <f>L506+O506</f>
        <v>2183948.47832239</v>
      </c>
      <c r="O506">
        <f t="shared" si="47"/>
        <v>0</v>
      </c>
      <c r="S506">
        <f t="shared" si="46"/>
        <v>505</v>
      </c>
    </row>
    <row r="507" spans="1:19" x14ac:dyDescent="0.25">
      <c r="A507">
        <f>VLOOKUP('2024-03-18_windows_device_0'!P507,'2024-03-18_windows_device_0'!P507:P1416,1,0)</f>
        <v>40.31733333333333</v>
      </c>
      <c r="B507">
        <f>VLOOKUP('2024-03-18_windows_device_0'!Q507,'2024-03-18_windows_device_0'!Q$2:Q$911,1,0)+50</f>
        <v>2184335</v>
      </c>
      <c r="C507">
        <f>(A507-A506)*P$3</f>
        <v>-2.1129976944600587E-2</v>
      </c>
      <c r="D507">
        <f>(A507)*(1-EXP(-P$2))</f>
        <v>1.1708051925764249</v>
      </c>
      <c r="E507">
        <f>B507-P$5*LN(D507)</f>
        <v>2183942.9694614881</v>
      </c>
      <c r="F507">
        <f>(C507-C506)*P$8</f>
        <v>3.4976573140727877E-3</v>
      </c>
      <c r="G507">
        <f>E507-F507*P$9</f>
        <v>2183942.95459696</v>
      </c>
      <c r="H507">
        <f t="shared" si="45"/>
        <v>2.3891083127831271E-4</v>
      </c>
      <c r="I507">
        <f t="shared" si="42"/>
        <v>5.8042363928050338E-5</v>
      </c>
      <c r="J507">
        <f>I507+C507*P$16</f>
        <v>4.0864596172660989E-5</v>
      </c>
      <c r="K507">
        <f t="shared" si="43"/>
        <v>2183942.95459696</v>
      </c>
      <c r="L507" s="9">
        <f t="shared" si="44"/>
        <v>2183964.6210087398</v>
      </c>
      <c r="M507" s="9">
        <f>L507-P$19*LN(S507)</f>
        <v>2182706.7158155134</v>
      </c>
      <c r="N507" s="9">
        <f>L507+O507</f>
        <v>2183964.6210087398</v>
      </c>
      <c r="O507">
        <f t="shared" si="47"/>
        <v>0</v>
      </c>
      <c r="S507">
        <f t="shared" si="46"/>
        <v>506</v>
      </c>
    </row>
    <row r="508" spans="1:19" x14ac:dyDescent="0.25">
      <c r="A508">
        <f>VLOOKUP('2024-03-18_windows_device_0'!P508,'2024-03-18_windows_device_0'!P508:P1417,1,0)</f>
        <v>40.28</v>
      </c>
      <c r="B508">
        <f>VLOOKUP('2024-03-18_windows_device_0'!Q508,'2024-03-18_windows_device_0'!Q$2:Q$911,1,0)+50</f>
        <v>2184328</v>
      </c>
      <c r="C508">
        <f>(A508-A507)*P$3</f>
        <v>-2.8173302592791848E-2</v>
      </c>
      <c r="D508">
        <f>(A508)*(1-EXP(-P$2))</f>
        <v>1.1697210419913289</v>
      </c>
      <c r="E508">
        <f>B508-P$5*LN(D508)</f>
        <v>2183938.2725846125</v>
      </c>
      <c r="F508">
        <f>(C508-C507)*P$8</f>
        <v>-9.239094791882287E-4</v>
      </c>
      <c r="G508">
        <f>E508-F508*P$9</f>
        <v>2183938.2765110917</v>
      </c>
      <c r="H508">
        <f t="shared" si="45"/>
        <v>-3.0295039554396495E-4</v>
      </c>
      <c r="I508">
        <f t="shared" si="42"/>
        <v>2.075365735910222E-5</v>
      </c>
      <c r="J508">
        <f>I508+C508*P$16</f>
        <v>-2.1500329814096512E-6</v>
      </c>
      <c r="K508">
        <f t="shared" si="43"/>
        <v>2183938.2765110917</v>
      </c>
      <c r="L508" s="9">
        <f t="shared" si="44"/>
        <v>2183937.1365634529</v>
      </c>
      <c r="M508" s="9">
        <f>L508-P$19*LN(S508)</f>
        <v>2182678.8325087875</v>
      </c>
      <c r="N508" s="9">
        <f>L508+O508</f>
        <v>2183937.1365634529</v>
      </c>
      <c r="O508">
        <f t="shared" si="47"/>
        <v>0</v>
      </c>
      <c r="S508">
        <f t="shared" si="46"/>
        <v>507</v>
      </c>
    </row>
    <row r="509" spans="1:19" x14ac:dyDescent="0.25">
      <c r="A509">
        <f>VLOOKUP('2024-03-18_windows_device_0'!P509,'2024-03-18_windows_device_0'!P509:P1418,1,0)</f>
        <v>40.236666666666665</v>
      </c>
      <c r="B509">
        <f>VLOOKUP('2024-03-18_windows_device_0'!Q509,'2024-03-18_windows_device_0'!Q$2:Q$911,1,0)+50</f>
        <v>2184328</v>
      </c>
      <c r="C509">
        <f>(A509-A508)*P$3</f>
        <v>-3.2701154795210859E-2</v>
      </c>
      <c r="D509">
        <f>(A509)*(1-EXP(-P$2))</f>
        <v>1.168462652919342</v>
      </c>
      <c r="E509">
        <f>B509-P$5*LN(D509)</f>
        <v>2183940.9485308398</v>
      </c>
      <c r="F509">
        <f>(C509-C508)*P$8</f>
        <v>-5.9394180805093244E-4</v>
      </c>
      <c r="G509">
        <f>E509-F509*P$9</f>
        <v>2183940.9510550047</v>
      </c>
      <c r="H509">
        <f t="shared" si="45"/>
        <v>1.7320206579344262E-4</v>
      </c>
      <c r="I509">
        <f t="shared" si="42"/>
        <v>2.0816116556669209E-5</v>
      </c>
      <c r="J509">
        <f>I509+C509*P$16</f>
        <v>-5.7685240171441194E-6</v>
      </c>
      <c r="K509">
        <f t="shared" si="43"/>
        <v>2183940.9510550047</v>
      </c>
      <c r="L509" s="9">
        <f t="shared" si="44"/>
        <v>2183937.892583163</v>
      </c>
      <c r="M509" s="9">
        <f>L509-P$19*LN(S509)</f>
        <v>2182679.1904529934</v>
      </c>
      <c r="N509" s="9">
        <f>L509+O509</f>
        <v>2183937.892583163</v>
      </c>
      <c r="O509">
        <f t="shared" si="47"/>
        <v>0</v>
      </c>
      <c r="S509">
        <f t="shared" si="46"/>
        <v>508</v>
      </c>
    </row>
    <row r="510" spans="1:19" x14ac:dyDescent="0.25">
      <c r="A510">
        <f>VLOOKUP('2024-03-18_windows_device_0'!P510,'2024-03-18_windows_device_0'!P510:P1419,1,0)</f>
        <v>40.213333333333331</v>
      </c>
      <c r="B510">
        <f>VLOOKUP('2024-03-18_windows_device_0'!Q510,'2024-03-18_windows_device_0'!Q$2:Q$911,1,0)+50</f>
        <v>2184333</v>
      </c>
      <c r="C510">
        <f>(A510-A509)*P$3</f>
        <v>-1.7608314120496914E-2</v>
      </c>
      <c r="D510">
        <f>(A510)*(1-EXP(-P$2))</f>
        <v>1.1677850588036569</v>
      </c>
      <c r="E510">
        <f>B510-P$5*LN(D510)</f>
        <v>2183947.3906188919</v>
      </c>
      <c r="F510">
        <f>(C510-C509)*P$8</f>
        <v>1.9798060268343305E-3</v>
      </c>
      <c r="G510">
        <f>E510-F510*P$9</f>
        <v>2183947.3822050081</v>
      </c>
      <c r="H510">
        <f t="shared" si="45"/>
        <v>4.1647791258766944E-4</v>
      </c>
      <c r="I510">
        <f t="shared" si="42"/>
        <v>3.895962960107082E-5</v>
      </c>
      <c r="J510">
        <f>I510+C510*P$16</f>
        <v>2.464482313824927E-5</v>
      </c>
      <c r="K510">
        <f t="shared" si="43"/>
        <v>2183947.3822050081</v>
      </c>
      <c r="L510" s="9">
        <f t="shared" si="44"/>
        <v>2183960.4488919782</v>
      </c>
      <c r="M510" s="9">
        <f>L510-P$19*LN(S510)</f>
        <v>2182701.3494691476</v>
      </c>
      <c r="N510" s="9">
        <f>L510+O510</f>
        <v>2183960.4488919782</v>
      </c>
      <c r="O510">
        <f t="shared" si="47"/>
        <v>0</v>
      </c>
      <c r="S510">
        <f t="shared" si="46"/>
        <v>509</v>
      </c>
    </row>
    <row r="511" spans="1:19" x14ac:dyDescent="0.25">
      <c r="A511">
        <f>VLOOKUP('2024-03-18_windows_device_0'!P511,'2024-03-18_windows_device_0'!P511:P1420,1,0)</f>
        <v>40.173999999999999</v>
      </c>
      <c r="B511">
        <f>VLOOKUP('2024-03-18_windows_device_0'!Q511,'2024-03-18_windows_device_0'!Q$2:Q$911,1,0)+50</f>
        <v>2184335</v>
      </c>
      <c r="C511">
        <f>(A511-A510)*P$3</f>
        <v>-2.968258666026485E-2</v>
      </c>
      <c r="D511">
        <f>(A511)*(1-EXP(-P$2))</f>
        <v>1.1666428287229305</v>
      </c>
      <c r="E511">
        <f>B511-P$5*LN(D511)</f>
        <v>2183951.8234625165</v>
      </c>
      <c r="F511">
        <f>(C511-C510)*P$8</f>
        <v>-1.583844821467042E-3</v>
      </c>
      <c r="G511">
        <f>E511-F511*P$9</f>
        <v>2183951.8301936239</v>
      </c>
      <c r="H511">
        <f t="shared" si="45"/>
        <v>2.8804941775210496E-4</v>
      </c>
      <c r="I511">
        <f t="shared" si="42"/>
        <v>1.4529801412010129E-5</v>
      </c>
      <c r="J511">
        <f>I511+C511*P$16</f>
        <v>-9.6008723396022239E-6</v>
      </c>
      <c r="K511">
        <f t="shared" si="43"/>
        <v>2183951.8301936239</v>
      </c>
      <c r="L511" s="9">
        <f t="shared" si="44"/>
        <v>2183946.7398104304</v>
      </c>
      <c r="M511" s="9">
        <f>L511-P$19*LN(S511)</f>
        <v>2182687.2438747087</v>
      </c>
      <c r="N511" s="9">
        <f>L511+O511</f>
        <v>2183946.7398104304</v>
      </c>
      <c r="O511">
        <f t="shared" si="47"/>
        <v>0</v>
      </c>
      <c r="S511">
        <f t="shared" si="46"/>
        <v>510</v>
      </c>
    </row>
    <row r="512" spans="1:19" x14ac:dyDescent="0.25">
      <c r="A512">
        <f>VLOOKUP('2024-03-18_windows_device_0'!P512,'2024-03-18_windows_device_0'!P512:P1421,1,0)</f>
        <v>40.122</v>
      </c>
      <c r="B512">
        <f>VLOOKUP('2024-03-18_windows_device_0'!Q512,'2024-03-18_windows_device_0'!Q$2:Q$911,1,0)+50</f>
        <v>2184333</v>
      </c>
      <c r="C512">
        <f>(A512-A511)*P$3</f>
        <v>-3.9241385754249812E-2</v>
      </c>
      <c r="D512">
        <f>(A512)*(1-EXP(-P$2))</f>
        <v>1.1651327618365466</v>
      </c>
      <c r="E512">
        <f>B512-P$5*LN(D512)</f>
        <v>2183953.0434228592</v>
      </c>
      <c r="F512">
        <f>(C512-C511)*P$8</f>
        <v>-1.253877150328339E-3</v>
      </c>
      <c r="G512">
        <f>E512-F512*P$9</f>
        <v>2183953.0487516522</v>
      </c>
      <c r="H512">
        <f t="shared" si="45"/>
        <v>7.8913180962479059E-5</v>
      </c>
      <c r="I512">
        <f t="shared" si="42"/>
        <v>-2.4775486129736112E-6</v>
      </c>
      <c r="J512">
        <f>I512+C512*P$16</f>
        <v>-3.4379117301546986E-5</v>
      </c>
      <c r="K512">
        <f t="shared" si="43"/>
        <v>2183953.0487516522</v>
      </c>
      <c r="L512" s="9">
        <f t="shared" si="44"/>
        <v>2183934.8209412284</v>
      </c>
      <c r="M512" s="9">
        <f>L512-P$19*LN(S512)</f>
        <v>2182674.929269331</v>
      </c>
      <c r="N512" s="9">
        <f>L512+O512</f>
        <v>2183934.8209412284</v>
      </c>
      <c r="O512">
        <f t="shared" si="47"/>
        <v>0</v>
      </c>
      <c r="S512">
        <f t="shared" si="46"/>
        <v>511</v>
      </c>
    </row>
    <row r="513" spans="1:19" x14ac:dyDescent="0.25">
      <c r="A513">
        <f>VLOOKUP('2024-03-18_windows_device_0'!P513,'2024-03-18_windows_device_0'!P513:P1422,1,0)</f>
        <v>40.080666666666666</v>
      </c>
      <c r="B513">
        <f>VLOOKUP('2024-03-18_windows_device_0'!Q513,'2024-03-18_windows_device_0'!Q$2:Q$911,1,0)+50</f>
        <v>2184329</v>
      </c>
      <c r="C513">
        <f>(A513-A512)*P$3</f>
        <v>-3.1191870727737853E-2</v>
      </c>
      <c r="D513">
        <f>(A513)*(1-EXP(-P$2))</f>
        <v>1.1639324522601899</v>
      </c>
      <c r="E513">
        <f>B513-P$5*LN(D513)</f>
        <v>2183951.6058568703</v>
      </c>
      <c r="F513">
        <f>(C513-C512)*P$8</f>
        <v>1.055896547644695E-3</v>
      </c>
      <c r="G513">
        <f>E513-F513*P$9</f>
        <v>2183951.6013694657</v>
      </c>
      <c r="H513">
        <f t="shared" si="45"/>
        <v>-9.3731713838708793E-5</v>
      </c>
      <c r="I513">
        <f t="shared" si="42"/>
        <v>-3.2559129189344727E-6</v>
      </c>
      <c r="J513">
        <f>I513+C513*P$16</f>
        <v>-2.8613570081647313E-5</v>
      </c>
      <c r="K513">
        <f t="shared" si="43"/>
        <v>2183951.6013694657</v>
      </c>
      <c r="L513" s="9">
        <f t="shared" si="44"/>
        <v>2183936.4304525852</v>
      </c>
      <c r="M513" s="9">
        <f>L513-P$19*LN(S513)</f>
        <v>2182676.1438181908</v>
      </c>
      <c r="N513" s="9">
        <f>L513+O513</f>
        <v>2183936.4304525852</v>
      </c>
      <c r="O513">
        <f t="shared" si="47"/>
        <v>0</v>
      </c>
      <c r="S513">
        <f t="shared" si="46"/>
        <v>512</v>
      </c>
    </row>
    <row r="514" spans="1:19" x14ac:dyDescent="0.25">
      <c r="A514">
        <f>VLOOKUP('2024-03-18_windows_device_0'!P514,'2024-03-18_windows_device_0'!P514:P1423,1,0)</f>
        <v>40.055333333333337</v>
      </c>
      <c r="B514">
        <f>VLOOKUP('2024-03-18_windows_device_0'!Q514,'2024-03-18_windows_device_0'!Q$2:Q$911,1,0)+50</f>
        <v>2184325</v>
      </c>
      <c r="C514">
        <f>(A514-A513)*P$3</f>
        <v>-1.9117598187964557E-2</v>
      </c>
      <c r="D514">
        <f>(A514)*(1-EXP(-P$2))</f>
        <v>1.1631967786488748</v>
      </c>
      <c r="E514">
        <f>B514-P$5*LN(D514)</f>
        <v>2183949.1776874042</v>
      </c>
      <c r="F514">
        <f>(C514-C513)*P$8</f>
        <v>1.5838448214677452E-3</v>
      </c>
      <c r="G514">
        <f>E514-F514*P$9</f>
        <v>2183949.1709562968</v>
      </c>
      <c r="H514">
        <f t="shared" si="45"/>
        <v>-1.5739228641303642E-4</v>
      </c>
      <c r="I514">
        <f t="shared" si="42"/>
        <v>2.2198199751910359E-5</v>
      </c>
      <c r="J514">
        <f>I514+C514*P$16</f>
        <v>6.6564098779926799E-6</v>
      </c>
      <c r="K514">
        <f t="shared" si="43"/>
        <v>2183949.1709562968</v>
      </c>
      <c r="L514" s="9">
        <f t="shared" si="44"/>
        <v>2183952.7001852849</v>
      </c>
      <c r="M514" s="9">
        <f>L514-P$19*LN(S514)</f>
        <v>2182692.0193590522</v>
      </c>
      <c r="N514" s="9">
        <f>L514+O514</f>
        <v>2183952.7001852849</v>
      </c>
      <c r="O514">
        <f t="shared" si="47"/>
        <v>0</v>
      </c>
      <c r="S514">
        <f t="shared" si="46"/>
        <v>513</v>
      </c>
    </row>
    <row r="515" spans="1:19" x14ac:dyDescent="0.25">
      <c r="A515">
        <f>VLOOKUP('2024-03-18_windows_device_0'!P515,'2024-03-18_windows_device_0'!P515:P1424,1,0)</f>
        <v>40.00866666666667</v>
      </c>
      <c r="B515">
        <f>VLOOKUP('2024-03-18_windows_device_0'!Q515,'2024-03-18_windows_device_0'!Q$2:Q$911,1,0)+50</f>
        <v>2184324</v>
      </c>
      <c r="C515">
        <f>(A515-A514)*P$3</f>
        <v>-3.5216628240993829E-2</v>
      </c>
      <c r="D515">
        <f>(A515)*(1-EXP(-P$2))</f>
        <v>1.1618415904175046</v>
      </c>
      <c r="E515">
        <f>B515-P$5*LN(D515)</f>
        <v>2183951.0757687814</v>
      </c>
      <c r="F515">
        <f>(C515-C514)*P$8</f>
        <v>-2.1117930952900921E-3</v>
      </c>
      <c r="G515">
        <f>E515-F515*P$9</f>
        <v>2183951.084743591</v>
      </c>
      <c r="H515">
        <f t="shared" si="45"/>
        <v>1.239358648147006E-4</v>
      </c>
      <c r="I515">
        <f t="shared" ref="I515:I578" si="48">AVERAGE(H515:H533)</f>
        <v>3.3064846733282909E-5</v>
      </c>
      <c r="J515">
        <f>I515+C515*P$16</f>
        <v>4.4352338076398045E-6</v>
      </c>
      <c r="K515">
        <f t="shared" ref="K515:K578" si="49">G515-P$11*H515^2</f>
        <v>2183951.084743591</v>
      </c>
      <c r="L515" s="9">
        <f t="shared" ref="L515:L578" si="50">K515+J515*P$17</f>
        <v>2183953.4363048696</v>
      </c>
      <c r="M515" s="9">
        <f>L515-P$19*LN(S515)</f>
        <v>2182692.3620544556</v>
      </c>
      <c r="N515" s="9">
        <f>L515+O515</f>
        <v>2183953.4363048696</v>
      </c>
      <c r="O515">
        <f t="shared" si="47"/>
        <v>0</v>
      </c>
      <c r="S515">
        <f t="shared" si="46"/>
        <v>514</v>
      </c>
    </row>
    <row r="516" spans="1:19" x14ac:dyDescent="0.25">
      <c r="A516">
        <f>VLOOKUP('2024-03-18_windows_device_0'!P516,'2024-03-18_windows_device_0'!P516:P1425,1,0)</f>
        <v>39.988</v>
      </c>
      <c r="B516">
        <f>VLOOKUP('2024-03-18_windows_device_0'!Q516,'2024-03-18_windows_device_0'!Q$2:Q$911,1,0)+50</f>
        <v>2184324</v>
      </c>
      <c r="C516">
        <f>(A516-A515)*P$3</f>
        <v>-1.5595935363871608E-2</v>
      </c>
      <c r="D516">
        <f>(A516)*(1-EXP(-P$2))</f>
        <v>1.1612414356293261</v>
      </c>
      <c r="E516">
        <f>B516-P$5*LN(D516)</f>
        <v>2183952.3602849734</v>
      </c>
      <c r="F516">
        <f>(C516-C515)*P$8</f>
        <v>2.5737478348838547E-3</v>
      </c>
      <c r="G516">
        <f>E516-F516*P$9</f>
        <v>2183952.3493469241</v>
      </c>
      <c r="H516">
        <f t="shared" ref="H516:H579" si="51">(G516-G515)*P$11</f>
        <v>8.189505082919685E-5</v>
      </c>
      <c r="I516">
        <f t="shared" si="48"/>
        <v>1.6628721056153995E-5</v>
      </c>
      <c r="J516">
        <f>I516+C516*P$16</f>
        <v>3.9498924747953949E-6</v>
      </c>
      <c r="K516">
        <f t="shared" si="49"/>
        <v>2183952.3493469241</v>
      </c>
      <c r="L516" s="9">
        <f t="shared" si="50"/>
        <v>2183954.4435801934</v>
      </c>
      <c r="M516" s="9">
        <f>L516-P$19*LN(S516)</f>
        <v>2182692.9766702722</v>
      </c>
      <c r="N516" s="9">
        <f>L516+O516</f>
        <v>2183954.4435801934</v>
      </c>
      <c r="O516">
        <f t="shared" si="47"/>
        <v>0</v>
      </c>
      <c r="S516">
        <f t="shared" ref="S516:S579" si="52">S515+1</f>
        <v>515</v>
      </c>
    </row>
    <row r="517" spans="1:19" x14ac:dyDescent="0.25">
      <c r="A517">
        <f>VLOOKUP('2024-03-18_windows_device_0'!P517,'2024-03-18_windows_device_0'!P517:P1426,1,0)</f>
        <v>39.934666666666665</v>
      </c>
      <c r="B517">
        <f>VLOOKUP('2024-03-18_windows_device_0'!Q517,'2024-03-18_windows_device_0'!Q$2:Q$911,1,0)+50</f>
        <v>2184323</v>
      </c>
      <c r="C517">
        <f>(A517-A516)*P$3</f>
        <v>-4.0247575132565147E-2</v>
      </c>
      <c r="D517">
        <f>(A517)*(1-EXP(-P$2))</f>
        <v>1.1596926490791886</v>
      </c>
      <c r="E517">
        <f>B517-P$5*LN(D517)</f>
        <v>2183954.6782351183</v>
      </c>
      <c r="F517">
        <f>(C517-C516)*P$8</f>
        <v>-3.2336831771619654E-3</v>
      </c>
      <c r="G517">
        <f>E517-F517*P$9</f>
        <v>2183954.6919777952</v>
      </c>
      <c r="H517">
        <f t="shared" si="51"/>
        <v>1.5170755069551832E-4</v>
      </c>
      <c r="I517">
        <f t="shared" si="48"/>
        <v>1.5976225963425679E-5</v>
      </c>
      <c r="J517">
        <f>I517+C517*P$16</f>
        <v>-1.6743331665881352E-5</v>
      </c>
      <c r="K517">
        <f t="shared" si="49"/>
        <v>2183954.6919777952</v>
      </c>
      <c r="L517" s="9">
        <f t="shared" si="50"/>
        <v>2183945.8146621622</v>
      </c>
      <c r="M517" s="9">
        <f>L517-P$19*LN(S517)</f>
        <v>2182683.9558544396</v>
      </c>
      <c r="N517" s="9">
        <f>L517+O517</f>
        <v>2183945.8146621622</v>
      </c>
      <c r="O517">
        <f t="shared" si="47"/>
        <v>0</v>
      </c>
      <c r="S517">
        <f t="shared" si="52"/>
        <v>516</v>
      </c>
    </row>
    <row r="518" spans="1:19" x14ac:dyDescent="0.25">
      <c r="A518">
        <f>VLOOKUP('2024-03-18_windows_device_0'!P518,'2024-03-18_windows_device_0'!P518:P1427,1,0)</f>
        <v>39.920666666666669</v>
      </c>
      <c r="B518">
        <f>VLOOKUP('2024-03-18_windows_device_0'!Q518,'2024-03-18_windows_device_0'!Q$2:Q$911,1,0)+50</f>
        <v>2184322</v>
      </c>
      <c r="C518">
        <f>(A518-A517)*P$3</f>
        <v>-1.0564988472294931E-2</v>
      </c>
      <c r="D518">
        <f>(A518)*(1-EXP(-P$2))</f>
        <v>1.1592860926097777</v>
      </c>
      <c r="E518">
        <f>B518-P$5*LN(D518)</f>
        <v>2183954.5499312989</v>
      </c>
      <c r="F518">
        <f>(C518-C517)*P$8</f>
        <v>3.8936185194407792E-3</v>
      </c>
      <c r="G518">
        <f>E518-F518*P$9</f>
        <v>2183954.5333839939</v>
      </c>
      <c r="H518">
        <f t="shared" si="51"/>
        <v>-1.0270451674601387E-5</v>
      </c>
      <c r="I518">
        <f t="shared" si="48"/>
        <v>-1.8003178671833446E-5</v>
      </c>
      <c r="J518">
        <f>I518+C518*P$16</f>
        <v>-2.659206254952376E-5</v>
      </c>
      <c r="K518">
        <f t="shared" si="49"/>
        <v>2183954.5333839939</v>
      </c>
      <c r="L518" s="9">
        <f t="shared" si="50"/>
        <v>2183940.43427055</v>
      </c>
      <c r="M518" s="9">
        <f>L518-P$19*LN(S518)</f>
        <v>2182678.1843237835</v>
      </c>
      <c r="N518" s="9">
        <f>L518+O518</f>
        <v>2183940.43427055</v>
      </c>
      <c r="O518">
        <f t="shared" si="47"/>
        <v>0</v>
      </c>
      <c r="S518">
        <f t="shared" si="52"/>
        <v>517</v>
      </c>
    </row>
    <row r="519" spans="1:19" x14ac:dyDescent="0.25">
      <c r="A519">
        <f>VLOOKUP('2024-03-18_windows_device_0'!P519,'2024-03-18_windows_device_0'!P519:P1428,1,0)</f>
        <v>39.868000000000002</v>
      </c>
      <c r="B519">
        <f>VLOOKUP('2024-03-18_windows_device_0'!Q519,'2024-03-18_windows_device_0'!Q$2:Q$911,1,0)+50</f>
        <v>2184312</v>
      </c>
      <c r="C519">
        <f>(A519-A518)*P$3</f>
        <v>-3.9744480443407476E-2</v>
      </c>
      <c r="D519">
        <f>(A519)*(1-EXP(-P$2))</f>
        <v>1.1577566658915168</v>
      </c>
      <c r="E519">
        <f>B519-P$5*LN(D519)</f>
        <v>2183947.8319096896</v>
      </c>
      <c r="F519">
        <f>(C519-C518)*P$8</f>
        <v>-3.8276249852128973E-3</v>
      </c>
      <c r="G519">
        <f>E519-F519*P$9</f>
        <v>2183947.848176532</v>
      </c>
      <c r="H519">
        <f t="shared" si="51"/>
        <v>-4.3293054080827576E-4</v>
      </c>
      <c r="I519">
        <f t="shared" si="48"/>
        <v>-2.5667225111566798E-5</v>
      </c>
      <c r="J519">
        <f>I519+C519*P$16</f>
        <v>-5.7977788270507005E-5</v>
      </c>
      <c r="K519">
        <f t="shared" si="49"/>
        <v>2183947.848176532</v>
      </c>
      <c r="L519" s="9">
        <f t="shared" si="50"/>
        <v>2183917.1083490918</v>
      </c>
      <c r="M519" s="9">
        <f>L519-P$19*LN(S519)</f>
        <v>2182654.4680191064</v>
      </c>
      <c r="N519" s="9">
        <f>L519+O519</f>
        <v>2183917.1083490918</v>
      </c>
      <c r="O519">
        <f t="shared" si="47"/>
        <v>0</v>
      </c>
      <c r="S519">
        <f t="shared" si="52"/>
        <v>518</v>
      </c>
    </row>
    <row r="520" spans="1:19" x14ac:dyDescent="0.25">
      <c r="A520">
        <f>VLOOKUP('2024-03-18_windows_device_0'!P520,'2024-03-18_windows_device_0'!P520:P1429,1,0)</f>
        <v>39.840000000000003</v>
      </c>
      <c r="B520">
        <f>VLOOKUP('2024-03-18_windows_device_0'!Q520,'2024-03-18_windows_device_0'!Q$2:Q$911,1,0)+50</f>
        <v>2184312</v>
      </c>
      <c r="C520">
        <f>(A520-A519)*P$3</f>
        <v>-2.1129976944595227E-2</v>
      </c>
      <c r="D520">
        <f>(A520)*(1-EXP(-P$2))</f>
        <v>1.1569435529526948</v>
      </c>
      <c r="E520">
        <f>B520-P$5*LN(D520)</f>
        <v>2183949.5785246142</v>
      </c>
      <c r="F520">
        <f>(C520-C519)*P$8</f>
        <v>2.4417607664287957E-3</v>
      </c>
      <c r="G520">
        <f>E520-F520*P$9</f>
        <v>2183949.5681474907</v>
      </c>
      <c r="H520">
        <f t="shared" si="51"/>
        <v>1.1138442024359428E-4</v>
      </c>
      <c r="I520">
        <f t="shared" si="48"/>
        <v>1.5303211461595395E-5</v>
      </c>
      <c r="J520">
        <f>I520+C520*P$16</f>
        <v>-1.8745562937895969E-6</v>
      </c>
      <c r="K520">
        <f t="shared" si="49"/>
        <v>2183949.5681474907</v>
      </c>
      <c r="L520" s="9">
        <f t="shared" si="50"/>
        <v>2183948.5742576113</v>
      </c>
      <c r="M520" s="9">
        <f>L520-P$19*LN(S520)</f>
        <v>2182685.5442973161</v>
      </c>
      <c r="N520" s="9">
        <f>L520+O520</f>
        <v>2183948.5742576113</v>
      </c>
      <c r="O520">
        <f t="shared" si="47"/>
        <v>0</v>
      </c>
      <c r="S520">
        <f t="shared" si="52"/>
        <v>519</v>
      </c>
    </row>
    <row r="521" spans="1:19" x14ac:dyDescent="0.25">
      <c r="A521">
        <f>VLOOKUP('2024-03-18_windows_device_0'!P521,'2024-03-18_windows_device_0'!P521:P1430,1,0)</f>
        <v>39.800666666666665</v>
      </c>
      <c r="B521">
        <f>VLOOKUP('2024-03-18_windows_device_0'!Q521,'2024-03-18_windows_device_0'!Q$2:Q$911,1,0)+50</f>
        <v>2184318</v>
      </c>
      <c r="C521">
        <f>(A521-A520)*P$3</f>
        <v>-2.9682586660270214E-2</v>
      </c>
      <c r="D521">
        <f>(A521)*(1-EXP(-P$2))</f>
        <v>1.1558013228719681</v>
      </c>
      <c r="E521">
        <f>B521-P$5*LN(D521)</f>
        <v>2183958.034177233</v>
      </c>
      <c r="F521">
        <f>(C521-C520)*P$8</f>
        <v>-1.1218900818732794E-3</v>
      </c>
      <c r="G521">
        <f>E521-F521*P$9</f>
        <v>2183958.0389451007</v>
      </c>
      <c r="H521">
        <f t="shared" si="51"/>
        <v>5.4856442545060582E-4</v>
      </c>
      <c r="I521">
        <f t="shared" si="48"/>
        <v>3.2568684967579663E-5</v>
      </c>
      <c r="J521">
        <f>I521+C521*P$16</f>
        <v>8.4380112159629486E-6</v>
      </c>
      <c r="K521">
        <f t="shared" si="49"/>
        <v>2183958.0389451007</v>
      </c>
      <c r="L521" s="9">
        <f t="shared" si="50"/>
        <v>2183962.5127792442</v>
      </c>
      <c r="M521" s="9">
        <f>L521-P$19*LN(S521)</f>
        <v>2182699.0939386496</v>
      </c>
      <c r="N521" s="9">
        <f>L521+O521</f>
        <v>2183962.5127792442</v>
      </c>
      <c r="O521">
        <f t="shared" si="47"/>
        <v>0</v>
      </c>
      <c r="S521">
        <f t="shared" si="52"/>
        <v>520</v>
      </c>
    </row>
    <row r="522" spans="1:19" x14ac:dyDescent="0.25">
      <c r="A522">
        <f>VLOOKUP('2024-03-18_windows_device_0'!P522,'2024-03-18_windows_device_0'!P522:P1431,1,0)</f>
        <v>39.785333333333334</v>
      </c>
      <c r="B522">
        <f>VLOOKUP('2024-03-18_windows_device_0'!Q522,'2024-03-18_windows_device_0'!Q$2:Q$911,1,0)+50</f>
        <v>2184314</v>
      </c>
      <c r="C522">
        <f>(A522-A521)*P$3</f>
        <v>-1.1571177850610266E-2</v>
      </c>
      <c r="D522">
        <f>(A522)*(1-EXP(-P$2))</f>
        <v>1.1553560467388038</v>
      </c>
      <c r="E522">
        <f>B522-P$5*LN(D522)</f>
        <v>2183954.9921230259</v>
      </c>
      <c r="F522">
        <f>(C522-C521)*P$8</f>
        <v>2.3757672322016177E-3</v>
      </c>
      <c r="G522">
        <f>E522-F522*P$9</f>
        <v>2183954.9820263651</v>
      </c>
      <c r="H522">
        <f t="shared" si="51"/>
        <v>-1.9796445943555491E-4</v>
      </c>
      <c r="I522">
        <f t="shared" si="48"/>
        <v>-1.4259200346070006E-6</v>
      </c>
      <c r="J522">
        <f>I522+C522*P$16</f>
        <v>-1.0832792853030973E-5</v>
      </c>
      <c r="K522">
        <f t="shared" si="49"/>
        <v>2183954.9820263651</v>
      </c>
      <c r="L522" s="9">
        <f t="shared" si="50"/>
        <v>2183949.2384788287</v>
      </c>
      <c r="M522" s="9">
        <f>L522-P$19*LN(S522)</f>
        <v>2182685.4315050635</v>
      </c>
      <c r="N522" s="9">
        <f>L522+O522</f>
        <v>2183949.2384788287</v>
      </c>
      <c r="O522">
        <f t="shared" si="47"/>
        <v>0</v>
      </c>
      <c r="S522">
        <f t="shared" si="52"/>
        <v>521</v>
      </c>
    </row>
    <row r="523" spans="1:19" x14ac:dyDescent="0.25">
      <c r="A523">
        <f>VLOOKUP('2024-03-18_windows_device_0'!P523,'2024-03-18_windows_device_0'!P523:P1432,1,0)</f>
        <v>39.743333333333332</v>
      </c>
      <c r="B523">
        <f>VLOOKUP('2024-03-18_windows_device_0'!Q523,'2024-03-18_windows_device_0'!Q$2:Q$911,1,0)+50</f>
        <v>2184306</v>
      </c>
      <c r="C523">
        <f>(A523-A522)*P$3</f>
        <v>-3.1694965416895524E-2</v>
      </c>
      <c r="D523">
        <f>(A523)*(1-EXP(-P$2))</f>
        <v>1.1541363773305704</v>
      </c>
      <c r="E523">
        <f>B523-P$5*LN(D523)</f>
        <v>2183949.617953348</v>
      </c>
      <c r="F523">
        <f>(C523-C522)*P$8</f>
        <v>-2.6397413691124404E-3</v>
      </c>
      <c r="G523">
        <f>E523-F523*P$9</f>
        <v>2183949.6291718599</v>
      </c>
      <c r="H523">
        <f t="shared" si="51"/>
        <v>-3.4664805976331904E-4</v>
      </c>
      <c r="I523">
        <f t="shared" si="48"/>
        <v>1.7925586301214476E-5</v>
      </c>
      <c r="J523">
        <f>I523+C523*P$16</f>
        <v>-7.8410653318651941E-6</v>
      </c>
      <c r="K523">
        <f t="shared" si="49"/>
        <v>2183949.6291718599</v>
      </c>
      <c r="L523" s="9">
        <f t="shared" si="50"/>
        <v>2183945.4718384664</v>
      </c>
      <c r="M523" s="9">
        <f>L523-P$19*LN(S523)</f>
        <v>2182681.2774757943</v>
      </c>
      <c r="N523" s="9">
        <f>L523+O523</f>
        <v>2183945.4718384664</v>
      </c>
      <c r="O523">
        <f t="shared" si="47"/>
        <v>0</v>
      </c>
      <c r="S523">
        <f t="shared" si="52"/>
        <v>522</v>
      </c>
    </row>
    <row r="524" spans="1:19" x14ac:dyDescent="0.25">
      <c r="A524">
        <f>VLOOKUP('2024-03-18_windows_device_0'!P524,'2024-03-18_windows_device_0'!P524:P1433,1,0)</f>
        <v>39.707999999999998</v>
      </c>
      <c r="B524">
        <f>VLOOKUP('2024-03-18_windows_device_0'!Q524,'2024-03-18_windows_device_0'!Q$2:Q$911,1,0)+50</f>
        <v>2184306</v>
      </c>
      <c r="C524">
        <f>(A524-A523)*P$3</f>
        <v>-2.6664018525324205E-2</v>
      </c>
      <c r="D524">
        <f>(A524)*(1-EXP(-P$2))</f>
        <v>1.1531103062411043</v>
      </c>
      <c r="E524">
        <f>B524-P$5*LN(D524)</f>
        <v>2183951.8291352903</v>
      </c>
      <c r="F524">
        <f>(C524-C523)*P$8</f>
        <v>6.5993534227811064E-4</v>
      </c>
      <c r="G524">
        <f>E524-F524*P$9</f>
        <v>2183951.8263306622</v>
      </c>
      <c r="H524">
        <f t="shared" si="51"/>
        <v>1.4228685555944028E-4</v>
      </c>
      <c r="I524">
        <f t="shared" si="48"/>
        <v>4.2714064427733783E-5</v>
      </c>
      <c r="J524">
        <f>I524+C524*P$16</f>
        <v>2.103735749831804E-5</v>
      </c>
      <c r="K524">
        <f t="shared" si="49"/>
        <v>2183951.8263306622</v>
      </c>
      <c r="L524" s="9">
        <f t="shared" si="50"/>
        <v>2183962.9803390955</v>
      </c>
      <c r="M524" s="9">
        <f>L524-P$19*LN(S524)</f>
        <v>2182698.3993289312</v>
      </c>
      <c r="N524" s="9">
        <f>L524+O524</f>
        <v>2183962.9803390955</v>
      </c>
      <c r="O524">
        <f t="shared" si="47"/>
        <v>0</v>
      </c>
      <c r="S524">
        <f t="shared" si="52"/>
        <v>523</v>
      </c>
    </row>
    <row r="525" spans="1:19" x14ac:dyDescent="0.25">
      <c r="A525">
        <f>VLOOKUP('2024-03-18_windows_device_0'!P525,'2024-03-18_windows_device_0'!P525:P1434,1,0)</f>
        <v>39.668666666666667</v>
      </c>
      <c r="B525">
        <f>VLOOKUP('2024-03-18_windows_device_0'!Q525,'2024-03-18_windows_device_0'!Q$2:Q$911,1,0)+50</f>
        <v>2184308</v>
      </c>
      <c r="C525">
        <f>(A525-A524)*P$3</f>
        <v>-2.968258666026485E-2</v>
      </c>
      <c r="D525">
        <f>(A525)*(1-EXP(-P$2))</f>
        <v>1.1519680761603781</v>
      </c>
      <c r="E525">
        <f>B525-P$5*LN(D525)</f>
        <v>2183956.2929552011</v>
      </c>
      <c r="F525">
        <f>(C525-C524)*P$8</f>
        <v>-3.9596120536658481E-4</v>
      </c>
      <c r="G525">
        <f>E525-F525*P$9</f>
        <v>2183956.2946379781</v>
      </c>
      <c r="H525">
        <f t="shared" si="51"/>
        <v>2.8936524614335275E-4</v>
      </c>
      <c r="I525">
        <f t="shared" si="48"/>
        <v>2.6781747366946921E-5</v>
      </c>
      <c r="J525">
        <f>I525+C525*P$16</f>
        <v>2.6510736153345674E-6</v>
      </c>
      <c r="K525">
        <f t="shared" si="49"/>
        <v>2183956.2946379781</v>
      </c>
      <c r="L525" s="9">
        <f t="shared" si="50"/>
        <v>2183957.7002373962</v>
      </c>
      <c r="M525" s="9">
        <f>L525-P$19*LN(S525)</f>
        <v>2182692.7333183219</v>
      </c>
      <c r="N525" s="9">
        <f>L525+O525</f>
        <v>2183957.7002373962</v>
      </c>
      <c r="O525">
        <f t="shared" si="47"/>
        <v>0</v>
      </c>
      <c r="S525">
        <f t="shared" si="52"/>
        <v>524</v>
      </c>
    </row>
    <row r="526" spans="1:19" x14ac:dyDescent="0.25">
      <c r="A526">
        <f>VLOOKUP('2024-03-18_windows_device_0'!P526,'2024-03-18_windows_device_0'!P526:P1435,1,0)</f>
        <v>39.640666666666668</v>
      </c>
      <c r="B526">
        <f>VLOOKUP('2024-03-18_windows_device_0'!Q526,'2024-03-18_windows_device_0'!Q$2:Q$911,1,0)+50</f>
        <v>2184299</v>
      </c>
      <c r="C526">
        <f>(A526-A525)*P$3</f>
        <v>-2.1129976944595227E-2</v>
      </c>
      <c r="D526">
        <f>(A526)*(1-EXP(-P$2))</f>
        <v>1.1511549632215559</v>
      </c>
      <c r="E526">
        <f>B526-P$5*LN(D526)</f>
        <v>2183949.0483498895</v>
      </c>
      <c r="F526">
        <f>(C526-C525)*P$8</f>
        <v>1.1218900818725757E-3</v>
      </c>
      <c r="G526">
        <f>E526-F526*P$9</f>
        <v>2183949.0435820217</v>
      </c>
      <c r="H526">
        <f t="shared" si="51"/>
        <v>-4.695745935317016E-4</v>
      </c>
      <c r="I526">
        <f t="shared" si="48"/>
        <v>1.8428478935965286E-6</v>
      </c>
      <c r="J526">
        <f>I526+C526*P$16</f>
        <v>-1.5334919861788464E-5</v>
      </c>
      <c r="K526">
        <f t="shared" si="49"/>
        <v>2183949.0435820217</v>
      </c>
      <c r="L526" s="9">
        <f t="shared" si="50"/>
        <v>2183940.9130064268</v>
      </c>
      <c r="M526" s="9">
        <f>L526-P$19*LN(S526)</f>
        <v>2182675.5609142077</v>
      </c>
      <c r="N526" s="9">
        <f>L526+O526</f>
        <v>2183940.9130064268</v>
      </c>
      <c r="O526">
        <f t="shared" si="47"/>
        <v>0</v>
      </c>
      <c r="S526">
        <f t="shared" si="52"/>
        <v>525</v>
      </c>
    </row>
    <row r="527" spans="1:19" x14ac:dyDescent="0.25">
      <c r="A527">
        <f>VLOOKUP('2024-03-18_windows_device_0'!P527,'2024-03-18_windows_device_0'!P527:P1436,1,0)</f>
        <v>39.61933333333333</v>
      </c>
      <c r="B527">
        <f>VLOOKUP('2024-03-18_windows_device_0'!Q527,'2024-03-18_windows_device_0'!Q$2:Q$911,1,0)+50</f>
        <v>2184293</v>
      </c>
      <c r="C527">
        <f>(A527-A526)*P$3</f>
        <v>-1.6099030053029276E-2</v>
      </c>
      <c r="D527">
        <f>(A527)*(1-EXP(-P$2))</f>
        <v>1.1505354486015007</v>
      </c>
      <c r="E527">
        <f>B527-P$5*LN(D527)</f>
        <v>2183944.3866258948</v>
      </c>
      <c r="F527">
        <f>(C527-C526)*P$8</f>
        <v>6.5993534227740656E-4</v>
      </c>
      <c r="G527">
        <f>E527-F527*P$9</f>
        <v>2183944.3838212667</v>
      </c>
      <c r="H527">
        <f t="shared" si="51"/>
        <v>-3.0176367079019236E-4</v>
      </c>
      <c r="I527">
        <f t="shared" si="48"/>
        <v>1.8418843544351908E-5</v>
      </c>
      <c r="J527">
        <f>I527+C527*P$16</f>
        <v>5.3310204926264796E-6</v>
      </c>
      <c r="K527">
        <f t="shared" si="49"/>
        <v>2183944.3838212667</v>
      </c>
      <c r="L527" s="9">
        <f t="shared" si="50"/>
        <v>2183947.2103287089</v>
      </c>
      <c r="M527" s="9">
        <f>L527-P$19*LN(S527)</f>
        <v>2182681.4737963108</v>
      </c>
      <c r="N527" s="9">
        <f>L527+O527</f>
        <v>2183947.2103287089</v>
      </c>
      <c r="O527">
        <f t="shared" si="47"/>
        <v>0</v>
      </c>
      <c r="S527">
        <f t="shared" si="52"/>
        <v>526</v>
      </c>
    </row>
    <row r="528" spans="1:19" x14ac:dyDescent="0.25">
      <c r="A528">
        <f>VLOOKUP('2024-03-18_windows_device_0'!P528,'2024-03-18_windows_device_0'!P528:P1437,1,0)</f>
        <v>39.555999999999997</v>
      </c>
      <c r="B528">
        <f>VLOOKUP('2024-03-18_windows_device_0'!Q528,'2024-03-18_windows_device_0'!Q$2:Q$911,1,0)+50</f>
        <v>2184297</v>
      </c>
      <c r="C528">
        <f>(A528-A527)*P$3</f>
        <v>-4.7793995469919436E-2</v>
      </c>
      <c r="D528">
        <f>(A528)*(1-EXP(-P$2))</f>
        <v>1.1486962645732126</v>
      </c>
      <c r="E528">
        <f>B528-P$5*LN(D528)</f>
        <v>2183952.3638821002</v>
      </c>
      <c r="F528">
        <f>(C528-C527)*P$8</f>
        <v>-4.1575926563508971E-3</v>
      </c>
      <c r="G528">
        <f>E528-F528*P$9</f>
        <v>2183952.3815512564</v>
      </c>
      <c r="H528">
        <f t="shared" si="51"/>
        <v>5.1792881363707348E-4</v>
      </c>
      <c r="I528">
        <f t="shared" si="48"/>
        <v>4.0254542863729343E-5</v>
      </c>
      <c r="J528">
        <f>I528+C528*P$16</f>
        <v>1.4000681789286081E-6</v>
      </c>
      <c r="K528">
        <f t="shared" si="49"/>
        <v>2183952.3815512564</v>
      </c>
      <c r="L528" s="9">
        <f t="shared" si="50"/>
        <v>2183953.1238675038</v>
      </c>
      <c r="M528" s="9">
        <f>L528-P$19*LN(S528)</f>
        <v>2182687.0036251084</v>
      </c>
      <c r="N528" s="9">
        <f>L528+O528</f>
        <v>2183953.1238675038</v>
      </c>
      <c r="O528">
        <f t="shared" si="47"/>
        <v>0</v>
      </c>
      <c r="S528">
        <f t="shared" si="52"/>
        <v>527</v>
      </c>
    </row>
    <row r="529" spans="1:19" x14ac:dyDescent="0.25">
      <c r="A529">
        <f>VLOOKUP('2024-03-18_windows_device_0'!P529,'2024-03-18_windows_device_0'!P529:P1438,1,0)</f>
        <v>39.535333333333334</v>
      </c>
      <c r="B529">
        <f>VLOOKUP('2024-03-18_windows_device_0'!Q529,'2024-03-18_windows_device_0'!Q$2:Q$911,1,0)+50</f>
        <v>2184295</v>
      </c>
      <c r="C529">
        <f>(A529-A528)*P$3</f>
        <v>-1.5595935363866246E-2</v>
      </c>
      <c r="D529">
        <f>(A529)*(1-EXP(-P$2))</f>
        <v>1.1480961097850344</v>
      </c>
      <c r="E529">
        <f>B529-P$5*LN(D529)</f>
        <v>2183951.6631017411</v>
      </c>
      <c r="F529">
        <f>(C529-C528)*P$8</f>
        <v>4.2235861905794815E-3</v>
      </c>
      <c r="G529">
        <f>E529-F529*P$9</f>
        <v>2183951.6451521222</v>
      </c>
      <c r="H529">
        <f t="shared" si="51"/>
        <v>-4.7688823004483663E-5</v>
      </c>
      <c r="I529">
        <f t="shared" si="48"/>
        <v>2.1123915970222096E-5</v>
      </c>
      <c r="J529">
        <f>I529+C529*P$16</f>
        <v>8.445087388867855E-6</v>
      </c>
      <c r="K529">
        <f t="shared" si="49"/>
        <v>2183951.6451521222</v>
      </c>
      <c r="L529" s="9">
        <f t="shared" si="50"/>
        <v>2183956.1227380531</v>
      </c>
      <c r="M529" s="9">
        <f>L529-P$19*LN(S529)</f>
        <v>2182689.6195130725</v>
      </c>
      <c r="N529" s="9">
        <f>L529+O529</f>
        <v>2183956.1227380531</v>
      </c>
      <c r="O529">
        <f t="shared" si="47"/>
        <v>0</v>
      </c>
      <c r="S529">
        <f t="shared" si="52"/>
        <v>528</v>
      </c>
    </row>
    <row r="530" spans="1:19" x14ac:dyDescent="0.25">
      <c r="A530">
        <f>VLOOKUP('2024-03-18_windows_device_0'!P530,'2024-03-18_windows_device_0'!P530:P1439,1,0)</f>
        <v>39.49666666666667</v>
      </c>
      <c r="B530">
        <f>VLOOKUP('2024-03-18_windows_device_0'!Q530,'2024-03-18_windows_device_0'!Q$2:Q$911,1,0)+50</f>
        <v>2184292</v>
      </c>
      <c r="C530">
        <f>(A530-A529)*P$3</f>
        <v>-2.9179491971107183E-2</v>
      </c>
      <c r="D530">
        <f>(A530)*(1-EXP(-P$2))</f>
        <v>1.1469732395361847</v>
      </c>
      <c r="E530">
        <f>B530-P$5*LN(D530)</f>
        <v>2183951.0957248406</v>
      </c>
      <c r="F530">
        <f>(C530-C529)*P$8</f>
        <v>-1.7818254241506858E-3</v>
      </c>
      <c r="G530">
        <f>E530-F530*P$9</f>
        <v>2183951.103297336</v>
      </c>
      <c r="H530">
        <f t="shared" si="51"/>
        <v>-3.5090232722586181E-5</v>
      </c>
      <c r="I530">
        <f t="shared" si="48"/>
        <v>2.5463899142338672E-5</v>
      </c>
      <c r="J530">
        <f>I530+C530*P$16</f>
        <v>1.7422198610931456E-6</v>
      </c>
      <c r="K530">
        <f t="shared" si="49"/>
        <v>2183951.103297336</v>
      </c>
      <c r="L530" s="9">
        <f t="shared" si="50"/>
        <v>2183952.0270224297</v>
      </c>
      <c r="M530" s="9">
        <f>L530-P$19*LN(S530)</f>
        <v>2182685.1415395243</v>
      </c>
      <c r="N530" s="9">
        <f>L530+O530</f>
        <v>2183952.0270224297</v>
      </c>
      <c r="O530">
        <f t="shared" si="47"/>
        <v>0</v>
      </c>
      <c r="S530">
        <f t="shared" si="52"/>
        <v>529</v>
      </c>
    </row>
    <row r="531" spans="1:19" x14ac:dyDescent="0.25">
      <c r="A531">
        <f>VLOOKUP('2024-03-18_windows_device_0'!P531,'2024-03-18_windows_device_0'!P531:P1440,1,0)</f>
        <v>39.480666666666664</v>
      </c>
      <c r="B531">
        <f>VLOOKUP('2024-03-18_windows_device_0'!Q531,'2024-03-18_windows_device_0'!Q$2:Q$911,1,0)+50</f>
        <v>2184292</v>
      </c>
      <c r="C531">
        <f>(A531-A530)*P$3</f>
        <v>-1.2074272539773296E-2</v>
      </c>
      <c r="D531">
        <f>(A531)*(1-EXP(-P$2))</f>
        <v>1.1465086035711434</v>
      </c>
      <c r="E531">
        <f>B531-P$5*LN(D531)</f>
        <v>2183952.103024188</v>
      </c>
      <c r="F531">
        <f>(C531-C530)*P$8</f>
        <v>2.2437801637444485E-3</v>
      </c>
      <c r="G531">
        <f>E531-F531*P$9</f>
        <v>2183952.093488453</v>
      </c>
      <c r="H531">
        <f t="shared" si="51"/>
        <v>6.4124259149222641E-5</v>
      </c>
      <c r="I531">
        <f t="shared" si="48"/>
        <v>4.06366037530864E-5</v>
      </c>
      <c r="J531">
        <f>I531+C531*P$16</f>
        <v>3.0820736464291237E-5</v>
      </c>
      <c r="K531">
        <f t="shared" si="49"/>
        <v>2183952.093488453</v>
      </c>
      <c r="L531" s="9">
        <f t="shared" si="50"/>
        <v>2183968.4346451056</v>
      </c>
      <c r="M531" s="9">
        <f>L531-P$19*LN(S531)</f>
        <v>2182701.1676261979</v>
      </c>
      <c r="N531" s="9">
        <f>L531+O531</f>
        <v>2183968.4346451056</v>
      </c>
      <c r="O531">
        <f t="shared" si="47"/>
        <v>0</v>
      </c>
      <c r="S531">
        <f t="shared" si="52"/>
        <v>530</v>
      </c>
    </row>
    <row r="532" spans="1:19" x14ac:dyDescent="0.25">
      <c r="A532">
        <f>VLOOKUP('2024-03-18_windows_device_0'!P532,'2024-03-18_windows_device_0'!P532:P1441,1,0)</f>
        <v>39.417333333333332</v>
      </c>
      <c r="B532">
        <f>VLOOKUP('2024-03-18_windows_device_0'!Q532,'2024-03-18_windows_device_0'!Q$2:Q$911,1,0)+50</f>
        <v>2184294</v>
      </c>
      <c r="C532">
        <f>(A532-A531)*P$3</f>
        <v>-4.7793995469919436E-2</v>
      </c>
      <c r="D532">
        <f>(A532)*(1-EXP(-P$2))</f>
        <v>1.1446694195428551</v>
      </c>
      <c r="E532">
        <f>B532-P$5*LN(D532)</f>
        <v>2183958.0942608011</v>
      </c>
      <c r="F532">
        <f>(C532-C531)*P$8</f>
        <v>-4.6855409301732442E-3</v>
      </c>
      <c r="G532">
        <f>E532-F532*P$9</f>
        <v>2183958.1141736596</v>
      </c>
      <c r="H532">
        <f t="shared" si="51"/>
        <v>3.8989642690734312E-4</v>
      </c>
      <c r="I532">
        <f t="shared" si="48"/>
        <v>3.287268054053602E-5</v>
      </c>
      <c r="J532">
        <f>I532+C532*P$16</f>
        <v>-5.9817941442647147E-6</v>
      </c>
      <c r="K532">
        <f t="shared" si="49"/>
        <v>2183958.1141736596</v>
      </c>
      <c r="L532" s="9">
        <f t="shared" si="50"/>
        <v>2183954.9426259813</v>
      </c>
      <c r="M532" s="9">
        <f>L532-P$19*LN(S532)</f>
        <v>2182687.2947902731</v>
      </c>
      <c r="N532" s="9">
        <f>L532+O532</f>
        <v>2183954.9426259813</v>
      </c>
      <c r="O532">
        <f t="shared" si="47"/>
        <v>0</v>
      </c>
      <c r="S532">
        <f t="shared" si="52"/>
        <v>531</v>
      </c>
    </row>
    <row r="533" spans="1:19" x14ac:dyDescent="0.25">
      <c r="A533">
        <f>VLOOKUP('2024-03-18_windows_device_0'!P533,'2024-03-18_windows_device_0'!P533:P1442,1,0)</f>
        <v>39.404666666666664</v>
      </c>
      <c r="B533">
        <f>VLOOKUP('2024-03-18_windows_device_0'!Q533,'2024-03-18_windows_device_0'!Q$2:Q$911,1,0)+50</f>
        <v>2184294</v>
      </c>
      <c r="C533">
        <f>(A533-A532)*P$3</f>
        <v>-9.5587990939849585E-3</v>
      </c>
      <c r="D533">
        <f>(A533)*(1-EXP(-P$2))</f>
        <v>1.1443015827371974</v>
      </c>
      <c r="E533">
        <f>B533-P$5*LN(D533)</f>
        <v>2183958.893277627</v>
      </c>
      <c r="F533">
        <f>(C533-C532)*P$8</f>
        <v>5.0155086013126517E-3</v>
      </c>
      <c r="G533">
        <f>E533-F533*P$9</f>
        <v>2183958.8719624542</v>
      </c>
      <c r="H533">
        <f t="shared" si="51"/>
        <v>4.9074006233042048E-5</v>
      </c>
      <c r="I533">
        <f t="shared" si="48"/>
        <v>1.2611260200100344E-5</v>
      </c>
      <c r="J533">
        <f>I533+C533*P$16</f>
        <v>4.8403652631393261E-6</v>
      </c>
      <c r="K533">
        <f t="shared" si="49"/>
        <v>2183958.8719624542</v>
      </c>
      <c r="L533" s="9">
        <f t="shared" si="50"/>
        <v>2183961.4383244589</v>
      </c>
      <c r="M533" s="9">
        <f>L533-P$19*LN(S533)</f>
        <v>2182693.4103884446</v>
      </c>
      <c r="N533" s="9">
        <f>L533+O533</f>
        <v>2183961.4383244589</v>
      </c>
      <c r="O533">
        <f t="shared" si="47"/>
        <v>0</v>
      </c>
      <c r="S533">
        <f t="shared" si="52"/>
        <v>532</v>
      </c>
    </row>
    <row r="534" spans="1:19" x14ac:dyDescent="0.25">
      <c r="A534">
        <f>VLOOKUP('2024-03-18_windows_device_0'!P534,'2024-03-18_windows_device_0'!P534:P1443,1,0)</f>
        <v>39.372</v>
      </c>
      <c r="B534">
        <f>VLOOKUP('2024-03-18_windows_device_0'!Q534,'2024-03-18_windows_device_0'!Q$2:Q$911,1,0)+50</f>
        <v>2184289</v>
      </c>
      <c r="C534">
        <f>(A534-A533)*P$3</f>
        <v>-2.4651639768693535E-2</v>
      </c>
      <c r="D534">
        <f>(A534)*(1-EXP(-P$2))</f>
        <v>1.1433529509752383</v>
      </c>
      <c r="E534">
        <f>B534-P$5*LN(D534)</f>
        <v>2183955.9550858876</v>
      </c>
      <c r="F534">
        <f>(C534-C533)*P$8</f>
        <v>-1.9798060268336262E-3</v>
      </c>
      <c r="G534">
        <f>E534-F534*P$9</f>
        <v>2183955.9634997714</v>
      </c>
      <c r="H534">
        <f t="shared" si="51"/>
        <v>-1.8835052305074882E-4</v>
      </c>
      <c r="I534">
        <f t="shared" si="48"/>
        <v>-1.1720644388912972E-5</v>
      </c>
      <c r="J534">
        <f>I534+C534*P$16</f>
        <v>-3.17613734368614E-5</v>
      </c>
      <c r="K534">
        <f t="shared" si="49"/>
        <v>2183955.9634997714</v>
      </c>
      <c r="L534" s="9">
        <f t="shared" si="50"/>
        <v>2183939.1236173296</v>
      </c>
      <c r="M534" s="9">
        <f>L534-P$19*LN(S534)</f>
        <v>2182670.716294813</v>
      </c>
      <c r="N534" s="9">
        <f>L534+O534</f>
        <v>2183939.1236173296</v>
      </c>
      <c r="O534">
        <f t="shared" si="47"/>
        <v>0</v>
      </c>
      <c r="S534">
        <f t="shared" si="52"/>
        <v>533</v>
      </c>
    </row>
    <row r="535" spans="1:19" x14ac:dyDescent="0.25">
      <c r="A535">
        <f>VLOOKUP('2024-03-18_windows_device_0'!P535,'2024-03-18_windows_device_0'!P535:P1444,1,0)</f>
        <v>39.323333333333331</v>
      </c>
      <c r="B535">
        <f>VLOOKUP('2024-03-18_windows_device_0'!Q535,'2024-03-18_windows_device_0'!Q$2:Q$911,1,0)+50</f>
        <v>2184287</v>
      </c>
      <c r="C535">
        <f>(A535-A534)*P$3</f>
        <v>-3.6725912308466835E-2</v>
      </c>
      <c r="D535">
        <f>(A535)*(1-EXP(-P$2))</f>
        <v>1.1419396832482378</v>
      </c>
      <c r="E535">
        <f>B535-P$5*LN(D535)</f>
        <v>2183957.0299342759</v>
      </c>
      <c r="F535">
        <f>(C535-C534)*P$8</f>
        <v>-1.5838448214677457E-3</v>
      </c>
      <c r="G535">
        <f>E535-F535*P$9</f>
        <v>2183957.0366653833</v>
      </c>
      <c r="H535">
        <f t="shared" si="51"/>
        <v>6.9497644067358829E-5</v>
      </c>
      <c r="I535">
        <f t="shared" si="48"/>
        <v>-6.7011895828732834E-6</v>
      </c>
      <c r="J535">
        <f>I535+C535*P$16</f>
        <v>-3.6557785919616877E-5</v>
      </c>
      <c r="K535">
        <f t="shared" si="49"/>
        <v>2183957.0366653833</v>
      </c>
      <c r="L535" s="9">
        <f t="shared" si="50"/>
        <v>2183937.6537247039</v>
      </c>
      <c r="M535" s="9">
        <f>L535-P$19*LN(S535)</f>
        <v>2182668.8677268131</v>
      </c>
      <c r="N535" s="9">
        <f>L535+O535</f>
        <v>2183937.6537247039</v>
      </c>
      <c r="O535">
        <f t="shared" si="47"/>
        <v>0</v>
      </c>
      <c r="S535">
        <f t="shared" si="52"/>
        <v>534</v>
      </c>
    </row>
    <row r="536" spans="1:19" x14ac:dyDescent="0.25">
      <c r="A536">
        <f>VLOOKUP('2024-03-18_windows_device_0'!P536,'2024-03-18_windows_device_0'!P536:P1445,1,0)</f>
        <v>39.301333333333332</v>
      </c>
      <c r="B536">
        <f>VLOOKUP('2024-03-18_windows_device_0'!Q536,'2024-03-18_windows_device_0'!Q$2:Q$911,1,0)+50</f>
        <v>2184278</v>
      </c>
      <c r="C536">
        <f>(A536-A535)*P$3</f>
        <v>-1.6602124742181579E-2</v>
      </c>
      <c r="D536">
        <f>(A536)*(1-EXP(-P$2))</f>
        <v>1.1413008087963061</v>
      </c>
      <c r="E536">
        <f>B536-P$5*LN(D536)</f>
        <v>2183949.4211834022</v>
      </c>
      <c r="F536">
        <f>(C536-C535)*P$8</f>
        <v>2.63974136911244E-3</v>
      </c>
      <c r="G536">
        <f>E536-F536*P$9</f>
        <v>2183949.4099648902</v>
      </c>
      <c r="H536">
        <f t="shared" si="51"/>
        <v>-4.9390113737440508E-4</v>
      </c>
      <c r="I536">
        <f t="shared" si="48"/>
        <v>-4.1762743348004635E-6</v>
      </c>
      <c r="J536">
        <f>I536+C536*P$16</f>
        <v>-1.7673091856888359E-5</v>
      </c>
      <c r="K536">
        <f t="shared" si="49"/>
        <v>2183949.4099648902</v>
      </c>
      <c r="L536" s="9">
        <f t="shared" si="50"/>
        <v>2183940.0396903381</v>
      </c>
      <c r="M536" s="9">
        <f>L536-P$19*LN(S536)</f>
        <v>2182670.8757255399</v>
      </c>
      <c r="N536" s="9">
        <f>L536+O536</f>
        <v>2183940.0396903381</v>
      </c>
      <c r="O536">
        <f t="shared" si="47"/>
        <v>0</v>
      </c>
      <c r="S536">
        <f t="shared" si="52"/>
        <v>535</v>
      </c>
    </row>
    <row r="537" spans="1:19" x14ac:dyDescent="0.25">
      <c r="A537">
        <f>VLOOKUP('2024-03-18_windows_device_0'!P537,'2024-03-18_windows_device_0'!P537:P1446,1,0)</f>
        <v>39.260666666666665</v>
      </c>
      <c r="B537">
        <f>VLOOKUP('2024-03-18_windows_device_0'!Q537,'2024-03-18_windows_device_0'!Q$2:Q$911,1,0)+50</f>
        <v>2184273</v>
      </c>
      <c r="C537">
        <f>(A537-A536)*P$3</f>
        <v>-3.0688776038580185E-2</v>
      </c>
      <c r="D537">
        <f>(A537)*(1-EXP(-P$2))</f>
        <v>1.1401198590518262</v>
      </c>
      <c r="E537">
        <f>B537-P$5*LN(D537)</f>
        <v>2183946.9949378693</v>
      </c>
      <c r="F537">
        <f>(C537-C536)*P$8</f>
        <v>-1.8478189583785672E-3</v>
      </c>
      <c r="G537">
        <f>E537-F537*P$9</f>
        <v>2183947.0027908278</v>
      </c>
      <c r="H537">
        <f t="shared" si="51"/>
        <v>-1.55887334029535E-4</v>
      </c>
      <c r="I537">
        <f t="shared" si="48"/>
        <v>3.1651644861687797E-5</v>
      </c>
      <c r="J537">
        <f>I537+C537*P$16</f>
        <v>6.7029821693417855E-6</v>
      </c>
      <c r="K537">
        <f t="shared" si="49"/>
        <v>2183947.0027908278</v>
      </c>
      <c r="L537" s="9">
        <f t="shared" si="50"/>
        <v>2183950.5567124477</v>
      </c>
      <c r="M537" s="9">
        <f>L537-P$19*LN(S537)</f>
        <v>2182681.0154865631</v>
      </c>
      <c r="N537" s="9">
        <f>L537+O537</f>
        <v>2183950.5567124477</v>
      </c>
      <c r="O537">
        <f t="shared" si="47"/>
        <v>0</v>
      </c>
      <c r="S537">
        <f t="shared" si="52"/>
        <v>536</v>
      </c>
    </row>
    <row r="538" spans="1:19" x14ac:dyDescent="0.25">
      <c r="A538">
        <f>VLOOKUP('2024-03-18_windows_device_0'!P538,'2024-03-18_windows_device_0'!P538:P1447,1,0)</f>
        <v>39.239333333333335</v>
      </c>
      <c r="B538">
        <f>VLOOKUP('2024-03-18_windows_device_0'!Q538,'2024-03-18_windows_device_0'!Q$2:Q$911,1,0)+50</f>
        <v>2184277</v>
      </c>
      <c r="C538">
        <f>(A538-A537)*P$3</f>
        <v>-1.6099030053023912E-2</v>
      </c>
      <c r="D538">
        <f>(A538)*(1-EXP(-P$2))</f>
        <v>1.1395003444317713</v>
      </c>
      <c r="E538">
        <f>B538-P$5*LN(D538)</f>
        <v>2183952.3461704329</v>
      </c>
      <c r="F538">
        <f>(C538-C537)*P$8</f>
        <v>1.9138124926064487E-3</v>
      </c>
      <c r="G538">
        <f>E538-F538*P$9</f>
        <v>2183952.3380370117</v>
      </c>
      <c r="H538">
        <f t="shared" si="51"/>
        <v>3.4550775408180589E-4</v>
      </c>
      <c r="I538">
        <f t="shared" si="48"/>
        <v>2.7699081957108804E-5</v>
      </c>
      <c r="J538">
        <f>I538+C538*P$16</f>
        <v>1.4611258905387736E-5</v>
      </c>
      <c r="K538">
        <f t="shared" si="49"/>
        <v>2183952.3380370117</v>
      </c>
      <c r="L538" s="9">
        <f t="shared" si="50"/>
        <v>2183960.0849275165</v>
      </c>
      <c r="M538" s="9">
        <f>L538-P$19*LN(S538)</f>
        <v>2182690.1671437351</v>
      </c>
      <c r="N538" s="9">
        <f>L538+O538</f>
        <v>2183960.0849275165</v>
      </c>
      <c r="O538">
        <f t="shared" si="47"/>
        <v>0</v>
      </c>
      <c r="S538">
        <f t="shared" si="52"/>
        <v>537</v>
      </c>
    </row>
    <row r="539" spans="1:19" x14ac:dyDescent="0.25">
      <c r="A539">
        <f>VLOOKUP('2024-03-18_windows_device_0'!P539,'2024-03-18_windows_device_0'!P539:P1448,1,0)</f>
        <v>39.211333333333336</v>
      </c>
      <c r="B539">
        <f>VLOOKUP('2024-03-18_windows_device_0'!Q539,'2024-03-18_windows_device_0'!Q$2:Q$911,1,0)+50</f>
        <v>2184282</v>
      </c>
      <c r="C539">
        <f>(A539-A538)*P$3</f>
        <v>-2.1129976944595227E-2</v>
      </c>
      <c r="D539">
        <f>(A539)*(1-EXP(-P$2))</f>
        <v>1.1386872314929493</v>
      </c>
      <c r="E539">
        <f>B539-P$5*LN(D539)</f>
        <v>2183959.1207784573</v>
      </c>
      <c r="F539">
        <f>(C539-C538)*P$8</f>
        <v>-6.599353422781101E-4</v>
      </c>
      <c r="G539">
        <f>E539-F539*P$9</f>
        <v>2183959.1235830854</v>
      </c>
      <c r="H539">
        <f t="shared" si="51"/>
        <v>4.3942841685729538E-4</v>
      </c>
      <c r="I539">
        <f t="shared" si="48"/>
        <v>1.0341359741769802E-5</v>
      </c>
      <c r="J539">
        <f>I539+C539*P$16</f>
        <v>-6.8364080136151903E-6</v>
      </c>
      <c r="K539">
        <f t="shared" si="49"/>
        <v>2183959.1235830854</v>
      </c>
      <c r="L539" s="9">
        <f t="shared" si="50"/>
        <v>2183955.498919073</v>
      </c>
      <c r="M539" s="9">
        <f>L539-P$19*LN(S539)</f>
        <v>2182685.2052779682</v>
      </c>
      <c r="N539" s="9">
        <f>L539+O539</f>
        <v>2183955.498919073</v>
      </c>
      <c r="O539">
        <f t="shared" si="47"/>
        <v>0</v>
      </c>
      <c r="S539">
        <f t="shared" si="52"/>
        <v>538</v>
      </c>
    </row>
    <row r="540" spans="1:19" x14ac:dyDescent="0.25">
      <c r="A540">
        <f>VLOOKUP('2024-03-18_windows_device_0'!P540,'2024-03-18_windows_device_0'!P540:P1449,1,0)</f>
        <v>39.171999999999997</v>
      </c>
      <c r="B540">
        <f>VLOOKUP('2024-03-18_windows_device_0'!Q540,'2024-03-18_windows_device_0'!Q$2:Q$911,1,0)+50</f>
        <v>2184278</v>
      </c>
      <c r="C540">
        <f>(A540-A539)*P$3</f>
        <v>-2.9682586660270214E-2</v>
      </c>
      <c r="D540">
        <f>(A540)*(1-EXP(-P$2))</f>
        <v>1.1375450014122226</v>
      </c>
      <c r="E540">
        <f>B540-P$5*LN(D540)</f>
        <v>2183957.6158217769</v>
      </c>
      <c r="F540">
        <f>(C540-C539)*P$8</f>
        <v>-1.1218900818732794E-3</v>
      </c>
      <c r="G540">
        <f>E540-F540*P$9</f>
        <v>2183957.6205896446</v>
      </c>
      <c r="H540">
        <f t="shared" si="51"/>
        <v>-9.7333069590940755E-5</v>
      </c>
      <c r="I540">
        <f t="shared" si="48"/>
        <v>7.9900451849652222E-6</v>
      </c>
      <c r="J540">
        <f>I540+C540*P$16</f>
        <v>-1.6140628566651492E-5</v>
      </c>
      <c r="K540">
        <f t="shared" si="49"/>
        <v>2183957.6205896446</v>
      </c>
      <c r="L540" s="9">
        <f t="shared" si="50"/>
        <v>2183949.0628272374</v>
      </c>
      <c r="M540" s="9">
        <f>L540-P$19*LN(S540)</f>
        <v>2182678.3940267805</v>
      </c>
      <c r="N540" s="9">
        <f>L540+O540</f>
        <v>2183949.0628272374</v>
      </c>
      <c r="O540">
        <f t="shared" ref="O540:O603" si="53">O539</f>
        <v>0</v>
      </c>
      <c r="S540">
        <f t="shared" si="52"/>
        <v>539</v>
      </c>
    </row>
    <row r="541" spans="1:19" x14ac:dyDescent="0.25">
      <c r="A541">
        <f>VLOOKUP('2024-03-18_windows_device_0'!P541,'2024-03-18_windows_device_0'!P541:P1450,1,0)</f>
        <v>39.13066666666667</v>
      </c>
      <c r="B541">
        <f>VLOOKUP('2024-03-18_windows_device_0'!Q541,'2024-03-18_windows_device_0'!Q$2:Q$911,1,0)+50</f>
        <v>2184278</v>
      </c>
      <c r="C541">
        <f>(A541-A540)*P$3</f>
        <v>-3.1191870727732492E-2</v>
      </c>
      <c r="D541">
        <f>(A541)*(1-EXP(-P$2))</f>
        <v>1.1363446918358664</v>
      </c>
      <c r="E541">
        <f>B541-P$5*LN(D541)</f>
        <v>2183960.2404327961</v>
      </c>
      <c r="F541">
        <f>(C541-C540)*P$8</f>
        <v>-1.9798060268223726E-4</v>
      </c>
      <c r="G541">
        <f>E541-F541*P$9</f>
        <v>2183960.2412741845</v>
      </c>
      <c r="H541">
        <f t="shared" si="51"/>
        <v>1.6971416094505322E-4</v>
      </c>
      <c r="I541">
        <f t="shared" si="48"/>
        <v>1.2163259836738944E-5</v>
      </c>
      <c r="J541">
        <f>I541+C541*P$16</f>
        <v>-1.3194397325969537E-5</v>
      </c>
      <c r="K541">
        <f t="shared" si="49"/>
        <v>2183960.2412741845</v>
      </c>
      <c r="L541" s="9">
        <f t="shared" si="50"/>
        <v>2183953.2456037896</v>
      </c>
      <c r="M541" s="9">
        <f>L541-P$19*LN(S541)</f>
        <v>2182682.2023393642</v>
      </c>
      <c r="N541" s="9">
        <f>L541+O541</f>
        <v>2183953.2456037896</v>
      </c>
      <c r="O541">
        <f t="shared" si="53"/>
        <v>0</v>
      </c>
      <c r="S541">
        <f t="shared" si="52"/>
        <v>540</v>
      </c>
    </row>
    <row r="542" spans="1:19" x14ac:dyDescent="0.25">
      <c r="A542">
        <f>VLOOKUP('2024-03-18_windows_device_0'!P542,'2024-03-18_windows_device_0'!P542:P1451,1,0)</f>
        <v>39.116</v>
      </c>
      <c r="B542">
        <f>VLOOKUP('2024-03-18_windows_device_0'!Q542,'2024-03-18_windows_device_0'!Q$2:Q$911,1,0)+50</f>
        <v>2184279</v>
      </c>
      <c r="C542">
        <f>(A542-A541)*P$3</f>
        <v>-1.1068083161457961E-2</v>
      </c>
      <c r="D542">
        <f>(A542)*(1-EXP(-P$2))</f>
        <v>1.1359187755345783</v>
      </c>
      <c r="E542">
        <f>B542-P$5*LN(D542)</f>
        <v>2183962.1724128355</v>
      </c>
      <c r="F542">
        <f>(C542-C541)*P$8</f>
        <v>2.6397413691110335E-3</v>
      </c>
      <c r="G542">
        <f>E542-F542*P$9</f>
        <v>2183962.1611943236</v>
      </c>
      <c r="H542">
        <f t="shared" si="51"/>
        <v>1.2433302464054768E-4</v>
      </c>
      <c r="I542">
        <f t="shared" si="48"/>
        <v>1.2214318494055074E-5</v>
      </c>
      <c r="J542">
        <f>I542+C542*P$16</f>
        <v>3.2164401459935701E-6</v>
      </c>
      <c r="K542">
        <f t="shared" si="49"/>
        <v>2183962.1611943236</v>
      </c>
      <c r="L542" s="9">
        <f t="shared" si="50"/>
        <v>2183963.8665511166</v>
      </c>
      <c r="M542" s="9">
        <f>L542-P$19*LN(S542)</f>
        <v>2182692.4495155336</v>
      </c>
      <c r="N542" s="9">
        <f>L542+O542</f>
        <v>2183963.8665511166</v>
      </c>
      <c r="O542">
        <f t="shared" si="53"/>
        <v>0</v>
      </c>
      <c r="S542">
        <f t="shared" si="52"/>
        <v>541</v>
      </c>
    </row>
    <row r="543" spans="1:19" x14ac:dyDescent="0.25">
      <c r="A543">
        <f>VLOOKUP('2024-03-18_windows_device_0'!P543,'2024-03-18_windows_device_0'!P543:P1452,1,0)</f>
        <v>39.076666666666668</v>
      </c>
      <c r="B543">
        <f>VLOOKUP('2024-03-18_windows_device_0'!Q543,'2024-03-18_windows_device_0'!Q$2:Q$911,1,0)+50</f>
        <v>2184274</v>
      </c>
      <c r="C543">
        <f>(A543-A542)*P$3</f>
        <v>-2.968258666026485E-2</v>
      </c>
      <c r="D543">
        <f>(A543)*(1-EXP(-P$2))</f>
        <v>1.1347765454538521</v>
      </c>
      <c r="E543">
        <f>B543-P$5*LN(D543)</f>
        <v>2183959.6735401233</v>
      </c>
      <c r="F543">
        <f>(C543-C542)*P$8</f>
        <v>-2.4417607664280927E-3</v>
      </c>
      <c r="G543">
        <f>E543-F543*P$9</f>
        <v>2183959.6839172468</v>
      </c>
      <c r="H543">
        <f t="shared" si="51"/>
        <v>-1.6042716859551002E-4</v>
      </c>
      <c r="I543">
        <f t="shared" si="48"/>
        <v>4.3298723793896865E-6</v>
      </c>
      <c r="J543">
        <f>I543+C543*P$16</f>
        <v>-1.9800801372222667E-5</v>
      </c>
      <c r="K543">
        <f t="shared" si="49"/>
        <v>2183959.6839172468</v>
      </c>
      <c r="L543" s="9">
        <f t="shared" si="50"/>
        <v>2183949.1855309592</v>
      </c>
      <c r="M543" s="9">
        <f>L543-P$19*LN(S543)</f>
        <v>2182677.3954144707</v>
      </c>
      <c r="N543" s="9">
        <f>L543+O543</f>
        <v>2183949.1855309592</v>
      </c>
      <c r="O543">
        <f t="shared" si="53"/>
        <v>0</v>
      </c>
      <c r="S543">
        <f t="shared" si="52"/>
        <v>542</v>
      </c>
    </row>
    <row r="544" spans="1:19" x14ac:dyDescent="0.25">
      <c r="A544">
        <f>VLOOKUP('2024-03-18_windows_device_0'!P544,'2024-03-18_windows_device_0'!P544:P1453,1,0)</f>
        <v>39.042666666666669</v>
      </c>
      <c r="B544">
        <f>VLOOKUP('2024-03-18_windows_device_0'!Q544,'2024-03-18_windows_device_0'!Q$2:Q$911,1,0)+50</f>
        <v>2184269</v>
      </c>
      <c r="C544">
        <f>(A544-A543)*P$3</f>
        <v>-2.565782914700887E-2</v>
      </c>
      <c r="D544">
        <f>(A544)*(1-EXP(-P$2))</f>
        <v>1.1337891940281395</v>
      </c>
      <c r="E544">
        <f>B544-P$5*LN(D544)</f>
        <v>2183956.8375609978</v>
      </c>
      <c r="F544">
        <f>(C544-C543)*P$8</f>
        <v>5.2794827382234748E-4</v>
      </c>
      <c r="G544">
        <f>E544-F544*P$9</f>
        <v>2183956.8353172955</v>
      </c>
      <c r="H544">
        <f t="shared" si="51"/>
        <v>-1.8447384385030476E-4</v>
      </c>
      <c r="I544">
        <f t="shared" si="48"/>
        <v>1.6646919919621679E-5</v>
      </c>
      <c r="J544">
        <f>I544+C544*P$16</f>
        <v>-4.2117980690604059E-6</v>
      </c>
      <c r="K544">
        <f t="shared" si="49"/>
        <v>2183956.8353172955</v>
      </c>
      <c r="L544" s="9">
        <f t="shared" si="50"/>
        <v>2183954.6022216617</v>
      </c>
      <c r="M544" s="9">
        <f>L544-P$19*LN(S544)</f>
        <v>2182682.4397119745</v>
      </c>
      <c r="N544" s="9">
        <f>L544+O544</f>
        <v>2183954.6022216617</v>
      </c>
      <c r="O544">
        <f t="shared" si="53"/>
        <v>0</v>
      </c>
      <c r="S544">
        <f t="shared" si="52"/>
        <v>543</v>
      </c>
    </row>
    <row r="545" spans="1:19" x14ac:dyDescent="0.25">
      <c r="A545">
        <f>VLOOKUP('2024-03-18_windows_device_0'!P545,'2024-03-18_windows_device_0'!P545:P1454,1,0)</f>
        <v>39.017333333333333</v>
      </c>
      <c r="B545">
        <f>VLOOKUP('2024-03-18_windows_device_0'!Q545,'2024-03-18_windows_device_0'!Q$2:Q$911,1,0)+50</f>
        <v>2184265</v>
      </c>
      <c r="C545">
        <f>(A545-A544)*P$3</f>
        <v>-1.9117598187969917E-2</v>
      </c>
      <c r="D545">
        <f>(A545)*(1-EXP(-P$2))</f>
        <v>1.1330535204168242</v>
      </c>
      <c r="E545">
        <f>B545-P$5*LN(D545)</f>
        <v>2183954.4511942528</v>
      </c>
      <c r="F545">
        <f>(C545-C544)*P$8</f>
        <v>8.5791594496105049E-4</v>
      </c>
      <c r="G545">
        <f>E545-F545*P$9</f>
        <v>2183954.4475482362</v>
      </c>
      <c r="H545">
        <f t="shared" si="51"/>
        <v>-1.5463067616734938E-4</v>
      </c>
      <c r="I545">
        <f t="shared" si="48"/>
        <v>3.2626693140681207E-5</v>
      </c>
      <c r="J545">
        <f>I545+C545*P$16</f>
        <v>1.7084903266759171E-5</v>
      </c>
      <c r="K545">
        <f t="shared" si="49"/>
        <v>2183954.4475482362</v>
      </c>
      <c r="L545" s="9">
        <f t="shared" si="50"/>
        <v>2183963.505965156</v>
      </c>
      <c r="M545" s="9">
        <f>L545-P$19*LN(S545)</f>
        <v>2182690.9717474463</v>
      </c>
      <c r="N545" s="9">
        <f>L545+O545</f>
        <v>2183963.505965156</v>
      </c>
      <c r="O545">
        <f t="shared" si="53"/>
        <v>0</v>
      </c>
      <c r="S545">
        <f t="shared" si="52"/>
        <v>544</v>
      </c>
    </row>
    <row r="546" spans="1:19" x14ac:dyDescent="0.25">
      <c r="A546">
        <f>VLOOKUP('2024-03-18_windows_device_0'!P546,'2024-03-18_windows_device_0'!P546:P1455,1,0)</f>
        <v>38.99</v>
      </c>
      <c r="B546">
        <f>VLOOKUP('2024-03-18_windows_device_0'!Q546,'2024-03-18_windows_device_0'!Q$2:Q$911,1,0)+50</f>
        <v>2184265</v>
      </c>
      <c r="C546">
        <f>(A546-A545)*P$3</f>
        <v>-2.0626882255437559E-2</v>
      </c>
      <c r="D546">
        <f>(A546)*(1-EXP(-P$2))</f>
        <v>1.1322597673098787</v>
      </c>
      <c r="E546">
        <f>B546-P$5*LN(D546)</f>
        <v>2183956.1933950703</v>
      </c>
      <c r="F546">
        <f>(C546-C545)*P$8</f>
        <v>-1.9798060268294085E-4</v>
      </c>
      <c r="G546">
        <f>E546-F546*P$9</f>
        <v>2183956.1942364587</v>
      </c>
      <c r="H546">
        <f t="shared" si="51"/>
        <v>1.1311461627797879E-4</v>
      </c>
      <c r="I546">
        <f t="shared" si="48"/>
        <v>2.7077609878025159E-5</v>
      </c>
      <c r="J546">
        <f>I546+C546*P$16</f>
        <v>1.0308836593006994E-5</v>
      </c>
      <c r="K546">
        <f t="shared" si="49"/>
        <v>2183956.1942364587</v>
      </c>
      <c r="L546" s="9">
        <f t="shared" si="50"/>
        <v>2183961.6599823493</v>
      </c>
      <c r="M546" s="9">
        <f>L546-P$19*LN(S546)</f>
        <v>2182688.7547392775</v>
      </c>
      <c r="N546" s="9">
        <f>L546+O546</f>
        <v>2183961.6599823493</v>
      </c>
      <c r="O546">
        <f t="shared" si="53"/>
        <v>0</v>
      </c>
      <c r="S546">
        <f t="shared" si="52"/>
        <v>545</v>
      </c>
    </row>
    <row r="547" spans="1:19" x14ac:dyDescent="0.25">
      <c r="A547">
        <f>VLOOKUP('2024-03-18_windows_device_0'!P547,'2024-03-18_windows_device_0'!P547:P1456,1,0)</f>
        <v>38.952666666666666</v>
      </c>
      <c r="B547">
        <f>VLOOKUP('2024-03-18_windows_device_0'!Q547,'2024-03-18_windows_device_0'!Q$2:Q$911,1,0)+50</f>
        <v>2184265</v>
      </c>
      <c r="C547">
        <f>(A547-A546)*P$3</f>
        <v>-2.8173302592797211E-2</v>
      </c>
      <c r="D547">
        <f>(A547)*(1-EXP(-P$2))</f>
        <v>1.1311756167247824</v>
      </c>
      <c r="E547">
        <f>B547-P$5*LN(D547)</f>
        <v>2183958.5749607906</v>
      </c>
      <c r="F547">
        <f>(C547-C546)*P$8</f>
        <v>-9.8990301341751676E-4</v>
      </c>
      <c r="G547">
        <f>E547-F547*P$9</f>
        <v>2183958.5791677325</v>
      </c>
      <c r="H547">
        <f t="shared" si="51"/>
        <v>1.5444690266043596E-4</v>
      </c>
      <c r="I547">
        <f t="shared" si="48"/>
        <v>2.0626390192335231E-5</v>
      </c>
      <c r="J547">
        <f>I547+C547*P$16</f>
        <v>-2.2773001481810002E-6</v>
      </c>
      <c r="K547">
        <f t="shared" si="49"/>
        <v>2183958.5791677325</v>
      </c>
      <c r="L547" s="9">
        <f t="shared" si="50"/>
        <v>2183957.3717430327</v>
      </c>
      <c r="M547" s="9">
        <f>L547-P$19*LN(S547)</f>
        <v>2182684.0961547554</v>
      </c>
      <c r="N547" s="9">
        <f>L547+O547</f>
        <v>2183957.3717430327</v>
      </c>
      <c r="O547">
        <f t="shared" si="53"/>
        <v>0</v>
      </c>
      <c r="S547">
        <f t="shared" si="52"/>
        <v>546</v>
      </c>
    </row>
    <row r="548" spans="1:19" x14ac:dyDescent="0.25">
      <c r="A548">
        <f>VLOOKUP('2024-03-18_windows_device_0'!P548,'2024-03-18_windows_device_0'!P548:P1457,1,0)</f>
        <v>38.944000000000003</v>
      </c>
      <c r="B548">
        <f>VLOOKUP('2024-03-18_windows_device_0'!Q548,'2024-03-18_windows_device_0'!Q$2:Q$911,1,0)+50</f>
        <v>2184265</v>
      </c>
      <c r="C548">
        <f>(A548-A547)*P$3</f>
        <v>-6.5402309590389535E-3</v>
      </c>
      <c r="D548">
        <f>(A548)*(1-EXP(-P$2))</f>
        <v>1.1309239389103851</v>
      </c>
      <c r="E548">
        <f>B548-P$5*LN(D548)</f>
        <v>2183959.1281507015</v>
      </c>
      <c r="F548">
        <f>(C548-C547)*P$8</f>
        <v>2.8377219717960842E-3</v>
      </c>
      <c r="G548">
        <f>E548-F548*P$9</f>
        <v>2183959.1160908011</v>
      </c>
      <c r="H548">
        <f t="shared" si="51"/>
        <v>3.4770857265731215E-5</v>
      </c>
      <c r="I548">
        <f t="shared" si="48"/>
        <v>9.5281369923834872E-6</v>
      </c>
      <c r="J548">
        <f>I548+C548*P$16</f>
        <v>4.2112088776234378E-6</v>
      </c>
      <c r="K548">
        <f t="shared" si="49"/>
        <v>2183959.1160908011</v>
      </c>
      <c r="L548" s="9">
        <f t="shared" si="50"/>
        <v>2183961.3488740455</v>
      </c>
      <c r="M548" s="9">
        <f>L548-P$19*LN(S548)</f>
        <v>2182687.7036182303</v>
      </c>
      <c r="N548" s="9">
        <f>L548+O548</f>
        <v>2183961.3488740455</v>
      </c>
      <c r="O548">
        <f t="shared" si="53"/>
        <v>0</v>
      </c>
      <c r="S548">
        <f t="shared" si="52"/>
        <v>547</v>
      </c>
    </row>
    <row r="549" spans="1:19" x14ac:dyDescent="0.25">
      <c r="A549">
        <f>VLOOKUP('2024-03-18_windows_device_0'!P549,'2024-03-18_windows_device_0'!P549:P1458,1,0)</f>
        <v>38.883333333333333</v>
      </c>
      <c r="B549">
        <f>VLOOKUP('2024-03-18_windows_device_0'!Q549,'2024-03-18_windows_device_0'!Q$2:Q$911,1,0)+50</f>
        <v>2184265</v>
      </c>
      <c r="C549">
        <f>(A549-A548)*P$3</f>
        <v>-4.5781616713294122E-2</v>
      </c>
      <c r="D549">
        <f>(A549)*(1-EXP(-P$2))</f>
        <v>1.1291621942096037</v>
      </c>
      <c r="E549">
        <f>B549-P$5*LN(D549)</f>
        <v>2183963.0039305543</v>
      </c>
      <c r="F549">
        <f>(C549-C548)*P$8</f>
        <v>-5.1474956697691162E-3</v>
      </c>
      <c r="G549">
        <f>E549-F549*P$9</f>
        <v>2183963.0258066524</v>
      </c>
      <c r="H549">
        <f t="shared" si="51"/>
        <v>2.5319115488162087E-4</v>
      </c>
      <c r="I549">
        <f t="shared" si="48"/>
        <v>-7.3493557606412945E-6</v>
      </c>
      <c r="J549">
        <f>I549+C549*P$16</f>
        <v>-4.4567852563979079E-5</v>
      </c>
      <c r="K549">
        <f t="shared" si="49"/>
        <v>2183963.0258066524</v>
      </c>
      <c r="L549" s="9">
        <f t="shared" si="50"/>
        <v>2183939.3959280718</v>
      </c>
      <c r="M549" s="9">
        <f>L549-P$19*LN(S549)</f>
        <v>2182665.3816799107</v>
      </c>
      <c r="N549" s="9">
        <f>L549+O549</f>
        <v>2183939.3959280718</v>
      </c>
      <c r="O549">
        <f t="shared" si="53"/>
        <v>0</v>
      </c>
      <c r="S549">
        <f t="shared" si="52"/>
        <v>548</v>
      </c>
    </row>
    <row r="550" spans="1:19" x14ac:dyDescent="0.25">
      <c r="A550">
        <f>VLOOKUP('2024-03-18_windows_device_0'!P550,'2024-03-18_windows_device_0'!P550:P1459,1,0)</f>
        <v>38.856000000000002</v>
      </c>
      <c r="B550">
        <f>VLOOKUP('2024-03-18_windows_device_0'!Q550,'2024-03-18_windows_device_0'!Q$2:Q$911,1,0)+50</f>
        <v>2184262</v>
      </c>
      <c r="C550">
        <f>(A550-A549)*P$3</f>
        <v>-2.0626882255437559E-2</v>
      </c>
      <c r="D550">
        <f>(A550)*(1-EXP(-P$2))</f>
        <v>1.1283684411026582</v>
      </c>
      <c r="E550">
        <f>B550-P$5*LN(D550)</f>
        <v>2183961.7521374673</v>
      </c>
      <c r="F550">
        <f>(C550-C549)*P$8</f>
        <v>3.2996767113905494E-3</v>
      </c>
      <c r="G550">
        <f>E550-F550*P$9</f>
        <v>2183961.7381143272</v>
      </c>
      <c r="H550">
        <f t="shared" si="51"/>
        <v>-8.3390281889234719E-5</v>
      </c>
      <c r="I550">
        <f t="shared" si="48"/>
        <v>-2.8893563719733707E-5</v>
      </c>
      <c r="J550">
        <f>I550+C550*P$16</f>
        <v>-4.5662337004751875E-5</v>
      </c>
      <c r="K550">
        <f t="shared" si="49"/>
        <v>2183961.7381143272</v>
      </c>
      <c r="L550" s="9">
        <f t="shared" si="50"/>
        <v>2183937.5279400186</v>
      </c>
      <c r="M550" s="9">
        <f>L550-P$19*LN(S550)</f>
        <v>2182663.1453722422</v>
      </c>
      <c r="N550" s="9">
        <f>L550+O550</f>
        <v>2183937.5279400186</v>
      </c>
      <c r="O550">
        <f t="shared" si="53"/>
        <v>0</v>
      </c>
      <c r="S550">
        <f t="shared" si="52"/>
        <v>549</v>
      </c>
    </row>
    <row r="551" spans="1:19" x14ac:dyDescent="0.25">
      <c r="A551">
        <f>VLOOKUP('2024-03-18_windows_device_0'!P551,'2024-03-18_windows_device_0'!P551:P1460,1,0)</f>
        <v>38.839333333333336</v>
      </c>
      <c r="B551">
        <f>VLOOKUP('2024-03-18_windows_device_0'!Q551,'2024-03-18_windows_device_0'!Q$2:Q$911,1,0)+50</f>
        <v>2184261</v>
      </c>
      <c r="C551">
        <f>(A551-A550)*P$3</f>
        <v>-1.2577367228925601E-2</v>
      </c>
      <c r="D551">
        <f>(A551)*(1-EXP(-P$2))</f>
        <v>1.1278844453057404</v>
      </c>
      <c r="E551">
        <f>B551-P$5*LN(D551)</f>
        <v>2183961.8187209447</v>
      </c>
      <c r="F551">
        <f>(C551-C550)*P$8</f>
        <v>1.0558965476446947E-3</v>
      </c>
      <c r="G551">
        <f>E551-F551*P$9</f>
        <v>2183961.8142335401</v>
      </c>
      <c r="H551">
        <f t="shared" si="51"/>
        <v>4.9294404390652059E-6</v>
      </c>
      <c r="I551">
        <f t="shared" si="48"/>
        <v>-1.2023384030310788E-5</v>
      </c>
      <c r="J551">
        <f>I551+C551*P$16</f>
        <v>-2.2248245789468417E-5</v>
      </c>
      <c r="K551">
        <f t="shared" si="49"/>
        <v>2183961.8142335401</v>
      </c>
      <c r="L551" s="9">
        <f t="shared" si="50"/>
        <v>2183950.0182120493</v>
      </c>
      <c r="M551" s="9">
        <f>L551-P$19*LN(S551)</f>
        <v>2182675.2679949393</v>
      </c>
      <c r="N551" s="9">
        <f>L551+O551</f>
        <v>2183950.0182120493</v>
      </c>
      <c r="O551">
        <f t="shared" si="53"/>
        <v>0</v>
      </c>
      <c r="S551">
        <f t="shared" si="52"/>
        <v>550</v>
      </c>
    </row>
    <row r="552" spans="1:19" x14ac:dyDescent="0.25">
      <c r="A552">
        <f>VLOOKUP('2024-03-18_windows_device_0'!P552,'2024-03-18_windows_device_0'!P552:P1461,1,0)</f>
        <v>38.798666666666669</v>
      </c>
      <c r="B552">
        <f>VLOOKUP('2024-03-18_windows_device_0'!Q552,'2024-03-18_windows_device_0'!Q$2:Q$911,1,0)+50</f>
        <v>2184252</v>
      </c>
      <c r="C552">
        <f>(A552-A551)*P$3</f>
        <v>-3.0688776038580185E-2</v>
      </c>
      <c r="D552">
        <f>(A552)*(1-EXP(-P$2))</f>
        <v>1.1267034955612605</v>
      </c>
      <c r="E552">
        <f>B552-P$5*LN(D552)</f>
        <v>2183955.4231066694</v>
      </c>
      <c r="F552">
        <f>(C552-C551)*P$8</f>
        <v>-2.3757672322009143E-3</v>
      </c>
      <c r="G552">
        <f>E552-F552*P$9</f>
        <v>2183955.4332033303</v>
      </c>
      <c r="H552">
        <f t="shared" si="51"/>
        <v>-4.1323218095821096E-4</v>
      </c>
      <c r="I552">
        <f t="shared" si="48"/>
        <v>-8.1884773208818455E-6</v>
      </c>
      <c r="J552">
        <f>I552+C552*P$16</f>
        <v>-3.3137140013227857E-5</v>
      </c>
      <c r="K552">
        <f t="shared" si="49"/>
        <v>2183955.4332033303</v>
      </c>
      <c r="L552" s="9">
        <f t="shared" si="50"/>
        <v>2183937.8638893524</v>
      </c>
      <c r="M552" s="9">
        <f>L552-P$19*LN(S552)</f>
        <v>2182662.7466907557</v>
      </c>
      <c r="N552" s="9">
        <f>L552+O552</f>
        <v>2183937.8638893524</v>
      </c>
      <c r="O552">
        <f t="shared" si="53"/>
        <v>0</v>
      </c>
      <c r="S552">
        <f t="shared" si="52"/>
        <v>551</v>
      </c>
    </row>
    <row r="553" spans="1:19" x14ac:dyDescent="0.25">
      <c r="A553">
        <f>VLOOKUP('2024-03-18_windows_device_0'!P553,'2024-03-18_windows_device_0'!P553:P1462,1,0)</f>
        <v>38.774000000000001</v>
      </c>
      <c r="B553">
        <f>VLOOKUP('2024-03-18_windows_device_0'!Q553,'2024-03-18_windows_device_0'!Q$2:Q$911,1,0)+50</f>
        <v>2184249</v>
      </c>
      <c r="C553">
        <f>(A553-A552)*P$3</f>
        <v>-1.8614503498812249E-2</v>
      </c>
      <c r="D553">
        <f>(A553)*(1-EXP(-P$2))</f>
        <v>1.1259871817818219</v>
      </c>
      <c r="E553">
        <f>B553-P$5*LN(D553)</f>
        <v>2183954.0041464167</v>
      </c>
      <c r="F553">
        <f>(C553-C552)*P$8</f>
        <v>1.583844821467042E-3</v>
      </c>
      <c r="G553">
        <f>E553-F553*P$9</f>
        <v>2183953.9974153093</v>
      </c>
      <c r="H553">
        <f t="shared" si="51"/>
        <v>-9.2980881735994732E-5</v>
      </c>
      <c r="I553">
        <f t="shared" si="48"/>
        <v>2.2005174154955092E-5</v>
      </c>
      <c r="J553">
        <f>I553+C553*P$16</f>
        <v>6.8723787513998836E-6</v>
      </c>
      <c r="K553">
        <f t="shared" si="49"/>
        <v>2183953.9974153093</v>
      </c>
      <c r="L553" s="9">
        <f t="shared" si="50"/>
        <v>2183957.6411510091</v>
      </c>
      <c r="M553" s="9">
        <f>L553-P$19*LN(S553)</f>
        <v>2182682.15763635</v>
      </c>
      <c r="N553" s="9">
        <f>L553+O553</f>
        <v>2183957.6411510091</v>
      </c>
      <c r="O553">
        <f t="shared" si="53"/>
        <v>0</v>
      </c>
      <c r="S553">
        <f t="shared" si="52"/>
        <v>552</v>
      </c>
    </row>
    <row r="554" spans="1:19" x14ac:dyDescent="0.25">
      <c r="A554">
        <f>VLOOKUP('2024-03-18_windows_device_0'!P554,'2024-03-18_windows_device_0'!P554:P1463,1,0)</f>
        <v>38.761333333333333</v>
      </c>
      <c r="B554">
        <f>VLOOKUP('2024-03-18_windows_device_0'!Q554,'2024-03-18_windows_device_0'!Q$2:Q$911,1,0)+50</f>
        <v>2184250</v>
      </c>
      <c r="C554">
        <f>(A554-A553)*P$3</f>
        <v>-9.5587990939849585E-3</v>
      </c>
      <c r="D554">
        <f>(A554)*(1-EXP(-P$2))</f>
        <v>1.1256193449761642</v>
      </c>
      <c r="E554">
        <f>B554-P$5*LN(D554)</f>
        <v>2183955.8164225952</v>
      </c>
      <c r="F554">
        <f>(C554-C553)*P$8</f>
        <v>1.1878836161004571E-3</v>
      </c>
      <c r="G554">
        <f>E554-F554*P$9</f>
        <v>2183955.8113742648</v>
      </c>
      <c r="H554">
        <f t="shared" si="51"/>
        <v>1.1747103378074245E-4</v>
      </c>
      <c r="I554">
        <f t="shared" si="48"/>
        <v>3.4087627187073917E-5</v>
      </c>
      <c r="J554">
        <f>I554+C554*P$16</f>
        <v>2.6316732250112897E-5</v>
      </c>
      <c r="K554">
        <f t="shared" si="49"/>
        <v>2183955.8113742648</v>
      </c>
      <c r="L554" s="9">
        <f t="shared" si="50"/>
        <v>2183969.7645075643</v>
      </c>
      <c r="M554" s="9">
        <f>L554-P$19*LN(S554)</f>
        <v>2182693.9153398583</v>
      </c>
      <c r="N554" s="9">
        <f>L554+O554</f>
        <v>2183969.7645075643</v>
      </c>
      <c r="O554">
        <f t="shared" si="53"/>
        <v>0</v>
      </c>
      <c r="S554">
        <f t="shared" si="52"/>
        <v>553</v>
      </c>
    </row>
    <row r="555" spans="1:19" x14ac:dyDescent="0.25">
      <c r="A555">
        <f>VLOOKUP('2024-03-18_windows_device_0'!P555,'2024-03-18_windows_device_0'!P555:P1464,1,0)</f>
        <v>38.716666666666669</v>
      </c>
      <c r="B555">
        <f>VLOOKUP('2024-03-18_windows_device_0'!Q555,'2024-03-18_windows_device_0'!Q$2:Q$911,1,0)+50</f>
        <v>2184250</v>
      </c>
      <c r="C555">
        <f>(A555-A554)*P$3</f>
        <v>-3.370734417352083E-2</v>
      </c>
      <c r="D555">
        <f>(A555)*(1-EXP(-P$2))</f>
        <v>1.1243222362404242</v>
      </c>
      <c r="E555">
        <f>B555-P$5*LN(D555)</f>
        <v>2183958.6828848016</v>
      </c>
      <c r="F555">
        <f>(C555-C554)*P$8</f>
        <v>-3.167689642934084E-3</v>
      </c>
      <c r="G555">
        <f>E555-F555*P$9</f>
        <v>2183958.6963470159</v>
      </c>
      <c r="H555">
        <f t="shared" si="51"/>
        <v>1.868293273588719E-4</v>
      </c>
      <c r="I555">
        <f t="shared" si="48"/>
        <v>2.8377061438146891E-5</v>
      </c>
      <c r="J555">
        <f>I555+C555*P$16</f>
        <v>9.7443192360426845E-7</v>
      </c>
      <c r="K555">
        <f t="shared" si="49"/>
        <v>2183958.6963470159</v>
      </c>
      <c r="L555" s="9">
        <f t="shared" si="50"/>
        <v>2183959.2129908907</v>
      </c>
      <c r="M555" s="9">
        <f>L555-P$19*LN(S555)</f>
        <v>2182682.9988307585</v>
      </c>
      <c r="N555" s="9">
        <f>L555+O555</f>
        <v>2183959.2129908907</v>
      </c>
      <c r="O555">
        <f t="shared" si="53"/>
        <v>0</v>
      </c>
      <c r="S555">
        <f t="shared" si="52"/>
        <v>554</v>
      </c>
    </row>
    <row r="556" spans="1:19" x14ac:dyDescent="0.25">
      <c r="A556">
        <f>VLOOKUP('2024-03-18_windows_device_0'!P556,'2024-03-18_windows_device_0'!P556:P1465,1,0)</f>
        <v>38.694000000000003</v>
      </c>
      <c r="B556">
        <f>VLOOKUP('2024-03-18_windows_device_0'!Q556,'2024-03-18_windows_device_0'!Q$2:Q$911,1,0)+50</f>
        <v>2184245</v>
      </c>
      <c r="C556">
        <f>(A556-A555)*P$3</f>
        <v>-1.7105219431339247E-2</v>
      </c>
      <c r="D556">
        <f>(A556)*(1-EXP(-P$2))</f>
        <v>1.1236640019566158</v>
      </c>
      <c r="E556">
        <f>B556-P$5*LN(D556)</f>
        <v>2183955.1387725533</v>
      </c>
      <c r="F556">
        <f>(C556-C555)*P$8</f>
        <v>2.1777866295172709E-3</v>
      </c>
      <c r="G556">
        <f>E556-F556*P$9</f>
        <v>2183955.129517281</v>
      </c>
      <c r="H556">
        <f t="shared" si="51"/>
        <v>-2.3098602921653571E-4</v>
      </c>
      <c r="I556">
        <f t="shared" si="48"/>
        <v>1.7311499223620272E-5</v>
      </c>
      <c r="J556">
        <f>I556+C556*P$16</f>
        <v>3.4056872311655469E-6</v>
      </c>
      <c r="K556">
        <f t="shared" si="49"/>
        <v>2183955.129517281</v>
      </c>
      <c r="L556" s="9">
        <f t="shared" si="50"/>
        <v>2183956.9352128915</v>
      </c>
      <c r="M556" s="9">
        <f>L556-P$19*LN(S556)</f>
        <v>2182680.3567185705</v>
      </c>
      <c r="N556" s="9">
        <f>L556+O556</f>
        <v>2183956.9352128915</v>
      </c>
      <c r="O556">
        <f t="shared" si="53"/>
        <v>0</v>
      </c>
      <c r="S556">
        <f t="shared" si="52"/>
        <v>555</v>
      </c>
    </row>
    <row r="557" spans="1:19" x14ac:dyDescent="0.25">
      <c r="A557">
        <f>VLOOKUP('2024-03-18_windows_device_0'!P557,'2024-03-18_windows_device_0'!P557:P1466,1,0)</f>
        <v>38.659333333333336</v>
      </c>
      <c r="B557">
        <f>VLOOKUP('2024-03-18_windows_device_0'!Q557,'2024-03-18_windows_device_0'!Q$2:Q$911,1,0)+50</f>
        <v>2184243</v>
      </c>
      <c r="C557">
        <f>(A557-A556)*P$3</f>
        <v>-2.6160923836166538E-2</v>
      </c>
      <c r="D557">
        <f>(A557)*(1-EXP(-P$2))</f>
        <v>1.1226572906990264</v>
      </c>
      <c r="E557">
        <f>B557-P$5*LN(D557)</f>
        <v>2183955.3670748617</v>
      </c>
      <c r="F557">
        <f>(C557-C556)*P$8</f>
        <v>-1.1878836161004571E-3</v>
      </c>
      <c r="G557">
        <f>E557-F557*P$9</f>
        <v>2183955.3721231921</v>
      </c>
      <c r="H557">
        <f t="shared" si="51"/>
        <v>1.5711031990364648E-5</v>
      </c>
      <c r="I557">
        <f t="shared" si="48"/>
        <v>2.7389518801139478E-5</v>
      </c>
      <c r="J557">
        <f>I557+C557*P$16</f>
        <v>6.1218063420905621E-6</v>
      </c>
      <c r="K557">
        <f t="shared" si="49"/>
        <v>2183955.3721231921</v>
      </c>
      <c r="L557" s="9">
        <f t="shared" si="50"/>
        <v>2183958.6179053476</v>
      </c>
      <c r="M557" s="9">
        <f>L557-P$19*LN(S557)</f>
        <v>2182681.6757327048</v>
      </c>
      <c r="N557" s="9">
        <f>L557+O557</f>
        <v>2183958.6179053476</v>
      </c>
      <c r="O557">
        <f t="shared" si="53"/>
        <v>0</v>
      </c>
      <c r="S557">
        <f t="shared" si="52"/>
        <v>556</v>
      </c>
    </row>
    <row r="558" spans="1:19" x14ac:dyDescent="0.25">
      <c r="A558">
        <f>VLOOKUP('2024-03-18_windows_device_0'!P558,'2024-03-18_windows_device_0'!P558:P1467,1,0)</f>
        <v>38.626666666666665</v>
      </c>
      <c r="B558">
        <f>VLOOKUP('2024-03-18_windows_device_0'!Q558,'2024-03-18_windows_device_0'!Q$2:Q$911,1,0)+50</f>
        <v>2184247</v>
      </c>
      <c r="C558">
        <f>(A558-A557)*P$3</f>
        <v>-2.4651639768698899E-2</v>
      </c>
      <c r="D558">
        <f>(A558)*(1-EXP(-P$2))</f>
        <v>1.1217086589370671</v>
      </c>
      <c r="E558">
        <f>B558-P$5*LN(D558)</f>
        <v>2183961.468650599</v>
      </c>
      <c r="F558">
        <f>(C558-C557)*P$8</f>
        <v>1.9798060268294039E-4</v>
      </c>
      <c r="G558">
        <f>E558-F558*P$9</f>
        <v>2183961.4678092105</v>
      </c>
      <c r="H558">
        <f t="shared" si="51"/>
        <v>3.9475344027800835E-4</v>
      </c>
      <c r="I558">
        <f t="shared" si="48"/>
        <v>3.6947285919838082E-5</v>
      </c>
      <c r="J558">
        <f>I558+C558*P$16</f>
        <v>1.6906556871885292E-5</v>
      </c>
      <c r="K558">
        <f t="shared" si="49"/>
        <v>2183961.4678092105</v>
      </c>
      <c r="L558" s="9">
        <f t="shared" si="50"/>
        <v>2183970.4316668594</v>
      </c>
      <c r="M558" s="9">
        <f>L558-P$19*LN(S558)</f>
        <v>2182693.1264694054</v>
      </c>
      <c r="N558" s="9">
        <f>L558+O558</f>
        <v>2183970.4316668594</v>
      </c>
      <c r="O558">
        <f t="shared" si="53"/>
        <v>0</v>
      </c>
      <c r="S558">
        <f t="shared" si="52"/>
        <v>557</v>
      </c>
    </row>
    <row r="559" spans="1:19" x14ac:dyDescent="0.25">
      <c r="A559">
        <f>VLOOKUP('2024-03-18_windows_device_0'!P559,'2024-03-18_windows_device_0'!P559:P1468,1,0)</f>
        <v>38.615333333333332</v>
      </c>
      <c r="B559">
        <f>VLOOKUP('2024-03-18_windows_device_0'!Q559,'2024-03-18_windows_device_0'!Q$2:Q$911,1,0)+50</f>
        <v>2184246</v>
      </c>
      <c r="C559">
        <f>(A559-A558)*P$3</f>
        <v>-8.5526097156696235E-3</v>
      </c>
      <c r="D559">
        <f>(A559)*(1-EXP(-P$2))</f>
        <v>1.1213795417951629</v>
      </c>
      <c r="E559">
        <f>B559-P$5*LN(D559)</f>
        <v>2183961.1981840073</v>
      </c>
      <c r="F559">
        <f>(C559-C558)*P$8</f>
        <v>2.1117930952900925E-3</v>
      </c>
      <c r="G559">
        <f>E559-F559*P$9</f>
        <v>2183961.1892091976</v>
      </c>
      <c r="H559">
        <f t="shared" si="51"/>
        <v>-1.8041991207239987E-5</v>
      </c>
      <c r="I559">
        <f t="shared" si="48"/>
        <v>1.3468332967016442E-5</v>
      </c>
      <c r="J559">
        <f>I559+C559*P$16</f>
        <v>6.5154269707890795E-6</v>
      </c>
      <c r="K559">
        <f t="shared" si="49"/>
        <v>2183961.1892091976</v>
      </c>
      <c r="L559" s="9">
        <f t="shared" si="50"/>
        <v>2183964.6436890382</v>
      </c>
      <c r="M559" s="9">
        <f>L559-P$19*LN(S559)</f>
        <v>2182686.9761179392</v>
      </c>
      <c r="N559" s="9">
        <f>L559+O559</f>
        <v>2183964.6436890382</v>
      </c>
      <c r="O559">
        <f t="shared" si="53"/>
        <v>0</v>
      </c>
      <c r="S559">
        <f t="shared" si="52"/>
        <v>558</v>
      </c>
    </row>
    <row r="560" spans="1:19" x14ac:dyDescent="0.25">
      <c r="A560">
        <f>VLOOKUP('2024-03-18_windows_device_0'!P560,'2024-03-18_windows_device_0'!P560:P1469,1,0)</f>
        <v>38.559333333333335</v>
      </c>
      <c r="B560">
        <f>VLOOKUP('2024-03-18_windows_device_0'!Q560,'2024-03-18_windows_device_0'!Q$2:Q$911,1,0)+50</f>
        <v>2184245</v>
      </c>
      <c r="C560">
        <f>(A560-A559)*P$3</f>
        <v>-4.2259953889190453E-2</v>
      </c>
      <c r="D560">
        <f>(A560)*(1-EXP(-P$2))</f>
        <v>1.1197533159175186</v>
      </c>
      <c r="E560">
        <f>B560-P$5*LN(D560)</f>
        <v>2183963.8060830007</v>
      </c>
      <c r="F560">
        <f>(C560-C559)*P$8</f>
        <v>-4.4215667932624228E-3</v>
      </c>
      <c r="G560">
        <f>E560-F560*P$9</f>
        <v>2183963.8248740081</v>
      </c>
      <c r="H560">
        <f t="shared" si="51"/>
        <v>1.7068427543405956E-4</v>
      </c>
      <c r="I560">
        <f t="shared" si="48"/>
        <v>1.0000737983336092E-5</v>
      </c>
      <c r="J560">
        <f>I560+C560*P$16</f>
        <v>-2.4354797527433892E-5</v>
      </c>
      <c r="K560">
        <f t="shared" si="49"/>
        <v>2183963.8248740081</v>
      </c>
      <c r="L560" s="9">
        <f t="shared" si="50"/>
        <v>2183950.9119586372</v>
      </c>
      <c r="M560" s="9">
        <f>L560-P$19*LN(S560)</f>
        <v>2182672.8826627266</v>
      </c>
      <c r="N560" s="9">
        <f>L560+O560</f>
        <v>2183950.9119586372</v>
      </c>
      <c r="O560">
        <f t="shared" si="53"/>
        <v>0</v>
      </c>
      <c r="S560">
        <f t="shared" si="52"/>
        <v>559</v>
      </c>
    </row>
    <row r="561" spans="1:19" x14ac:dyDescent="0.25">
      <c r="A561">
        <f>VLOOKUP('2024-03-18_windows_device_0'!P561,'2024-03-18_windows_device_0'!P561:P1470,1,0)</f>
        <v>38.549333333333337</v>
      </c>
      <c r="B561">
        <f>VLOOKUP('2024-03-18_windows_device_0'!Q561,'2024-03-18_windows_device_0'!Q$2:Q$911,1,0)+50</f>
        <v>2184244</v>
      </c>
      <c r="C561">
        <f>(A561-A560)*P$3</f>
        <v>-7.5464203373542893E-3</v>
      </c>
      <c r="D561">
        <f>(A561)*(1-EXP(-P$2))</f>
        <v>1.1194629184393678</v>
      </c>
      <c r="E561">
        <f>B561-P$5*LN(D561)</f>
        <v>2183963.4509020201</v>
      </c>
      <c r="F561">
        <f>(C561-C560)*P$8</f>
        <v>4.5535538617181848E-3</v>
      </c>
      <c r="G561">
        <f>E561-F561*P$9</f>
        <v>2183963.4315500869</v>
      </c>
      <c r="H561">
        <f t="shared" si="51"/>
        <v>-2.5471451538094608E-5</v>
      </c>
      <c r="I561">
        <f t="shared" si="48"/>
        <v>-1.5194997385198558E-6</v>
      </c>
      <c r="J561">
        <f>I561+C561*P$16</f>
        <v>-7.6544167940135615E-6</v>
      </c>
      <c r="K561">
        <f t="shared" si="49"/>
        <v>2183963.4315500869</v>
      </c>
      <c r="L561" s="9">
        <f t="shared" si="50"/>
        <v>2183959.3731777617</v>
      </c>
      <c r="M561" s="9">
        <f>L561-P$19*LN(S561)</f>
        <v>2182680.9828035547</v>
      </c>
      <c r="N561" s="9">
        <f>L561+O561</f>
        <v>2183959.3731777617</v>
      </c>
      <c r="O561">
        <f t="shared" si="53"/>
        <v>0</v>
      </c>
      <c r="S561">
        <f t="shared" si="52"/>
        <v>560</v>
      </c>
    </row>
    <row r="562" spans="1:19" x14ac:dyDescent="0.25">
      <c r="A562">
        <f>VLOOKUP('2024-03-18_windows_device_0'!P562,'2024-03-18_windows_device_0'!P562:P1471,1,0)</f>
        <v>38.516666666666666</v>
      </c>
      <c r="B562">
        <f>VLOOKUP('2024-03-18_windows_device_0'!Q562,'2024-03-18_windows_device_0'!Q$2:Q$911,1,0)+50</f>
        <v>2184243</v>
      </c>
      <c r="C562">
        <f>(A562-A561)*P$3</f>
        <v>-2.4651639768698899E-2</v>
      </c>
      <c r="D562">
        <f>(A562)*(1-EXP(-P$2))</f>
        <v>1.1185142866774085</v>
      </c>
      <c r="E562">
        <f>B562-P$5*LN(D562)</f>
        <v>2183964.5584771177</v>
      </c>
      <c r="F562">
        <f>(C562-C561)*P$8</f>
        <v>-2.2437801637458553E-3</v>
      </c>
      <c r="G562">
        <f>E562-F562*P$9</f>
        <v>2183964.5680128527</v>
      </c>
      <c r="H562">
        <f t="shared" si="51"/>
        <v>7.3596734668897811E-5</v>
      </c>
      <c r="I562">
        <f t="shared" si="48"/>
        <v>-1.46745570720716E-5</v>
      </c>
      <c r="J562">
        <f>I562+C562*P$16</f>
        <v>-3.471528612002439E-5</v>
      </c>
      <c r="K562">
        <f t="shared" si="49"/>
        <v>2183964.5680128527</v>
      </c>
      <c r="L562" s="9">
        <f t="shared" si="50"/>
        <v>2183946.1619656975</v>
      </c>
      <c r="M562" s="9">
        <f>L562-P$19*LN(S562)</f>
        <v>2182667.4111574022</v>
      </c>
      <c r="N562" s="9">
        <f>L562+O562</f>
        <v>2183946.1619656975</v>
      </c>
      <c r="O562">
        <f t="shared" si="53"/>
        <v>0</v>
      </c>
      <c r="S562">
        <f t="shared" si="52"/>
        <v>561</v>
      </c>
    </row>
    <row r="563" spans="1:19" x14ac:dyDescent="0.25">
      <c r="A563">
        <f>VLOOKUP('2024-03-18_windows_device_0'!P563,'2024-03-18_windows_device_0'!P563:P1472,1,0)</f>
        <v>38.488</v>
      </c>
      <c r="B563">
        <f>VLOOKUP('2024-03-18_windows_device_0'!Q563,'2024-03-18_windows_device_0'!Q$2:Q$911,1,0)+50</f>
        <v>2184243</v>
      </c>
      <c r="C563">
        <f>(A563-A562)*P$3</f>
        <v>-2.1633071633752894E-2</v>
      </c>
      <c r="D563">
        <f>(A563)*(1-EXP(-P$2))</f>
        <v>1.1176818139067095</v>
      </c>
      <c r="E563">
        <f>B563-P$5*LN(D563)</f>
        <v>2183966.4094548794</v>
      </c>
      <c r="F563">
        <f>(C563-C562)*P$8</f>
        <v>3.9596120536728797E-4</v>
      </c>
      <c r="G563">
        <f>E563-F563*P$9</f>
        <v>2183966.4077721024</v>
      </c>
      <c r="H563">
        <f t="shared" si="51"/>
        <v>1.191418473498264E-4</v>
      </c>
      <c r="I563">
        <f t="shared" si="48"/>
        <v>-1.5729231596621768E-5</v>
      </c>
      <c r="J563">
        <f>I563+C563*P$16</f>
        <v>-3.3315993822373587E-5</v>
      </c>
      <c r="K563">
        <f t="shared" si="49"/>
        <v>2183966.4077721024</v>
      </c>
      <c r="L563" s="9">
        <f t="shared" si="50"/>
        <v>2183948.743629822</v>
      </c>
      <c r="M563" s="9">
        <f>L563-P$19*LN(S563)</f>
        <v>2182669.6330293515</v>
      </c>
      <c r="N563" s="9">
        <f>L563+O563</f>
        <v>2183948.743629822</v>
      </c>
      <c r="O563">
        <f t="shared" si="53"/>
        <v>0</v>
      </c>
      <c r="S563">
        <f t="shared" si="52"/>
        <v>562</v>
      </c>
    </row>
    <row r="564" spans="1:19" x14ac:dyDescent="0.25">
      <c r="A564">
        <f>VLOOKUP('2024-03-18_windows_device_0'!P564,'2024-03-18_windows_device_0'!P564:P1473,1,0)</f>
        <v>38.457333333333331</v>
      </c>
      <c r="B564">
        <f>VLOOKUP('2024-03-18_windows_device_0'!Q564,'2024-03-18_windows_device_0'!Q$2:Q$911,1,0)+50</f>
        <v>2184237</v>
      </c>
      <c r="C564">
        <f>(A564-A563)*P$3</f>
        <v>-2.3142355701225897E-2</v>
      </c>
      <c r="D564">
        <f>(A564)*(1-EXP(-P$2))</f>
        <v>1.1167912616403806</v>
      </c>
      <c r="E564">
        <f>B564-P$5*LN(D564)</f>
        <v>2183962.3910975256</v>
      </c>
      <c r="F564">
        <f>(C564-C563)*P$8</f>
        <v>-1.9798060268364398E-4</v>
      </c>
      <c r="G564">
        <f>E564-F564*P$9</f>
        <v>2183962.3919389141</v>
      </c>
      <c r="H564">
        <f t="shared" si="51"/>
        <v>-2.6006325815781451E-4</v>
      </c>
      <c r="I564">
        <f t="shared" si="48"/>
        <v>-1.6210104824068881E-5</v>
      </c>
      <c r="J564">
        <f>I564+C564*P$16</f>
        <v>-3.5023850460921189E-5</v>
      </c>
      <c r="K564">
        <f t="shared" si="49"/>
        <v>2183962.3919389141</v>
      </c>
      <c r="L564" s="9">
        <f t="shared" si="50"/>
        <v>2183943.8222909234</v>
      </c>
      <c r="M564" s="9">
        <f>L564-P$19*LN(S564)</f>
        <v>2182664.3525379081</v>
      </c>
      <c r="N564" s="9">
        <f>L564+O564</f>
        <v>2183943.8222909234</v>
      </c>
      <c r="O564">
        <f t="shared" si="53"/>
        <v>0</v>
      </c>
      <c r="S564">
        <f t="shared" si="52"/>
        <v>563</v>
      </c>
    </row>
    <row r="565" spans="1:19" x14ac:dyDescent="0.25">
      <c r="A565">
        <f>VLOOKUP('2024-03-18_windows_device_0'!P565,'2024-03-18_windows_device_0'!P565:P1474,1,0)</f>
        <v>38.444000000000003</v>
      </c>
      <c r="B565">
        <f>VLOOKUP('2024-03-18_windows_device_0'!Q565,'2024-03-18_windows_device_0'!Q$2:Q$911,1,0)+50</f>
        <v>2184236</v>
      </c>
      <c r="C565">
        <f>(A565-A564)*P$3</f>
        <v>-1.0061893783137264E-2</v>
      </c>
      <c r="D565">
        <f>(A565)*(1-EXP(-P$2))</f>
        <v>1.1164040650028462</v>
      </c>
      <c r="E565">
        <f>B565-P$5*LN(D565)</f>
        <v>2183962.2531742128</v>
      </c>
      <c r="F565">
        <f>(C565-C564)*P$8</f>
        <v>1.7158318899235081E-3</v>
      </c>
      <c r="G565">
        <f>E565-F565*P$9</f>
        <v>2183962.2458821801</v>
      </c>
      <c r="H565">
        <f t="shared" si="51"/>
        <v>-9.4585577501296678E-6</v>
      </c>
      <c r="I565">
        <f t="shared" si="48"/>
        <v>4.4421926370798378E-6</v>
      </c>
      <c r="J565">
        <f>I565+C565*P$16</f>
        <v>-3.7376967702436505E-6</v>
      </c>
      <c r="K565">
        <f t="shared" si="49"/>
        <v>2183962.2458821801</v>
      </c>
      <c r="L565" s="9">
        <f t="shared" si="50"/>
        <v>2183960.264155088</v>
      </c>
      <c r="M565" s="9">
        <f>L565-P$19*LN(S565)</f>
        <v>2182680.4358868888</v>
      </c>
      <c r="N565" s="9">
        <f>L565+O565</f>
        <v>2183960.264155088</v>
      </c>
      <c r="O565">
        <f t="shared" si="53"/>
        <v>0</v>
      </c>
      <c r="S565">
        <f t="shared" si="52"/>
        <v>564</v>
      </c>
    </row>
    <row r="566" spans="1:19" x14ac:dyDescent="0.25">
      <c r="A566">
        <f>VLOOKUP('2024-03-18_windows_device_0'!P566,'2024-03-18_windows_device_0'!P566:P1475,1,0)</f>
        <v>38.411333333333332</v>
      </c>
      <c r="B566">
        <f>VLOOKUP('2024-03-18_windows_device_0'!Q566,'2024-03-18_windows_device_0'!Q$2:Q$911,1,0)+50</f>
        <v>2184233</v>
      </c>
      <c r="C566">
        <f>(A566-A565)*P$3</f>
        <v>-2.4651639768698899E-2</v>
      </c>
      <c r="D566">
        <f>(A566)*(1-EXP(-P$2))</f>
        <v>1.115455433240887</v>
      </c>
      <c r="E566">
        <f>B566-P$5*LN(D566)</f>
        <v>2183961.3665263448</v>
      </c>
      <c r="F566">
        <f>(C566-C565)*P$8</f>
        <v>-1.9138124926071521E-3</v>
      </c>
      <c r="G566">
        <f>E566-F566*P$9</f>
        <v>2183961.374659766</v>
      </c>
      <c r="H566">
        <f t="shared" si="51"/>
        <v>-5.641990813864732E-5</v>
      </c>
      <c r="I566">
        <f t="shared" si="48"/>
        <v>-1.024342742664376E-5</v>
      </c>
      <c r="J566">
        <f>I566+C566*P$16</f>
        <v>-3.0284156474596548E-5</v>
      </c>
      <c r="K566">
        <f t="shared" si="49"/>
        <v>2183961.374659766</v>
      </c>
      <c r="L566" s="9">
        <f t="shared" si="50"/>
        <v>2183945.3179978621</v>
      </c>
      <c r="M566" s="9">
        <f>L566-P$19*LN(S566)</f>
        <v>2182665.1318495818</v>
      </c>
      <c r="N566" s="9">
        <f>L566+O566</f>
        <v>2183945.3179978621</v>
      </c>
      <c r="O566">
        <f t="shared" si="53"/>
        <v>0</v>
      </c>
      <c r="S566">
        <f t="shared" si="52"/>
        <v>565</v>
      </c>
    </row>
    <row r="567" spans="1:19" x14ac:dyDescent="0.25">
      <c r="A567">
        <f>VLOOKUP('2024-03-18_windows_device_0'!P567,'2024-03-18_windows_device_0'!P567:P1476,1,0)</f>
        <v>38.371333333333332</v>
      </c>
      <c r="B567">
        <f>VLOOKUP('2024-03-18_windows_device_0'!Q567,'2024-03-18_windows_device_0'!Q$2:Q$911,1,0)+50</f>
        <v>2184226</v>
      </c>
      <c r="C567">
        <f>(A567-A566)*P$3</f>
        <v>-3.0185681349422518E-2</v>
      </c>
      <c r="D567">
        <f>(A567)*(1-EXP(-P$2))</f>
        <v>1.1142938433282839</v>
      </c>
      <c r="E567">
        <f>B567-P$5*LN(D567)</f>
        <v>2183956.9567536018</v>
      </c>
      <c r="F567">
        <f>(C567-C566)*P$8</f>
        <v>-7.2592887650528787E-4</v>
      </c>
      <c r="G567">
        <f>E567-F567*P$9</f>
        <v>2183956.9598386926</v>
      </c>
      <c r="H567">
        <f t="shared" si="51"/>
        <v>-2.8590150504173958E-4</v>
      </c>
      <c r="I567">
        <f t="shared" si="48"/>
        <v>-4.0097546790761736E-5</v>
      </c>
      <c r="J567">
        <f>I567+C567*P$16</f>
        <v>-6.4637215012740913E-5</v>
      </c>
      <c r="K567">
        <f t="shared" si="49"/>
        <v>2183956.9598386926</v>
      </c>
      <c r="L567" s="9">
        <f t="shared" si="50"/>
        <v>2183922.6891827225</v>
      </c>
      <c r="M567" s="9">
        <f>L567-P$19*LN(S567)</f>
        <v>2182642.1457872172</v>
      </c>
      <c r="N567" s="9">
        <f>L567+O567</f>
        <v>2183922.6891827225</v>
      </c>
      <c r="O567">
        <f t="shared" si="53"/>
        <v>0</v>
      </c>
      <c r="S567">
        <f t="shared" si="52"/>
        <v>566</v>
      </c>
    </row>
    <row r="568" spans="1:19" x14ac:dyDescent="0.25">
      <c r="A568">
        <f>VLOOKUP('2024-03-18_windows_device_0'!P568,'2024-03-18_windows_device_0'!P568:P1477,1,0)</f>
        <v>38.362000000000002</v>
      </c>
      <c r="B568">
        <f>VLOOKUP('2024-03-18_windows_device_0'!Q568,'2024-03-18_windows_device_0'!Q$2:Q$911,1,0)+50</f>
        <v>2184223</v>
      </c>
      <c r="C568">
        <f>(A568-A567)*P$3</f>
        <v>-7.0433256481966218E-3</v>
      </c>
      <c r="D568">
        <f>(A568)*(1-EXP(-P$2))</f>
        <v>1.1140228056820098</v>
      </c>
      <c r="E568">
        <f>B568-P$5*LN(D568)</f>
        <v>2183954.561528482</v>
      </c>
      <c r="F568">
        <f>(C568-C567)*P$8</f>
        <v>3.0357025744790246E-3</v>
      </c>
      <c r="G568">
        <f>E568-F568*P$9</f>
        <v>2183954.5486271931</v>
      </c>
      <c r="H568">
        <f t="shared" si="51"/>
        <v>-1.5614879634113493E-4</v>
      </c>
      <c r="I568">
        <f t="shared" si="48"/>
        <v>-3.1001108365044358E-5</v>
      </c>
      <c r="J568">
        <f>I568+C568*P$16</f>
        <v>-3.6727030950171234E-5</v>
      </c>
      <c r="K568">
        <f t="shared" si="49"/>
        <v>2183954.5486271931</v>
      </c>
      <c r="L568" s="9">
        <f t="shared" si="50"/>
        <v>2183935.0759527865</v>
      </c>
      <c r="M568" s="9">
        <f>L568-P$19*LN(S568)</f>
        <v>2182654.1759406785</v>
      </c>
      <c r="N568" s="9">
        <f>L568+O568</f>
        <v>2183935.0759527865</v>
      </c>
      <c r="O568">
        <f t="shared" si="53"/>
        <v>0</v>
      </c>
      <c r="S568">
        <f t="shared" si="52"/>
        <v>567</v>
      </c>
    </row>
    <row r="569" spans="1:19" x14ac:dyDescent="0.25">
      <c r="A569">
        <f>VLOOKUP('2024-03-18_windows_device_0'!P569,'2024-03-18_windows_device_0'!P569:P1478,1,0)</f>
        <v>38.336666666666666</v>
      </c>
      <c r="B569">
        <f>VLOOKUP('2024-03-18_windows_device_0'!Q569,'2024-03-18_windows_device_0'!Q$2:Q$911,1,0)+50</f>
        <v>2184225</v>
      </c>
      <c r="C569">
        <f>(A569-A568)*P$3</f>
        <v>-1.9117598187969917E-2</v>
      </c>
      <c r="D569">
        <f>(A569)*(1-EXP(-P$2))</f>
        <v>1.1132871320706945</v>
      </c>
      <c r="E569">
        <f>B569-P$5*LN(D569)</f>
        <v>2183958.2038022983</v>
      </c>
      <c r="F569">
        <f>(C569-C568)*P$8</f>
        <v>-1.5838448214677452E-3</v>
      </c>
      <c r="G569">
        <f>E569-F569*P$9</f>
        <v>2183958.2105334057</v>
      </c>
      <c r="H569">
        <f t="shared" si="51"/>
        <v>2.3714313220980071E-4</v>
      </c>
      <c r="I569">
        <f t="shared" si="48"/>
        <v>-6.496090426057833E-6</v>
      </c>
      <c r="J569">
        <f>I569+C569*P$16</f>
        <v>-2.2037880299979869E-5</v>
      </c>
      <c r="K569">
        <f t="shared" si="49"/>
        <v>2183958.2105334057</v>
      </c>
      <c r="L569" s="9">
        <f t="shared" si="50"/>
        <v>2183946.5260477127</v>
      </c>
      <c r="M569" s="9">
        <f>L569-P$19*LN(S569)</f>
        <v>2182665.2700474015</v>
      </c>
      <c r="N569" s="9">
        <f>L569+O569</f>
        <v>2183946.5260477127</v>
      </c>
      <c r="O569">
        <f t="shared" si="53"/>
        <v>0</v>
      </c>
      <c r="S569">
        <f t="shared" si="52"/>
        <v>568</v>
      </c>
    </row>
    <row r="570" spans="1:19" x14ac:dyDescent="0.25">
      <c r="A570">
        <f>VLOOKUP('2024-03-18_windows_device_0'!P570,'2024-03-18_windows_device_0'!P570:P1479,1,0)</f>
        <v>38.317999999999998</v>
      </c>
      <c r="B570">
        <f>VLOOKUP('2024-03-18_windows_device_0'!Q570,'2024-03-18_windows_device_0'!Q$2:Q$911,1,0)+50</f>
        <v>2184225</v>
      </c>
      <c r="C570">
        <f>(A570-A569)*P$3</f>
        <v>-1.4086651296398606E-2</v>
      </c>
      <c r="D570">
        <f>(A570)*(1-EXP(-P$2))</f>
        <v>1.1127450567781463</v>
      </c>
      <c r="E570">
        <f>B570-P$5*LN(D570)</f>
        <v>2183959.4145933739</v>
      </c>
      <c r="F570">
        <f>(C570-C569)*P$8</f>
        <v>6.5993534227810967E-4</v>
      </c>
      <c r="G570">
        <f>E570-F570*P$9</f>
        <v>2183959.4117887458</v>
      </c>
      <c r="H570">
        <f t="shared" si="51"/>
        <v>7.7792667918215056E-5</v>
      </c>
      <c r="I570">
        <f t="shared" si="48"/>
        <v>1.973020958359529E-5</v>
      </c>
      <c r="J570">
        <f>I570+C570*P$16</f>
        <v>8.2783644133371739E-6</v>
      </c>
      <c r="K570">
        <f t="shared" si="49"/>
        <v>2183959.4117887458</v>
      </c>
      <c r="L570" s="9">
        <f t="shared" si="50"/>
        <v>2183963.8009781432</v>
      </c>
      <c r="M570" s="9">
        <f>L570-P$19*LN(S570)</f>
        <v>2182682.1896158177</v>
      </c>
      <c r="N570" s="9">
        <f>L570+O570</f>
        <v>2183963.8009781432</v>
      </c>
      <c r="O570">
        <f t="shared" si="53"/>
        <v>0</v>
      </c>
      <c r="S570">
        <f t="shared" si="52"/>
        <v>569</v>
      </c>
    </row>
    <row r="571" spans="1:19" x14ac:dyDescent="0.25">
      <c r="A571">
        <f>VLOOKUP('2024-03-18_windows_device_0'!P571,'2024-03-18_windows_device_0'!P571:P1480,1,0)</f>
        <v>38.28</v>
      </c>
      <c r="B571">
        <f>VLOOKUP('2024-03-18_windows_device_0'!Q571,'2024-03-18_windows_device_0'!Q$2:Q$911,1,0)+50</f>
        <v>2184225</v>
      </c>
      <c r="C571">
        <f>(A571-A570)*P$3</f>
        <v>-2.8676397281949515E-2</v>
      </c>
      <c r="D571">
        <f>(A571)*(1-EXP(-P$2))</f>
        <v>1.1116415463611735</v>
      </c>
      <c r="E571">
        <f>B571-P$5*LN(D571)</f>
        <v>2183961.8812416764</v>
      </c>
      <c r="F571">
        <f>(C571-C570)*P$8</f>
        <v>-1.913812492605745E-3</v>
      </c>
      <c r="G571">
        <f>E571-F571*P$9</f>
        <v>2183961.8893750976</v>
      </c>
      <c r="H571">
        <f t="shared" si="51"/>
        <v>1.6044719708269091E-4</v>
      </c>
      <c r="I571">
        <f t="shared" si="48"/>
        <v>2.7736976082574003E-5</v>
      </c>
      <c r="J571">
        <f>I571+C571*P$16</f>
        <v>4.4242912716953043E-6</v>
      </c>
      <c r="K571">
        <f t="shared" si="49"/>
        <v>2183961.8893750976</v>
      </c>
      <c r="L571" s="9">
        <f t="shared" si="50"/>
        <v>2183964.2351346426</v>
      </c>
      <c r="M571" s="9">
        <f>L571-P$19*LN(S571)</f>
        <v>2182682.2690342925</v>
      </c>
      <c r="N571" s="9">
        <f>L571+O571</f>
        <v>2183964.2351346426</v>
      </c>
      <c r="O571">
        <f t="shared" si="53"/>
        <v>0</v>
      </c>
      <c r="S571">
        <f t="shared" si="52"/>
        <v>570</v>
      </c>
    </row>
    <row r="572" spans="1:19" x14ac:dyDescent="0.25">
      <c r="A572">
        <f>VLOOKUP('2024-03-18_windows_device_0'!P572,'2024-03-18_windows_device_0'!P572:P1481,1,0)</f>
        <v>38.262666666666668</v>
      </c>
      <c r="B572">
        <f>VLOOKUP('2024-03-18_windows_device_0'!Q572,'2024-03-18_windows_device_0'!Q$2:Q$911,1,0)+50</f>
        <v>2184226</v>
      </c>
      <c r="C572">
        <f>(A572-A571)*P$3</f>
        <v>-1.3080461918083269E-2</v>
      </c>
      <c r="D572">
        <f>(A572)*(1-EXP(-P$2))</f>
        <v>1.1111381907323787</v>
      </c>
      <c r="E572">
        <f>B572-P$5*LN(D572)</f>
        <v>2183964.007192797</v>
      </c>
      <c r="F572">
        <f>(C572-C571)*P$8</f>
        <v>2.0457995610615081E-3</v>
      </c>
      <c r="G572">
        <f>E572-F572*P$9</f>
        <v>2183963.9984984505</v>
      </c>
      <c r="H572">
        <f t="shared" si="51"/>
        <v>1.3658572587426282E-4</v>
      </c>
      <c r="I572">
        <f t="shared" si="48"/>
        <v>2.3194634646677639E-6</v>
      </c>
      <c r="J572">
        <f>I572+C572*P$16</f>
        <v>-8.3143927648566933E-6</v>
      </c>
      <c r="K572">
        <f t="shared" si="49"/>
        <v>2183963.9984984505</v>
      </c>
      <c r="L572" s="9">
        <f t="shared" si="50"/>
        <v>2183959.5902068187</v>
      </c>
      <c r="M572" s="9">
        <f>L572-P$19*LN(S572)</f>
        <v>2182677.2699902463</v>
      </c>
      <c r="N572" s="9">
        <f>L572+O572</f>
        <v>2183959.5902068187</v>
      </c>
      <c r="O572">
        <f t="shared" si="53"/>
        <v>0</v>
      </c>
      <c r="S572">
        <f t="shared" si="52"/>
        <v>571</v>
      </c>
    </row>
    <row r="573" spans="1:19" x14ac:dyDescent="0.25">
      <c r="A573">
        <f>VLOOKUP('2024-03-18_windows_device_0'!P573,'2024-03-18_windows_device_0'!P573:P1482,1,0)</f>
        <v>38.229999999999997</v>
      </c>
      <c r="B573">
        <f>VLOOKUP('2024-03-18_windows_device_0'!Q573,'2024-03-18_windows_device_0'!Q$2:Q$911,1,0)+50</f>
        <v>2184224</v>
      </c>
      <c r="C573">
        <f>(A573-A572)*P$3</f>
        <v>-2.4651639768698899E-2</v>
      </c>
      <c r="D573">
        <f>(A573)*(1-EXP(-P$2))</f>
        <v>1.1101895589704196</v>
      </c>
      <c r="E573">
        <f>B573-P$5*LN(D573)</f>
        <v>2183964.130564745</v>
      </c>
      <c r="F573">
        <f>(C573-C572)*P$8</f>
        <v>-1.517851287239864E-3</v>
      </c>
      <c r="G573">
        <f>E573-F573*P$9</f>
        <v>2183964.1370153893</v>
      </c>
      <c r="H573">
        <f t="shared" si="51"/>
        <v>8.9702845511289996E-6</v>
      </c>
      <c r="I573">
        <f t="shared" si="48"/>
        <v>-4.2125101114175879E-6</v>
      </c>
      <c r="J573">
        <f>I573+C573*P$16</f>
        <v>-2.4253239159370377E-5</v>
      </c>
      <c r="K573">
        <f t="shared" si="49"/>
        <v>2183964.1370153893</v>
      </c>
      <c r="L573" s="9">
        <f t="shared" si="50"/>
        <v>2183951.2779462724</v>
      </c>
      <c r="M573" s="9">
        <f>L573-P$19*LN(S573)</f>
        <v>2182668.6042331038</v>
      </c>
      <c r="N573" s="9">
        <f>L573+O573</f>
        <v>2183951.2779462724</v>
      </c>
      <c r="O573">
        <f t="shared" si="53"/>
        <v>0</v>
      </c>
      <c r="S573">
        <f t="shared" si="52"/>
        <v>572</v>
      </c>
    </row>
    <row r="574" spans="1:19" x14ac:dyDescent="0.25">
      <c r="A574">
        <f>VLOOKUP('2024-03-18_windows_device_0'!P574,'2024-03-18_windows_device_0'!P574:P1483,1,0)</f>
        <v>38.204666666666668</v>
      </c>
      <c r="B574">
        <f>VLOOKUP('2024-03-18_windows_device_0'!Q574,'2024-03-18_windows_device_0'!Q$2:Q$911,1,0)+50</f>
        <v>2184222</v>
      </c>
      <c r="C574">
        <f>(A574-A573)*P$3</f>
        <v>-1.9117598187964557E-2</v>
      </c>
      <c r="D574">
        <f>(A574)*(1-EXP(-P$2))</f>
        <v>1.1094538853591043</v>
      </c>
      <c r="E574">
        <f>B574-P$5*LN(D574)</f>
        <v>2183963.7785108611</v>
      </c>
      <c r="F574">
        <f>(C574-C573)*P$8</f>
        <v>7.2592887650669462E-4</v>
      </c>
      <c r="G574">
        <f>E574-F574*P$9</f>
        <v>2183963.7754257703</v>
      </c>
      <c r="H574">
        <f t="shared" si="51"/>
        <v>-2.3416354717133779E-5</v>
      </c>
      <c r="I574">
        <f t="shared" si="48"/>
        <v>7.2099145939625218E-6</v>
      </c>
      <c r="J574">
        <f>I574+C574*P$16</f>
        <v>-8.3318752799551571E-6</v>
      </c>
      <c r="K574">
        <f t="shared" si="49"/>
        <v>2183963.7754257703</v>
      </c>
      <c r="L574" s="9">
        <f t="shared" si="50"/>
        <v>2183959.3578649079</v>
      </c>
      <c r="M574" s="9">
        <f>L574-P$19*LN(S574)</f>
        <v>2182676.3312726053</v>
      </c>
      <c r="N574" s="9">
        <f>L574+O574</f>
        <v>2183959.3578649079</v>
      </c>
      <c r="O574">
        <f t="shared" si="53"/>
        <v>0</v>
      </c>
      <c r="S574">
        <f t="shared" si="52"/>
        <v>573</v>
      </c>
    </row>
    <row r="575" spans="1:19" x14ac:dyDescent="0.25">
      <c r="A575">
        <f>VLOOKUP('2024-03-18_windows_device_0'!P575,'2024-03-18_windows_device_0'!P575:P1484,1,0)</f>
        <v>38.18333333333333</v>
      </c>
      <c r="B575">
        <f>VLOOKUP('2024-03-18_windows_device_0'!Q575,'2024-03-18_windows_device_0'!Q$2:Q$911,1,0)+50</f>
        <v>2184220</v>
      </c>
      <c r="C575">
        <f>(A575-A574)*P$3</f>
        <v>-1.6099030053029276E-2</v>
      </c>
      <c r="D575">
        <f>(A575)*(1-EXP(-P$2))</f>
        <v>1.1088343707390491</v>
      </c>
      <c r="E575">
        <f>B575-P$5*LN(D575)</f>
        <v>2183963.1671027397</v>
      </c>
      <c r="F575">
        <f>(C575-C574)*P$8</f>
        <v>3.9596120536588121E-4</v>
      </c>
      <c r="G575">
        <f>E575-F575*P$9</f>
        <v>2183963.1654199627</v>
      </c>
      <c r="H575">
        <f t="shared" si="51"/>
        <v>-3.950365724367095E-5</v>
      </c>
      <c r="I575">
        <f t="shared" si="48"/>
        <v>3.0442215375774597E-6</v>
      </c>
      <c r="J575">
        <f>I575+C575*P$16</f>
        <v>-1.0043601514147968E-5</v>
      </c>
      <c r="K575">
        <f t="shared" si="49"/>
        <v>2183963.1654199627</v>
      </c>
      <c r="L575" s="9">
        <f t="shared" si="50"/>
        <v>2183957.8403017297</v>
      </c>
      <c r="M575" s="9">
        <f>L575-P$19*LN(S575)</f>
        <v>2182674.4614456007</v>
      </c>
      <c r="N575" s="9">
        <f>L575+O575</f>
        <v>2183957.8403017297</v>
      </c>
      <c r="O575">
        <f t="shared" si="53"/>
        <v>0</v>
      </c>
      <c r="S575">
        <f t="shared" si="52"/>
        <v>574</v>
      </c>
    </row>
    <row r="576" spans="1:19" x14ac:dyDescent="0.25">
      <c r="A576">
        <f>VLOOKUP('2024-03-18_windows_device_0'!P576,'2024-03-18_windows_device_0'!P576:P1485,1,0)</f>
        <v>38.152000000000001</v>
      </c>
      <c r="B576">
        <f>VLOOKUP('2024-03-18_windows_device_0'!Q576,'2024-03-18_windows_device_0'!Q$2:Q$911,1,0)+50</f>
        <v>2184221</v>
      </c>
      <c r="C576">
        <f>(A576-A575)*P$3</f>
        <v>-2.36454503903782E-2</v>
      </c>
      <c r="D576">
        <f>(A576)*(1-EXP(-P$2))</f>
        <v>1.1079244586408437</v>
      </c>
      <c r="E576">
        <f>B576-P$5*LN(D576)</f>
        <v>2183966.2080042474</v>
      </c>
      <c r="F576">
        <f>(C576-C575)*P$8</f>
        <v>-9.8990301341610968E-4</v>
      </c>
      <c r="G576">
        <f>E576-F576*P$9</f>
        <v>2183966.2122111893</v>
      </c>
      <c r="H576">
        <f t="shared" si="51"/>
        <v>1.9730860724563812E-4</v>
      </c>
      <c r="I576">
        <f t="shared" si="48"/>
        <v>7.5503197181733454E-6</v>
      </c>
      <c r="J576">
        <f>I576+C576*P$16</f>
        <v>-1.1672420389041426E-5</v>
      </c>
      <c r="K576">
        <f t="shared" si="49"/>
        <v>2183966.2122111893</v>
      </c>
      <c r="L576" s="9">
        <f t="shared" si="50"/>
        <v>2183960.0234930739</v>
      </c>
      <c r="M576" s="9">
        <f>L576-P$19*LN(S576)</f>
        <v>2182676.2929862854</v>
      </c>
      <c r="N576" s="9">
        <f>L576+O576</f>
        <v>2183960.0234930739</v>
      </c>
      <c r="O576">
        <f t="shared" si="53"/>
        <v>0</v>
      </c>
      <c r="S576">
        <f t="shared" si="52"/>
        <v>575</v>
      </c>
    </row>
    <row r="577" spans="1:19" x14ac:dyDescent="0.25">
      <c r="A577">
        <f>VLOOKUP('2024-03-18_windows_device_0'!P577,'2024-03-18_windows_device_0'!P577:P1486,1,0)</f>
        <v>38.133333333333333</v>
      </c>
      <c r="B577">
        <f>VLOOKUP('2024-03-18_windows_device_0'!Q577,'2024-03-18_windows_device_0'!Q$2:Q$911,1,0)+50</f>
        <v>2184219</v>
      </c>
      <c r="C577">
        <f>(A577-A576)*P$3</f>
        <v>-1.4086651296398606E-2</v>
      </c>
      <c r="D577">
        <f>(A577)*(1-EXP(-P$2))</f>
        <v>1.1073823833482954</v>
      </c>
      <c r="E577">
        <f>B577-P$5*LN(D577)</f>
        <v>2183965.4246573346</v>
      </c>
      <c r="F577">
        <f>(C577-C576)*P$8</f>
        <v>1.2538771503276349E-3</v>
      </c>
      <c r="G577">
        <f>E577-F577*P$9</f>
        <v>2183965.4193285415</v>
      </c>
      <c r="H577">
        <f t="shared" si="51"/>
        <v>-5.134666582560268E-5</v>
      </c>
      <c r="I577">
        <f t="shared" si="48"/>
        <v>1.3917483273184143E-5</v>
      </c>
      <c r="J577">
        <f>I577+C577*P$16</f>
        <v>2.4656381029260273E-6</v>
      </c>
      <c r="K577">
        <f t="shared" si="49"/>
        <v>2183965.4193285415</v>
      </c>
      <c r="L577" s="9">
        <f t="shared" si="50"/>
        <v>2183966.726610038</v>
      </c>
      <c r="M577" s="9">
        <f>L577-P$19*LN(S577)</f>
        <v>2182682.6450636247</v>
      </c>
      <c r="N577" s="9">
        <f>L577+O577</f>
        <v>2183966.726610038</v>
      </c>
      <c r="O577">
        <f t="shared" si="53"/>
        <v>0</v>
      </c>
      <c r="S577">
        <f t="shared" si="52"/>
        <v>576</v>
      </c>
    </row>
    <row r="578" spans="1:19" x14ac:dyDescent="0.25">
      <c r="A578">
        <f>VLOOKUP('2024-03-18_windows_device_0'!P578,'2024-03-18_windows_device_0'!P578:P1487,1,0)</f>
        <v>38.107333333333337</v>
      </c>
      <c r="B578">
        <f>VLOOKUP('2024-03-18_windows_device_0'!Q578,'2024-03-18_windows_device_0'!Q$2:Q$911,1,0)+50</f>
        <v>2184216</v>
      </c>
      <c r="C578">
        <f>(A578-A577)*P$3</f>
        <v>-1.9620692877122224E-2</v>
      </c>
      <c r="D578">
        <f>(A578)*(1-EXP(-P$2))</f>
        <v>1.1066273499051036</v>
      </c>
      <c r="E578">
        <f>B578-P$5*LN(D578)</f>
        <v>2183964.1202741284</v>
      </c>
      <c r="F578">
        <f>(C578-C577)*P$8</f>
        <v>-7.2592887650528787E-4</v>
      </c>
      <c r="G578">
        <f>E578-F578*P$9</f>
        <v>2183964.1233592192</v>
      </c>
      <c r="H578">
        <f t="shared" si="51"/>
        <v>-8.3926295897166641E-5</v>
      </c>
      <c r="I578">
        <f t="shared" si="48"/>
        <v>6.5423757263831406E-6</v>
      </c>
      <c r="J578">
        <f>I578+C578*P$16</f>
        <v>-9.4084086179013648E-6</v>
      </c>
      <c r="K578">
        <f t="shared" si="49"/>
        <v>2183964.1233592192</v>
      </c>
      <c r="L578" s="9">
        <f t="shared" si="50"/>
        <v>2183959.1350203049</v>
      </c>
      <c r="M578" s="9">
        <f>L578-P$19*LN(S578)</f>
        <v>2182674.7030431828</v>
      </c>
      <c r="N578" s="9">
        <f>L578+O578</f>
        <v>2183959.1350203049</v>
      </c>
      <c r="O578">
        <f t="shared" si="53"/>
        <v>0</v>
      </c>
      <c r="S578">
        <f t="shared" si="52"/>
        <v>577</v>
      </c>
    </row>
    <row r="579" spans="1:19" x14ac:dyDescent="0.25">
      <c r="A579">
        <f>VLOOKUP('2024-03-18_windows_device_0'!P579,'2024-03-18_windows_device_0'!P579:P1488,1,0)</f>
        <v>38.088000000000001</v>
      </c>
      <c r="B579">
        <f>VLOOKUP('2024-03-18_windows_device_0'!Q579,'2024-03-18_windows_device_0'!Q$2:Q$911,1,0)+50</f>
        <v>2184214</v>
      </c>
      <c r="C579">
        <f>(A579-A578)*P$3</f>
        <v>-1.4589745985556273E-2</v>
      </c>
      <c r="D579">
        <f>(A579)*(1-EXP(-P$2))</f>
        <v>1.1060659147806786</v>
      </c>
      <c r="E579">
        <f>B579-P$5*LN(D579)</f>
        <v>2183963.3818675173</v>
      </c>
      <c r="F579">
        <f>(C579-C578)*P$8</f>
        <v>6.5993534227740656E-4</v>
      </c>
      <c r="G579">
        <f>E579-F579*P$9</f>
        <v>2183963.3790628891</v>
      </c>
      <c r="H579">
        <f t="shared" si="51"/>
        <v>-4.8200241281203485E-5</v>
      </c>
      <c r="I579">
        <f t="shared" ref="I579:I642" si="54">AVERAGE(H579:H597)</f>
        <v>3.6453949037927676E-5</v>
      </c>
      <c r="J579">
        <f>I579+C579*P$16</f>
        <v>2.4593109397302733E-5</v>
      </c>
      <c r="K579">
        <f t="shared" ref="K579:K642" si="55">G579-P$11*H579^2</f>
        <v>2183963.3790628891</v>
      </c>
      <c r="L579" s="9">
        <f t="shared" ref="L579:L642" si="56">K579+J579*P$17</f>
        <v>2183976.4183312305</v>
      </c>
      <c r="M579" s="9">
        <f>L579-P$19*LN(S579)</f>
        <v>2182691.6365302061</v>
      </c>
      <c r="N579" s="9">
        <f>L579+O579</f>
        <v>2183976.4183312305</v>
      </c>
      <c r="O579">
        <f t="shared" si="53"/>
        <v>0</v>
      </c>
      <c r="S579">
        <f t="shared" si="52"/>
        <v>578</v>
      </c>
    </row>
    <row r="580" spans="1:19" x14ac:dyDescent="0.25">
      <c r="A580">
        <f>VLOOKUP('2024-03-18_windows_device_0'!P580,'2024-03-18_windows_device_0'!P580:P1489,1,0)</f>
        <v>38.06133333333333</v>
      </c>
      <c r="B580">
        <f>VLOOKUP('2024-03-18_windows_device_0'!Q580,'2024-03-18_windows_device_0'!Q$2:Q$911,1,0)+50</f>
        <v>2184208</v>
      </c>
      <c r="C580">
        <f>(A580-A579)*P$3</f>
        <v>-2.0123787566285252E-2</v>
      </c>
      <c r="D580">
        <f>(A580)*(1-EXP(-P$2))</f>
        <v>1.1052915215056096</v>
      </c>
      <c r="E580">
        <f>B580-P$5*LN(D580)</f>
        <v>2183959.1230475339</v>
      </c>
      <c r="F580">
        <f>(C580-C579)*P$8</f>
        <v>-7.2592887650599098E-4</v>
      </c>
      <c r="G580">
        <f>E580-F580*P$9</f>
        <v>2183959.1261326247</v>
      </c>
      <c r="H580">
        <f t="shared" ref="H580:H643" si="57">(G580-G579)*P$11</f>
        <v>-2.7541754087557769E-4</v>
      </c>
      <c r="I580">
        <f t="shared" si="54"/>
        <v>3.5565808777294108E-5</v>
      </c>
      <c r="J580">
        <f>I580+C580*P$16</f>
        <v>1.9206029962638414E-5</v>
      </c>
      <c r="K580">
        <f t="shared" si="55"/>
        <v>2183959.1261326247</v>
      </c>
      <c r="L580" s="9">
        <f t="shared" si="56"/>
        <v>2183969.3091710689</v>
      </c>
      <c r="M580" s="9">
        <f>L580-P$19*LN(S580)</f>
        <v>2182684.1781508513</v>
      </c>
      <c r="N580" s="9">
        <f>L580+O580</f>
        <v>2183969.3091710689</v>
      </c>
      <c r="O580">
        <f t="shared" si="53"/>
        <v>0</v>
      </c>
      <c r="S580">
        <f t="shared" ref="S580:S643" si="58">S579+1</f>
        <v>579</v>
      </c>
    </row>
    <row r="581" spans="1:19" x14ac:dyDescent="0.25">
      <c r="A581">
        <f>VLOOKUP('2024-03-18_windows_device_0'!P581,'2024-03-18_windows_device_0'!P581:P1490,1,0)</f>
        <v>38.033333333333331</v>
      </c>
      <c r="B581">
        <f>VLOOKUP('2024-03-18_windows_device_0'!Q581,'2024-03-18_windows_device_0'!Q$2:Q$911,1,0)+50</f>
        <v>2184207</v>
      </c>
      <c r="C581">
        <f>(A581-A580)*P$3</f>
        <v>-2.1129976944595227E-2</v>
      </c>
      <c r="D581">
        <f>(A581)*(1-EXP(-P$2))</f>
        <v>1.1044784085667876</v>
      </c>
      <c r="E581">
        <f>B581-P$5*LN(D581)</f>
        <v>2183959.9525999725</v>
      </c>
      <c r="F581">
        <f>(C581-C580)*P$8</f>
        <v>-1.3198706845505951E-4</v>
      </c>
      <c r="G581">
        <f>E581-F581*P$9</f>
        <v>2183959.9531608983</v>
      </c>
      <c r="H581">
        <f t="shared" si="57"/>
        <v>5.3557918702444552E-5</v>
      </c>
      <c r="I581">
        <f t="shared" si="54"/>
        <v>4.2405933452337946E-5</v>
      </c>
      <c r="J581">
        <f>I581+C581*P$16</f>
        <v>2.5228165696952954E-5</v>
      </c>
      <c r="K581">
        <f t="shared" si="55"/>
        <v>2183959.9531608983</v>
      </c>
      <c r="L581" s="9">
        <f t="shared" si="56"/>
        <v>2183973.3291361346</v>
      </c>
      <c r="M581" s="9">
        <f>L581-P$19*LN(S581)</f>
        <v>2182687.8494993453</v>
      </c>
      <c r="N581" s="9">
        <f>L581+O581</f>
        <v>2183973.3291361346</v>
      </c>
      <c r="O581">
        <f t="shared" si="53"/>
        <v>0</v>
      </c>
      <c r="S581">
        <f t="shared" si="58"/>
        <v>580</v>
      </c>
    </row>
    <row r="582" spans="1:19" x14ac:dyDescent="0.25">
      <c r="A582">
        <f>VLOOKUP('2024-03-18_windows_device_0'!P582,'2024-03-18_windows_device_0'!P582:P1491,1,0)</f>
        <v>38.007333333333335</v>
      </c>
      <c r="B582">
        <f>VLOOKUP('2024-03-18_windows_device_0'!Q582,'2024-03-18_windows_device_0'!Q$2:Q$911,1,0)+50</f>
        <v>2184207</v>
      </c>
      <c r="C582">
        <f>(A582-A581)*P$3</f>
        <v>-1.9620692877122224E-2</v>
      </c>
      <c r="D582">
        <f>(A582)*(1-EXP(-P$2))</f>
        <v>1.1037233751235958</v>
      </c>
      <c r="E582">
        <f>B582-P$5*LN(D582)</f>
        <v>2183961.6526765293</v>
      </c>
      <c r="F582">
        <f>(C582-C581)*P$8</f>
        <v>1.9798060268364398E-4</v>
      </c>
      <c r="G582">
        <f>E582-F582*P$9</f>
        <v>2183961.6518351408</v>
      </c>
      <c r="H582">
        <f t="shared" si="57"/>
        <v>1.1000525602833136E-4</v>
      </c>
      <c r="I582">
        <f t="shared" si="54"/>
        <v>2.9186714695417995E-5</v>
      </c>
      <c r="J582">
        <f>I582+C582*P$16</f>
        <v>1.3235930351133488E-5</v>
      </c>
      <c r="K582">
        <f t="shared" si="55"/>
        <v>2183961.6518351408</v>
      </c>
      <c r="L582" s="9">
        <f t="shared" si="56"/>
        <v>2183968.6695263488</v>
      </c>
      <c r="M582" s="9">
        <f>L582-P$19*LN(S582)</f>
        <v>2182682.8418735336</v>
      </c>
      <c r="N582" s="9">
        <f>L582+O582</f>
        <v>2183968.6695263488</v>
      </c>
      <c r="O582">
        <f t="shared" si="53"/>
        <v>0</v>
      </c>
      <c r="S582">
        <f t="shared" si="58"/>
        <v>581</v>
      </c>
    </row>
    <row r="583" spans="1:19" x14ac:dyDescent="0.25">
      <c r="A583">
        <f>VLOOKUP('2024-03-18_windows_device_0'!P583,'2024-03-18_windows_device_0'!P583:P1492,1,0)</f>
        <v>37.99133333333333</v>
      </c>
      <c r="B583">
        <f>VLOOKUP('2024-03-18_windows_device_0'!Q583,'2024-03-18_windows_device_0'!Q$2:Q$911,1,0)+50</f>
        <v>2184208</v>
      </c>
      <c r="C583">
        <f>(A583-A582)*P$3</f>
        <v>-1.2074272539773296E-2</v>
      </c>
      <c r="D583">
        <f>(A583)*(1-EXP(-P$2))</f>
        <v>1.1032587391585542</v>
      </c>
      <c r="E583">
        <f>B583-P$5*LN(D583)</f>
        <v>2183963.6994556361</v>
      </c>
      <c r="F583">
        <f>(C583-C582)*P$8</f>
        <v>9.8990301341611011E-4</v>
      </c>
      <c r="G583">
        <f>E583-F583*P$9</f>
        <v>2183963.6952486942</v>
      </c>
      <c r="H583">
        <f t="shared" si="57"/>
        <v>1.3233039360401115E-4</v>
      </c>
      <c r="I583">
        <f t="shared" si="54"/>
        <v>-1.5140527686404471E-5</v>
      </c>
      <c r="J583">
        <f>I583+C583*P$16</f>
        <v>-2.4956394975199631E-5</v>
      </c>
      <c r="K583">
        <f t="shared" si="55"/>
        <v>2183963.6952486942</v>
      </c>
      <c r="L583" s="9">
        <f t="shared" si="56"/>
        <v>2183950.4633663138</v>
      </c>
      <c r="M583" s="9">
        <f>L583-P$19*LN(S583)</f>
        <v>2182664.2882959531</v>
      </c>
      <c r="N583" s="9">
        <f>L583+O583</f>
        <v>2183950.4633663138</v>
      </c>
      <c r="O583">
        <f t="shared" si="53"/>
        <v>0</v>
      </c>
      <c r="S583">
        <f t="shared" si="58"/>
        <v>582</v>
      </c>
    </row>
    <row r="584" spans="1:19" x14ac:dyDescent="0.25">
      <c r="A584">
        <f>VLOOKUP('2024-03-18_windows_device_0'!P584,'2024-03-18_windows_device_0'!P584:P1493,1,0)</f>
        <v>37.952666666666666</v>
      </c>
      <c r="B584">
        <f>VLOOKUP('2024-03-18_windows_device_0'!Q584,'2024-03-18_windows_device_0'!Q$2:Q$911,1,0)+50</f>
        <v>2184201</v>
      </c>
      <c r="C584">
        <f>(A584-A583)*P$3</f>
        <v>-2.9179491971107183E-2</v>
      </c>
      <c r="D584">
        <f>(A584)*(1-EXP(-P$2))</f>
        <v>1.1021358689097047</v>
      </c>
      <c r="E584">
        <f>B584-P$5*LN(D584)</f>
        <v>2183959.2309929547</v>
      </c>
      <c r="F584">
        <f>(C584-C583)*P$8</f>
        <v>-2.2437801637444485E-3</v>
      </c>
      <c r="G584">
        <f>E584-F584*P$9</f>
        <v>2183959.2405286897</v>
      </c>
      <c r="H584">
        <f t="shared" si="57"/>
        <v>-2.8848533896087803E-4</v>
      </c>
      <c r="I584">
        <f t="shared" si="54"/>
        <v>-2.6623807367316092E-5</v>
      </c>
      <c r="J584">
        <f>I584+C584*P$16</f>
        <v>-5.0345486648561618E-5</v>
      </c>
      <c r="K584">
        <f t="shared" si="55"/>
        <v>2183959.2405286897</v>
      </c>
      <c r="L584" s="9">
        <f t="shared" si="56"/>
        <v>2183932.5473481091</v>
      </c>
      <c r="M584" s="9">
        <f>L584-P$19*LN(S584)</f>
        <v>2182646.0254566278</v>
      </c>
      <c r="N584" s="9">
        <f>L584+O584</f>
        <v>2183932.5473481091</v>
      </c>
      <c r="O584">
        <f t="shared" si="53"/>
        <v>0</v>
      </c>
      <c r="S584">
        <f t="shared" si="58"/>
        <v>583</v>
      </c>
    </row>
    <row r="585" spans="1:19" x14ac:dyDescent="0.25">
      <c r="A585">
        <f>VLOOKUP('2024-03-18_windows_device_0'!P585,'2024-03-18_windows_device_0'!P585:P1494,1,0)</f>
        <v>37.946666666666665</v>
      </c>
      <c r="B585">
        <f>VLOOKUP('2024-03-18_windows_device_0'!Q585,'2024-03-18_windows_device_0'!Q$2:Q$911,1,0)+50</f>
        <v>2184191</v>
      </c>
      <c r="C585">
        <f>(A585-A584)*P$3</f>
        <v>-4.5278522024136455E-3</v>
      </c>
      <c r="D585">
        <f>(A585)*(1-EXP(-P$2))</f>
        <v>1.1019616304228141</v>
      </c>
      <c r="E585">
        <f>B585-P$5*LN(D585)</f>
        <v>2183949.6240488547</v>
      </c>
      <c r="F585">
        <f>(C585-C584)*P$8</f>
        <v>3.233683177161965E-3</v>
      </c>
      <c r="G585">
        <f>E585-F585*P$9</f>
        <v>2183949.6103061778</v>
      </c>
      <c r="H585">
        <f t="shared" si="57"/>
        <v>-6.2364817605688888E-4</v>
      </c>
      <c r="I585">
        <f t="shared" si="54"/>
        <v>1.9509491661479733E-5</v>
      </c>
      <c r="J585">
        <f>I585+C585*P$16</f>
        <v>1.5828541428182637E-5</v>
      </c>
      <c r="K585">
        <f t="shared" si="55"/>
        <v>2183949.6103061778</v>
      </c>
      <c r="L585" s="9">
        <f t="shared" si="56"/>
        <v>2183958.0025999621</v>
      </c>
      <c r="M585" s="9">
        <f>L585-P$19*LN(S585)</f>
        <v>2182671.1344817411</v>
      </c>
      <c r="N585" s="9">
        <f>L585+O585</f>
        <v>2183958.0025999621</v>
      </c>
      <c r="O585">
        <f t="shared" si="53"/>
        <v>0</v>
      </c>
      <c r="S585">
        <f t="shared" si="58"/>
        <v>584</v>
      </c>
    </row>
    <row r="586" spans="1:19" x14ac:dyDescent="0.25">
      <c r="A586">
        <f>VLOOKUP('2024-03-18_windows_device_0'!P586,'2024-03-18_windows_device_0'!P586:P1495,1,0)</f>
        <v>37.912666666666667</v>
      </c>
      <c r="B586">
        <f>VLOOKUP('2024-03-18_windows_device_0'!Q586,'2024-03-18_windows_device_0'!Q$2:Q$911,1,0)+50</f>
        <v>2184187</v>
      </c>
      <c r="C586">
        <f>(A586-A585)*P$3</f>
        <v>-2.565782914700887E-2</v>
      </c>
      <c r="D586">
        <f>(A586)*(1-EXP(-P$2))</f>
        <v>1.1009742789971015</v>
      </c>
      <c r="E586">
        <f>B586-P$5*LN(D586)</f>
        <v>2183947.8525402118</v>
      </c>
      <c r="F586">
        <f>(C586-C585)*P$8</f>
        <v>-2.7717284375674985E-3</v>
      </c>
      <c r="G586">
        <f>E586-F586*P$9</f>
        <v>2183947.8643196491</v>
      </c>
      <c r="H586">
        <f t="shared" si="57"/>
        <v>-1.1306917495310944E-4</v>
      </c>
      <c r="I586">
        <f t="shared" si="54"/>
        <v>5.2512977968475599E-5</v>
      </c>
      <c r="J586">
        <f>I586+C586*P$16</f>
        <v>3.1654259979793517E-5</v>
      </c>
      <c r="K586">
        <f t="shared" si="55"/>
        <v>2183947.8643196491</v>
      </c>
      <c r="L586" s="9">
        <f t="shared" si="56"/>
        <v>2183964.6474105283</v>
      </c>
      <c r="M586" s="9">
        <f>L586-P$19*LN(S586)</f>
        <v>2182677.4336579149</v>
      </c>
      <c r="N586" s="9">
        <f>L586+O586</f>
        <v>2183964.6474105283</v>
      </c>
      <c r="O586">
        <f t="shared" si="53"/>
        <v>0</v>
      </c>
      <c r="S586">
        <f t="shared" si="58"/>
        <v>585</v>
      </c>
    </row>
    <row r="587" spans="1:19" x14ac:dyDescent="0.25">
      <c r="A587">
        <f>VLOOKUP('2024-03-18_windows_device_0'!P587,'2024-03-18_windows_device_0'!P587:P1496,1,0)</f>
        <v>37.885333333333335</v>
      </c>
      <c r="B587">
        <f>VLOOKUP('2024-03-18_windows_device_0'!Q587,'2024-03-18_windows_device_0'!Q$2:Q$911,1,0)+50</f>
        <v>2184190</v>
      </c>
      <c r="C587">
        <f>(A587-A586)*P$3</f>
        <v>-2.0626882255437559E-2</v>
      </c>
      <c r="D587">
        <f>(A587)*(1-EXP(-P$2))</f>
        <v>1.1001805258901562</v>
      </c>
      <c r="E587">
        <f>B587-P$5*LN(D587)</f>
        <v>2183952.6455220878</v>
      </c>
      <c r="F587">
        <f>(C587-C586)*P$8</f>
        <v>6.5993534227810967E-4</v>
      </c>
      <c r="G587">
        <f>E587-F587*P$9</f>
        <v>2183952.6427174597</v>
      </c>
      <c r="H587">
        <f t="shared" si="57"/>
        <v>3.0944654449960871E-4</v>
      </c>
      <c r="I587">
        <f t="shared" si="54"/>
        <v>7.9536797739732744E-5</v>
      </c>
      <c r="J587">
        <f>I587+C587*P$16</f>
        <v>6.2768024454714586E-5</v>
      </c>
      <c r="K587">
        <f t="shared" si="55"/>
        <v>2183952.6427174597</v>
      </c>
      <c r="L587" s="9">
        <f t="shared" si="56"/>
        <v>2183985.9223284638</v>
      </c>
      <c r="M587" s="9">
        <f>L587-P$19*LN(S587)</f>
        <v>2182698.3635317818</v>
      </c>
      <c r="N587" s="9">
        <f>L587+O587</f>
        <v>2183985.9223284638</v>
      </c>
      <c r="O587">
        <f t="shared" si="53"/>
        <v>0</v>
      </c>
      <c r="S587">
        <f t="shared" si="58"/>
        <v>586</v>
      </c>
    </row>
    <row r="588" spans="1:19" x14ac:dyDescent="0.25">
      <c r="A588">
        <f>VLOOKUP('2024-03-18_windows_device_0'!P588,'2024-03-18_windows_device_0'!P588:P1497,1,0)</f>
        <v>37.864666666666665</v>
      </c>
      <c r="B588">
        <f>VLOOKUP('2024-03-18_windows_device_0'!Q588,'2024-03-18_windows_device_0'!Q$2:Q$911,1,0)+50</f>
        <v>2184200</v>
      </c>
      <c r="C588">
        <f>(A588-A587)*P$3</f>
        <v>-1.5595935363871608E-2</v>
      </c>
      <c r="D588">
        <f>(A588)*(1-EXP(-P$2))</f>
        <v>1.0995803711019778</v>
      </c>
      <c r="E588">
        <f>B588-P$5*LN(D588)</f>
        <v>2183964.0020503239</v>
      </c>
      <c r="F588">
        <f>(C588-C587)*P$8</f>
        <v>6.5993534227740656E-4</v>
      </c>
      <c r="G588">
        <f>E588-F588*P$9</f>
        <v>2183963.9992456958</v>
      </c>
      <c r="H588">
        <f t="shared" si="57"/>
        <v>7.3544283239321035E-4</v>
      </c>
      <c r="I588">
        <f t="shared" si="54"/>
        <v>5.1455806577854102E-5</v>
      </c>
      <c r="J588">
        <f>I588+C588*P$16</f>
        <v>3.8776977996495504E-5</v>
      </c>
      <c r="K588">
        <f t="shared" si="55"/>
        <v>2183963.9992456958</v>
      </c>
      <c r="L588" s="9">
        <f t="shared" si="56"/>
        <v>2183984.5588021711</v>
      </c>
      <c r="M588" s="9">
        <f>L588-P$19*LN(S588)</f>
        <v>2182696.6555497316</v>
      </c>
      <c r="N588" s="9">
        <f>L588+O588</f>
        <v>2183984.5588021711</v>
      </c>
      <c r="O588">
        <f t="shared" si="53"/>
        <v>0</v>
      </c>
      <c r="S588">
        <f t="shared" si="58"/>
        <v>587</v>
      </c>
    </row>
    <row r="589" spans="1:19" x14ac:dyDescent="0.25">
      <c r="A589">
        <f>VLOOKUP('2024-03-18_windows_device_0'!P589,'2024-03-18_windows_device_0'!P589:P1498,1,0)</f>
        <v>37.826000000000001</v>
      </c>
      <c r="B589">
        <f>VLOOKUP('2024-03-18_windows_device_0'!Q589,'2024-03-18_windows_device_0'!Q$2:Q$911,1,0)+50</f>
        <v>2184201</v>
      </c>
      <c r="C589">
        <f>(A589-A588)*P$3</f>
        <v>-2.9179491971107183E-2</v>
      </c>
      <c r="D589">
        <f>(A589)*(1-EXP(-P$2))</f>
        <v>1.0984575008531283</v>
      </c>
      <c r="E589">
        <f>B589-P$5*LN(D589)</f>
        <v>2183967.542060588</v>
      </c>
      <c r="F589">
        <f>(C589-C588)*P$8</f>
        <v>-1.7818254241499824E-3</v>
      </c>
      <c r="G589">
        <f>E589-F589*P$9</f>
        <v>2183967.5496330834</v>
      </c>
      <c r="H589">
        <f t="shared" si="57"/>
        <v>2.2992123139881074E-4</v>
      </c>
      <c r="I589">
        <f t="shared" si="54"/>
        <v>1.8201984629233274E-5</v>
      </c>
      <c r="J589">
        <f>I589+C589*P$16</f>
        <v>-5.5196946520122518E-6</v>
      </c>
      <c r="K589">
        <f t="shared" si="55"/>
        <v>2183967.5496330834</v>
      </c>
      <c r="L589" s="9">
        <f t="shared" si="56"/>
        <v>2183964.6230905885</v>
      </c>
      <c r="M589" s="9">
        <f>L589-P$19*LN(S589)</f>
        <v>2182676.3759686989</v>
      </c>
      <c r="N589" s="9">
        <f>L589+O589</f>
        <v>2183964.6230905885</v>
      </c>
      <c r="O589">
        <f t="shared" si="53"/>
        <v>0</v>
      </c>
      <c r="S589">
        <f t="shared" si="58"/>
        <v>588</v>
      </c>
    </row>
    <row r="590" spans="1:19" x14ac:dyDescent="0.25">
      <c r="A590">
        <f>VLOOKUP('2024-03-18_windows_device_0'!P590,'2024-03-18_windows_device_0'!P590:P1499,1,0)</f>
        <v>37.825333333333333</v>
      </c>
      <c r="B590">
        <f>VLOOKUP('2024-03-18_windows_device_0'!Q590,'2024-03-18_windows_device_0'!Q$2:Q$911,1,0)+50</f>
        <v>2184196</v>
      </c>
      <c r="C590">
        <f>(A590-A589)*P$3</f>
        <v>-5.030946891576675E-4</v>
      </c>
      <c r="D590">
        <f>(A590)*(1-EXP(-P$2))</f>
        <v>1.0984381410212514</v>
      </c>
      <c r="E590">
        <f>B590-P$5*LN(D590)</f>
        <v>2183962.5858766339</v>
      </c>
      <c r="F590">
        <f>(C590-C589)*P$8</f>
        <v>3.7616314509843125E-3</v>
      </c>
      <c r="G590">
        <f>E590-F590*P$9</f>
        <v>2183962.5698902542</v>
      </c>
      <c r="H590">
        <f t="shared" si="57"/>
        <v>-3.2248554265752771E-4</v>
      </c>
      <c r="I590">
        <f t="shared" si="54"/>
        <v>1.1847156792727588E-5</v>
      </c>
      <c r="J590">
        <f>I590+C590*P$16</f>
        <v>1.1438162322360761E-5</v>
      </c>
      <c r="K590">
        <f t="shared" si="55"/>
        <v>2183962.5698902542</v>
      </c>
      <c r="L590" s="9">
        <f t="shared" si="56"/>
        <v>2183968.6344047263</v>
      </c>
      <c r="M590" s="9">
        <f>L590-P$19*LN(S590)</f>
        <v>2182680.0439977022</v>
      </c>
      <c r="N590" s="9">
        <f>L590+O590</f>
        <v>2183968.6344047263</v>
      </c>
      <c r="O590">
        <f t="shared" si="53"/>
        <v>0</v>
      </c>
      <c r="S590">
        <f t="shared" si="58"/>
        <v>589</v>
      </c>
    </row>
    <row r="591" spans="1:19" x14ac:dyDescent="0.25">
      <c r="A591">
        <f>VLOOKUP('2024-03-18_windows_device_0'!P591,'2024-03-18_windows_device_0'!P591:P1500,1,0)</f>
        <v>37.777333333333331</v>
      </c>
      <c r="B591">
        <f>VLOOKUP('2024-03-18_windows_device_0'!Q591,'2024-03-18_windows_device_0'!Q$2:Q$911,1,0)+50</f>
        <v>2184193</v>
      </c>
      <c r="C591">
        <f>(A591-A590)*P$3</f>
        <v>-3.6222817619309164E-2</v>
      </c>
      <c r="D591">
        <f>(A591)*(1-EXP(-P$2))</f>
        <v>1.0970442331261276</v>
      </c>
      <c r="E591">
        <f>B591-P$5*LN(D591)</f>
        <v>2183962.7426631376</v>
      </c>
      <c r="F591">
        <f>(C591-C590)*P$8</f>
        <v>-4.6855409301739467E-3</v>
      </c>
      <c r="G591">
        <f>E591-F591*P$9</f>
        <v>2183962.7625759961</v>
      </c>
      <c r="H591">
        <f t="shared" si="57"/>
        <v>1.2478227928641156E-5</v>
      </c>
      <c r="I591">
        <f t="shared" si="54"/>
        <v>1.8134665398448654E-5</v>
      </c>
      <c r="J591">
        <f>I591+C591*P$16</f>
        <v>-1.1312936467928108E-5</v>
      </c>
      <c r="K591">
        <f t="shared" si="55"/>
        <v>2183962.7625759961</v>
      </c>
      <c r="L591" s="9">
        <f t="shared" si="56"/>
        <v>2183956.764456281</v>
      </c>
      <c r="M591" s="9">
        <f>L591-P$19*LN(S591)</f>
        <v>2182667.8313464555</v>
      </c>
      <c r="N591" s="9">
        <f>L591+O591</f>
        <v>2183956.764456281</v>
      </c>
      <c r="O591">
        <f t="shared" si="53"/>
        <v>0</v>
      </c>
      <c r="S591">
        <f t="shared" si="58"/>
        <v>590</v>
      </c>
    </row>
    <row r="592" spans="1:19" x14ac:dyDescent="0.25">
      <c r="A592">
        <f>VLOOKUP('2024-03-18_windows_device_0'!P592,'2024-03-18_windows_device_0'!P592:P1501,1,0)</f>
        <v>37.769333333333336</v>
      </c>
      <c r="B592">
        <f>VLOOKUP('2024-03-18_windows_device_0'!Q592,'2024-03-18_windows_device_0'!Q$2:Q$911,1,0)+50</f>
        <v>2184196</v>
      </c>
      <c r="C592">
        <f>(A592-A591)*P$3</f>
        <v>-6.037136269881286E-3</v>
      </c>
      <c r="D592">
        <f>(A592)*(1-EXP(-P$2))</f>
        <v>1.0968119151436071</v>
      </c>
      <c r="E592">
        <f>B592-P$5*LN(D592)</f>
        <v>2183966.2691841545</v>
      </c>
      <c r="F592">
        <f>(C592-C591)*P$8</f>
        <v>3.9596120536686593E-3</v>
      </c>
      <c r="G592">
        <f>E592-F592*P$9</f>
        <v>2183966.2523563867</v>
      </c>
      <c r="H592">
        <f t="shared" si="57"/>
        <v>2.2599635395335115E-4</v>
      </c>
      <c r="I592">
        <f t="shared" si="54"/>
        <v>-2.3274275516298237E-5</v>
      </c>
      <c r="J592">
        <f>I592+C592*P$16</f>
        <v>-2.8182209160691458E-5</v>
      </c>
      <c r="K592">
        <f t="shared" si="55"/>
        <v>2183966.2523563867</v>
      </c>
      <c r="L592" s="9">
        <f t="shared" si="56"/>
        <v>2183951.3101470973</v>
      </c>
      <c r="M592" s="9">
        <f>L592-P$19*LN(S592)</f>
        <v>2182662.0349148307</v>
      </c>
      <c r="N592" s="9">
        <f>L592+O592</f>
        <v>2183951.3101470973</v>
      </c>
      <c r="O592">
        <f t="shared" si="53"/>
        <v>0</v>
      </c>
      <c r="S592">
        <f t="shared" si="58"/>
        <v>591</v>
      </c>
    </row>
    <row r="593" spans="1:19" x14ac:dyDescent="0.25">
      <c r="A593">
        <f>VLOOKUP('2024-03-18_windows_device_0'!P593,'2024-03-18_windows_device_0'!P593:P1502,1,0)</f>
        <v>37.718000000000004</v>
      </c>
      <c r="B593">
        <f>VLOOKUP('2024-03-18_windows_device_0'!Q593,'2024-03-18_windows_device_0'!Q$2:Q$911,1,0)+50</f>
        <v>2184191</v>
      </c>
      <c r="C593">
        <f>(A593-A592)*P$3</f>
        <v>-3.8738291065092141E-2</v>
      </c>
      <c r="D593">
        <f>(A593)*(1-EXP(-P$2))</f>
        <v>1.0953212080890999</v>
      </c>
      <c r="E593">
        <f>B593-P$5*LN(D593)</f>
        <v>2183964.650350044</v>
      </c>
      <c r="F593">
        <f>(C593-C592)*P$8</f>
        <v>-4.2895797248073625E-3</v>
      </c>
      <c r="G593">
        <f>E593-F593*P$9</f>
        <v>2183964.668580126</v>
      </c>
      <c r="H593">
        <f t="shared" si="57"/>
        <v>-1.0256452278844994E-4</v>
      </c>
      <c r="I593">
        <f t="shared" si="54"/>
        <v>-4.4733374210541813E-5</v>
      </c>
      <c r="J593">
        <f>I593+C593*P$16</f>
        <v>-7.6225948428748348E-5</v>
      </c>
      <c r="K593">
        <f t="shared" si="55"/>
        <v>2183964.668580126</v>
      </c>
      <c r="L593" s="9">
        <f t="shared" si="56"/>
        <v>2183924.2535768794</v>
      </c>
      <c r="M593" s="9">
        <f>L593-P$19*LN(S593)</f>
        <v>2182634.6368005704</v>
      </c>
      <c r="N593" s="9">
        <f>L593+O593</f>
        <v>2183924.2535768794</v>
      </c>
      <c r="O593">
        <f t="shared" si="53"/>
        <v>0</v>
      </c>
      <c r="S593">
        <f t="shared" si="58"/>
        <v>592</v>
      </c>
    </row>
    <row r="594" spans="1:19" x14ac:dyDescent="0.25">
      <c r="A594">
        <f>VLOOKUP('2024-03-18_windows_device_0'!P594,'2024-03-18_windows_device_0'!P594:P1503,1,0)</f>
        <v>37.706666666666663</v>
      </c>
      <c r="B594">
        <f>VLOOKUP('2024-03-18_windows_device_0'!Q594,'2024-03-18_windows_device_0'!Q$2:Q$911,1,0)+50</f>
        <v>2184191</v>
      </c>
      <c r="C594">
        <f>(A594-A593)*P$3</f>
        <v>-8.5526097156749855E-3</v>
      </c>
      <c r="D594">
        <f>(A594)*(1-EXP(-P$2))</f>
        <v>1.0949920909471955</v>
      </c>
      <c r="E594">
        <f>B594-P$5*LN(D594)</f>
        <v>2183965.3974613277</v>
      </c>
      <c r="F594">
        <f>(C594-C593)*P$8</f>
        <v>3.9596120536672524E-3</v>
      </c>
      <c r="G594">
        <f>E594-F594*P$9</f>
        <v>2183965.38063356</v>
      </c>
      <c r="H594">
        <f t="shared" si="57"/>
        <v>4.6112208187650667E-5</v>
      </c>
      <c r="I594">
        <f t="shared" si="54"/>
        <v>-4.305749909327418E-5</v>
      </c>
      <c r="J594">
        <f>I594+C594*P$16</f>
        <v>-5.0010405089505902E-5</v>
      </c>
      <c r="K594">
        <f t="shared" si="55"/>
        <v>2183965.38063356</v>
      </c>
      <c r="L594" s="9">
        <f t="shared" si="56"/>
        <v>2183938.8651132458</v>
      </c>
      <c r="M594" s="9">
        <f>L594-P$19*LN(S594)</f>
        <v>2182648.9073693398</v>
      </c>
      <c r="N594" s="9">
        <f>L594+O594</f>
        <v>2183938.8651132458</v>
      </c>
      <c r="O594">
        <f t="shared" si="53"/>
        <v>0</v>
      </c>
      <c r="S594">
        <f t="shared" si="58"/>
        <v>593</v>
      </c>
    </row>
    <row r="595" spans="1:19" x14ac:dyDescent="0.25">
      <c r="A595">
        <f>VLOOKUP('2024-03-18_windows_device_0'!P595,'2024-03-18_windows_device_0'!P595:P1504,1,0)</f>
        <v>37.677999999999997</v>
      </c>
      <c r="B595">
        <f>VLOOKUP('2024-03-18_windows_device_0'!Q595,'2024-03-18_windows_device_0'!Q$2:Q$911,1,0)+50</f>
        <v>2184194</v>
      </c>
      <c r="C595">
        <f>(A595-A594)*P$3</f>
        <v>-2.1633071633752894E-2</v>
      </c>
      <c r="D595">
        <f>(A595)*(1-EXP(-P$2))</f>
        <v>1.0941596181764965</v>
      </c>
      <c r="E595">
        <f>B595-P$5*LN(D595)</f>
        <v>2183970.2882162007</v>
      </c>
      <c r="F595">
        <f>(C595-C594)*P$8</f>
        <v>-1.7158318899221012E-3</v>
      </c>
      <c r="G595">
        <f>E595-F595*P$9</f>
        <v>2183970.2955082334</v>
      </c>
      <c r="H595">
        <f t="shared" si="57"/>
        <v>3.1828471479084349E-4</v>
      </c>
      <c r="I595">
        <f t="shared" si="54"/>
        <v>-3.1551827984998811E-6</v>
      </c>
      <c r="J595">
        <f>I595+C595*P$16</f>
        <v>-2.07419450242517E-5</v>
      </c>
      <c r="K595">
        <f t="shared" si="55"/>
        <v>2183970.2955082334</v>
      </c>
      <c r="L595" s="9">
        <f t="shared" si="56"/>
        <v>2183959.2981275148</v>
      </c>
      <c r="M595" s="9">
        <f>L595-P$19*LN(S595)</f>
        <v>2182668.9999905159</v>
      </c>
      <c r="N595" s="9">
        <f>L595+O595</f>
        <v>2183959.2981275148</v>
      </c>
      <c r="O595">
        <f t="shared" si="53"/>
        <v>0</v>
      </c>
      <c r="S595">
        <f t="shared" si="58"/>
        <v>594</v>
      </c>
    </row>
    <row r="596" spans="1:19" x14ac:dyDescent="0.25">
      <c r="A596">
        <f>VLOOKUP('2024-03-18_windows_device_0'!P596,'2024-03-18_windows_device_0'!P596:P1505,1,0)</f>
        <v>37.661999999999999</v>
      </c>
      <c r="B596">
        <f>VLOOKUP('2024-03-18_windows_device_0'!Q596,'2024-03-18_windows_device_0'!Q$2:Q$911,1,0)+50</f>
        <v>2184190</v>
      </c>
      <c r="C596">
        <f>(A596-A595)*P$3</f>
        <v>-1.2074272539767934E-2</v>
      </c>
      <c r="D596">
        <f>(A596)*(1-EXP(-P$2))</f>
        <v>1.0936949822114554</v>
      </c>
      <c r="E596">
        <f>B596-P$5*LN(D596)</f>
        <v>2183967.3441468673</v>
      </c>
      <c r="F596">
        <f>(C596-C595)*P$8</f>
        <v>1.2538771503283388E-3</v>
      </c>
      <c r="G596">
        <f>E596-F596*P$9</f>
        <v>2183967.3388180742</v>
      </c>
      <c r="H596">
        <f t="shared" si="57"/>
        <v>-1.9147370921482191E-4</v>
      </c>
      <c r="I596">
        <f t="shared" si="54"/>
        <v>1.0105531252478351E-5</v>
      </c>
      <c r="J596">
        <f>I596+C596*P$16</f>
        <v>2.8966396368754997E-7</v>
      </c>
      <c r="K596">
        <f t="shared" si="55"/>
        <v>2183967.3388180742</v>
      </c>
      <c r="L596" s="9">
        <f t="shared" si="56"/>
        <v>2183967.4923979281</v>
      </c>
      <c r="M596" s="9">
        <f>L596-P$19*LN(S596)</f>
        <v>2182676.8544404064</v>
      </c>
      <c r="N596" s="9">
        <f>L596+O596</f>
        <v>2183967.4923979281</v>
      </c>
      <c r="O596">
        <f t="shared" si="53"/>
        <v>0</v>
      </c>
      <c r="S596">
        <f t="shared" si="58"/>
        <v>595</v>
      </c>
    </row>
    <row r="597" spans="1:19" x14ac:dyDescent="0.25">
      <c r="A597">
        <f>VLOOKUP('2024-03-18_windows_device_0'!P597,'2024-03-18_windows_device_0'!P597:P1506,1,0)</f>
        <v>37.62466666666667</v>
      </c>
      <c r="B597">
        <f>VLOOKUP('2024-03-18_windows_device_0'!Q597,'2024-03-18_windows_device_0'!Q$2:Q$911,1,0)+50</f>
        <v>2184195</v>
      </c>
      <c r="C597">
        <f>(A597-A596)*P$3</f>
        <v>-2.8173302592791848E-2</v>
      </c>
      <c r="D597">
        <f>(A597)*(1-EXP(-P$2))</f>
        <v>1.0926108316263594</v>
      </c>
      <c r="E597">
        <f>B597-P$5*LN(D597)</f>
        <v>2183974.8097306462</v>
      </c>
      <c r="F597">
        <f>(C597-C596)*P$8</f>
        <v>-2.1117930952893891E-3</v>
      </c>
      <c r="G597">
        <f>E597-F597*P$9</f>
        <v>2183974.8187054559</v>
      </c>
      <c r="H597">
        <f t="shared" si="57"/>
        <v>4.8439359702217953E-4</v>
      </c>
      <c r="I597">
        <f t="shared" si="54"/>
        <v>2.6428714308008205E-5</v>
      </c>
      <c r="J597">
        <f>I597+C597*P$16</f>
        <v>3.5250239674963337E-6</v>
      </c>
      <c r="K597">
        <f t="shared" si="55"/>
        <v>2183974.8187054559</v>
      </c>
      <c r="L597" s="9">
        <f t="shared" si="56"/>
        <v>2183976.6876734127</v>
      </c>
      <c r="M597" s="9">
        <f>L597-P$19*LN(S597)</f>
        <v>2182685.7104660161</v>
      </c>
      <c r="N597" s="9">
        <f>L597+O597</f>
        <v>2183976.6876734127</v>
      </c>
      <c r="O597">
        <f t="shared" si="53"/>
        <v>0</v>
      </c>
      <c r="S597">
        <f t="shared" si="58"/>
        <v>596</v>
      </c>
    </row>
    <row r="598" spans="1:19" x14ac:dyDescent="0.25">
      <c r="A598">
        <f>VLOOKUP('2024-03-18_windows_device_0'!P598,'2024-03-18_windows_device_0'!P598:P1507,1,0)</f>
        <v>37.609333333333332</v>
      </c>
      <c r="B598">
        <f>VLOOKUP('2024-03-18_windows_device_0'!Q598,'2024-03-18_windows_device_0'!Q$2:Q$911,1,0)+50</f>
        <v>2184193</v>
      </c>
      <c r="C598">
        <f>(A598-A597)*P$3</f>
        <v>-1.1571177850615628E-2</v>
      </c>
      <c r="D598">
        <f>(A598)*(1-EXP(-P$2))</f>
        <v>1.0921655554931946</v>
      </c>
      <c r="E598">
        <f>B598-P$5*LN(D598)</f>
        <v>2183973.8230899516</v>
      </c>
      <c r="F598">
        <f>(C598-C597)*P$8</f>
        <v>2.177786629516567E-3</v>
      </c>
      <c r="G598">
        <f>E598-F598*P$9</f>
        <v>2183973.8138346793</v>
      </c>
      <c r="H598">
        <f t="shared" si="57"/>
        <v>-6.507490623324099E-5</v>
      </c>
      <c r="I598">
        <f t="shared" si="54"/>
        <v>-7.2343845096580872E-6</v>
      </c>
      <c r="J598">
        <f>I598+C598*P$16</f>
        <v>-1.6641257328086416E-5</v>
      </c>
      <c r="K598">
        <f t="shared" si="55"/>
        <v>2183973.8138346793</v>
      </c>
      <c r="L598" s="9">
        <f t="shared" si="56"/>
        <v>2183964.9906388675</v>
      </c>
      <c r="M598" s="9">
        <f>L598-P$19*LN(S598)</f>
        <v>2182673.6747503304</v>
      </c>
      <c r="N598" s="9">
        <f>L598+O598</f>
        <v>2183964.9906388675</v>
      </c>
      <c r="O598">
        <f t="shared" si="53"/>
        <v>0</v>
      </c>
      <c r="S598">
        <f t="shared" si="58"/>
        <v>597</v>
      </c>
    </row>
    <row r="599" spans="1:19" x14ac:dyDescent="0.25">
      <c r="A599">
        <f>VLOOKUP('2024-03-18_windows_device_0'!P599,'2024-03-18_windows_device_0'!P599:P1508,1,0)</f>
        <v>37.567999999999998</v>
      </c>
      <c r="B599">
        <f>VLOOKUP('2024-03-18_windows_device_0'!Q599,'2024-03-18_windows_device_0'!Q$2:Q$911,1,0)+50</f>
        <v>2184188</v>
      </c>
      <c r="C599">
        <f>(A599-A598)*P$3</f>
        <v>-3.1191870727737853E-2</v>
      </c>
      <c r="D599">
        <f>(A599)*(1-EXP(-P$2))</f>
        <v>1.0909652459168382</v>
      </c>
      <c r="E599">
        <f>B599-P$5*LN(D599)</f>
        <v>2183971.5568134598</v>
      </c>
      <c r="F599">
        <f>(C599-C598)*P$8</f>
        <v>-2.5737478348838551E-3</v>
      </c>
      <c r="G599">
        <f>E599-F599*P$9</f>
        <v>2183971.5677515091</v>
      </c>
      <c r="H599">
        <f t="shared" si="57"/>
        <v>-1.454551720497449E-4</v>
      </c>
      <c r="I599">
        <f t="shared" si="54"/>
        <v>-7.2754165411789474E-7</v>
      </c>
      <c r="J599">
        <f>I599+C599*P$16</f>
        <v>-2.6085198816830734E-5</v>
      </c>
      <c r="K599">
        <f t="shared" si="55"/>
        <v>2183971.5677515091</v>
      </c>
      <c r="L599" s="9">
        <f t="shared" si="56"/>
        <v>2183957.737377252</v>
      </c>
      <c r="M599" s="9">
        <f>L599-P$19*LN(S599)</f>
        <v>2182666.0833744048</v>
      </c>
      <c r="N599" s="9">
        <f>L599+O599</f>
        <v>2183957.737377252</v>
      </c>
      <c r="O599">
        <f t="shared" si="53"/>
        <v>0</v>
      </c>
      <c r="S599">
        <f t="shared" si="58"/>
        <v>598</v>
      </c>
    </row>
    <row r="600" spans="1:19" x14ac:dyDescent="0.25">
      <c r="A600">
        <f>VLOOKUP('2024-03-18_windows_device_0'!P600,'2024-03-18_windows_device_0'!P600:P1509,1,0)</f>
        <v>37.553333333333335</v>
      </c>
      <c r="B600">
        <f>VLOOKUP('2024-03-18_windows_device_0'!Q600,'2024-03-18_windows_device_0'!Q$2:Q$911,1,0)+50</f>
        <v>2184184</v>
      </c>
      <c r="C600">
        <f>(A600-A599)*P$3</f>
        <v>-1.1068083161452599E-2</v>
      </c>
      <c r="D600">
        <f>(A600)*(1-EXP(-P$2))</f>
        <v>1.0905393296155503</v>
      </c>
      <c r="E600">
        <f>B600-P$5*LN(D600)</f>
        <v>2183968.5275674164</v>
      </c>
      <c r="F600">
        <f>(C600-C599)*P$8</f>
        <v>2.6397413691124395E-3</v>
      </c>
      <c r="G600">
        <f>E600-F600*P$9</f>
        <v>2183968.5163489045</v>
      </c>
      <c r="H600">
        <f t="shared" si="57"/>
        <v>-1.9760723767903434E-4</v>
      </c>
      <c r="I600">
        <f t="shared" si="54"/>
        <v>1.0387397718605886E-5</v>
      </c>
      <c r="J600">
        <f>I600+C600*P$16</f>
        <v>1.3895193705487416E-6</v>
      </c>
      <c r="K600">
        <f t="shared" si="55"/>
        <v>2183968.5163489045</v>
      </c>
      <c r="L600" s="9">
        <f t="shared" si="56"/>
        <v>2183969.2530721729</v>
      </c>
      <c r="M600" s="9">
        <f>L600-P$19*LN(S600)</f>
        <v>2182677.2615199522</v>
      </c>
      <c r="N600" s="9">
        <f>L600+O600</f>
        <v>2183969.2530721729</v>
      </c>
      <c r="O600">
        <f t="shared" si="53"/>
        <v>0</v>
      </c>
      <c r="S600">
        <f t="shared" si="58"/>
        <v>599</v>
      </c>
    </row>
    <row r="601" spans="1:19" x14ac:dyDescent="0.25">
      <c r="A601">
        <f>VLOOKUP('2024-03-18_windows_device_0'!P601,'2024-03-18_windows_device_0'!P601:P1510,1,0)</f>
        <v>37.527999999999999</v>
      </c>
      <c r="B601">
        <f>VLOOKUP('2024-03-18_windows_device_0'!Q601,'2024-03-18_windows_device_0'!Q$2:Q$911,1,0)+50</f>
        <v>2184171</v>
      </c>
      <c r="C601">
        <f>(A601-A600)*P$3</f>
        <v>-1.9117598187969917E-2</v>
      </c>
      <c r="D601">
        <f>(A601)*(1-EXP(-P$2))</f>
        <v>1.089803656004235</v>
      </c>
      <c r="E601">
        <f>B601-P$5*LN(D601)</f>
        <v>2183957.2052175943</v>
      </c>
      <c r="F601">
        <f>(C601-C600)*P$8</f>
        <v>-1.055896547645398E-3</v>
      </c>
      <c r="G601">
        <f>E601-F601*P$9</f>
        <v>2183957.2097049989</v>
      </c>
      <c r="H601">
        <f t="shared" si="57"/>
        <v>-7.3221234922629566E-4</v>
      </c>
      <c r="I601">
        <f t="shared" si="54"/>
        <v>1.975245638128435E-5</v>
      </c>
      <c r="J601">
        <f>I601+C601*P$16</f>
        <v>4.210666507362314E-6</v>
      </c>
      <c r="K601">
        <f t="shared" si="55"/>
        <v>2183957.2097049989</v>
      </c>
      <c r="L601" s="9">
        <f t="shared" si="56"/>
        <v>2183959.4422006789</v>
      </c>
      <c r="M601" s="9">
        <f>L601-P$19*LN(S601)</f>
        <v>2182667.1136621363</v>
      </c>
      <c r="N601" s="9">
        <f>L601+O601</f>
        <v>2183959.4422006789</v>
      </c>
      <c r="O601">
        <f t="shared" si="53"/>
        <v>0</v>
      </c>
      <c r="S601">
        <f t="shared" si="58"/>
        <v>600</v>
      </c>
    </row>
    <row r="602" spans="1:19" x14ac:dyDescent="0.25">
      <c r="A602">
        <f>VLOOKUP('2024-03-18_windows_device_0'!P602,'2024-03-18_windows_device_0'!P602:P1511,1,0)</f>
        <v>37.50266666666667</v>
      </c>
      <c r="B602">
        <f>VLOOKUP('2024-03-18_windows_device_0'!Q602,'2024-03-18_windows_device_0'!Q$2:Q$911,1,0)+50</f>
        <v>2184168</v>
      </c>
      <c r="C602">
        <f>(A602-A601)*P$3</f>
        <v>-1.9117598187964557E-2</v>
      </c>
      <c r="D602">
        <f>(A602)*(1-EXP(-P$2))</f>
        <v>1.0890679823929199</v>
      </c>
      <c r="E602">
        <f>B602-P$5*LN(D602)</f>
        <v>2183955.8840006553</v>
      </c>
      <c r="F602">
        <f>(C602-C601)*P$8</f>
        <v>7.0313770919253878E-16</v>
      </c>
      <c r="G602">
        <f>E602-F602*P$9</f>
        <v>2183955.8840006553</v>
      </c>
      <c r="H602">
        <f t="shared" si="57"/>
        <v>-8.5851920333309781E-5</v>
      </c>
      <c r="I602">
        <f t="shared" si="54"/>
        <v>3.4521590663175485E-5</v>
      </c>
      <c r="J602">
        <f>I602+C602*P$16</f>
        <v>1.8979800789257807E-5</v>
      </c>
      <c r="K602">
        <f t="shared" si="55"/>
        <v>2183955.8840006553</v>
      </c>
      <c r="L602" s="9">
        <f t="shared" si="56"/>
        <v>2183965.9470923757</v>
      </c>
      <c r="M602" s="9">
        <f>L602-P$19*LN(S602)</f>
        <v>2182673.2821286879</v>
      </c>
      <c r="N602" s="9">
        <f>L602+O602</f>
        <v>2183965.9470923757</v>
      </c>
      <c r="O602">
        <f t="shared" si="53"/>
        <v>0</v>
      </c>
      <c r="S602">
        <f t="shared" si="58"/>
        <v>601</v>
      </c>
    </row>
    <row r="603" spans="1:19" x14ac:dyDescent="0.25">
      <c r="A603">
        <f>VLOOKUP('2024-03-18_windows_device_0'!P603,'2024-03-18_windows_device_0'!P603:P1512,1,0)</f>
        <v>37.471333333333334</v>
      </c>
      <c r="B603">
        <f>VLOOKUP('2024-03-18_windows_device_0'!Q603,'2024-03-18_windows_device_0'!Q$2:Q$911,1,0)+50</f>
        <v>2184175</v>
      </c>
      <c r="C603">
        <f>(A603-A602)*P$3</f>
        <v>-2.3645450390383564E-2</v>
      </c>
      <c r="D603">
        <f>(A603)*(1-EXP(-P$2))</f>
        <v>1.088158070294714</v>
      </c>
      <c r="E603">
        <f>B603-P$5*LN(D603)</f>
        <v>2183964.9619596442</v>
      </c>
      <c r="F603">
        <f>(C603-C602)*P$8</f>
        <v>-5.939418080509319E-4</v>
      </c>
      <c r="G603">
        <f>E603-F603*P$9</f>
        <v>2183964.9644838092</v>
      </c>
      <c r="H603">
        <f t="shared" si="57"/>
        <v>5.8804734258624297E-4</v>
      </c>
      <c r="I603">
        <f t="shared" si="54"/>
        <v>-7.6424857572853485E-6</v>
      </c>
      <c r="J603">
        <f>I603+C603*P$16</f>
        <v>-2.6865225864504482E-5</v>
      </c>
      <c r="K603">
        <f t="shared" si="55"/>
        <v>2183964.9644838092</v>
      </c>
      <c r="L603" s="9">
        <f t="shared" si="56"/>
        <v>2183950.7205391563</v>
      </c>
      <c r="M603" s="9">
        <f>L603-P$19*LN(S603)</f>
        <v>2182657.7197096338</v>
      </c>
      <c r="N603" s="9">
        <f>L603+O603</f>
        <v>2183950.7205391563</v>
      </c>
      <c r="O603">
        <f t="shared" si="53"/>
        <v>0</v>
      </c>
      <c r="S603">
        <f t="shared" si="58"/>
        <v>602</v>
      </c>
    </row>
    <row r="604" spans="1:19" x14ac:dyDescent="0.25">
      <c r="A604">
        <f>VLOOKUP('2024-03-18_windows_device_0'!P604,'2024-03-18_windows_device_0'!P604:P1513,1,0)</f>
        <v>37.455333333333336</v>
      </c>
      <c r="B604">
        <f>VLOOKUP('2024-03-18_windows_device_0'!Q604,'2024-03-18_windows_device_0'!Q$2:Q$911,1,0)+50</f>
        <v>2184174</v>
      </c>
      <c r="C604">
        <f>(A604-A603)*P$3</f>
        <v>-1.2074272539767934E-2</v>
      </c>
      <c r="D604">
        <f>(A604)*(1-EXP(-P$2))</f>
        <v>1.0876934343296729</v>
      </c>
      <c r="E604">
        <f>B604-P$5*LN(D604)</f>
        <v>2183965.0237153578</v>
      </c>
      <c r="F604">
        <f>(C604-C603)*P$8</f>
        <v>1.517851287239864E-3</v>
      </c>
      <c r="G604">
        <f>E604-F604*P$9</f>
        <v>2183965.0172647135</v>
      </c>
      <c r="H604">
        <f t="shared" si="57"/>
        <v>3.41806377603211E-6</v>
      </c>
      <c r="I604">
        <f t="shared" si="54"/>
        <v>-4.9217468396714894E-5</v>
      </c>
      <c r="J604">
        <f>I604+C604*P$16</f>
        <v>-5.9033335685505694E-5</v>
      </c>
      <c r="K604">
        <f t="shared" si="55"/>
        <v>2183965.0172647135</v>
      </c>
      <c r="L604" s="9">
        <f t="shared" si="56"/>
        <v>2183933.7177859591</v>
      </c>
      <c r="M604" s="9">
        <f>L604-P$19*LN(S604)</f>
        <v>2182640.3816480557</v>
      </c>
      <c r="N604" s="9">
        <f>L604+O604</f>
        <v>2183933.7177859591</v>
      </c>
      <c r="O604">
        <f t="shared" ref="O604:O667" si="59">O603</f>
        <v>0</v>
      </c>
      <c r="S604">
        <f t="shared" si="58"/>
        <v>603</v>
      </c>
    </row>
    <row r="605" spans="1:19" x14ac:dyDescent="0.25">
      <c r="A605">
        <f>VLOOKUP('2024-03-18_windows_device_0'!P605,'2024-03-18_windows_device_0'!P605:P1514,1,0)</f>
        <v>37.422666666666665</v>
      </c>
      <c r="B605">
        <f>VLOOKUP('2024-03-18_windows_device_0'!Q605,'2024-03-18_windows_device_0'!Q$2:Q$911,1,0)+50</f>
        <v>2184178</v>
      </c>
      <c r="C605">
        <f>(A605-A604)*P$3</f>
        <v>-2.4651639768698899E-2</v>
      </c>
      <c r="D605">
        <f>(A605)*(1-EXP(-P$2))</f>
        <v>1.0867448025677136</v>
      </c>
      <c r="E605">
        <f>B605-P$5*LN(D605)</f>
        <v>2183971.192875633</v>
      </c>
      <c r="F605">
        <f>(C605-C604)*P$8</f>
        <v>-1.6498383556956266E-3</v>
      </c>
      <c r="G605">
        <f>E605-F605*P$9</f>
        <v>2183971.1998872031</v>
      </c>
      <c r="H605">
        <f t="shared" si="57"/>
        <v>4.0038340070077668E-4</v>
      </c>
      <c r="I605">
        <f t="shared" si="54"/>
        <v>-4.409659022866494E-5</v>
      </c>
      <c r="J605">
        <f>I605+C605*P$16</f>
        <v>-6.413731927661773E-5</v>
      </c>
      <c r="K605">
        <f t="shared" si="55"/>
        <v>2183971.1998872031</v>
      </c>
      <c r="L605" s="9">
        <f t="shared" si="56"/>
        <v>2183937.1942759878</v>
      </c>
      <c r="M605" s="9">
        <f>L605-P$19*LN(S605)</f>
        <v>2182643.5233853101</v>
      </c>
      <c r="N605" s="9">
        <f>L605+O605</f>
        <v>2183937.1942759878</v>
      </c>
      <c r="O605">
        <f t="shared" si="59"/>
        <v>0</v>
      </c>
      <c r="S605">
        <f t="shared" si="58"/>
        <v>604</v>
      </c>
    </row>
    <row r="606" spans="1:19" x14ac:dyDescent="0.25">
      <c r="A606">
        <f>VLOOKUP('2024-03-18_windows_device_0'!P606,'2024-03-18_windows_device_0'!P606:P1515,1,0)</f>
        <v>37.399333333333331</v>
      </c>
      <c r="B606">
        <f>VLOOKUP('2024-03-18_windows_device_0'!Q606,'2024-03-18_windows_device_0'!Q$2:Q$911,1,0)+50</f>
        <v>2184173</v>
      </c>
      <c r="C606">
        <f>(A606-A605)*P$3</f>
        <v>-1.7608314120496914E-2</v>
      </c>
      <c r="D606">
        <f>(A606)*(1-EXP(-P$2))</f>
        <v>1.0860672084520284</v>
      </c>
      <c r="E606">
        <f>B606-P$5*LN(D606)</f>
        <v>2183967.7434354187</v>
      </c>
      <c r="F606">
        <f>(C606-C605)*P$8</f>
        <v>9.2390947918963545E-4</v>
      </c>
      <c r="G606">
        <f>E606-F606*P$9</f>
        <v>2183967.7395089394</v>
      </c>
      <c r="H606">
        <f t="shared" si="57"/>
        <v>-2.2409228757608559E-4</v>
      </c>
      <c r="I606">
        <f t="shared" si="54"/>
        <v>-4.2942147580124977E-5</v>
      </c>
      <c r="J606">
        <f>I606+C606*P$16</f>
        <v>-5.7256954042946527E-5</v>
      </c>
      <c r="K606">
        <f t="shared" si="55"/>
        <v>2183967.7395089394</v>
      </c>
      <c r="L606" s="9">
        <f t="shared" si="56"/>
        <v>2183937.3818678576</v>
      </c>
      <c r="M606" s="9">
        <f>L606-P$19*LN(S606)</f>
        <v>2182643.3767781742</v>
      </c>
      <c r="N606" s="9">
        <f>L606+O606</f>
        <v>2183937.3818678576</v>
      </c>
      <c r="O606">
        <f t="shared" si="59"/>
        <v>0</v>
      </c>
      <c r="S606">
        <f t="shared" si="58"/>
        <v>605</v>
      </c>
    </row>
    <row r="607" spans="1:19" x14ac:dyDescent="0.25">
      <c r="A607">
        <f>VLOOKUP('2024-03-18_windows_device_0'!P607,'2024-03-18_windows_device_0'!P607:P1516,1,0)</f>
        <v>37.37533333333333</v>
      </c>
      <c r="B607">
        <f>VLOOKUP('2024-03-18_windows_device_0'!Q607,'2024-03-18_windows_device_0'!Q$2:Q$911,1,0)+50</f>
        <v>2184173</v>
      </c>
      <c r="C607">
        <f>(A607-A606)*P$3</f>
        <v>-1.8111408809654582E-2</v>
      </c>
      <c r="D607">
        <f>(A607)*(1-EXP(-P$2))</f>
        <v>1.0853702545044663</v>
      </c>
      <c r="E607">
        <f>B607-P$5*LN(D607)</f>
        <v>2183969.339306484</v>
      </c>
      <c r="F607">
        <f>(C607-C606)*P$8</f>
        <v>-6.5993534227881323E-5</v>
      </c>
      <c r="G607">
        <f>E607-F607*P$9</f>
        <v>2183969.3395869466</v>
      </c>
      <c r="H607">
        <f t="shared" si="57"/>
        <v>1.0362021536941465E-4</v>
      </c>
      <c r="I607">
        <f t="shared" si="54"/>
        <v>-1.6121145059384267E-5</v>
      </c>
      <c r="J607">
        <f>I607+C607*P$16</f>
        <v>-3.0844945992572652E-5</v>
      </c>
      <c r="K607">
        <f t="shared" si="55"/>
        <v>2183969.3395869466</v>
      </c>
      <c r="L607" s="9">
        <f t="shared" si="56"/>
        <v>2183952.9855944007</v>
      </c>
      <c r="M607" s="9">
        <f>L607-P$19*LN(S607)</f>
        <v>2182658.64685765</v>
      </c>
      <c r="N607" s="9">
        <f>L607+O607</f>
        <v>2183952.9855944007</v>
      </c>
      <c r="O607">
        <f t="shared" si="59"/>
        <v>0</v>
      </c>
      <c r="S607">
        <f t="shared" si="58"/>
        <v>606</v>
      </c>
    </row>
    <row r="608" spans="1:19" x14ac:dyDescent="0.25">
      <c r="A608">
        <f>VLOOKUP('2024-03-18_windows_device_0'!P608,'2024-03-18_windows_device_0'!P608:P1517,1,0)</f>
        <v>37.35</v>
      </c>
      <c r="B608">
        <f>VLOOKUP('2024-03-18_windows_device_0'!Q608,'2024-03-18_windows_device_0'!Q$2:Q$911,1,0)+50</f>
        <v>2184173</v>
      </c>
      <c r="C608">
        <f>(A608-A607)*P$3</f>
        <v>-1.9117598187964557E-2</v>
      </c>
      <c r="D608">
        <f>(A608)*(1-EXP(-P$2))</f>
        <v>1.0846345808931512</v>
      </c>
      <c r="E608">
        <f>B608-P$5*LN(D608)</f>
        <v>2183971.0249491795</v>
      </c>
      <c r="F608">
        <f>(C608-C607)*P$8</f>
        <v>-1.3198706845505951E-4</v>
      </c>
      <c r="G608">
        <f>E608-F608*P$9</f>
        <v>2183971.0255101053</v>
      </c>
      <c r="H608">
        <f t="shared" si="57"/>
        <v>1.0917950250520256E-4</v>
      </c>
      <c r="I608">
        <f t="shared" si="54"/>
        <v>1.2699805510497329E-6</v>
      </c>
      <c r="J608">
        <f>I608+C608*P$16</f>
        <v>-1.4271809322867945E-5</v>
      </c>
      <c r="K608">
        <f t="shared" si="55"/>
        <v>2183971.0255101053</v>
      </c>
      <c r="L608" s="9">
        <f t="shared" si="56"/>
        <v>2183963.4585957932</v>
      </c>
      <c r="M608" s="9">
        <f>L608-P$19*LN(S608)</f>
        <v>2182668.7867620951</v>
      </c>
      <c r="N608" s="9">
        <f>L608+O608</f>
        <v>2183963.4585957932</v>
      </c>
      <c r="O608">
        <f t="shared" si="59"/>
        <v>0</v>
      </c>
      <c r="S608">
        <f t="shared" si="58"/>
        <v>607</v>
      </c>
    </row>
    <row r="609" spans="1:19" x14ac:dyDescent="0.25">
      <c r="A609">
        <f>VLOOKUP('2024-03-18_windows_device_0'!P609,'2024-03-18_windows_device_0'!P609:P1518,1,0)</f>
        <v>37.322000000000003</v>
      </c>
      <c r="B609">
        <f>VLOOKUP('2024-03-18_windows_device_0'!Q609,'2024-03-18_windows_device_0'!Q$2:Q$911,1,0)+50</f>
        <v>2184168</v>
      </c>
      <c r="C609">
        <f>(A609-A608)*P$3</f>
        <v>-2.1129976944595227E-2</v>
      </c>
      <c r="D609">
        <f>(A609)*(1-EXP(-P$2))</f>
        <v>1.0838214679543292</v>
      </c>
      <c r="E609">
        <f>B609-P$5*LN(D609)</f>
        <v>2183967.8893586393</v>
      </c>
      <c r="F609">
        <f>(C609-C608)*P$8</f>
        <v>-2.6397413691152529E-4</v>
      </c>
      <c r="G609">
        <f>E609-F609*P$9</f>
        <v>2183967.8904804904</v>
      </c>
      <c r="H609">
        <f t="shared" si="57"/>
        <v>-2.0302287914882733E-4</v>
      </c>
      <c r="I609">
        <f t="shared" si="54"/>
        <v>1.335316446734506E-6</v>
      </c>
      <c r="J609">
        <f>I609+C609*P$16</f>
        <v>-1.5842451308650487E-5</v>
      </c>
      <c r="K609">
        <f t="shared" si="55"/>
        <v>2183967.8904804904</v>
      </c>
      <c r="L609" s="9">
        <f t="shared" si="56"/>
        <v>2183959.4908116865</v>
      </c>
      <c r="M609" s="9">
        <f>L609-P$19*LN(S609)</f>
        <v>2182664.4864293486</v>
      </c>
      <c r="N609" s="9">
        <f>L609+O609</f>
        <v>2183959.4908116865</v>
      </c>
      <c r="O609">
        <f t="shared" si="59"/>
        <v>0</v>
      </c>
      <c r="S609">
        <f t="shared" si="58"/>
        <v>608</v>
      </c>
    </row>
    <row r="610" spans="1:19" x14ac:dyDescent="0.25">
      <c r="A610">
        <f>VLOOKUP('2024-03-18_windows_device_0'!P610,'2024-03-18_windows_device_0'!P610:P1519,1,0)</f>
        <v>37.291333333333334</v>
      </c>
      <c r="B610">
        <f>VLOOKUP('2024-03-18_windows_device_0'!Q610,'2024-03-18_windows_device_0'!Q$2:Q$911,1,0)+50</f>
        <v>2184154</v>
      </c>
      <c r="C610">
        <f>(A610-A609)*P$3</f>
        <v>-2.3142355701225897E-2</v>
      </c>
      <c r="D610">
        <f>(A610)*(1-EXP(-P$2))</f>
        <v>1.082930915688</v>
      </c>
      <c r="E610">
        <f>B610-P$5*LN(D610)</f>
        <v>2183955.9329364775</v>
      </c>
      <c r="F610">
        <f>(C610-C609)*P$8</f>
        <v>-2.6397413691152529E-4</v>
      </c>
      <c r="G610">
        <f>E610-F610*P$9</f>
        <v>2183955.9340583286</v>
      </c>
      <c r="H610">
        <f t="shared" si="57"/>
        <v>-7.742916494515497E-4</v>
      </c>
      <c r="I610">
        <f t="shared" si="54"/>
        <v>2.2948108656230604E-5</v>
      </c>
      <c r="J610">
        <f>I610+C610*P$16</f>
        <v>4.1343630193782989E-6</v>
      </c>
      <c r="K610">
        <f t="shared" si="55"/>
        <v>2183955.9340583286</v>
      </c>
      <c r="L610" s="9">
        <f t="shared" si="56"/>
        <v>2183958.1260978938</v>
      </c>
      <c r="M610" s="9">
        <f>L610-P$19*LN(S610)</f>
        <v>2182662.7897134218</v>
      </c>
      <c r="N610" s="9">
        <f>L610+O610</f>
        <v>2183958.1260978938</v>
      </c>
      <c r="O610">
        <f t="shared" si="59"/>
        <v>0</v>
      </c>
      <c r="S610">
        <f t="shared" si="58"/>
        <v>609</v>
      </c>
    </row>
    <row r="611" spans="1:19" x14ac:dyDescent="0.25">
      <c r="A611">
        <f>VLOOKUP('2024-03-18_windows_device_0'!P611,'2024-03-18_windows_device_0'!P611:P1520,1,0)</f>
        <v>37.273333333333333</v>
      </c>
      <c r="B611">
        <f>VLOOKUP('2024-03-18_windows_device_0'!Q611,'2024-03-18_windows_device_0'!Q$2:Q$911,1,0)+50</f>
        <v>2184150</v>
      </c>
      <c r="C611">
        <f>(A611-A610)*P$3</f>
        <v>-1.3583556607240938E-2</v>
      </c>
      <c r="D611">
        <f>(A611)*(1-EXP(-P$2))</f>
        <v>1.0824082002273285</v>
      </c>
      <c r="E611">
        <f>B611-P$5*LN(D611)</f>
        <v>2183953.1332106539</v>
      </c>
      <c r="F611">
        <f>(C611-C610)*P$8</f>
        <v>1.2538771503283386E-3</v>
      </c>
      <c r="G611">
        <f>E611-F611*P$9</f>
        <v>2183953.1278818608</v>
      </c>
      <c r="H611">
        <f t="shared" si="57"/>
        <v>-1.8172652123727706E-4</v>
      </c>
      <c r="I611">
        <f t="shared" si="54"/>
        <v>4.2702702788699149E-5</v>
      </c>
      <c r="J611">
        <f>I611+C611*P$16</f>
        <v>3.1659852088807861E-5</v>
      </c>
      <c r="K611">
        <f t="shared" si="55"/>
        <v>2183953.1278818608</v>
      </c>
      <c r="L611" s="9">
        <f t="shared" si="56"/>
        <v>2183969.9139376767</v>
      </c>
      <c r="M611" s="9">
        <f>L611-P$19*LN(S611)</f>
        <v>2182674.2460957831</v>
      </c>
      <c r="N611" s="9">
        <f>L611+O611</f>
        <v>2183969.9139376767</v>
      </c>
      <c r="O611">
        <f t="shared" si="59"/>
        <v>0</v>
      </c>
      <c r="S611">
        <f t="shared" si="58"/>
        <v>610</v>
      </c>
    </row>
    <row r="612" spans="1:19" x14ac:dyDescent="0.25">
      <c r="A612">
        <f>VLOOKUP('2024-03-18_windows_device_0'!P612,'2024-03-18_windows_device_0'!P612:P1521,1,0)</f>
        <v>37.229999999999997</v>
      </c>
      <c r="B612">
        <f>VLOOKUP('2024-03-18_windows_device_0'!Q612,'2024-03-18_windows_device_0'!Q$2:Q$911,1,0)+50</f>
        <v>2184146</v>
      </c>
      <c r="C612">
        <f>(A612-A611)*P$3</f>
        <v>-3.2701154795210859E-2</v>
      </c>
      <c r="D612">
        <f>(A612)*(1-EXP(-P$2))</f>
        <v>1.0811498111553419</v>
      </c>
      <c r="E612">
        <f>B612-P$5*LN(D612)</f>
        <v>2183952.0251386291</v>
      </c>
      <c r="F612">
        <f>(C612-C611)*P$8</f>
        <v>-2.5077543006566776E-3</v>
      </c>
      <c r="G612">
        <f>E612-F612*P$9</f>
        <v>2183952.0357962153</v>
      </c>
      <c r="H612">
        <f t="shared" si="57"/>
        <v>-7.0722895560364939E-5</v>
      </c>
      <c r="I612">
        <f t="shared" si="54"/>
        <v>5.2687478052370922E-5</v>
      </c>
      <c r="J612">
        <f>I612+C612*P$16</f>
        <v>2.6102837478557594E-5</v>
      </c>
      <c r="K612">
        <f t="shared" si="55"/>
        <v>2183952.0357962153</v>
      </c>
      <c r="L612" s="9">
        <f t="shared" si="56"/>
        <v>2183965.875522492</v>
      </c>
      <c r="M612" s="9">
        <f>L612-P$19*LN(S612)</f>
        <v>2182669.8767661052</v>
      </c>
      <c r="N612" s="9">
        <f>L612+O612</f>
        <v>2183965.875522492</v>
      </c>
      <c r="O612">
        <f t="shared" si="59"/>
        <v>0</v>
      </c>
      <c r="S612">
        <f t="shared" si="58"/>
        <v>611</v>
      </c>
    </row>
    <row r="613" spans="1:19" x14ac:dyDescent="0.25">
      <c r="A613">
        <f>VLOOKUP('2024-03-18_windows_device_0'!P613,'2024-03-18_windows_device_0'!P613:P1522,1,0)</f>
        <v>37.223333333333336</v>
      </c>
      <c r="B613">
        <f>VLOOKUP('2024-03-18_windows_device_0'!Q613,'2024-03-18_windows_device_0'!Q$2:Q$911,1,0)+50</f>
        <v>2184158</v>
      </c>
      <c r="C613">
        <f>(A613-A612)*P$3</f>
        <v>-5.030946891565951E-3</v>
      </c>
      <c r="D613">
        <f>(A613)*(1-EXP(-P$2))</f>
        <v>1.0809562128365748</v>
      </c>
      <c r="E613">
        <f>B613-P$5*LN(D613)</f>
        <v>2183964.4703493621</v>
      </c>
      <c r="F613">
        <f>(C613-C612)*P$8</f>
        <v>3.6296443825299569E-3</v>
      </c>
      <c r="G613">
        <f>E613-F613*P$9</f>
        <v>2183964.4549239082</v>
      </c>
      <c r="H613">
        <f t="shared" si="57"/>
        <v>8.0425621778836248E-4</v>
      </c>
      <c r="I613">
        <f t="shared" si="54"/>
        <v>7.9932082506325332E-5</v>
      </c>
      <c r="J613">
        <f>I613+C613*P$16</f>
        <v>7.5842137802665773E-5</v>
      </c>
      <c r="K613">
        <f t="shared" si="55"/>
        <v>2183964.4549239082</v>
      </c>
      <c r="L613" s="9">
        <f t="shared" si="56"/>
        <v>2184004.6664307336</v>
      </c>
      <c r="M613" s="9">
        <f>L613-P$19*LN(S613)</f>
        <v>2182708.3373010056</v>
      </c>
      <c r="N613" s="9">
        <f>L613+O613</f>
        <v>2184004.6664307336</v>
      </c>
      <c r="O613">
        <f t="shared" si="59"/>
        <v>0</v>
      </c>
      <c r="S613">
        <f t="shared" si="58"/>
        <v>612</v>
      </c>
    </row>
    <row r="614" spans="1:19" x14ac:dyDescent="0.25">
      <c r="A614">
        <f>VLOOKUP('2024-03-18_windows_device_0'!P614,'2024-03-18_windows_device_0'!P614:P1523,1,0)</f>
        <v>37.196666666666665</v>
      </c>
      <c r="B614">
        <f>VLOOKUP('2024-03-18_windows_device_0'!Q614,'2024-03-18_windows_device_0'!Q$2:Q$911,1,0)+50</f>
        <v>2184165</v>
      </c>
      <c r="C614">
        <f>(A614-A613)*P$3</f>
        <v>-2.0123787566285252E-2</v>
      </c>
      <c r="D614">
        <f>(A614)*(1-EXP(-P$2))</f>
        <v>1.0801818195615061</v>
      </c>
      <c r="E614">
        <f>B614-P$5*LN(D614)</f>
        <v>2183973.2519900193</v>
      </c>
      <c r="F614">
        <f>(C614-C613)*P$8</f>
        <v>-1.9798060268350331E-3</v>
      </c>
      <c r="G614">
        <f>E614-F614*P$9</f>
        <v>2183973.2604039032</v>
      </c>
      <c r="H614">
        <f t="shared" si="57"/>
        <v>5.7023828175942974E-4</v>
      </c>
      <c r="I614">
        <f t="shared" si="54"/>
        <v>4.0947358709951621E-5</v>
      </c>
      <c r="J614">
        <f>I614+C614*P$16</f>
        <v>2.4587579895295927E-5</v>
      </c>
      <c r="K614">
        <f t="shared" si="55"/>
        <v>2183973.2604039032</v>
      </c>
      <c r="L614" s="9">
        <f t="shared" si="56"/>
        <v>2183986.2967405021</v>
      </c>
      <c r="M614" s="9">
        <f>L614-P$19*LN(S614)</f>
        <v>2182689.6377768181</v>
      </c>
      <c r="N614" s="9">
        <f>L614+O614</f>
        <v>2183986.2967405021</v>
      </c>
      <c r="O614">
        <f t="shared" si="59"/>
        <v>0</v>
      </c>
      <c r="S614">
        <f t="shared" si="58"/>
        <v>613</v>
      </c>
    </row>
    <row r="615" spans="1:19" x14ac:dyDescent="0.25">
      <c r="A615">
        <f>VLOOKUP('2024-03-18_windows_device_0'!P615,'2024-03-18_windows_device_0'!P615:P1524,1,0)</f>
        <v>37.183999999999997</v>
      </c>
      <c r="B615">
        <f>VLOOKUP('2024-03-18_windows_device_0'!Q615,'2024-03-18_windows_device_0'!Q$2:Q$911,1,0)+50</f>
        <v>2184166</v>
      </c>
      <c r="C615">
        <f>(A615-A614)*P$3</f>
        <v>-9.5587990939849585E-3</v>
      </c>
      <c r="D615">
        <f>(A615)*(1-EXP(-P$2))</f>
        <v>1.0798139827558482</v>
      </c>
      <c r="E615">
        <f>B615-P$5*LN(D615)</f>
        <v>2183975.0987168257</v>
      </c>
      <c r="F615">
        <f>(C615-C614)*P$8</f>
        <v>1.3858642187841012E-3</v>
      </c>
      <c r="G615">
        <f>E615-F615*P$9</f>
        <v>2183975.0928271068</v>
      </c>
      <c r="H615">
        <f t="shared" si="57"/>
        <v>1.1866676884024539E-4</v>
      </c>
      <c r="I615">
        <f t="shared" si="54"/>
        <v>8.9106565986798096E-6</v>
      </c>
      <c r="J615">
        <f>I615+C615*P$16</f>
        <v>1.1397616617187916E-6</v>
      </c>
      <c r="K615">
        <f t="shared" si="55"/>
        <v>2183975.0928271068</v>
      </c>
      <c r="L615" s="9">
        <f t="shared" si="56"/>
        <v>2183975.6971288202</v>
      </c>
      <c r="M615" s="9">
        <f>L615-P$19*LN(S615)</f>
        <v>2182678.7088688076</v>
      </c>
      <c r="N615" s="9">
        <f>L615+O615</f>
        <v>2183975.6971288202</v>
      </c>
      <c r="O615">
        <f t="shared" si="59"/>
        <v>0</v>
      </c>
      <c r="S615">
        <f t="shared" si="58"/>
        <v>614</v>
      </c>
    </row>
    <row r="616" spans="1:19" x14ac:dyDescent="0.25">
      <c r="A616">
        <f>VLOOKUP('2024-03-18_windows_device_0'!P616,'2024-03-18_windows_device_0'!P616:P1525,1,0)</f>
        <v>37.145333333333333</v>
      </c>
      <c r="B616">
        <f>VLOOKUP('2024-03-18_windows_device_0'!Q616,'2024-03-18_windows_device_0'!Q$2:Q$911,1,0)+50</f>
        <v>2184161</v>
      </c>
      <c r="C616">
        <f>(A616-A615)*P$3</f>
        <v>-2.9179491971107183E-2</v>
      </c>
      <c r="D616">
        <f>(A616)*(1-EXP(-P$2))</f>
        <v>1.0786911125069987</v>
      </c>
      <c r="E616">
        <f>B616-P$5*LN(D616)</f>
        <v>2183972.6852470986</v>
      </c>
      <c r="F616">
        <f>(C616-C615)*P$8</f>
        <v>-2.5737478348838551E-3</v>
      </c>
      <c r="G616">
        <f>E616-F616*P$9</f>
        <v>2183972.6961851479</v>
      </c>
      <c r="H616">
        <f t="shared" si="57"/>
        <v>-1.5520528051347993E-4</v>
      </c>
      <c r="I616">
        <f t="shared" si="54"/>
        <v>-5.7451657555905057E-6</v>
      </c>
      <c r="J616">
        <f>I616+C616*P$16</f>
        <v>-2.946684503683603E-5</v>
      </c>
      <c r="K616">
        <f t="shared" si="55"/>
        <v>2183972.6961851479</v>
      </c>
      <c r="L616" s="9">
        <f t="shared" si="56"/>
        <v>2183957.072861826</v>
      </c>
      <c r="M616" s="9">
        <f>L616-P$19*LN(S616)</f>
        <v>2182659.7558413614</v>
      </c>
      <c r="N616" s="9">
        <f>L616+O616</f>
        <v>2183957.072861826</v>
      </c>
      <c r="O616">
        <f t="shared" si="59"/>
        <v>0</v>
      </c>
      <c r="S616">
        <f t="shared" si="58"/>
        <v>615</v>
      </c>
    </row>
    <row r="617" spans="1:19" x14ac:dyDescent="0.25">
      <c r="A617">
        <f>VLOOKUP('2024-03-18_windows_device_0'!P617,'2024-03-18_windows_device_0'!P617:P1526,1,0)</f>
        <v>37.116666666666667</v>
      </c>
      <c r="B617">
        <f>VLOOKUP('2024-03-18_windows_device_0'!Q617,'2024-03-18_windows_device_0'!Q$2:Q$911,1,0)+50</f>
        <v>2184160</v>
      </c>
      <c r="C617">
        <f>(A617-A616)*P$3</f>
        <v>-2.1633071633752894E-2</v>
      </c>
      <c r="D617">
        <f>(A617)*(1-EXP(-P$2))</f>
        <v>1.0778586397362997</v>
      </c>
      <c r="E617">
        <f>B617-P$5*LN(D617)</f>
        <v>2183973.6045857379</v>
      </c>
      <c r="F617">
        <f>(C617-C616)*P$8</f>
        <v>9.8990301341681311E-4</v>
      </c>
      <c r="G617">
        <f>E617-F617*P$9</f>
        <v>2183973.600378796</v>
      </c>
      <c r="H617">
        <f t="shared" si="57"/>
        <v>5.8555108022022396E-5</v>
      </c>
      <c r="I617">
        <f t="shared" si="54"/>
        <v>1.2610491368589E-5</v>
      </c>
      <c r="J617">
        <f>I617+C617*P$16</f>
        <v>-4.976270857162819E-6</v>
      </c>
      <c r="K617">
        <f t="shared" si="55"/>
        <v>2183973.600378796</v>
      </c>
      <c r="L617" s="9">
        <f t="shared" si="56"/>
        <v>2183970.9619596358</v>
      </c>
      <c r="M617" s="9">
        <f>L617-P$19*LN(S617)</f>
        <v>2182673.3167128554</v>
      </c>
      <c r="N617" s="9">
        <f>L617+O617</f>
        <v>2183970.9619596358</v>
      </c>
      <c r="O617">
        <f t="shared" si="59"/>
        <v>0</v>
      </c>
      <c r="S617">
        <f t="shared" si="58"/>
        <v>616</v>
      </c>
    </row>
    <row r="618" spans="1:19" x14ac:dyDescent="0.25">
      <c r="A618">
        <f>VLOOKUP('2024-03-18_windows_device_0'!P618,'2024-03-18_windows_device_0'!P618:P1527,1,0)</f>
        <v>37.086666666666666</v>
      </c>
      <c r="B618">
        <f>VLOOKUP('2024-03-18_windows_device_0'!Q618,'2024-03-18_windows_device_0'!Q$2:Q$911,1,0)+50</f>
        <v>2184159</v>
      </c>
      <c r="C618">
        <f>(A618-A617)*P$3</f>
        <v>-2.2639261012068229E-2</v>
      </c>
      <c r="D618">
        <f>(A618)*(1-EXP(-P$2))</f>
        <v>1.0769874473018475</v>
      </c>
      <c r="E618">
        <f>B618-P$5*LN(D618)</f>
        <v>2183974.614784</v>
      </c>
      <c r="F618">
        <f>(C618-C617)*P$8</f>
        <v>-1.3198706845576265E-4</v>
      </c>
      <c r="G618">
        <f>E618-F618*P$9</f>
        <v>2183974.6153449258</v>
      </c>
      <c r="H618">
        <f t="shared" si="57"/>
        <v>6.5728676032007113E-5</v>
      </c>
      <c r="I618">
        <f t="shared" si="54"/>
        <v>-4.0009600552745758E-6</v>
      </c>
      <c r="J618">
        <f>I618+C618*P$16</f>
        <v>-2.2405711221760054E-5</v>
      </c>
      <c r="K618">
        <f t="shared" si="55"/>
        <v>2183974.6153449258</v>
      </c>
      <c r="L618" s="9">
        <f t="shared" si="56"/>
        <v>2183962.7358352519</v>
      </c>
      <c r="M618" s="9">
        <f>L618-P$19*LN(S618)</f>
        <v>2182664.7628945583</v>
      </c>
      <c r="N618" s="9">
        <f>L618+O618</f>
        <v>2183962.7358352519</v>
      </c>
      <c r="O618">
        <f t="shared" si="59"/>
        <v>0</v>
      </c>
      <c r="S618">
        <f t="shared" si="58"/>
        <v>617</v>
      </c>
    </row>
    <row r="619" spans="1:19" x14ac:dyDescent="0.25">
      <c r="A619">
        <f>VLOOKUP('2024-03-18_windows_device_0'!P619,'2024-03-18_windows_device_0'!P619:P1528,1,0)</f>
        <v>37.06133333333333</v>
      </c>
      <c r="B619">
        <f>VLOOKUP('2024-03-18_windows_device_0'!Q619,'2024-03-18_windows_device_0'!Q$2:Q$911,1,0)+50</f>
        <v>2184157</v>
      </c>
      <c r="C619">
        <f>(A619-A618)*P$3</f>
        <v>-1.9117598187969917E-2</v>
      </c>
      <c r="D619">
        <f>(A619)*(1-EXP(-P$2))</f>
        <v>1.0762517736905319</v>
      </c>
      <c r="E619">
        <f>B619-P$5*LN(D619)</f>
        <v>2183974.3135514967</v>
      </c>
      <c r="F619">
        <f>(C619-C618)*P$8</f>
        <v>4.6195473959446617E-4</v>
      </c>
      <c r="G619">
        <f>E619-F619*P$9</f>
        <v>2183974.3115882571</v>
      </c>
      <c r="H619">
        <f t="shared" si="57"/>
        <v>-1.9671123088143633E-5</v>
      </c>
      <c r="I619">
        <f t="shared" si="54"/>
        <v>1.3458829799859255E-5</v>
      </c>
      <c r="J619">
        <f>I619+C619*P$16</f>
        <v>-2.0829600740627813E-6</v>
      </c>
      <c r="K619">
        <f t="shared" si="55"/>
        <v>2183974.3115882571</v>
      </c>
      <c r="L619" s="9">
        <f t="shared" si="56"/>
        <v>2183973.2072026785</v>
      </c>
      <c r="M619" s="9">
        <f>L619-P$19*LN(S619)</f>
        <v>2182674.9070987506</v>
      </c>
      <c r="N619" s="9">
        <f>L619+O619</f>
        <v>2183973.2072026785</v>
      </c>
      <c r="O619">
        <f t="shared" si="59"/>
        <v>0</v>
      </c>
      <c r="S619">
        <f t="shared" si="58"/>
        <v>618</v>
      </c>
    </row>
    <row r="620" spans="1:19" x14ac:dyDescent="0.25">
      <c r="A620">
        <f>VLOOKUP('2024-03-18_windows_device_0'!P620,'2024-03-18_windows_device_0'!P620:P1529,1,0)</f>
        <v>37.045999999999999</v>
      </c>
      <c r="B620">
        <f>VLOOKUP('2024-03-18_windows_device_0'!Q620,'2024-03-18_windows_device_0'!Q$2:Q$911,1,0)+50</f>
        <v>2184149</v>
      </c>
      <c r="C620">
        <f>(A620-A619)*P$3</f>
        <v>-1.1571177850610266E-2</v>
      </c>
      <c r="D620">
        <f>(A620)*(1-EXP(-P$2))</f>
        <v>1.0758064975573676</v>
      </c>
      <c r="E620">
        <f>B620-P$5*LN(D620)</f>
        <v>2183967.3423170801</v>
      </c>
      <c r="F620">
        <f>(C620-C619)*P$8</f>
        <v>9.8990301341751654E-4</v>
      </c>
      <c r="G620">
        <f>E620-F620*P$9</f>
        <v>2183967.3381101382</v>
      </c>
      <c r="H620">
        <f t="shared" si="57"/>
        <v>-4.5159879787036407E-4</v>
      </c>
      <c r="I620">
        <f t="shared" si="54"/>
        <v>1.3040403642513064E-5</v>
      </c>
      <c r="J620">
        <f>I620+C620*P$16</f>
        <v>3.6335308240890918E-6</v>
      </c>
      <c r="K620">
        <f t="shared" si="55"/>
        <v>2183967.3381101382</v>
      </c>
      <c r="L620" s="9">
        <f t="shared" si="56"/>
        <v>2183969.2646084381</v>
      </c>
      <c r="M620" s="9">
        <f>L620-P$19*LN(S620)</f>
        <v>2182670.6378702386</v>
      </c>
      <c r="N620" s="9">
        <f>L620+O620</f>
        <v>2183969.2646084381</v>
      </c>
      <c r="O620">
        <f t="shared" si="59"/>
        <v>0</v>
      </c>
      <c r="S620">
        <f t="shared" si="58"/>
        <v>619</v>
      </c>
    </row>
    <row r="621" spans="1:19" x14ac:dyDescent="0.25">
      <c r="A621">
        <f>VLOOKUP('2024-03-18_windows_device_0'!P621,'2024-03-18_windows_device_0'!P621:P1530,1,0)</f>
        <v>37.026666666666664</v>
      </c>
      <c r="B621">
        <f>VLOOKUP('2024-03-18_windows_device_0'!Q621,'2024-03-18_windows_device_0'!Q$2:Q$911,1,0)+50</f>
        <v>2184134</v>
      </c>
      <c r="C621">
        <f>(A621-A620)*P$3</f>
        <v>-1.4589745985556273E-2</v>
      </c>
      <c r="D621">
        <f>(A621)*(1-EXP(-P$2))</f>
        <v>1.0752450624329426</v>
      </c>
      <c r="E621">
        <f>B621-P$5*LN(D621)</f>
        <v>2183953.640063378</v>
      </c>
      <c r="F621">
        <f>(C621-C620)*P$8</f>
        <v>-3.9596120536728818E-4</v>
      </c>
      <c r="G621">
        <f>E621-F621*P$9</f>
        <v>2183953.641746155</v>
      </c>
      <c r="H621">
        <f t="shared" si="57"/>
        <v>-8.869693723220659E-4</v>
      </c>
      <c r="I621">
        <f t="shared" si="54"/>
        <v>3.9434019143289766E-5</v>
      </c>
      <c r="J621">
        <f>I621+C621*P$16</f>
        <v>2.7573179502664823E-5</v>
      </c>
      <c r="K621">
        <f t="shared" si="55"/>
        <v>2183953.641746155</v>
      </c>
      <c r="L621" s="9">
        <f t="shared" si="56"/>
        <v>2183968.2610478769</v>
      </c>
      <c r="M621" s="9">
        <f>L621-P$19*LN(S621)</f>
        <v>2182669.3082026606</v>
      </c>
      <c r="N621" s="9">
        <f>L621+O621</f>
        <v>2183968.2610478769</v>
      </c>
      <c r="O621">
        <f t="shared" si="59"/>
        <v>0</v>
      </c>
      <c r="S621">
        <f t="shared" si="58"/>
        <v>620</v>
      </c>
    </row>
    <row r="622" spans="1:19" x14ac:dyDescent="0.25">
      <c r="A622">
        <f>VLOOKUP('2024-03-18_windows_device_0'!P622,'2024-03-18_windows_device_0'!P622:P1531,1,0)</f>
        <v>36.998666666666665</v>
      </c>
      <c r="B622">
        <f>VLOOKUP('2024-03-18_windows_device_0'!Q622,'2024-03-18_windows_device_0'!Q$2:Q$911,1,0)+50</f>
        <v>2184129</v>
      </c>
      <c r="C622">
        <f>(A622-A621)*P$3</f>
        <v>-2.1129976944595227E-2</v>
      </c>
      <c r="D622">
        <f>(A622)*(1-EXP(-P$2))</f>
        <v>1.0744319494941206</v>
      </c>
      <c r="E622">
        <f>B622-P$5*LN(D622)</f>
        <v>2183950.5207598507</v>
      </c>
      <c r="F622">
        <f>(C622-C621)*P$8</f>
        <v>-8.5791594496105049E-4</v>
      </c>
      <c r="G622">
        <f>E622-F622*P$9</f>
        <v>2183950.5244058673</v>
      </c>
      <c r="H622">
        <f t="shared" si="57"/>
        <v>-2.0187732756291797E-4</v>
      </c>
      <c r="I622">
        <f t="shared" si="54"/>
        <v>7.2296044442310563E-5</v>
      </c>
      <c r="J622">
        <f>I622+C622*P$16</f>
        <v>5.5118276686925572E-5</v>
      </c>
      <c r="K622">
        <f t="shared" si="55"/>
        <v>2183950.5244058673</v>
      </c>
      <c r="L622" s="9">
        <f t="shared" si="56"/>
        <v>2183979.7481200639</v>
      </c>
      <c r="M622" s="9">
        <f>L622-P$19*LN(S622)</f>
        <v>2182680.469693386</v>
      </c>
      <c r="N622" s="9">
        <f>L622+O622</f>
        <v>2183979.7481200639</v>
      </c>
      <c r="O622">
        <f t="shared" si="59"/>
        <v>0</v>
      </c>
      <c r="S622">
        <f t="shared" si="58"/>
        <v>621</v>
      </c>
    </row>
    <row r="623" spans="1:19" x14ac:dyDescent="0.25">
      <c r="A623">
        <f>VLOOKUP('2024-03-18_windows_device_0'!P623,'2024-03-18_windows_device_0'!P623:P1532,1,0)</f>
        <v>36.960666666666668</v>
      </c>
      <c r="B623">
        <f>VLOOKUP('2024-03-18_windows_device_0'!Q623,'2024-03-18_windows_device_0'!Q$2:Q$911,1,0)+50</f>
        <v>2184128</v>
      </c>
      <c r="C623">
        <f>(A623-A622)*P$3</f>
        <v>-2.8676397281949515E-2</v>
      </c>
      <c r="D623">
        <f>(A623)*(1-EXP(-P$2))</f>
        <v>1.0733284390771476</v>
      </c>
      <c r="E623">
        <f>B623-P$5*LN(D623)</f>
        <v>2183952.0754114315</v>
      </c>
      <c r="F623">
        <f>(C623-C622)*P$8</f>
        <v>-9.8990301341681311E-4</v>
      </c>
      <c r="G623">
        <f>E623-F623*P$9</f>
        <v>2183952.0796183734</v>
      </c>
      <c r="H623">
        <f t="shared" si="57"/>
        <v>1.0071474896898136E-4</v>
      </c>
      <c r="I623">
        <f t="shared" si="54"/>
        <v>8.2630235359712608E-5</v>
      </c>
      <c r="J623">
        <f>I623+C623*P$16</f>
        <v>5.9317550548833913E-5</v>
      </c>
      <c r="K623">
        <f t="shared" si="55"/>
        <v>2183952.0796183734</v>
      </c>
      <c r="L623" s="9">
        <f t="shared" si="56"/>
        <v>2183983.5297878683</v>
      </c>
      <c r="M623" s="9">
        <f>L623-P$19*LN(S623)</f>
        <v>2182683.9263035934</v>
      </c>
      <c r="N623" s="9">
        <f>L623+O623</f>
        <v>2183983.5297878683</v>
      </c>
      <c r="O623">
        <f t="shared" si="59"/>
        <v>0</v>
      </c>
      <c r="S623">
        <f t="shared" si="58"/>
        <v>622</v>
      </c>
    </row>
    <row r="624" spans="1:19" x14ac:dyDescent="0.25">
      <c r="A624">
        <f>VLOOKUP('2024-03-18_windows_device_0'!P624,'2024-03-18_windows_device_0'!P624:P1533,1,0)</f>
        <v>36.952666666666666</v>
      </c>
      <c r="B624">
        <f>VLOOKUP('2024-03-18_windows_device_0'!Q624,'2024-03-18_windows_device_0'!Q$2:Q$911,1,0)+50</f>
        <v>2184134</v>
      </c>
      <c r="C624">
        <f>(A624-A623)*P$3</f>
        <v>-6.037136269886648E-3</v>
      </c>
      <c r="D624">
        <f>(A624)*(1-EXP(-P$2))</f>
        <v>1.073096121094627</v>
      </c>
      <c r="E624">
        <f>B624-P$5*LN(D624)</f>
        <v>2183958.613567485</v>
      </c>
      <c r="F624">
        <f>(C624-C623)*P$8</f>
        <v>2.9697090402504398E-3</v>
      </c>
      <c r="G624">
        <f>E624-F624*P$9</f>
        <v>2183958.6009466592</v>
      </c>
      <c r="H624">
        <f t="shared" si="57"/>
        <v>4.2231781102303602E-4</v>
      </c>
      <c r="I624">
        <f t="shared" si="54"/>
        <v>7.2488455844453602E-5</v>
      </c>
      <c r="J624">
        <f>I624+C624*P$16</f>
        <v>6.7580522200056024E-5</v>
      </c>
      <c r="K624">
        <f t="shared" si="55"/>
        <v>2183958.6009466592</v>
      </c>
      <c r="L624" s="9">
        <f t="shared" si="56"/>
        <v>2183994.432144308</v>
      </c>
      <c r="M624" s="9">
        <f>L624-P$19*LN(S624)</f>
        <v>2182694.5041246167</v>
      </c>
      <c r="N624" s="9">
        <f>L624+O624</f>
        <v>2183994.432144308</v>
      </c>
      <c r="O624">
        <f t="shared" si="59"/>
        <v>0</v>
      </c>
      <c r="S624">
        <f t="shared" si="58"/>
        <v>623</v>
      </c>
    </row>
    <row r="625" spans="1:19" x14ac:dyDescent="0.25">
      <c r="A625">
        <f>VLOOKUP('2024-03-18_windows_device_0'!P625,'2024-03-18_windows_device_0'!P625:P1534,1,0)</f>
        <v>36.932000000000002</v>
      </c>
      <c r="B625">
        <f>VLOOKUP('2024-03-18_windows_device_0'!Q625,'2024-03-18_windows_device_0'!Q$2:Q$911,1,0)+50</f>
        <v>2184137</v>
      </c>
      <c r="C625">
        <f>(A625-A624)*P$3</f>
        <v>-1.5595935363866246E-2</v>
      </c>
      <c r="D625">
        <f>(A625)*(1-EXP(-P$2))</f>
        <v>1.0724959663064488</v>
      </c>
      <c r="E625">
        <f>B625-P$5*LN(D625)</f>
        <v>2183963.0043433881</v>
      </c>
      <c r="F625">
        <f>(C625-C624)*P$8</f>
        <v>-1.2538771503276354E-3</v>
      </c>
      <c r="G625">
        <f>E625-F625*P$9</f>
        <v>2183963.0096721812</v>
      </c>
      <c r="H625">
        <f t="shared" si="57"/>
        <v>2.8550676031798776E-4</v>
      </c>
      <c r="I625">
        <f t="shared" si="54"/>
        <v>5.7689480190422238E-5</v>
      </c>
      <c r="J625">
        <f>I625+C625*P$16</f>
        <v>4.5010651609067997E-5</v>
      </c>
      <c r="K625">
        <f t="shared" si="55"/>
        <v>2183963.0096721812</v>
      </c>
      <c r="L625" s="9">
        <f t="shared" si="56"/>
        <v>2183986.874322847</v>
      </c>
      <c r="M625" s="9">
        <f>L625-P$19*LN(S625)</f>
        <v>2182686.6222882457</v>
      </c>
      <c r="N625" s="9">
        <f>L625+O625</f>
        <v>2183986.874322847</v>
      </c>
      <c r="O625">
        <f t="shared" si="59"/>
        <v>0</v>
      </c>
      <c r="S625">
        <f t="shared" si="58"/>
        <v>624</v>
      </c>
    </row>
    <row r="626" spans="1:19" x14ac:dyDescent="0.25">
      <c r="A626">
        <f>VLOOKUP('2024-03-18_windows_device_0'!P626,'2024-03-18_windows_device_0'!P626:P1535,1,0)</f>
        <v>36.906666666666666</v>
      </c>
      <c r="B626">
        <f>VLOOKUP('2024-03-18_windows_device_0'!Q626,'2024-03-18_windows_device_0'!Q$2:Q$911,1,0)+50</f>
        <v>2184142</v>
      </c>
      <c r="C626">
        <f>(A626-A625)*P$3</f>
        <v>-1.9117598187969917E-2</v>
      </c>
      <c r="D626">
        <f>(A626)*(1-EXP(-P$2))</f>
        <v>1.0717602926951335</v>
      </c>
      <c r="E626">
        <f>B626-P$5*LN(D626)</f>
        <v>2183969.7102275556</v>
      </c>
      <c r="F626">
        <f>(C626-C625)*P$8</f>
        <v>-4.6195473959516906E-4</v>
      </c>
      <c r="G626">
        <f>E626-F626*P$9</f>
        <v>2183969.7121907952</v>
      </c>
      <c r="H626">
        <f t="shared" si="57"/>
        <v>4.3405160196766058E-4</v>
      </c>
      <c r="I626">
        <f t="shared" si="54"/>
        <v>7.1176897368781819E-5</v>
      </c>
      <c r="J626">
        <f>I626+C626*P$16</f>
        <v>5.563510749485978E-5</v>
      </c>
      <c r="K626">
        <f t="shared" si="55"/>
        <v>2183969.7121907952</v>
      </c>
      <c r="L626" s="9">
        <f t="shared" si="56"/>
        <v>2183999.2099287226</v>
      </c>
      <c r="M626" s="9">
        <f>L626-P$19*LN(S626)</f>
        <v>2182698.6343980506</v>
      </c>
      <c r="N626" s="9">
        <f>L626+O626</f>
        <v>2183999.2099287226</v>
      </c>
      <c r="O626">
        <f t="shared" si="59"/>
        <v>0</v>
      </c>
      <c r="S626">
        <f t="shared" si="58"/>
        <v>625</v>
      </c>
    </row>
    <row r="627" spans="1:19" x14ac:dyDescent="0.25">
      <c r="A627">
        <f>VLOOKUP('2024-03-18_windows_device_0'!P627,'2024-03-18_windows_device_0'!P627:P1536,1,0)</f>
        <v>36.88133333333333</v>
      </c>
      <c r="B627">
        <f>VLOOKUP('2024-03-18_windows_device_0'!Q627,'2024-03-18_windows_device_0'!Q$2:Q$911,1,0)+50</f>
        <v>2184142</v>
      </c>
      <c r="C627">
        <f>(A627-A626)*P$3</f>
        <v>-1.9117598187969917E-2</v>
      </c>
      <c r="D627">
        <f>(A627)*(1-EXP(-P$2))</f>
        <v>1.071024619083818</v>
      </c>
      <c r="E627">
        <f>B627-P$5*LN(D627)</f>
        <v>2183971.4172830712</v>
      </c>
      <c r="F627">
        <f>(C627-C626)*P$8</f>
        <v>0</v>
      </c>
      <c r="G627">
        <f>E627-F627*P$9</f>
        <v>2183971.4172830712</v>
      </c>
      <c r="H627">
        <f t="shared" si="57"/>
        <v>1.1042088452321311E-4</v>
      </c>
      <c r="I627">
        <f t="shared" si="54"/>
        <v>4.3839521134100932E-5</v>
      </c>
      <c r="J627">
        <f>I627+C627*P$16</f>
        <v>2.8297731260178896E-5</v>
      </c>
      <c r="K627">
        <f t="shared" si="55"/>
        <v>2183971.4172830712</v>
      </c>
      <c r="L627" s="9">
        <f t="shared" si="56"/>
        <v>2183986.4207421863</v>
      </c>
      <c r="M627" s="9">
        <f>L627-P$19*LN(S627)</f>
        <v>2182685.5222326238</v>
      </c>
      <c r="N627" s="9">
        <f>L627+O627</f>
        <v>2183986.4207421863</v>
      </c>
      <c r="O627">
        <f t="shared" si="59"/>
        <v>0</v>
      </c>
      <c r="S627">
        <f t="shared" si="58"/>
        <v>626</v>
      </c>
    </row>
    <row r="628" spans="1:19" x14ac:dyDescent="0.25">
      <c r="A628">
        <f>VLOOKUP('2024-03-18_windows_device_0'!P628,'2024-03-18_windows_device_0'!P628:P1537,1,0)</f>
        <v>36.848666666666666</v>
      </c>
      <c r="B628">
        <f>VLOOKUP('2024-03-18_windows_device_0'!Q628,'2024-03-18_windows_device_0'!Q$2:Q$911,1,0)+50</f>
        <v>2184143</v>
      </c>
      <c r="C628">
        <f>(A628-A627)*P$3</f>
        <v>-2.4651639768693535E-2</v>
      </c>
      <c r="D628">
        <f>(A628)*(1-EXP(-P$2))</f>
        <v>1.070075987321859</v>
      </c>
      <c r="E628">
        <f>B628-P$5*LN(D628)</f>
        <v>2183974.6202178793</v>
      </c>
      <c r="F628">
        <f>(C628-C627)*P$8</f>
        <v>-7.2592887650528787E-4</v>
      </c>
      <c r="G628">
        <f>E628-F628*P$9</f>
        <v>2183974.6233029701</v>
      </c>
      <c r="H628">
        <f t="shared" si="57"/>
        <v>2.0762017283159902E-4</v>
      </c>
      <c r="I628">
        <f t="shared" si="54"/>
        <v>1.5395959828582917E-5</v>
      </c>
      <c r="J628">
        <f>I628+C628*P$16</f>
        <v>-4.6447692193655127E-6</v>
      </c>
      <c r="K628">
        <f t="shared" si="55"/>
        <v>2183974.6233029701</v>
      </c>
      <c r="L628" s="9">
        <f t="shared" si="56"/>
        <v>2183972.1606460013</v>
      </c>
      <c r="M628" s="9">
        <f>L628-P$19*LN(S628)</f>
        <v>2182670.9396730773</v>
      </c>
      <c r="N628" s="9">
        <f>L628+O628</f>
        <v>2183972.1606460013</v>
      </c>
      <c r="O628">
        <f t="shared" si="59"/>
        <v>0</v>
      </c>
      <c r="S628">
        <f t="shared" si="58"/>
        <v>627</v>
      </c>
    </row>
    <row r="629" spans="1:19" x14ac:dyDescent="0.25">
      <c r="A629">
        <f>VLOOKUP('2024-03-18_windows_device_0'!P629,'2024-03-18_windows_device_0'!P629:P1538,1,0)</f>
        <v>36.821333333333335</v>
      </c>
      <c r="B629">
        <f>VLOOKUP('2024-03-18_windows_device_0'!Q629,'2024-03-18_windows_device_0'!Q$2:Q$911,1,0)+50</f>
        <v>2184135</v>
      </c>
      <c r="C629">
        <f>(A629-A628)*P$3</f>
        <v>-2.0626882255437559E-2</v>
      </c>
      <c r="D629">
        <f>(A629)*(1-EXP(-P$2))</f>
        <v>1.0692822342149135</v>
      </c>
      <c r="E629">
        <f>B629-P$5*LN(D629)</f>
        <v>2183968.4649910652</v>
      </c>
      <c r="F629">
        <f>(C629-C628)*P$8</f>
        <v>5.2794827382234705E-4</v>
      </c>
      <c r="G629">
        <f>E629-F629*P$9</f>
        <v>2183968.4627473629</v>
      </c>
      <c r="H629">
        <f t="shared" si="57"/>
        <v>-3.9895436093464787E-4</v>
      </c>
      <c r="I629">
        <f t="shared" si="54"/>
        <v>1.6879479492576238E-5</v>
      </c>
      <c r="J629">
        <f>I629+C629*P$16</f>
        <v>1.107062075580734E-7</v>
      </c>
      <c r="K629">
        <f t="shared" si="55"/>
        <v>2183968.4627473629</v>
      </c>
      <c r="L629" s="9">
        <f t="shared" si="56"/>
        <v>2183968.5214438019</v>
      </c>
      <c r="M629" s="9">
        <f>L629-P$19*LN(S629)</f>
        <v>2182666.9785214025</v>
      </c>
      <c r="N629" s="9">
        <f>L629+O629</f>
        <v>2183968.5214438019</v>
      </c>
      <c r="O629">
        <f t="shared" si="59"/>
        <v>0</v>
      </c>
      <c r="S629">
        <f t="shared" si="58"/>
        <v>628</v>
      </c>
    </row>
    <row r="630" spans="1:19" x14ac:dyDescent="0.25">
      <c r="A630">
        <f>VLOOKUP('2024-03-18_windows_device_0'!P630,'2024-03-18_windows_device_0'!P630:P1539,1,0)</f>
        <v>36.80466666666667</v>
      </c>
      <c r="B630">
        <f>VLOOKUP('2024-03-18_windows_device_0'!Q630,'2024-03-18_windows_device_0'!Q$2:Q$911,1,0)+50</f>
        <v>2184134</v>
      </c>
      <c r="C630">
        <f>(A630-A629)*P$3</f>
        <v>-1.2577367228925601E-2</v>
      </c>
      <c r="D630">
        <f>(A630)*(1-EXP(-P$2))</f>
        <v>1.0687982384179957</v>
      </c>
      <c r="E630">
        <f>B630-P$5*LN(D630)</f>
        <v>2183968.5905249654</v>
      </c>
      <c r="F630">
        <f>(C630-C629)*P$8</f>
        <v>1.0558965476446947E-3</v>
      </c>
      <c r="G630">
        <f>E630-F630*P$9</f>
        <v>2183968.5860375608</v>
      </c>
      <c r="H630">
        <f t="shared" si="57"/>
        <v>7.9842087724867286E-6</v>
      </c>
      <c r="I630">
        <f t="shared" si="54"/>
        <v>3.2450778915837973E-5</v>
      </c>
      <c r="J630">
        <f>I630+C630*P$16</f>
        <v>2.2225917156680346E-5</v>
      </c>
      <c r="K630">
        <f t="shared" si="55"/>
        <v>2183968.5860375608</v>
      </c>
      <c r="L630" s="9">
        <f t="shared" si="56"/>
        <v>2183980.3702204088</v>
      </c>
      <c r="M630" s="9">
        <f>L630-P$19*LN(S630)</f>
        <v>2182678.5058607846</v>
      </c>
      <c r="N630" s="9">
        <f>L630+O630</f>
        <v>2183980.3702204088</v>
      </c>
      <c r="O630">
        <f t="shared" si="59"/>
        <v>0</v>
      </c>
      <c r="S630">
        <f t="shared" si="58"/>
        <v>629</v>
      </c>
    </row>
    <row r="631" spans="1:19" x14ac:dyDescent="0.25">
      <c r="A631">
        <f>VLOOKUP('2024-03-18_windows_device_0'!P631,'2024-03-18_windows_device_0'!P631:P1540,1,0)</f>
        <v>36.776666666666664</v>
      </c>
      <c r="B631">
        <f>VLOOKUP('2024-03-18_windows_device_0'!Q631,'2024-03-18_windows_device_0'!Q$2:Q$911,1,0)+50</f>
        <v>2184139</v>
      </c>
      <c r="C631">
        <f>(A631-A630)*P$3</f>
        <v>-2.1129976944600587E-2</v>
      </c>
      <c r="D631">
        <f>(A631)*(1-EXP(-P$2))</f>
        <v>1.0679851254791732</v>
      </c>
      <c r="E631">
        <f>B631-P$5*LN(D631)</f>
        <v>2183975.4825698235</v>
      </c>
      <c r="F631">
        <f>(C631-C630)*P$8</f>
        <v>-1.1218900818732792E-3</v>
      </c>
      <c r="G631">
        <f>E631-F631*P$9</f>
        <v>2183975.4873376912</v>
      </c>
      <c r="H631">
        <f t="shared" si="57"/>
        <v>4.4692458906476877E-4</v>
      </c>
      <c r="I631">
        <f t="shared" si="54"/>
        <v>4.0255859173911588E-5</v>
      </c>
      <c r="J631">
        <f>I631+C631*P$16</f>
        <v>2.3078091418522239E-5</v>
      </c>
      <c r="K631">
        <f t="shared" si="55"/>
        <v>2183975.4873376912</v>
      </c>
      <c r="L631" s="9">
        <f t="shared" si="56"/>
        <v>2183987.7233433928</v>
      </c>
      <c r="M631" s="9">
        <f>L631-P$19*LN(S631)</f>
        <v>2182685.5380571675</v>
      </c>
      <c r="N631" s="9">
        <f>L631+O631</f>
        <v>2183987.7233433928</v>
      </c>
      <c r="O631">
        <f t="shared" si="59"/>
        <v>0</v>
      </c>
      <c r="S631">
        <f t="shared" si="58"/>
        <v>630</v>
      </c>
    </row>
    <row r="632" spans="1:19" x14ac:dyDescent="0.25">
      <c r="A632">
        <f>VLOOKUP('2024-03-18_windows_device_0'!P632,'2024-03-18_windows_device_0'!P632:P1541,1,0)</f>
        <v>36.762</v>
      </c>
      <c r="B632">
        <f>VLOOKUP('2024-03-18_windows_device_0'!Q632,'2024-03-18_windows_device_0'!Q$2:Q$911,1,0)+50</f>
        <v>2184139</v>
      </c>
      <c r="C632">
        <f>(A632-A631)*P$3</f>
        <v>-1.1068083161452599E-2</v>
      </c>
      <c r="D632">
        <f>(A632)*(1-EXP(-P$2))</f>
        <v>1.0675592091778856</v>
      </c>
      <c r="E632">
        <f>B632-P$5*LN(D632)</f>
        <v>2183976.4742159182</v>
      </c>
      <c r="F632">
        <f>(C632-C631)*P$8</f>
        <v>1.3198706845569232E-3</v>
      </c>
      <c r="G632">
        <f>E632-F632*P$9</f>
        <v>2183976.4686066625</v>
      </c>
      <c r="H632">
        <f t="shared" si="57"/>
        <v>6.3546465657262212E-5</v>
      </c>
      <c r="I632">
        <f t="shared" si="54"/>
        <v>8.5400968848455251E-6</v>
      </c>
      <c r="J632">
        <f>I632+C632*P$16</f>
        <v>-4.5778146321161961E-7</v>
      </c>
      <c r="K632">
        <f t="shared" si="55"/>
        <v>2183976.4686066625</v>
      </c>
      <c r="L632" s="9">
        <f t="shared" si="56"/>
        <v>2183976.2258908981</v>
      </c>
      <c r="M632" s="9">
        <f>L632-P$19*LN(S632)</f>
        <v>2182673.720187075</v>
      </c>
      <c r="N632" s="9">
        <f>L632+O632</f>
        <v>2183976.2258908981</v>
      </c>
      <c r="O632">
        <f t="shared" si="59"/>
        <v>0</v>
      </c>
      <c r="S632">
        <f t="shared" si="58"/>
        <v>631</v>
      </c>
    </row>
    <row r="633" spans="1:19" x14ac:dyDescent="0.25">
      <c r="A633">
        <f>VLOOKUP('2024-03-18_windows_device_0'!P633,'2024-03-18_windows_device_0'!P633:P1542,1,0)</f>
        <v>36.74133333333333</v>
      </c>
      <c r="B633">
        <f>VLOOKUP('2024-03-18_windows_device_0'!Q633,'2024-03-18_windows_device_0'!Q$2:Q$911,1,0)+50</f>
        <v>2184137</v>
      </c>
      <c r="C633">
        <f>(A633-A632)*P$3</f>
        <v>-1.5595935363871608E-2</v>
      </c>
      <c r="D633">
        <f>(A633)*(1-EXP(-P$2))</f>
        <v>1.0669590543897072</v>
      </c>
      <c r="E633">
        <f>B633-P$5*LN(D633)</f>
        <v>2183975.8722071303</v>
      </c>
      <c r="F633">
        <f>(C633-C632)*P$8</f>
        <v>-5.9394180805093222E-4</v>
      </c>
      <c r="G633">
        <f>E633-F633*P$9</f>
        <v>2183975.8747312953</v>
      </c>
      <c r="H633">
        <f t="shared" si="57"/>
        <v>-3.8459058354734638E-5</v>
      </c>
      <c r="I633">
        <f t="shared" si="54"/>
        <v>3.0326489288829802E-6</v>
      </c>
      <c r="J633">
        <f>I633+C633*P$16</f>
        <v>-9.6461796524756204E-6</v>
      </c>
      <c r="K633">
        <f t="shared" si="55"/>
        <v>2183975.8747312953</v>
      </c>
      <c r="L633" s="9">
        <f t="shared" si="56"/>
        <v>2183970.7603261615</v>
      </c>
      <c r="M633" s="9">
        <f>L633-P$19*LN(S633)</f>
        <v>2182667.934712132</v>
      </c>
      <c r="N633" s="9">
        <f>L633+O633</f>
        <v>2183970.7603261615</v>
      </c>
      <c r="O633">
        <f t="shared" si="59"/>
        <v>0</v>
      </c>
      <c r="S633">
        <f t="shared" si="58"/>
        <v>632</v>
      </c>
    </row>
    <row r="634" spans="1:19" x14ac:dyDescent="0.25">
      <c r="A634">
        <f>VLOOKUP('2024-03-18_windows_device_0'!P634,'2024-03-18_windows_device_0'!P634:P1543,1,0)</f>
        <v>36.718666666666664</v>
      </c>
      <c r="B634">
        <f>VLOOKUP('2024-03-18_windows_device_0'!Q634,'2024-03-18_windows_device_0'!Q$2:Q$911,1,0)+50</f>
        <v>2184133</v>
      </c>
      <c r="C634">
        <f>(A634-A633)*P$3</f>
        <v>-1.7105219431339247E-2</v>
      </c>
      <c r="D634">
        <f>(A634)*(1-EXP(-P$2))</f>
        <v>1.0663008201058988</v>
      </c>
      <c r="E634">
        <f>B634-P$5*LN(D634)</f>
        <v>2183973.4063922898</v>
      </c>
      <c r="F634">
        <f>(C634-C633)*P$8</f>
        <v>-1.9798060268294039E-4</v>
      </c>
      <c r="G634">
        <f>E634-F634*P$9</f>
        <v>2183973.4072336783</v>
      </c>
      <c r="H634">
        <f t="shared" si="57"/>
        <v>-1.5979385589089072E-4</v>
      </c>
      <c r="I634">
        <f t="shared" si="54"/>
        <v>-4.9853086088069118E-7</v>
      </c>
      <c r="J634">
        <f>I634+C634*P$16</f>
        <v>-1.4404342853335416E-5</v>
      </c>
      <c r="K634">
        <f t="shared" si="55"/>
        <v>2183973.4072336783</v>
      </c>
      <c r="L634" s="9">
        <f t="shared" si="56"/>
        <v>2183965.7700500791</v>
      </c>
      <c r="M634" s="9">
        <f>L634-P$19*LN(S634)</f>
        <v>2182662.6250316305</v>
      </c>
      <c r="N634" s="9">
        <f>L634+O634</f>
        <v>2183965.7700500791</v>
      </c>
      <c r="O634">
        <f t="shared" si="59"/>
        <v>0</v>
      </c>
      <c r="S634">
        <f t="shared" si="58"/>
        <v>633</v>
      </c>
    </row>
    <row r="635" spans="1:19" x14ac:dyDescent="0.25">
      <c r="A635">
        <f>VLOOKUP('2024-03-18_windows_device_0'!P635,'2024-03-18_windows_device_0'!P635:P1544,1,0)</f>
        <v>36.68933333333333</v>
      </c>
      <c r="B635">
        <f>VLOOKUP('2024-03-18_windows_device_0'!Q635,'2024-03-18_windows_device_0'!Q$2:Q$911,1,0)+50</f>
        <v>2184134</v>
      </c>
      <c r="C635">
        <f>(A635-A634)*P$3</f>
        <v>-2.2136166322910562E-2</v>
      </c>
      <c r="D635">
        <f>(A635)*(1-EXP(-P$2))</f>
        <v>1.0654489875033231</v>
      </c>
      <c r="E635">
        <f>B635-P$5*LN(D635)</f>
        <v>2183976.3932148302</v>
      </c>
      <c r="F635">
        <f>(C635-C634)*P$8</f>
        <v>-6.599353422781101E-4</v>
      </c>
      <c r="G635">
        <f>E635-F635*P$9</f>
        <v>2183976.3960194583</v>
      </c>
      <c r="H635">
        <f t="shared" si="57"/>
        <v>1.9355220484593074E-4</v>
      </c>
      <c r="I635">
        <f t="shared" si="54"/>
        <v>1.1989927890816894E-5</v>
      </c>
      <c r="J635">
        <f>I635+C635*P$16</f>
        <v>-6.0058288053017559E-6</v>
      </c>
      <c r="K635">
        <f t="shared" si="55"/>
        <v>2183976.3960194583</v>
      </c>
      <c r="L635" s="9">
        <f t="shared" si="56"/>
        <v>2183973.2117286013</v>
      </c>
      <c r="M635" s="9">
        <f>L635-P$19*LN(S635)</f>
        <v>2182669.7478099237</v>
      </c>
      <c r="N635" s="9">
        <f>L635+O635</f>
        <v>2183973.2117286013</v>
      </c>
      <c r="O635">
        <f t="shared" si="59"/>
        <v>0</v>
      </c>
      <c r="S635">
        <f t="shared" si="58"/>
        <v>634</v>
      </c>
    </row>
    <row r="636" spans="1:19" x14ac:dyDescent="0.25">
      <c r="A636">
        <f>VLOOKUP('2024-03-18_windows_device_0'!P636,'2024-03-18_windows_device_0'!P636:P1545,1,0)</f>
        <v>36.673999999999999</v>
      </c>
      <c r="B636">
        <f>VLOOKUP('2024-03-18_windows_device_0'!Q636,'2024-03-18_windows_device_0'!Q$2:Q$911,1,0)+50</f>
        <v>2184129</v>
      </c>
      <c r="C636">
        <f>(A636-A635)*P$3</f>
        <v>-1.1571177850610266E-2</v>
      </c>
      <c r="D636">
        <f>(A636)*(1-EXP(-P$2))</f>
        <v>1.0650037113701587</v>
      </c>
      <c r="E636">
        <f>B636-P$5*LN(D636)</f>
        <v>2183972.4324134402</v>
      </c>
      <c r="F636">
        <f>(C636-C635)*P$8</f>
        <v>1.3858642187841014E-3</v>
      </c>
      <c r="G636">
        <f>E636-F636*P$9</f>
        <v>2183972.4265237213</v>
      </c>
      <c r="H636">
        <f t="shared" si="57"/>
        <v>-2.5706246903138558E-4</v>
      </c>
      <c r="I636">
        <f t="shared" si="54"/>
        <v>6.4403038536407773E-6</v>
      </c>
      <c r="J636">
        <f>I636+C636*P$16</f>
        <v>-2.9665689647831948E-6</v>
      </c>
      <c r="K636">
        <f t="shared" si="55"/>
        <v>2183972.4265237213</v>
      </c>
      <c r="L636" s="9">
        <f t="shared" si="56"/>
        <v>2183970.8536486463</v>
      </c>
      <c r="M636" s="9">
        <f>L636-P$19*LN(S636)</f>
        <v>2182667.0713323411</v>
      </c>
      <c r="N636" s="9">
        <f>L636+O636</f>
        <v>2183970.8536486463</v>
      </c>
      <c r="O636">
        <f t="shared" si="59"/>
        <v>0</v>
      </c>
      <c r="S636">
        <f t="shared" si="58"/>
        <v>635</v>
      </c>
    </row>
    <row r="637" spans="1:19" x14ac:dyDescent="0.25">
      <c r="A637">
        <f>VLOOKUP('2024-03-18_windows_device_0'!P637,'2024-03-18_windows_device_0'!P637:P1546,1,0)</f>
        <v>36.642666666666663</v>
      </c>
      <c r="B637">
        <f>VLOOKUP('2024-03-18_windows_device_0'!Q637,'2024-03-18_windows_device_0'!Q$2:Q$911,1,0)+50</f>
        <v>2184133</v>
      </c>
      <c r="C637">
        <f>(A637-A636)*P$3</f>
        <v>-2.3645450390383564E-2</v>
      </c>
      <c r="D637">
        <f>(A637)*(1-EXP(-P$2))</f>
        <v>1.0640937992719528</v>
      </c>
      <c r="E637">
        <f>B637-P$5*LN(D637)</f>
        <v>2183978.5573449833</v>
      </c>
      <c r="F637">
        <f>(C637-C636)*P$8</f>
        <v>-1.5838448214677454E-3</v>
      </c>
      <c r="G637">
        <f>E637-F637*P$9</f>
        <v>2183978.5640760907</v>
      </c>
      <c r="H637">
        <f t="shared" si="57"/>
        <v>3.9746468327955017E-4</v>
      </c>
      <c r="I637">
        <f t="shared" si="54"/>
        <v>2.6501878355267232E-5</v>
      </c>
      <c r="J637">
        <f>I637+C637*P$16</f>
        <v>7.2791382480480998E-6</v>
      </c>
      <c r="K637">
        <f t="shared" si="55"/>
        <v>2183978.5640760907</v>
      </c>
      <c r="L637" s="9">
        <f t="shared" si="56"/>
        <v>2183982.4234757046</v>
      </c>
      <c r="M637" s="9">
        <f>L637-P$19*LN(S637)</f>
        <v>2182678.3232627907</v>
      </c>
      <c r="N637" s="9">
        <f>L637+O637</f>
        <v>2183982.4234757046</v>
      </c>
      <c r="O637">
        <f t="shared" si="59"/>
        <v>0</v>
      </c>
      <c r="S637">
        <f t="shared" si="58"/>
        <v>636</v>
      </c>
    </row>
    <row r="638" spans="1:19" x14ac:dyDescent="0.25">
      <c r="A638">
        <f>VLOOKUP('2024-03-18_windows_device_0'!P638,'2024-03-18_windows_device_0'!P638:P1547,1,0)</f>
        <v>36.61933333333333</v>
      </c>
      <c r="B638">
        <f>VLOOKUP('2024-03-18_windows_device_0'!Q638,'2024-03-18_windows_device_0'!Q$2:Q$911,1,0)+50</f>
        <v>2184131</v>
      </c>
      <c r="C638">
        <f>(A638-A637)*P$3</f>
        <v>-1.7608314120496914E-2</v>
      </c>
      <c r="D638">
        <f>(A638)*(1-EXP(-P$2))</f>
        <v>1.0634162051562677</v>
      </c>
      <c r="E638">
        <f>B638-P$5*LN(D638)</f>
        <v>2183978.1409215233</v>
      </c>
      <c r="F638">
        <f>(C638-C637)*P$8</f>
        <v>7.9192241073387283E-4</v>
      </c>
      <c r="G638">
        <f>E638-F638*P$9</f>
        <v>2183978.1375559699</v>
      </c>
      <c r="H638">
        <f t="shared" si="57"/>
        <v>-2.7621220077721176E-5</v>
      </c>
      <c r="I638">
        <f t="shared" si="54"/>
        <v>4.9169253972221683E-6</v>
      </c>
      <c r="J638">
        <f>I638+C638*P$16</f>
        <v>-9.397881065599383E-6</v>
      </c>
      <c r="K638">
        <f t="shared" si="55"/>
        <v>2183978.1375559699</v>
      </c>
      <c r="L638" s="9">
        <f t="shared" si="56"/>
        <v>2183973.1547987643</v>
      </c>
      <c r="M638" s="9">
        <f>L638-P$19*LN(S638)</f>
        <v>2182668.7371886866</v>
      </c>
      <c r="N638" s="9">
        <f>L638+O638</f>
        <v>2183973.1547987643</v>
      </c>
      <c r="O638">
        <f t="shared" si="59"/>
        <v>0</v>
      </c>
      <c r="S638">
        <f t="shared" si="58"/>
        <v>637</v>
      </c>
    </row>
    <row r="639" spans="1:19" x14ac:dyDescent="0.25">
      <c r="A639">
        <f>VLOOKUP('2024-03-18_windows_device_0'!P639,'2024-03-18_windows_device_0'!P639:P1548,1,0)</f>
        <v>36.593333333333334</v>
      </c>
      <c r="B639">
        <f>VLOOKUP('2024-03-18_windows_device_0'!Q639,'2024-03-18_windows_device_0'!Q$2:Q$911,1,0)+50</f>
        <v>2184130</v>
      </c>
      <c r="C639">
        <f>(A639-A638)*P$3</f>
        <v>-1.9620692877122224E-2</v>
      </c>
      <c r="D639">
        <f>(A639)*(1-EXP(-P$2))</f>
        <v>1.0626611717130758</v>
      </c>
      <c r="E639">
        <f>B639-P$5*LN(D639)</f>
        <v>2183978.9066672758</v>
      </c>
      <c r="F639">
        <f>(C639-C638)*P$8</f>
        <v>-2.6397413691082219E-4</v>
      </c>
      <c r="G639">
        <f>E639-F639*P$9</f>
        <v>2183978.907789127</v>
      </c>
      <c r="H639">
        <f t="shared" si="57"/>
        <v>4.9879896644392816E-5</v>
      </c>
      <c r="I639">
        <f t="shared" si="54"/>
        <v>1.4816646833849327E-5</v>
      </c>
      <c r="J639">
        <f>I639+C639*P$16</f>
        <v>-1.134137510435179E-6</v>
      </c>
      <c r="K639">
        <f t="shared" si="55"/>
        <v>2183978.907789127</v>
      </c>
      <c r="L639" s="9">
        <f t="shared" si="56"/>
        <v>2183978.3064693389</v>
      </c>
      <c r="M639" s="9">
        <f>L639-P$19*LN(S639)</f>
        <v>2182673.5719599761</v>
      </c>
      <c r="N639" s="9">
        <f>L639+O639</f>
        <v>2183978.3064693389</v>
      </c>
      <c r="O639">
        <f t="shared" si="59"/>
        <v>0</v>
      </c>
      <c r="S639">
        <f t="shared" si="58"/>
        <v>638</v>
      </c>
    </row>
    <row r="640" spans="1:19" x14ac:dyDescent="0.25">
      <c r="A640">
        <f>VLOOKUP('2024-03-18_windows_device_0'!P640,'2024-03-18_windows_device_0'!P640:P1549,1,0)</f>
        <v>36.579333333333331</v>
      </c>
      <c r="B640">
        <f>VLOOKUP('2024-03-18_windows_device_0'!Q640,'2024-03-18_windows_device_0'!Q$2:Q$911,1,0)+50</f>
        <v>2184125</v>
      </c>
      <c r="C640">
        <f>(A640-A639)*P$3</f>
        <v>-1.0564988472300293E-2</v>
      </c>
      <c r="D640">
        <f>(A640)*(1-EXP(-P$2))</f>
        <v>1.0622546152436647</v>
      </c>
      <c r="E640">
        <f>B640-P$5*LN(D640)</f>
        <v>2183974.8579731714</v>
      </c>
      <c r="F640">
        <f>(C640-C639)*P$8</f>
        <v>1.1878836160997539E-3</v>
      </c>
      <c r="G640">
        <f>E640-F640*P$9</f>
        <v>2183974.852924841</v>
      </c>
      <c r="H640">
        <f t="shared" si="57"/>
        <v>-2.6259089164067069E-4</v>
      </c>
      <c r="I640">
        <f t="shared" si="54"/>
        <v>2.1918870235502257E-5</v>
      </c>
      <c r="J640">
        <f>I640+C640*P$16</f>
        <v>1.3329986357807582E-5</v>
      </c>
      <c r="K640">
        <f t="shared" si="55"/>
        <v>2183974.852924841</v>
      </c>
      <c r="L640" s="9">
        <f t="shared" si="56"/>
        <v>2183981.9204845503</v>
      </c>
      <c r="M640" s="9">
        <f>L640-P$19*LN(S640)</f>
        <v>2182676.8695722204</v>
      </c>
      <c r="N640" s="9">
        <f>L640+O640</f>
        <v>2183981.9204845503</v>
      </c>
      <c r="O640">
        <f t="shared" si="59"/>
        <v>0</v>
      </c>
      <c r="S640">
        <f t="shared" si="58"/>
        <v>639</v>
      </c>
    </row>
    <row r="641" spans="1:19" x14ac:dyDescent="0.25">
      <c r="A641">
        <f>VLOOKUP('2024-03-18_windows_device_0'!P641,'2024-03-18_windows_device_0'!P641:P1550,1,0)</f>
        <v>36.551333333333332</v>
      </c>
      <c r="B641">
        <f>VLOOKUP('2024-03-18_windows_device_0'!Q641,'2024-03-18_windows_device_0'!Q$2:Q$911,1,0)+50</f>
        <v>2184123</v>
      </c>
      <c r="C641">
        <f>(A641-A640)*P$3</f>
        <v>-2.1129976944595227E-2</v>
      </c>
      <c r="D641">
        <f>(A641)*(1-EXP(-P$2))</f>
        <v>1.0614415023048425</v>
      </c>
      <c r="E641">
        <f>B641-P$5*LN(D641)</f>
        <v>2183974.7616777294</v>
      </c>
      <c r="F641">
        <f>(C641-C640)*P$8</f>
        <v>-1.385864218783398E-3</v>
      </c>
      <c r="G641">
        <f>E641-F641*P$9</f>
        <v>2183974.7675674483</v>
      </c>
      <c r="H641">
        <f t="shared" si="57"/>
        <v>-5.5277001322788743E-6</v>
      </c>
      <c r="I641">
        <f t="shared" si="54"/>
        <v>2.8119465294795911E-5</v>
      </c>
      <c r="J641">
        <f>I641+C641*P$16</f>
        <v>1.0941697539410919E-5</v>
      </c>
      <c r="K641">
        <f t="shared" si="55"/>
        <v>2183974.7675674483</v>
      </c>
      <c r="L641" s="9">
        <f t="shared" si="56"/>
        <v>2183980.5688562575</v>
      </c>
      <c r="M641" s="9">
        <f>L641-P$19*LN(S641)</f>
        <v>2182675.202035727</v>
      </c>
      <c r="N641" s="9">
        <f>L641+O641</f>
        <v>2183980.5688562575</v>
      </c>
      <c r="O641">
        <f t="shared" si="59"/>
        <v>0</v>
      </c>
      <c r="S641">
        <f t="shared" si="58"/>
        <v>640</v>
      </c>
    </row>
    <row r="642" spans="1:19" x14ac:dyDescent="0.25">
      <c r="A642">
        <f>VLOOKUP('2024-03-18_windows_device_0'!P642,'2024-03-18_windows_device_0'!P642:P1551,1,0)</f>
        <v>36.527999999999999</v>
      </c>
      <c r="B642">
        <f>VLOOKUP('2024-03-18_windows_device_0'!Q642,'2024-03-18_windows_device_0'!Q$2:Q$911,1,0)+50</f>
        <v>2184120</v>
      </c>
      <c r="C642">
        <f>(A642-A641)*P$3</f>
        <v>-1.7608314120496914E-2</v>
      </c>
      <c r="D642">
        <f>(A642)*(1-EXP(-P$2))</f>
        <v>1.0607639081891573</v>
      </c>
      <c r="E642">
        <f>B642-P$5*LN(D642)</f>
        <v>2183973.3492125249</v>
      </c>
      <c r="F642">
        <f>(C642-C641)*P$8</f>
        <v>4.6195473959446617E-4</v>
      </c>
      <c r="G642">
        <f>E642-F642*P$9</f>
        <v>2183973.3472492853</v>
      </c>
      <c r="H642">
        <f t="shared" si="57"/>
        <v>-9.197906182093976E-5</v>
      </c>
      <c r="I642">
        <f t="shared" si="54"/>
        <v>3.3970061391620806E-5</v>
      </c>
      <c r="J642">
        <f>I642+C642*P$16</f>
        <v>1.9655254928799256E-5</v>
      </c>
      <c r="K642">
        <f t="shared" si="55"/>
        <v>2183973.3472492853</v>
      </c>
      <c r="L642" s="9">
        <f t="shared" si="56"/>
        <v>2183983.7684668382</v>
      </c>
      <c r="M642" s="9">
        <f>L642-P$19*LN(S642)</f>
        <v>2182678.0862313285</v>
      </c>
      <c r="N642" s="9">
        <f>L642+O642</f>
        <v>2183983.7684668382</v>
      </c>
      <c r="O642">
        <f t="shared" si="59"/>
        <v>0</v>
      </c>
      <c r="S642">
        <f t="shared" si="58"/>
        <v>641</v>
      </c>
    </row>
    <row r="643" spans="1:19" x14ac:dyDescent="0.25">
      <c r="A643">
        <f>VLOOKUP('2024-03-18_windows_device_0'!P643,'2024-03-18_windows_device_0'!P643:P1552,1,0)</f>
        <v>36.510666666666665</v>
      </c>
      <c r="B643">
        <f>VLOOKUP('2024-03-18_windows_device_0'!Q643,'2024-03-18_windows_device_0'!Q$2:Q$911,1,0)+50</f>
        <v>2184121</v>
      </c>
      <c r="C643">
        <f>(A643-A642)*P$3</f>
        <v>-1.3080461918083269E-2</v>
      </c>
      <c r="D643">
        <f>(A643)*(1-EXP(-P$2))</f>
        <v>1.0602605525603626</v>
      </c>
      <c r="E643">
        <f>B643-P$5*LN(D643)</f>
        <v>2183975.5291806892</v>
      </c>
      <c r="F643">
        <f>(C643-C642)*P$8</f>
        <v>5.9394180805022857E-4</v>
      </c>
      <c r="G643">
        <f>E643-F643*P$9</f>
        <v>2183975.5266565243</v>
      </c>
      <c r="H643">
        <f t="shared" si="57"/>
        <v>1.4113727359643945E-4</v>
      </c>
      <c r="I643">
        <f t="shared" ref="I643:I706" si="60">AVERAGE(H643:H661)</f>
        <v>4.4855855135778042E-5</v>
      </c>
      <c r="J643">
        <f>I643+C643*P$16</f>
        <v>3.4221998906253581E-5</v>
      </c>
      <c r="K643">
        <f t="shared" ref="K643:K706" si="61">G643-P$11*H643^2</f>
        <v>2183975.5266565243</v>
      </c>
      <c r="L643" s="9">
        <f t="shared" ref="L643:L706" si="62">K643+J643*P$17</f>
        <v>2183993.6711627641</v>
      </c>
      <c r="M643" s="9">
        <f>L643-P$19*LN(S643)</f>
        <v>2182687.6740039592</v>
      </c>
      <c r="N643" s="9">
        <f>L643+O643</f>
        <v>2183993.6711627641</v>
      </c>
      <c r="O643">
        <f t="shared" si="59"/>
        <v>0</v>
      </c>
      <c r="S643">
        <f t="shared" si="58"/>
        <v>642</v>
      </c>
    </row>
    <row r="644" spans="1:19" x14ac:dyDescent="0.25">
      <c r="A644">
        <f>VLOOKUP('2024-03-18_windows_device_0'!P644,'2024-03-18_windows_device_0'!P644:P1553,1,0)</f>
        <v>36.490666666666669</v>
      </c>
      <c r="B644">
        <f>VLOOKUP('2024-03-18_windows_device_0'!Q644,'2024-03-18_windows_device_0'!Q$2:Q$911,1,0)+50</f>
        <v>2184128</v>
      </c>
      <c r="C644">
        <f>(A644-A643)*P$3</f>
        <v>-1.5092840674708579E-2</v>
      </c>
      <c r="D644">
        <f>(A644)*(1-EXP(-P$2))</f>
        <v>1.0596797576040613</v>
      </c>
      <c r="E644">
        <f>B644-P$5*LN(D644)</f>
        <v>2183983.8913787068</v>
      </c>
      <c r="F644">
        <f>(C644-C643)*P$8</f>
        <v>-2.6397413691082219E-4</v>
      </c>
      <c r="G644">
        <f>E644-F644*P$9</f>
        <v>2183983.8925005579</v>
      </c>
      <c r="H644">
        <f t="shared" ref="H644:H707" si="63">(G644-G643)*P$11</f>
        <v>5.4176768670681995E-4</v>
      </c>
      <c r="I644">
        <f t="shared" si="60"/>
        <v>3.1118938426886833E-5</v>
      </c>
      <c r="J644">
        <f>I644+C644*P$16</f>
        <v>1.884910431589942E-5</v>
      </c>
      <c r="K644">
        <f t="shared" si="61"/>
        <v>2183983.8925005579</v>
      </c>
      <c r="L644" s="9">
        <f t="shared" si="62"/>
        <v>2183993.8862969987</v>
      </c>
      <c r="M644" s="9">
        <f>L644-P$19*LN(S644)</f>
        <v>2182687.5747050517</v>
      </c>
      <c r="N644" s="9">
        <f>L644+O644</f>
        <v>2183993.8862969987</v>
      </c>
      <c r="O644">
        <f t="shared" si="59"/>
        <v>0</v>
      </c>
      <c r="S644">
        <f t="shared" ref="S644:S707" si="64">S643+1</f>
        <v>643</v>
      </c>
    </row>
    <row r="645" spans="1:19" x14ac:dyDescent="0.25">
      <c r="A645">
        <f>VLOOKUP('2024-03-18_windows_device_0'!P645,'2024-03-18_windows_device_0'!P645:P1554,1,0)</f>
        <v>36.466000000000001</v>
      </c>
      <c r="B645">
        <f>VLOOKUP('2024-03-18_windows_device_0'!Q645,'2024-03-18_windows_device_0'!Q$2:Q$911,1,0)+50</f>
        <v>2184125</v>
      </c>
      <c r="C645">
        <f>(A645-A644)*P$3</f>
        <v>-1.8614503498812249E-2</v>
      </c>
      <c r="D645">
        <f>(A645)*(1-EXP(-P$2))</f>
        <v>1.0589634438246225</v>
      </c>
      <c r="E645">
        <f>B645-P$5*LN(D645)</f>
        <v>2183982.5724515328</v>
      </c>
      <c r="F645">
        <f>(C645-C644)*P$8</f>
        <v>-4.6195473959516906E-4</v>
      </c>
      <c r="G645">
        <f>E645-F645*P$9</f>
        <v>2183982.5744147724</v>
      </c>
      <c r="H645">
        <f t="shared" si="63"/>
        <v>-8.5358546491276079E-5</v>
      </c>
      <c r="I645">
        <f t="shared" si="60"/>
        <v>4.286808926675567E-6</v>
      </c>
      <c r="J645">
        <f>I645+C645*P$16</f>
        <v>-1.0845986476879642E-5</v>
      </c>
      <c r="K645">
        <f t="shared" si="61"/>
        <v>2183982.5744147724</v>
      </c>
      <c r="L645" s="9">
        <f t="shared" si="62"/>
        <v>2183976.8238719758</v>
      </c>
      <c r="M645" s="9">
        <f>L645-P$19*LN(S645)</f>
        <v>2182670.1983355163</v>
      </c>
      <c r="N645" s="9">
        <f>L645+O645</f>
        <v>2183976.8238719758</v>
      </c>
      <c r="O645">
        <f t="shared" si="59"/>
        <v>0</v>
      </c>
      <c r="S645">
        <f t="shared" si="64"/>
        <v>644</v>
      </c>
    </row>
    <row r="646" spans="1:19" x14ac:dyDescent="0.25">
      <c r="A646">
        <f>VLOOKUP('2024-03-18_windows_device_0'!P646,'2024-03-18_windows_device_0'!P646:P1555,1,0)</f>
        <v>36.445999999999998</v>
      </c>
      <c r="B646">
        <f>VLOOKUP('2024-03-18_windows_device_0'!Q646,'2024-03-18_windows_device_0'!Q$2:Q$911,1,0)+50</f>
        <v>2184117</v>
      </c>
      <c r="C646">
        <f>(A646-A645)*P$3</f>
        <v>-1.5092840674713941E-2</v>
      </c>
      <c r="D646">
        <f>(A646)*(1-EXP(-P$2))</f>
        <v>1.058382648868321</v>
      </c>
      <c r="E646">
        <f>B646-P$5*LN(D646)</f>
        <v>2183975.9363185447</v>
      </c>
      <c r="F646">
        <f>(C646-C645)*P$8</f>
        <v>4.6195473959446568E-4</v>
      </c>
      <c r="G646">
        <f>E646-F646*P$9</f>
        <v>2183975.934355305</v>
      </c>
      <c r="H646">
        <f t="shared" si="63"/>
        <v>-4.30006780281629E-4</v>
      </c>
      <c r="I646">
        <f t="shared" si="60"/>
        <v>-1.393123620219865E-5</v>
      </c>
      <c r="J646">
        <f>I646+C646*P$16</f>
        <v>-2.6201070313190422E-5</v>
      </c>
      <c r="K646">
        <f t="shared" si="61"/>
        <v>2183975.934355305</v>
      </c>
      <c r="L646" s="9">
        <f t="shared" si="62"/>
        <v>2183962.0425459724</v>
      </c>
      <c r="M646" s="9">
        <f>L646-P$19*LN(S646)</f>
        <v>2182655.1035521142</v>
      </c>
      <c r="N646" s="9">
        <f>L646+O646</f>
        <v>2183962.0425459724</v>
      </c>
      <c r="O646">
        <f t="shared" si="59"/>
        <v>0</v>
      </c>
      <c r="S646">
        <f t="shared" si="64"/>
        <v>645</v>
      </c>
    </row>
    <row r="647" spans="1:19" x14ac:dyDescent="0.25">
      <c r="A647">
        <f>VLOOKUP('2024-03-18_windows_device_0'!P647,'2024-03-18_windows_device_0'!P647:P1556,1,0)</f>
        <v>36.421999999999997</v>
      </c>
      <c r="B647">
        <f>VLOOKUP('2024-03-18_windows_device_0'!Q647,'2024-03-18_windows_device_0'!Q$2:Q$911,1,0)+50</f>
        <v>2184119</v>
      </c>
      <c r="C647">
        <f>(A647-A646)*P$3</f>
        <v>-1.8111408809654582E-2</v>
      </c>
      <c r="D647">
        <f>(A647)*(1-EXP(-P$2))</f>
        <v>1.0576856949207591</v>
      </c>
      <c r="E647">
        <f>B647-P$5*LN(D647)</f>
        <v>2183979.5739472313</v>
      </c>
      <c r="F647">
        <f>(C647-C646)*P$8</f>
        <v>-3.9596120536658437E-4</v>
      </c>
      <c r="G647">
        <f>E647-F647*P$9</f>
        <v>2183979.5756300082</v>
      </c>
      <c r="H647">
        <f t="shared" si="63"/>
        <v>2.3580704644747199E-4</v>
      </c>
      <c r="I647">
        <f t="shared" si="60"/>
        <v>-2.6627958714334037E-5</v>
      </c>
      <c r="J647">
        <f>I647+C647*P$16</f>
        <v>-4.1351759647522421E-5</v>
      </c>
      <c r="K647">
        <f t="shared" si="61"/>
        <v>2183979.5756300082</v>
      </c>
      <c r="L647" s="9">
        <f t="shared" si="62"/>
        <v>2183957.6509241192</v>
      </c>
      <c r="M647" s="9">
        <f>L647-P$19*LN(S647)</f>
        <v>2182650.398958466</v>
      </c>
      <c r="N647" s="9">
        <f>L647+O647</f>
        <v>2183957.6509241192</v>
      </c>
      <c r="O647">
        <f t="shared" si="59"/>
        <v>0</v>
      </c>
      <c r="S647">
        <f t="shared" si="64"/>
        <v>646</v>
      </c>
    </row>
    <row r="648" spans="1:19" x14ac:dyDescent="0.25">
      <c r="A648">
        <f>VLOOKUP('2024-03-18_windows_device_0'!P648,'2024-03-18_windows_device_0'!P648:P1557,1,0)</f>
        <v>36.401333333333334</v>
      </c>
      <c r="B648">
        <f>VLOOKUP('2024-03-18_windows_device_0'!Q648,'2024-03-18_windows_device_0'!Q$2:Q$911,1,0)+50</f>
        <v>2184116</v>
      </c>
      <c r="C648">
        <f>(A648-A647)*P$3</f>
        <v>-1.5595935363866246E-2</v>
      </c>
      <c r="D648">
        <f>(A648)*(1-EXP(-P$2))</f>
        <v>1.0570855401325809</v>
      </c>
      <c r="E648">
        <f>B648-P$5*LN(D648)</f>
        <v>2183977.9849924198</v>
      </c>
      <c r="F648">
        <f>(C648-C647)*P$8</f>
        <v>3.2996767113940639E-4</v>
      </c>
      <c r="G648">
        <f>E648-F648*P$9</f>
        <v>2183977.983590106</v>
      </c>
      <c r="H648">
        <f t="shared" si="63"/>
        <v>-1.0309967189267474E-4</v>
      </c>
      <c r="I648">
        <f t="shared" si="60"/>
        <v>-7.2404228169092662E-5</v>
      </c>
      <c r="J648">
        <f>I648+C648*P$16</f>
        <v>-8.508305675044691E-5</v>
      </c>
      <c r="K648">
        <f t="shared" si="61"/>
        <v>2183977.983590106</v>
      </c>
      <c r="L648" s="9">
        <f t="shared" si="62"/>
        <v>2183932.8725474011</v>
      </c>
      <c r="M648" s="9">
        <f>L648-P$19*LN(S648)</f>
        <v>2182625.3080940554</v>
      </c>
      <c r="N648" s="9">
        <f>L648+O648</f>
        <v>2183932.8725474011</v>
      </c>
      <c r="O648">
        <f t="shared" si="59"/>
        <v>0</v>
      </c>
      <c r="S648">
        <f t="shared" si="64"/>
        <v>647</v>
      </c>
    </row>
    <row r="649" spans="1:19" x14ac:dyDescent="0.25">
      <c r="A649">
        <f>VLOOKUP('2024-03-18_windows_device_0'!P649,'2024-03-18_windows_device_0'!P649:P1558,1,0)</f>
        <v>36.38066666666667</v>
      </c>
      <c r="B649">
        <f>VLOOKUP('2024-03-18_windows_device_0'!Q649,'2024-03-18_windows_device_0'!Q$2:Q$911,1,0)+50</f>
        <v>2184117</v>
      </c>
      <c r="C649">
        <f>(A649-A648)*P$3</f>
        <v>-1.5595935363866246E-2</v>
      </c>
      <c r="D649">
        <f>(A649)*(1-EXP(-P$2))</f>
        <v>1.0564853853444027</v>
      </c>
      <c r="E649">
        <f>B649-P$5*LN(D649)</f>
        <v>2183980.3968389495</v>
      </c>
      <c r="F649">
        <f>(C649-C648)*P$8</f>
        <v>0</v>
      </c>
      <c r="G649">
        <f>E649-F649*P$9</f>
        <v>2183980.3968389495</v>
      </c>
      <c r="H649">
        <f t="shared" si="63"/>
        <v>1.5628073367588533E-4</v>
      </c>
      <c r="I649">
        <f t="shared" si="60"/>
        <v>-4.0649868175832687E-5</v>
      </c>
      <c r="J649">
        <f>I649+C649*P$16</f>
        <v>-5.3328696757186928E-5</v>
      </c>
      <c r="K649">
        <f t="shared" si="61"/>
        <v>2183980.3968389495</v>
      </c>
      <c r="L649" s="9">
        <f t="shared" si="62"/>
        <v>2183952.1219601585</v>
      </c>
      <c r="M649" s="9">
        <f>L649-P$19*LN(S649)</f>
        <v>2182644.2455017269</v>
      </c>
      <c r="N649" s="9">
        <f>L649+O649</f>
        <v>2183952.1219601585</v>
      </c>
      <c r="O649">
        <f t="shared" si="59"/>
        <v>0</v>
      </c>
      <c r="S649">
        <f t="shared" si="64"/>
        <v>648</v>
      </c>
    </row>
    <row r="650" spans="1:19" x14ac:dyDescent="0.25">
      <c r="A650">
        <f>VLOOKUP('2024-03-18_windows_device_0'!P650,'2024-03-18_windows_device_0'!P650:P1559,1,0)</f>
        <v>36.357333333333337</v>
      </c>
      <c r="B650">
        <f>VLOOKUP('2024-03-18_windows_device_0'!Q650,'2024-03-18_windows_device_0'!Q$2:Q$911,1,0)+50</f>
        <v>2184113</v>
      </c>
      <c r="C650">
        <f>(A650-A649)*P$3</f>
        <v>-1.7608314120496914E-2</v>
      </c>
      <c r="D650">
        <f>(A650)*(1-EXP(-P$2))</f>
        <v>1.0558077912287176</v>
      </c>
      <c r="E650">
        <f>B650-P$5*LN(D650)</f>
        <v>2183977.9918234763</v>
      </c>
      <c r="F650">
        <f>(C650-C649)*P$8</f>
        <v>-2.6397413691152508E-4</v>
      </c>
      <c r="G650">
        <f>E650-F650*P$9</f>
        <v>2183977.9929453274</v>
      </c>
      <c r="H650">
        <f t="shared" si="63"/>
        <v>-1.5567489442748644E-4</v>
      </c>
      <c r="I650">
        <f t="shared" si="60"/>
        <v>1.1811886737612555E-5</v>
      </c>
      <c r="J650">
        <f>I650+C650*P$16</f>
        <v>-2.5029197252089974E-6</v>
      </c>
      <c r="K650">
        <f t="shared" si="61"/>
        <v>2183977.9929453274</v>
      </c>
      <c r="L650" s="9">
        <f t="shared" si="62"/>
        <v>2183976.6658971123</v>
      </c>
      <c r="M650" s="9">
        <f>L650-P$19*LN(S650)</f>
        <v>2182668.4779147129</v>
      </c>
      <c r="N650" s="9">
        <f>L650+O650</f>
        <v>2183976.6658971123</v>
      </c>
      <c r="O650">
        <f t="shared" si="59"/>
        <v>0</v>
      </c>
      <c r="S650">
        <f t="shared" si="64"/>
        <v>649</v>
      </c>
    </row>
    <row r="651" spans="1:19" x14ac:dyDescent="0.25">
      <c r="A651">
        <f>VLOOKUP('2024-03-18_windows_device_0'!P651,'2024-03-18_windows_device_0'!P651:P1560,1,0)</f>
        <v>36.337333333333333</v>
      </c>
      <c r="B651">
        <f>VLOOKUP('2024-03-18_windows_device_0'!Q651,'2024-03-18_windows_device_0'!Q$2:Q$911,1,0)+50</f>
        <v>2184111</v>
      </c>
      <c r="C651">
        <f>(A651-A650)*P$3</f>
        <v>-1.5092840674713941E-2</v>
      </c>
      <c r="D651">
        <f>(A651)*(1-EXP(-P$2))</f>
        <v>1.0552269962724159</v>
      </c>
      <c r="E651">
        <f>B651-P$5*LN(D651)</f>
        <v>2183977.3597680056</v>
      </c>
      <c r="F651">
        <f>(C651-C650)*P$8</f>
        <v>3.2996767113870306E-4</v>
      </c>
      <c r="G651">
        <f>E651-F651*P$9</f>
        <v>2183977.3583656917</v>
      </c>
      <c r="H651">
        <f t="shared" si="63"/>
        <v>-4.1095045506026219E-5</v>
      </c>
      <c r="I651">
        <f t="shared" si="60"/>
        <v>4.5461606787399132E-5</v>
      </c>
      <c r="J651">
        <f>I651+C651*P$16</f>
        <v>3.3191772676407362E-5</v>
      </c>
      <c r="K651">
        <f t="shared" si="61"/>
        <v>2183977.3583656917</v>
      </c>
      <c r="L651" s="9">
        <f t="shared" si="62"/>
        <v>2183994.9566459116</v>
      </c>
      <c r="M651" s="9">
        <f>L651-P$19*LN(S651)</f>
        <v>2182686.4576191809</v>
      </c>
      <c r="N651" s="9">
        <f>L651+O651</f>
        <v>2183994.9566459116</v>
      </c>
      <c r="O651">
        <f t="shared" si="59"/>
        <v>0</v>
      </c>
      <c r="S651">
        <f t="shared" si="64"/>
        <v>650</v>
      </c>
    </row>
    <row r="652" spans="1:19" x14ac:dyDescent="0.25">
      <c r="A652">
        <f>VLOOKUP('2024-03-18_windows_device_0'!P652,'2024-03-18_windows_device_0'!P652:P1561,1,0)</f>
        <v>36.31733333333333</v>
      </c>
      <c r="B652">
        <f>VLOOKUP('2024-03-18_windows_device_0'!Q652,'2024-03-18_windows_device_0'!Q$2:Q$911,1,0)+50</f>
        <v>2184108</v>
      </c>
      <c r="C652">
        <f>(A652-A651)*P$3</f>
        <v>-1.5092840674713941E-2</v>
      </c>
      <c r="D652">
        <f>(A652)*(1-EXP(-P$2))</f>
        <v>1.0546462013161142</v>
      </c>
      <c r="E652">
        <f>B652-P$5*LN(D652)</f>
        <v>2183975.7284656558</v>
      </c>
      <c r="F652">
        <f>(C652-C651)*P$8</f>
        <v>0</v>
      </c>
      <c r="G652">
        <f>E652-F652*P$9</f>
        <v>2183975.7284656558</v>
      </c>
      <c r="H652">
        <f t="shared" si="63"/>
        <v>-1.0555147436024434E-4</v>
      </c>
      <c r="I652">
        <f t="shared" si="60"/>
        <v>4.2547035248609273E-5</v>
      </c>
      <c r="J652">
        <f>I652+C652*P$16</f>
        <v>3.0277201137617502E-5</v>
      </c>
      <c r="K652">
        <f t="shared" si="61"/>
        <v>2183975.7284656558</v>
      </c>
      <c r="L652" s="9">
        <f t="shared" si="62"/>
        <v>2183991.7814398399</v>
      </c>
      <c r="M652" s="9">
        <f>L652-P$19*LN(S652)</f>
        <v>2182682.9718469405</v>
      </c>
      <c r="N652" s="9">
        <f>L652+O652</f>
        <v>2183991.7814398399</v>
      </c>
      <c r="O652">
        <f t="shared" si="59"/>
        <v>0</v>
      </c>
      <c r="S652">
        <f t="shared" si="64"/>
        <v>651</v>
      </c>
    </row>
    <row r="653" spans="1:19" x14ac:dyDescent="0.25">
      <c r="A653">
        <f>VLOOKUP('2024-03-18_windows_device_0'!P653,'2024-03-18_windows_device_0'!P653:P1562,1,0)</f>
        <v>36.285333333333334</v>
      </c>
      <c r="B653">
        <f>VLOOKUP('2024-03-18_windows_device_0'!Q653,'2024-03-18_windows_device_0'!Q$2:Q$911,1,0)+50</f>
        <v>2184107</v>
      </c>
      <c r="C653">
        <f>(A653-A652)*P$3</f>
        <v>-2.4148545079535868E-2</v>
      </c>
      <c r="D653">
        <f>(A653)*(1-EXP(-P$2))</f>
        <v>1.0537169293860318</v>
      </c>
      <c r="E653">
        <f>B653-P$5*LN(D653)</f>
        <v>2183976.9199504605</v>
      </c>
      <c r="F653">
        <f>(C653-C652)*P$8</f>
        <v>-1.1878836160997535E-3</v>
      </c>
      <c r="G653">
        <f>E653-F653*P$9</f>
        <v>2183976.924998791</v>
      </c>
      <c r="H653">
        <f t="shared" si="63"/>
        <v>7.7486860391363512E-5</v>
      </c>
      <c r="I653">
        <f t="shared" si="60"/>
        <v>4.2243310950927247E-5</v>
      </c>
      <c r="J653">
        <f>I653+C653*P$16</f>
        <v>2.2611576373345645E-5</v>
      </c>
      <c r="K653">
        <f t="shared" si="61"/>
        <v>2183976.924998791</v>
      </c>
      <c r="L653" s="9">
        <f t="shared" si="62"/>
        <v>2183988.9136581826</v>
      </c>
      <c r="M653" s="9">
        <f>L653-P$19*LN(S653)</f>
        <v>2182679.7939758087</v>
      </c>
      <c r="N653" s="9">
        <f>L653+O653</f>
        <v>2183988.9136581826</v>
      </c>
      <c r="O653">
        <f t="shared" si="59"/>
        <v>0</v>
      </c>
      <c r="S653">
        <f t="shared" si="64"/>
        <v>652</v>
      </c>
    </row>
    <row r="654" spans="1:19" x14ac:dyDescent="0.25">
      <c r="A654">
        <f>VLOOKUP('2024-03-18_windows_device_0'!P654,'2024-03-18_windows_device_0'!P654:P1563,1,0)</f>
        <v>36.265333333333331</v>
      </c>
      <c r="B654">
        <f>VLOOKUP('2024-03-18_windows_device_0'!Q654,'2024-03-18_windows_device_0'!Q$2:Q$911,1,0)+50</f>
        <v>2184107</v>
      </c>
      <c r="C654">
        <f>(A654-A653)*P$3</f>
        <v>-1.5092840674713941E-2</v>
      </c>
      <c r="D654">
        <f>(A654)*(1-EXP(-P$2))</f>
        <v>1.0531361344297303</v>
      </c>
      <c r="E654">
        <f>B654-P$5*LN(D654)</f>
        <v>2183978.2906101127</v>
      </c>
      <c r="F654">
        <f>(C654-C653)*P$8</f>
        <v>1.1878836160997535E-3</v>
      </c>
      <c r="G654">
        <f>E654-F654*P$9</f>
        <v>2183978.2855617823</v>
      </c>
      <c r="H654">
        <f t="shared" si="63"/>
        <v>8.8109348139584414E-5</v>
      </c>
      <c r="I654">
        <f t="shared" si="60"/>
        <v>5.0132096927174241E-5</v>
      </c>
      <c r="J654">
        <f>I654+C654*P$16</f>
        <v>3.786226281618247E-5</v>
      </c>
      <c r="K654">
        <f t="shared" si="61"/>
        <v>2183978.2855617823</v>
      </c>
      <c r="L654" s="9">
        <f t="shared" si="62"/>
        <v>2183998.3601362044</v>
      </c>
      <c r="M654" s="9">
        <f>L654-P$19*LN(S654)</f>
        <v>2182688.9308395889</v>
      </c>
      <c r="N654" s="9">
        <f>L654+O654</f>
        <v>2183998.3601362044</v>
      </c>
      <c r="O654">
        <f t="shared" si="59"/>
        <v>0</v>
      </c>
      <c r="S654">
        <f t="shared" si="64"/>
        <v>653</v>
      </c>
    </row>
    <row r="655" spans="1:19" x14ac:dyDescent="0.25">
      <c r="A655">
        <f>VLOOKUP('2024-03-18_windows_device_0'!P655,'2024-03-18_windows_device_0'!P655:P1564,1,0)</f>
        <v>36.252000000000002</v>
      </c>
      <c r="B655">
        <f>VLOOKUP('2024-03-18_windows_device_0'!Q655,'2024-03-18_windows_device_0'!Q$2:Q$911,1,0)+50</f>
        <v>2184108</v>
      </c>
      <c r="C655">
        <f>(A655-A654)*P$3</f>
        <v>-1.0061893783137264E-2</v>
      </c>
      <c r="D655">
        <f>(A655)*(1-EXP(-P$2))</f>
        <v>1.0527489377921959</v>
      </c>
      <c r="E655">
        <f>B655-P$5*LN(D655)</f>
        <v>2183980.204803227</v>
      </c>
      <c r="F655">
        <f>(C655-C654)*P$8</f>
        <v>6.5993534227881353E-4</v>
      </c>
      <c r="G655">
        <f>E655-F655*P$9</f>
        <v>2183980.2019985989</v>
      </c>
      <c r="H655">
        <f t="shared" si="63"/>
        <v>1.2410744649951714E-4</v>
      </c>
      <c r="I655">
        <f t="shared" si="60"/>
        <v>2.5829316824848792E-5</v>
      </c>
      <c r="J655">
        <f>I655+C655*P$16</f>
        <v>1.7649427417525303E-5</v>
      </c>
      <c r="K655">
        <f t="shared" si="61"/>
        <v>2183980.2019985989</v>
      </c>
      <c r="L655" s="9">
        <f t="shared" si="62"/>
        <v>2183989.5597262634</v>
      </c>
      <c r="M655" s="9">
        <f>L655-P$19*LN(S655)</f>
        <v>2182679.821289185</v>
      </c>
      <c r="N655" s="9">
        <f>L655+O655</f>
        <v>2183989.5597262634</v>
      </c>
      <c r="O655">
        <f t="shared" si="59"/>
        <v>0</v>
      </c>
      <c r="S655">
        <f t="shared" si="64"/>
        <v>654</v>
      </c>
    </row>
    <row r="656" spans="1:19" x14ac:dyDescent="0.25">
      <c r="A656">
        <f>VLOOKUP('2024-03-18_windows_device_0'!P656,'2024-03-18_windows_device_0'!P656:P1565,1,0)</f>
        <v>36.211333333333336</v>
      </c>
      <c r="B656">
        <f>VLOOKUP('2024-03-18_windows_device_0'!Q656,'2024-03-18_windows_device_0'!Q$2:Q$911,1,0)+50</f>
        <v>2184105</v>
      </c>
      <c r="C656">
        <f>(A656-A655)*P$3</f>
        <v>-3.0688776038580185E-2</v>
      </c>
      <c r="D656">
        <f>(A656)*(1-EXP(-P$2))</f>
        <v>1.0515679880477162</v>
      </c>
      <c r="E656">
        <f>B656-P$5*LN(D656)</f>
        <v>2183979.9951703311</v>
      </c>
      <c r="F656">
        <f>(C656-C655)*P$8</f>
        <v>-2.7057349033403214E-3</v>
      </c>
      <c r="G656">
        <f>E656-F656*P$9</f>
        <v>2183980.0066693057</v>
      </c>
      <c r="H656">
        <f t="shared" si="63"/>
        <v>-1.2649422923306128E-5</v>
      </c>
      <c r="I656">
        <f t="shared" si="60"/>
        <v>-4.8538805165299642E-6</v>
      </c>
      <c r="J656">
        <f>I656+C656*P$16</f>
        <v>-2.9802543208875976E-5</v>
      </c>
      <c r="K656">
        <f t="shared" si="61"/>
        <v>2183980.0066693057</v>
      </c>
      <c r="L656" s="9">
        <f t="shared" si="62"/>
        <v>2183964.2053587893</v>
      </c>
      <c r="M656" s="9">
        <f>L656-P$19*LN(S656)</f>
        <v>2182654.1582535789</v>
      </c>
      <c r="N656" s="9">
        <f>L656+O656</f>
        <v>2183964.2053587893</v>
      </c>
      <c r="O656">
        <f t="shared" si="59"/>
        <v>0</v>
      </c>
      <c r="S656">
        <f t="shared" si="64"/>
        <v>655</v>
      </c>
    </row>
    <row r="657" spans="1:19" x14ac:dyDescent="0.25">
      <c r="A657">
        <f>VLOOKUP('2024-03-18_windows_device_0'!P657,'2024-03-18_windows_device_0'!P657:P1566,1,0)</f>
        <v>36.204000000000001</v>
      </c>
      <c r="B657">
        <f>VLOOKUP('2024-03-18_windows_device_0'!Q657,'2024-03-18_windows_device_0'!Q$2:Q$911,1,0)+50</f>
        <v>2184107</v>
      </c>
      <c r="C657">
        <f>(A657-A656)*P$3</f>
        <v>-5.5340415807289805E-3</v>
      </c>
      <c r="D657">
        <f>(A657)*(1-EXP(-P$2))</f>
        <v>1.0513550298970722</v>
      </c>
      <c r="E657">
        <f>B657-P$5*LN(D657)</f>
        <v>2183982.4986847634</v>
      </c>
      <c r="F657">
        <f>(C657-C656)*P$8</f>
        <v>3.2996767113898469E-3</v>
      </c>
      <c r="G657">
        <f>E657-F657*P$9</f>
        <v>2183982.4846616234</v>
      </c>
      <c r="H657">
        <f t="shared" si="63"/>
        <v>1.6047348721819491E-4</v>
      </c>
      <c r="I657">
        <f t="shared" si="60"/>
        <v>1.0918882723464944E-7</v>
      </c>
      <c r="J657">
        <f>I657+C657*P$16</f>
        <v>-4.3897503467961025E-6</v>
      </c>
      <c r="K657">
        <f t="shared" si="61"/>
        <v>2183982.4846616234</v>
      </c>
      <c r="L657" s="9">
        <f t="shared" si="62"/>
        <v>2183980.1572156791</v>
      </c>
      <c r="M657" s="9">
        <f>L657-P$19*LN(S657)</f>
        <v>2182669.8019132265</v>
      </c>
      <c r="N657" s="9">
        <f>L657+O657</f>
        <v>2183980.1572156791</v>
      </c>
      <c r="O657">
        <f t="shared" si="59"/>
        <v>0</v>
      </c>
      <c r="S657">
        <f t="shared" si="64"/>
        <v>656</v>
      </c>
    </row>
    <row r="658" spans="1:19" x14ac:dyDescent="0.25">
      <c r="A658">
        <f>VLOOKUP('2024-03-18_windows_device_0'!P658,'2024-03-18_windows_device_0'!P658:P1567,1,0)</f>
        <v>36.177333333333337</v>
      </c>
      <c r="B658">
        <f>VLOOKUP('2024-03-18_windows_device_0'!Q658,'2024-03-18_windows_device_0'!Q$2:Q$911,1,0)+50</f>
        <v>2184108</v>
      </c>
      <c r="C658">
        <f>(A658-A657)*P$3</f>
        <v>-2.0123787566279892E-2</v>
      </c>
      <c r="D658">
        <f>(A658)*(1-EXP(-P$2))</f>
        <v>1.0505806366220036</v>
      </c>
      <c r="E658">
        <f>B658-P$5*LN(D658)</f>
        <v>2183985.330506477</v>
      </c>
      <c r="F658">
        <f>(C658-C657)*P$8</f>
        <v>-1.9138124926057452E-3</v>
      </c>
      <c r="G658">
        <f>E658-F658*P$9</f>
        <v>2183985.3386398982</v>
      </c>
      <c r="H658">
        <f t="shared" si="63"/>
        <v>1.8482214127579842E-4</v>
      </c>
      <c r="I658">
        <f t="shared" si="60"/>
        <v>-9.3723737260980551E-6</v>
      </c>
      <c r="J658">
        <f>I658+C658*P$16</f>
        <v>-2.573215254074939E-5</v>
      </c>
      <c r="K658">
        <f t="shared" si="61"/>
        <v>2183985.3386398982</v>
      </c>
      <c r="L658" s="9">
        <f t="shared" si="62"/>
        <v>2183971.6954508019</v>
      </c>
      <c r="M658" s="9">
        <f>L658-P$19*LN(S658)</f>
        <v>2182661.0324205626</v>
      </c>
      <c r="N658" s="9">
        <f>L658+O658</f>
        <v>2183971.6954508019</v>
      </c>
      <c r="O658">
        <f t="shared" si="59"/>
        <v>0</v>
      </c>
      <c r="S658">
        <f t="shared" si="64"/>
        <v>657</v>
      </c>
    </row>
    <row r="659" spans="1:19" x14ac:dyDescent="0.25">
      <c r="A659">
        <f>VLOOKUP('2024-03-18_windows_device_0'!P659,'2024-03-18_windows_device_0'!P659:P1568,1,0)</f>
        <v>36.165999999999997</v>
      </c>
      <c r="B659">
        <f>VLOOKUP('2024-03-18_windows_device_0'!Q659,'2024-03-18_windows_device_0'!Q$2:Q$911,1,0)+50</f>
        <v>2184105</v>
      </c>
      <c r="C659">
        <f>(A659-A658)*P$3</f>
        <v>-8.5526097156749855E-3</v>
      </c>
      <c r="D659">
        <f>(A659)*(1-EXP(-P$2))</f>
        <v>1.0502515194800992</v>
      </c>
      <c r="E659">
        <f>B659-P$5*LN(D659)</f>
        <v>2183983.1094396142</v>
      </c>
      <c r="F659">
        <f>(C659-C658)*P$8</f>
        <v>1.5178512872384574E-3</v>
      </c>
      <c r="G659">
        <f>E659-F659*P$9</f>
        <v>2183983.10298897</v>
      </c>
      <c r="H659">
        <f t="shared" si="63"/>
        <v>-1.4477958551409136E-4</v>
      </c>
      <c r="I659">
        <f t="shared" si="60"/>
        <v>-1.1639276092613444E-5</v>
      </c>
      <c r="J659">
        <f>I659+C659*P$16</f>
        <v>-1.8592182088845166E-5</v>
      </c>
      <c r="K659">
        <f t="shared" si="61"/>
        <v>2183983.10298897</v>
      </c>
      <c r="L659" s="9">
        <f t="shared" si="62"/>
        <v>2183973.245412712</v>
      </c>
      <c r="M659" s="9">
        <f>L659-P$19*LN(S659)</f>
        <v>2182662.2751227128</v>
      </c>
      <c r="N659" s="9">
        <f>L659+O659</f>
        <v>2183973.245412712</v>
      </c>
      <c r="O659">
        <f t="shared" si="59"/>
        <v>0</v>
      </c>
      <c r="S659">
        <f t="shared" si="64"/>
        <v>658</v>
      </c>
    </row>
    <row r="660" spans="1:19" x14ac:dyDescent="0.25">
      <c r="A660">
        <f>VLOOKUP('2024-03-18_windows_device_0'!P660,'2024-03-18_windows_device_0'!P660:P1569,1,0)</f>
        <v>36.128</v>
      </c>
      <c r="B660">
        <f>VLOOKUP('2024-03-18_windows_device_0'!Q660,'2024-03-18_windows_device_0'!Q$2:Q$911,1,0)+50</f>
        <v>2184104</v>
      </c>
      <c r="C660">
        <f>(A660-A659)*P$3</f>
        <v>-2.8676397281949515E-2</v>
      </c>
      <c r="D660">
        <f>(A660)*(1-EXP(-P$2))</f>
        <v>1.0491480090631262</v>
      </c>
      <c r="E660">
        <f>B660-P$5*LN(D660)</f>
        <v>2183984.7229390549</v>
      </c>
      <c r="F660">
        <f>(C660-C659)*P$8</f>
        <v>-2.6397413691110335E-3</v>
      </c>
      <c r="G660">
        <f>E660-F660*P$9</f>
        <v>2183984.7341575669</v>
      </c>
      <c r="H660">
        <f t="shared" si="63"/>
        <v>1.056336257073941E-4</v>
      </c>
      <c r="I660">
        <f t="shared" si="60"/>
        <v>-2.1439276577141759E-5</v>
      </c>
      <c r="J660">
        <f>I660+C660*P$16</f>
        <v>-4.4751961388020455E-5</v>
      </c>
      <c r="K660">
        <f t="shared" si="61"/>
        <v>2183984.7341575669</v>
      </c>
      <c r="L660" s="9">
        <f t="shared" si="62"/>
        <v>2183961.006664475</v>
      </c>
      <c r="M660" s="9">
        <f>L660-P$19*LN(S660)</f>
        <v>2182649.7295813221</v>
      </c>
      <c r="N660" s="9">
        <f>L660+O660</f>
        <v>2183961.006664475</v>
      </c>
      <c r="O660">
        <f t="shared" si="59"/>
        <v>0</v>
      </c>
      <c r="S660">
        <f t="shared" si="64"/>
        <v>659</v>
      </c>
    </row>
    <row r="661" spans="1:19" x14ac:dyDescent="0.25">
      <c r="A661">
        <f>VLOOKUP('2024-03-18_windows_device_0'!P661,'2024-03-18_windows_device_0'!P661:P1570,1,0)</f>
        <v>36.101999999999997</v>
      </c>
      <c r="B661">
        <f>VLOOKUP('2024-03-18_windows_device_0'!Q661,'2024-03-18_windows_device_0'!Q$2:Q$911,1,0)+50</f>
        <v>2184104</v>
      </c>
      <c r="C661">
        <f>(A661-A660)*P$3</f>
        <v>-1.9620692877127584E-2</v>
      </c>
      <c r="D661">
        <f>(A661)*(1-EXP(-P$2))</f>
        <v>1.0483929756199342</v>
      </c>
      <c r="E661">
        <f>B661-P$5*LN(D661)</f>
        <v>2183986.5127072306</v>
      </c>
      <c r="F661">
        <f>(C661-C660)*P$8</f>
        <v>1.1878836160997539E-3</v>
      </c>
      <c r="G661">
        <f>E661-F661*P$9</f>
        <v>2183986.5076589002</v>
      </c>
      <c r="H661">
        <f t="shared" si="63"/>
        <v>1.1485101931804781E-4</v>
      </c>
      <c r="I661">
        <f t="shared" si="60"/>
        <v>1.2170078020050371E-5</v>
      </c>
      <c r="J661">
        <f>I661+C661*P$16</f>
        <v>-3.7807063242384954E-6</v>
      </c>
      <c r="K661">
        <f t="shared" si="61"/>
        <v>2183986.5076589002</v>
      </c>
      <c r="L661" s="9">
        <f t="shared" si="62"/>
        <v>2183984.5031281398</v>
      </c>
      <c r="M661" s="9">
        <f>L661-P$19*LN(S661)</f>
        <v>2182672.9197170236</v>
      </c>
      <c r="N661" s="9">
        <f>L661+O661</f>
        <v>2183984.5031281398</v>
      </c>
      <c r="O661">
        <f t="shared" si="59"/>
        <v>0</v>
      </c>
      <c r="S661">
        <f t="shared" si="64"/>
        <v>660</v>
      </c>
    </row>
    <row r="662" spans="1:19" x14ac:dyDescent="0.25">
      <c r="A662">
        <f>VLOOKUP('2024-03-18_windows_device_0'!P662,'2024-03-18_windows_device_0'!P662:P1571,1,0)</f>
        <v>36.085333333333331</v>
      </c>
      <c r="B662">
        <f>VLOOKUP('2024-03-18_windows_device_0'!Q662,'2024-03-18_windows_device_0'!Q$2:Q$911,1,0)+50</f>
        <v>2184101</v>
      </c>
      <c r="C662">
        <f>(A662-A661)*P$3</f>
        <v>-1.2577367228925601E-2</v>
      </c>
      <c r="D662">
        <f>(A662)*(1-EXP(-P$2))</f>
        <v>1.0479089798230163</v>
      </c>
      <c r="E662">
        <f>B662-P$5*LN(D662)</f>
        <v>2183984.6606726036</v>
      </c>
      <c r="F662">
        <f>(C662-C661)*P$8</f>
        <v>9.2390947918963523E-4</v>
      </c>
      <c r="G662">
        <f>E662-F662*P$9</f>
        <v>2183984.6567461244</v>
      </c>
      <c r="H662">
        <f t="shared" si="63"/>
        <v>-1.1986414387249351E-4</v>
      </c>
      <c r="I662">
        <f t="shared" si="60"/>
        <v>1.3892244800555373E-5</v>
      </c>
      <c r="J662">
        <f>I662+C662*P$16</f>
        <v>3.6673830413977443E-6</v>
      </c>
      <c r="K662">
        <f t="shared" si="61"/>
        <v>2183984.6567461244</v>
      </c>
      <c r="L662" s="9">
        <f t="shared" si="62"/>
        <v>2183986.601192872</v>
      </c>
      <c r="M662" s="9">
        <f>L662-P$19*LN(S662)</f>
        <v>2182674.7119175745</v>
      </c>
      <c r="N662" s="9">
        <f>L662+O662</f>
        <v>2183986.601192872</v>
      </c>
      <c r="O662">
        <f t="shared" si="59"/>
        <v>0</v>
      </c>
      <c r="S662">
        <f t="shared" si="64"/>
        <v>661</v>
      </c>
    </row>
    <row r="663" spans="1:19" x14ac:dyDescent="0.25">
      <c r="A663">
        <f>VLOOKUP('2024-03-18_windows_device_0'!P663,'2024-03-18_windows_device_0'!P663:P1572,1,0)</f>
        <v>36.049333333333337</v>
      </c>
      <c r="B663">
        <f>VLOOKUP('2024-03-18_windows_device_0'!Q663,'2024-03-18_windows_device_0'!Q$2:Q$911,1,0)+50</f>
        <v>2184099</v>
      </c>
      <c r="C663">
        <f>(A663-A662)*P$3</f>
        <v>-2.7167113214476513E-2</v>
      </c>
      <c r="D663">
        <f>(A663)*(1-EXP(-P$2))</f>
        <v>1.0468635489016735</v>
      </c>
      <c r="E663">
        <f>B663-P$5*LN(D663)</f>
        <v>2183985.1420883695</v>
      </c>
      <c r="F663">
        <f>(C663-C662)*P$8</f>
        <v>-1.9138124926057452E-3</v>
      </c>
      <c r="G663">
        <f>E663-F663*P$9</f>
        <v>2183985.1502217907</v>
      </c>
      <c r="H663">
        <f t="shared" si="63"/>
        <v>3.1957226202806072E-5</v>
      </c>
      <c r="I663">
        <f t="shared" si="60"/>
        <v>2.5720703330889081E-5</v>
      </c>
      <c r="J663">
        <f>I663+C663*P$16</f>
        <v>3.6350019311108684E-6</v>
      </c>
      <c r="K663">
        <f t="shared" si="61"/>
        <v>2183985.1502217907</v>
      </c>
      <c r="L663" s="9">
        <f t="shared" si="62"/>
        <v>2183987.0775000714</v>
      </c>
      <c r="M663" s="9">
        <f>L663-P$19*LN(S663)</f>
        <v>2182674.8828229727</v>
      </c>
      <c r="N663" s="9">
        <f>L663+O663</f>
        <v>2183987.0775000714</v>
      </c>
      <c r="O663">
        <f t="shared" si="59"/>
        <v>0</v>
      </c>
      <c r="S663">
        <f t="shared" si="64"/>
        <v>662</v>
      </c>
    </row>
    <row r="664" spans="1:19" x14ac:dyDescent="0.25">
      <c r="A664">
        <f>VLOOKUP('2024-03-18_windows_device_0'!P664,'2024-03-18_windows_device_0'!P664:P1573,1,0)</f>
        <v>36.015333333333331</v>
      </c>
      <c r="B664">
        <f>VLOOKUP('2024-03-18_windows_device_0'!Q664,'2024-03-18_windows_device_0'!Q$2:Q$911,1,0)+50</f>
        <v>2184090</v>
      </c>
      <c r="C664">
        <f>(A664-A663)*P$3</f>
        <v>-2.5657829147014234E-2</v>
      </c>
      <c r="D664">
        <f>(A664)*(1-EXP(-P$2))</f>
        <v>1.0458761974759607</v>
      </c>
      <c r="E664">
        <f>B664-P$5*LN(D664)</f>
        <v>2183978.487924099</v>
      </c>
      <c r="F664">
        <f>(C664-C663)*P$8</f>
        <v>1.9798060268223726E-4</v>
      </c>
      <c r="G664">
        <f>E664-F664*P$9</f>
        <v>2183978.4870827105</v>
      </c>
      <c r="H664">
        <f t="shared" si="63"/>
        <v>-4.315014039398863E-4</v>
      </c>
      <c r="I664">
        <f t="shared" si="60"/>
        <v>2.0393749683900488E-5</v>
      </c>
      <c r="J664">
        <f>I664+C664*P$16</f>
        <v>-4.6496830478595679E-7</v>
      </c>
      <c r="K664">
        <f t="shared" si="61"/>
        <v>2183978.4870827105</v>
      </c>
      <c r="L664" s="9">
        <f t="shared" si="62"/>
        <v>2183978.2405564822</v>
      </c>
      <c r="M664" s="9">
        <f>L664-P$19*LN(S664)</f>
        <v>2182665.7409385662</v>
      </c>
      <c r="N664" s="9">
        <f>L664+O664</f>
        <v>2183978.2405564822</v>
      </c>
      <c r="O664">
        <f t="shared" si="59"/>
        <v>0</v>
      </c>
      <c r="S664">
        <f t="shared" si="64"/>
        <v>663</v>
      </c>
    </row>
    <row r="665" spans="1:19" x14ac:dyDescent="0.25">
      <c r="A665">
        <f>VLOOKUP('2024-03-18_windows_device_0'!P665,'2024-03-18_windows_device_0'!P665:P1574,1,0)</f>
        <v>36.006</v>
      </c>
      <c r="B665">
        <f>VLOOKUP('2024-03-18_windows_device_0'!Q665,'2024-03-18_windows_device_0'!Q$2:Q$911,1,0)+50</f>
        <v>2184079</v>
      </c>
      <c r="C665">
        <f>(A665-A664)*P$3</f>
        <v>-7.0433256481966218E-3</v>
      </c>
      <c r="D665">
        <f>(A665)*(1-EXP(-P$2))</f>
        <v>1.0456051598296869</v>
      </c>
      <c r="E665">
        <f>B665-P$5*LN(D665)</f>
        <v>2183968.132266412</v>
      </c>
      <c r="F665">
        <f>(C665-C664)*P$8</f>
        <v>2.4417607664294991E-3</v>
      </c>
      <c r="G665">
        <f>E665-F665*P$9</f>
        <v>2183968.1218892885</v>
      </c>
      <c r="H665">
        <f t="shared" si="63"/>
        <v>-6.7124450801220141E-4</v>
      </c>
      <c r="I665">
        <f t="shared" si="60"/>
        <v>5.486610043668665E-5</v>
      </c>
      <c r="J665">
        <f>I665+C665*P$16</f>
        <v>4.9140177851559774E-5</v>
      </c>
      <c r="K665">
        <f t="shared" si="61"/>
        <v>2183968.1218892885</v>
      </c>
      <c r="L665" s="9">
        <f t="shared" si="62"/>
        <v>2183994.1760150599</v>
      </c>
      <c r="M665" s="9">
        <f>L665-P$19*LN(S665)</f>
        <v>2182681.3719159211</v>
      </c>
      <c r="N665" s="9">
        <f>L665+O665</f>
        <v>2183994.1760150599</v>
      </c>
      <c r="O665">
        <f t="shared" si="59"/>
        <v>0</v>
      </c>
      <c r="S665">
        <f t="shared" si="64"/>
        <v>664</v>
      </c>
    </row>
    <row r="666" spans="1:19" x14ac:dyDescent="0.25">
      <c r="A666">
        <f>VLOOKUP('2024-03-18_windows_device_0'!P666,'2024-03-18_windows_device_0'!P666:P1575,1,0)</f>
        <v>35.988666666666667</v>
      </c>
      <c r="B666">
        <f>VLOOKUP('2024-03-18_windows_device_0'!Q666,'2024-03-18_windows_device_0'!Q$2:Q$911,1,0)+50</f>
        <v>2184068</v>
      </c>
      <c r="C666">
        <f>(A666-A665)*P$3</f>
        <v>-1.3080461918083269E-2</v>
      </c>
      <c r="D666">
        <f>(A666)*(1-EXP(-P$2))</f>
        <v>1.0451018042008922</v>
      </c>
      <c r="E666">
        <f>B666-P$5*LN(D666)</f>
        <v>2183958.3293453828</v>
      </c>
      <c r="F666">
        <f>(C666-C665)*P$8</f>
        <v>-7.919224107338725E-4</v>
      </c>
      <c r="G666">
        <f>E666-F666*P$9</f>
        <v>2183958.3327109362</v>
      </c>
      <c r="H666">
        <f t="shared" si="63"/>
        <v>-6.339420731929418E-4</v>
      </c>
      <c r="I666">
        <f t="shared" si="60"/>
        <v>9.5267020384119666E-5</v>
      </c>
      <c r="J666">
        <f>I666+C666*P$16</f>
        <v>8.4633164154595205E-5</v>
      </c>
      <c r="K666">
        <f t="shared" si="61"/>
        <v>2183958.3327109362</v>
      </c>
      <c r="L666" s="9">
        <f t="shared" si="62"/>
        <v>2184003.205220555</v>
      </c>
      <c r="M666" s="9">
        <f>L666-P$19*LN(S666)</f>
        <v>2182690.0970984045</v>
      </c>
      <c r="N666" s="9">
        <f>L666+O666</f>
        <v>2184003.205220555</v>
      </c>
      <c r="O666">
        <f t="shared" si="59"/>
        <v>0</v>
      </c>
      <c r="S666">
        <f t="shared" si="64"/>
        <v>665</v>
      </c>
    </row>
    <row r="667" spans="1:19" x14ac:dyDescent="0.25">
      <c r="A667">
        <f>VLOOKUP('2024-03-18_windows_device_0'!P667,'2024-03-18_windows_device_0'!P667:P1576,1,0)</f>
        <v>35.949333333333335</v>
      </c>
      <c r="B667">
        <f>VLOOKUP('2024-03-18_windows_device_0'!Q667,'2024-03-18_windows_device_0'!Q$2:Q$911,1,0)+50</f>
        <v>2184073</v>
      </c>
      <c r="C667">
        <f>(A667-A666)*P$3</f>
        <v>-2.968258666026485E-2</v>
      </c>
      <c r="D667">
        <f>(A667)*(1-EXP(-P$2))</f>
        <v>1.0439595741201657</v>
      </c>
      <c r="E667">
        <f>B667-P$5*LN(D667)</f>
        <v>2183966.0479338239</v>
      </c>
      <c r="F667">
        <f>(C667-C666)*P$8</f>
        <v>-2.1777866295172709E-3</v>
      </c>
      <c r="G667">
        <f>E667-F667*P$9</f>
        <v>2183966.0571890962</v>
      </c>
      <c r="H667">
        <f t="shared" si="63"/>
        <v>5.0023316797926461E-4</v>
      </c>
      <c r="I667">
        <f t="shared" si="60"/>
        <v>1.1364794131036527E-4</v>
      </c>
      <c r="J667">
        <f>I667+C667*P$16</f>
        <v>8.9517267558752921E-5</v>
      </c>
      <c r="K667">
        <f t="shared" si="61"/>
        <v>2183966.0571890962</v>
      </c>
      <c r="L667" s="9">
        <f t="shared" si="62"/>
        <v>2184013.5192506849</v>
      </c>
      <c r="M667" s="9">
        <f>L667-P$19*LN(S667)</f>
        <v>2182700.1075623571</v>
      </c>
      <c r="N667" s="9">
        <f>L667+O667</f>
        <v>2184013.5192506849</v>
      </c>
      <c r="O667">
        <f t="shared" si="59"/>
        <v>0</v>
      </c>
      <c r="S667">
        <f t="shared" si="64"/>
        <v>666</v>
      </c>
    </row>
    <row r="668" spans="1:19" x14ac:dyDescent="0.25">
      <c r="A668">
        <f>VLOOKUP('2024-03-18_windows_device_0'!P668,'2024-03-18_windows_device_0'!P668:P1577,1,0)</f>
        <v>35.908666666666669</v>
      </c>
      <c r="B668">
        <f>VLOOKUP('2024-03-18_windows_device_0'!Q668,'2024-03-18_windows_device_0'!Q$2:Q$911,1,0)+50</f>
        <v>2184088</v>
      </c>
      <c r="C668">
        <f>(A668-A667)*P$3</f>
        <v>-3.0688776038580185E-2</v>
      </c>
      <c r="D668">
        <f>(A668)*(1-EXP(-P$2))</f>
        <v>1.042778624375686</v>
      </c>
      <c r="E668">
        <f>B668-P$5*LN(D668)</f>
        <v>2183983.861807046</v>
      </c>
      <c r="F668">
        <f>(C668-C667)*P$8</f>
        <v>-1.3198706845576265E-4</v>
      </c>
      <c r="G668">
        <f>E668-F668*P$9</f>
        <v>2183983.8623679718</v>
      </c>
      <c r="H668">
        <f t="shared" si="63"/>
        <v>1.1530540770313452E-3</v>
      </c>
      <c r="I668">
        <f t="shared" si="60"/>
        <v>7.0914948020620955E-5</v>
      </c>
      <c r="J668">
        <f>I668+C668*P$16</f>
        <v>4.5966285328274943E-5</v>
      </c>
      <c r="K668">
        <f t="shared" si="61"/>
        <v>2183983.8623679718</v>
      </c>
      <c r="L668" s="9">
        <f t="shared" si="62"/>
        <v>2184008.2336957026</v>
      </c>
      <c r="M668" s="9">
        <f>L668-P$19*LN(S668)</f>
        <v>2182694.5188966608</v>
      </c>
      <c r="N668" s="9">
        <f>L668+O668</f>
        <v>2184008.2336957026</v>
      </c>
      <c r="O668">
        <f t="shared" ref="O668:O731" si="65">O667</f>
        <v>0</v>
      </c>
      <c r="S668">
        <f t="shared" si="64"/>
        <v>667</v>
      </c>
    </row>
    <row r="669" spans="1:19" x14ac:dyDescent="0.25">
      <c r="A669">
        <f>VLOOKUP('2024-03-18_windows_device_0'!P669,'2024-03-18_windows_device_0'!P669:P1578,1,0)</f>
        <v>35.887333333333331</v>
      </c>
      <c r="B669">
        <f>VLOOKUP('2024-03-18_windows_device_0'!Q669,'2024-03-18_windows_device_0'!Q$2:Q$911,1,0)+50</f>
        <v>2184094</v>
      </c>
      <c r="C669">
        <f>(A669-A668)*P$3</f>
        <v>-1.6099030053029276E-2</v>
      </c>
      <c r="D669">
        <f>(A669)*(1-EXP(-P$2))</f>
        <v>1.0421591097556309</v>
      </c>
      <c r="E669">
        <f>B669-P$5*LN(D669)</f>
        <v>2183991.33921187</v>
      </c>
      <c r="F669">
        <f>(C669-C668)*P$8</f>
        <v>1.913812492605745E-3</v>
      </c>
      <c r="G669">
        <f>E669-F669*P$9</f>
        <v>2183991.3310784488</v>
      </c>
      <c r="H669">
        <f t="shared" si="63"/>
        <v>4.8366978651845821E-4</v>
      </c>
      <c r="I669">
        <f t="shared" si="60"/>
        <v>1.2974224195143293E-5</v>
      </c>
      <c r="J669">
        <f>I669+C669*P$16</f>
        <v>-1.135988565821354E-7</v>
      </c>
      <c r="K669">
        <f t="shared" si="61"/>
        <v>2183991.3310784488</v>
      </c>
      <c r="L669" s="9">
        <f t="shared" si="62"/>
        <v>2183991.2708483269</v>
      </c>
      <c r="M669" s="9">
        <f>L669-P$19*LN(S669)</f>
        <v>2182677.2533926694</v>
      </c>
      <c r="N669" s="9">
        <f>L669+O669</f>
        <v>2183991.2708483269</v>
      </c>
      <c r="O669">
        <f t="shared" si="65"/>
        <v>0</v>
      </c>
      <c r="S669">
        <f t="shared" si="64"/>
        <v>668</v>
      </c>
    </row>
    <row r="670" spans="1:19" x14ac:dyDescent="0.25">
      <c r="A670">
        <f>VLOOKUP('2024-03-18_windows_device_0'!P670,'2024-03-18_windows_device_0'!P670:P1579,1,0)</f>
        <v>35.880000000000003</v>
      </c>
      <c r="B670">
        <f>VLOOKUP('2024-03-18_windows_device_0'!Q670,'2024-03-18_windows_device_0'!Q$2:Q$911,1,0)+50</f>
        <v>2184092</v>
      </c>
      <c r="C670">
        <f>(A670-A669)*P$3</f>
        <v>-5.5340415807236185E-3</v>
      </c>
      <c r="D670">
        <f>(A670)*(1-EXP(-P$2))</f>
        <v>1.041946151604987</v>
      </c>
      <c r="E670">
        <f>B670-P$5*LN(D670)</f>
        <v>2183989.8472726238</v>
      </c>
      <c r="F670">
        <f>(C670-C669)*P$8</f>
        <v>1.3858642187848048E-3</v>
      </c>
      <c r="G670">
        <f>E670-F670*P$9</f>
        <v>2183989.8413829049</v>
      </c>
      <c r="H670">
        <f t="shared" si="63"/>
        <v>-9.6471904743033427E-5</v>
      </c>
      <c r="I670">
        <f t="shared" si="60"/>
        <v>2.7021186331919848E-6</v>
      </c>
      <c r="J670">
        <f>I670+C670*P$16</f>
        <v>-1.7968205408344082E-6</v>
      </c>
      <c r="K670">
        <f t="shared" si="61"/>
        <v>2183989.8413829049</v>
      </c>
      <c r="L670" s="9">
        <f t="shared" si="62"/>
        <v>2183988.8887085272</v>
      </c>
      <c r="M670" s="9">
        <f>L670-P$19*LN(S670)</f>
        <v>2182674.5690489942</v>
      </c>
      <c r="N670" s="9">
        <f>L670+O670</f>
        <v>2183988.8887085272</v>
      </c>
      <c r="O670">
        <f t="shared" si="65"/>
        <v>0</v>
      </c>
      <c r="S670">
        <f t="shared" si="64"/>
        <v>669</v>
      </c>
    </row>
    <row r="671" spans="1:19" x14ac:dyDescent="0.25">
      <c r="A671">
        <f>VLOOKUP('2024-03-18_windows_device_0'!P671,'2024-03-18_windows_device_0'!P671:P1580,1,0)</f>
        <v>35.847333333333331</v>
      </c>
      <c r="B671">
        <f>VLOOKUP('2024-03-18_windows_device_0'!Q671,'2024-03-18_windows_device_0'!Q$2:Q$911,1,0)+50</f>
        <v>2184088</v>
      </c>
      <c r="C671">
        <f>(A671-A670)*P$3</f>
        <v>-2.4651639768698899E-2</v>
      </c>
      <c r="D671">
        <f>(A671)*(1-EXP(-P$2))</f>
        <v>1.0409975198430277</v>
      </c>
      <c r="E671">
        <f>B671-P$5*LN(D671)</f>
        <v>2183988.1117145936</v>
      </c>
      <c r="F671">
        <f>(C671-C670)*P$8</f>
        <v>-2.5077543006573806E-3</v>
      </c>
      <c r="G671">
        <f>E671-F671*P$9</f>
        <v>2183988.1223721798</v>
      </c>
      <c r="H671">
        <f t="shared" si="63"/>
        <v>-1.1132223601620295E-4</v>
      </c>
      <c r="I671">
        <f t="shared" si="60"/>
        <v>1.4992101257744478E-5</v>
      </c>
      <c r="J671">
        <f>I671+C671*P$16</f>
        <v>-5.0486277902083121E-6</v>
      </c>
      <c r="K671">
        <f t="shared" si="61"/>
        <v>2183988.1223721798</v>
      </c>
      <c r="L671" s="9">
        <f t="shared" si="62"/>
        <v>2183985.4455893682</v>
      </c>
      <c r="M671" s="9">
        <f>L671-P$19*LN(S671)</f>
        <v>2182670.8241773476</v>
      </c>
      <c r="N671" s="9">
        <f>L671+O671</f>
        <v>2183985.4455893682</v>
      </c>
      <c r="O671">
        <f t="shared" si="65"/>
        <v>0</v>
      </c>
      <c r="S671">
        <f t="shared" si="64"/>
        <v>670</v>
      </c>
    </row>
    <row r="672" spans="1:19" x14ac:dyDescent="0.25">
      <c r="A672">
        <f>VLOOKUP('2024-03-18_windows_device_0'!P672,'2024-03-18_windows_device_0'!P672:P1581,1,0)</f>
        <v>35.825333333333333</v>
      </c>
      <c r="B672">
        <f>VLOOKUP('2024-03-18_windows_device_0'!Q672,'2024-03-18_windows_device_0'!Q$2:Q$911,1,0)+50</f>
        <v>2184090</v>
      </c>
      <c r="C672">
        <f>(A672-A671)*P$3</f>
        <v>-1.6602124742181579E-2</v>
      </c>
      <c r="D672">
        <f>(A672)*(1-EXP(-P$2))</f>
        <v>1.040358645391096</v>
      </c>
      <c r="E672">
        <f>B672-P$5*LN(D672)</f>
        <v>2183991.6379100662</v>
      </c>
      <c r="F672">
        <f>(C672-C671)*P$8</f>
        <v>1.0558965476453982E-3</v>
      </c>
      <c r="G672">
        <f>E672-F672*P$9</f>
        <v>2183991.6334226616</v>
      </c>
      <c r="H672">
        <f t="shared" si="63"/>
        <v>2.2737379394005642E-4</v>
      </c>
      <c r="I672">
        <f t="shared" si="60"/>
        <v>4.6378763565196493E-5</v>
      </c>
      <c r="J672">
        <f>I672+C672*P$16</f>
        <v>3.2881946043108597E-5</v>
      </c>
      <c r="K672">
        <f t="shared" si="61"/>
        <v>2183991.6334226616</v>
      </c>
      <c r="L672" s="9">
        <f t="shared" si="62"/>
        <v>2184009.0674327784</v>
      </c>
      <c r="M672" s="9">
        <f>L672-P$19*LN(S672)</f>
        <v>2182694.1447183113</v>
      </c>
      <c r="N672" s="9">
        <f>L672+O672</f>
        <v>2184009.0674327784</v>
      </c>
      <c r="O672">
        <f t="shared" si="65"/>
        <v>0</v>
      </c>
      <c r="S672">
        <f t="shared" si="64"/>
        <v>671</v>
      </c>
    </row>
    <row r="673" spans="1:19" x14ac:dyDescent="0.25">
      <c r="A673">
        <f>VLOOKUP('2024-03-18_windows_device_0'!P673,'2024-03-18_windows_device_0'!P673:P1582,1,0)</f>
        <v>35.793333333333337</v>
      </c>
      <c r="B673">
        <f>VLOOKUP('2024-03-18_windows_device_0'!Q673,'2024-03-18_windows_device_0'!Q$2:Q$911,1,0)+50</f>
        <v>2184082</v>
      </c>
      <c r="C673">
        <f>(A673-A672)*P$3</f>
        <v>-2.4148545079535868E-2</v>
      </c>
      <c r="D673">
        <f>(A673)*(1-EXP(-P$2))</f>
        <v>1.0394293734610138</v>
      </c>
      <c r="E673">
        <f>B673-P$5*LN(D673)</f>
        <v>2183985.8595046373</v>
      </c>
      <c r="F673">
        <f>(C673-C672)*P$8</f>
        <v>-9.8990301341681311E-4</v>
      </c>
      <c r="G673">
        <f>E673-F673*P$9</f>
        <v>2183985.8637115792</v>
      </c>
      <c r="H673">
        <f t="shared" si="63"/>
        <v>-3.7364347380459869E-4</v>
      </c>
      <c r="I673">
        <f t="shared" si="60"/>
        <v>3.233267226809412E-5</v>
      </c>
      <c r="J673">
        <f>I673+C673*P$16</f>
        <v>1.2700937690512518E-5</v>
      </c>
      <c r="K673">
        <f t="shared" si="61"/>
        <v>2183985.8637115792</v>
      </c>
      <c r="L673" s="9">
        <f t="shared" si="62"/>
        <v>2183992.5977496407</v>
      </c>
      <c r="M673" s="9">
        <f>L673-P$19*LN(S673)</f>
        <v>2182677.3741814275</v>
      </c>
      <c r="N673" s="9">
        <f>L673+O673</f>
        <v>2183992.5977496407</v>
      </c>
      <c r="O673">
        <f t="shared" si="65"/>
        <v>0</v>
      </c>
      <c r="S673">
        <f t="shared" si="64"/>
        <v>672</v>
      </c>
    </row>
    <row r="674" spans="1:19" x14ac:dyDescent="0.25">
      <c r="A674">
        <f>VLOOKUP('2024-03-18_windows_device_0'!P674,'2024-03-18_windows_device_0'!P674:P1583,1,0)</f>
        <v>35.78</v>
      </c>
      <c r="B674">
        <f>VLOOKUP('2024-03-18_windows_device_0'!Q674,'2024-03-18_windows_device_0'!Q$2:Q$911,1,0)+50</f>
        <v>2184074</v>
      </c>
      <c r="C674">
        <f>(A674-A673)*P$3</f>
        <v>-1.0061893783142626E-2</v>
      </c>
      <c r="D674">
        <f>(A674)*(1-EXP(-P$2))</f>
        <v>1.0390421768234792</v>
      </c>
      <c r="E674">
        <f>B674-P$5*LN(D674)</f>
        <v>2183978.7857552911</v>
      </c>
      <c r="F674">
        <f>(C674-C673)*P$8</f>
        <v>1.8478189583778638E-3</v>
      </c>
      <c r="G674">
        <f>E674-F674*P$9</f>
        <v>2183978.7779023326</v>
      </c>
      <c r="H674">
        <f t="shared" si="63"/>
        <v>-4.5887330298667936E-4</v>
      </c>
      <c r="I674">
        <f t="shared" si="60"/>
        <v>4.5621093509544369E-5</v>
      </c>
      <c r="J674">
        <f>I674+C674*P$16</f>
        <v>3.7441204102216522E-5</v>
      </c>
      <c r="K674">
        <f t="shared" si="61"/>
        <v>2183978.7779023326</v>
      </c>
      <c r="L674" s="9">
        <f t="shared" si="62"/>
        <v>2183998.6292313947</v>
      </c>
      <c r="M674" s="9">
        <f>L674-P$19*LN(S674)</f>
        <v>2182683.1052568019</v>
      </c>
      <c r="N674" s="9">
        <f>L674+O674</f>
        <v>2183998.6292313947</v>
      </c>
      <c r="O674">
        <f t="shared" si="65"/>
        <v>0</v>
      </c>
      <c r="S674">
        <f t="shared" si="64"/>
        <v>673</v>
      </c>
    </row>
    <row r="675" spans="1:19" x14ac:dyDescent="0.25">
      <c r="A675">
        <f>VLOOKUP('2024-03-18_windows_device_0'!P675,'2024-03-18_windows_device_0'!P675:P1584,1,0)</f>
        <v>35.762</v>
      </c>
      <c r="B675">
        <f>VLOOKUP('2024-03-18_windows_device_0'!Q675,'2024-03-18_windows_device_0'!Q$2:Q$911,1,0)+50</f>
        <v>2184074</v>
      </c>
      <c r="C675">
        <f>(A675-A674)*P$3</f>
        <v>-1.3583556607240938E-2</v>
      </c>
      <c r="D675">
        <f>(A675)*(1-EXP(-P$2))</f>
        <v>1.0385194613628079</v>
      </c>
      <c r="E675">
        <f>B675-P$5*LN(D675)</f>
        <v>2183980.0367413419</v>
      </c>
      <c r="F675">
        <f>(C675-C674)*P$8</f>
        <v>-4.6195473959446617E-4</v>
      </c>
      <c r="G675">
        <f>E675-F675*P$9</f>
        <v>2183980.0387045816</v>
      </c>
      <c r="H675">
        <f t="shared" si="63"/>
        <v>8.1648894608221475E-5</v>
      </c>
      <c r="I675">
        <f t="shared" si="60"/>
        <v>7.1328463708076784E-5</v>
      </c>
      <c r="J675">
        <f>I675+C675*P$16</f>
        <v>6.0285613008185496E-5</v>
      </c>
      <c r="K675">
        <f t="shared" si="61"/>
        <v>2183980.0387045816</v>
      </c>
      <c r="L675" s="9">
        <f t="shared" si="62"/>
        <v>2184012.002140861</v>
      </c>
      <c r="M675" s="9">
        <f>L675-P$19*LN(S675)</f>
        <v>2182696.1782059264</v>
      </c>
      <c r="N675" s="9">
        <f>L675+O675</f>
        <v>2184012.002140861</v>
      </c>
      <c r="O675">
        <f t="shared" si="65"/>
        <v>0</v>
      </c>
      <c r="S675">
        <f t="shared" si="64"/>
        <v>674</v>
      </c>
    </row>
    <row r="676" spans="1:19" x14ac:dyDescent="0.25">
      <c r="A676">
        <f>VLOOKUP('2024-03-18_windows_device_0'!P676,'2024-03-18_windows_device_0'!P676:P1585,1,0)</f>
        <v>35.723333333333336</v>
      </c>
      <c r="B676">
        <f>VLOOKUP('2024-03-18_windows_device_0'!Q676,'2024-03-18_windows_device_0'!Q$2:Q$911,1,0)+50</f>
        <v>2184071</v>
      </c>
      <c r="C676">
        <f>(A676-A675)*P$3</f>
        <v>-2.9179491971107183E-2</v>
      </c>
      <c r="D676">
        <f>(A676)*(1-EXP(-P$2))</f>
        <v>1.0373965911139582</v>
      </c>
      <c r="E676">
        <f>B676-P$5*LN(D676)</f>
        <v>2183979.7261751499</v>
      </c>
      <c r="F676">
        <f>(C676-C675)*P$8</f>
        <v>-2.0457995610615076E-3</v>
      </c>
      <c r="G676">
        <f>E676-F676*P$9</f>
        <v>2183979.7348694964</v>
      </c>
      <c r="H676">
        <f t="shared" si="63"/>
        <v>-1.967620129512639E-5</v>
      </c>
      <c r="I676">
        <f t="shared" si="60"/>
        <v>5.8959482771210069E-5</v>
      </c>
      <c r="J676">
        <f>I676+C676*P$16</f>
        <v>3.5237803489964546E-5</v>
      </c>
      <c r="K676">
        <f t="shared" si="61"/>
        <v>2183979.7348694964</v>
      </c>
      <c r="L676" s="9">
        <f t="shared" si="62"/>
        <v>2183998.4179553981</v>
      </c>
      <c r="M676" s="9">
        <f>L676-P$19*LN(S676)</f>
        <v>2182682.2945048371</v>
      </c>
      <c r="N676" s="9">
        <f>L676+O676</f>
        <v>2183998.4179553981</v>
      </c>
      <c r="O676">
        <f t="shared" si="65"/>
        <v>0</v>
      </c>
      <c r="S676">
        <f t="shared" si="64"/>
        <v>675</v>
      </c>
    </row>
    <row r="677" spans="1:19" x14ac:dyDescent="0.25">
      <c r="A677">
        <f>VLOOKUP('2024-03-18_windows_device_0'!P677,'2024-03-18_windows_device_0'!P677:P1586,1,0)</f>
        <v>35.706000000000003</v>
      </c>
      <c r="B677">
        <f>VLOOKUP('2024-03-18_windows_device_0'!Q677,'2024-03-18_windows_device_0'!Q$2:Q$911,1,0)+50</f>
        <v>2184072</v>
      </c>
      <c r="C677">
        <f>(A677-A676)*P$3</f>
        <v>-1.3080461918083269E-2</v>
      </c>
      <c r="D677">
        <f>(A677)*(1-EXP(-P$2))</f>
        <v>1.0368932354851637</v>
      </c>
      <c r="E677">
        <f>B677-P$5*LN(D677)</f>
        <v>2183981.932728501</v>
      </c>
      <c r="F677">
        <f>(C677-C676)*P$8</f>
        <v>2.1117930952893891E-3</v>
      </c>
      <c r="G677">
        <f>E677-F677*P$9</f>
        <v>2183981.9237536914</v>
      </c>
      <c r="H677">
        <f t="shared" si="63"/>
        <v>1.4175099631200572E-4</v>
      </c>
      <c r="I677">
        <f t="shared" si="60"/>
        <v>8.4413143361038271E-6</v>
      </c>
      <c r="J677">
        <f>I677+C677*P$16</f>
        <v>-2.1925418934206306E-6</v>
      </c>
      <c r="K677">
        <f t="shared" si="61"/>
        <v>2183981.9237536914</v>
      </c>
      <c r="L677" s="9">
        <f t="shared" si="62"/>
        <v>2183980.7612678246</v>
      </c>
      <c r="M677" s="9">
        <f>L677-P$19*LN(S677)</f>
        <v>2182664.3387450357</v>
      </c>
      <c r="N677" s="9">
        <f>L677+O677</f>
        <v>2183980.7612678246</v>
      </c>
      <c r="O677">
        <f t="shared" si="65"/>
        <v>0</v>
      </c>
      <c r="S677">
        <f t="shared" si="64"/>
        <v>676</v>
      </c>
    </row>
    <row r="678" spans="1:19" x14ac:dyDescent="0.25">
      <c r="A678">
        <f>VLOOKUP('2024-03-18_windows_device_0'!P678,'2024-03-18_windows_device_0'!P678:P1587,1,0)</f>
        <v>35.693333333333335</v>
      </c>
      <c r="B678">
        <f>VLOOKUP('2024-03-18_windows_device_0'!Q678,'2024-03-18_windows_device_0'!Q$2:Q$911,1,0)+50</f>
        <v>2184066</v>
      </c>
      <c r="C678">
        <f>(A678-A677)*P$3</f>
        <v>-9.5587990939849585E-3</v>
      </c>
      <c r="D678">
        <f>(A678)*(1-EXP(-P$2))</f>
        <v>1.036525398679506</v>
      </c>
      <c r="E678">
        <f>B678-P$5*LN(D678)</f>
        <v>2183976.8148110285</v>
      </c>
      <c r="F678">
        <f>(C678-C677)*P$8</f>
        <v>4.6195473959446595E-4</v>
      </c>
      <c r="G678">
        <f>E678-F678*P$9</f>
        <v>2183976.8128477889</v>
      </c>
      <c r="H678">
        <f t="shared" si="63"/>
        <v>-3.3097959472012933E-4</v>
      </c>
      <c r="I678">
        <f t="shared" si="60"/>
        <v>-1.5613901814825152E-5</v>
      </c>
      <c r="J678">
        <f>I678+C678*P$16</f>
        <v>-2.3384796751786168E-5</v>
      </c>
      <c r="K678">
        <f t="shared" si="61"/>
        <v>2183976.8128477889</v>
      </c>
      <c r="L678" s="9">
        <f t="shared" si="62"/>
        <v>2183964.4142268975</v>
      </c>
      <c r="M678" s="9">
        <f>L678-P$19*LN(S678)</f>
        <v>2182647.6930739684</v>
      </c>
      <c r="N678" s="9">
        <f>L678+O678</f>
        <v>2183964.4142268975</v>
      </c>
      <c r="O678">
        <f t="shared" si="65"/>
        <v>0</v>
      </c>
      <c r="S678">
        <f t="shared" si="64"/>
        <v>677</v>
      </c>
    </row>
    <row r="679" spans="1:19" x14ac:dyDescent="0.25">
      <c r="A679">
        <f>VLOOKUP('2024-03-18_windows_device_0'!P679,'2024-03-18_windows_device_0'!P679:P1588,1,0)</f>
        <v>35.671999999999997</v>
      </c>
      <c r="B679">
        <f>VLOOKUP('2024-03-18_windows_device_0'!Q679,'2024-03-18_windows_device_0'!Q$2:Q$911,1,0)+50</f>
        <v>2184076</v>
      </c>
      <c r="C679">
        <f>(A679-A678)*P$3</f>
        <v>-1.6099030053029276E-2</v>
      </c>
      <c r="D679">
        <f>(A679)*(1-EXP(-P$2))</f>
        <v>1.0359058840594508</v>
      </c>
      <c r="E679">
        <f>B679-P$5*LN(D679)</f>
        <v>2183988.301131513</v>
      </c>
      <c r="F679">
        <f>(C679-C678)*P$8</f>
        <v>-8.5791594496175414E-4</v>
      </c>
      <c r="G679">
        <f>E679-F679*P$9</f>
        <v>2183988.3047775296</v>
      </c>
      <c r="H679">
        <f t="shared" si="63"/>
        <v>7.4421136305404467E-4</v>
      </c>
      <c r="I679">
        <f t="shared" si="60"/>
        <v>5.0422433246704923E-5</v>
      </c>
      <c r="J679">
        <f>I679+C679*P$16</f>
        <v>3.7334610194979497E-5</v>
      </c>
      <c r="K679">
        <f t="shared" si="61"/>
        <v>2183988.3047775296</v>
      </c>
      <c r="L679" s="9">
        <f t="shared" si="62"/>
        <v>2184008.0995904948</v>
      </c>
      <c r="M679" s="9">
        <f>L679-P$19*LN(S679)</f>
        <v>2182691.0802482078</v>
      </c>
      <c r="N679" s="9">
        <f>L679+O679</f>
        <v>2184008.0995904948</v>
      </c>
      <c r="O679">
        <f t="shared" si="65"/>
        <v>0</v>
      </c>
      <c r="S679">
        <f t="shared" si="64"/>
        <v>678</v>
      </c>
    </row>
    <row r="680" spans="1:19" x14ac:dyDescent="0.25">
      <c r="A680">
        <f>VLOOKUP('2024-03-18_windows_device_0'!P680,'2024-03-18_windows_device_0'!P680:P1589,1,0)</f>
        <v>35.639333333333333</v>
      </c>
      <c r="B680">
        <f>VLOOKUP('2024-03-18_windows_device_0'!Q680,'2024-03-18_windows_device_0'!Q$2:Q$911,1,0)+50</f>
        <v>2184076</v>
      </c>
      <c r="C680">
        <f>(A680-A679)*P$3</f>
        <v>-2.4651639768693535E-2</v>
      </c>
      <c r="D680">
        <f>(A680)*(1-EXP(-P$2))</f>
        <v>1.0349572522974917</v>
      </c>
      <c r="E680">
        <f>B680-P$5*LN(D680)</f>
        <v>2183990.5787832765</v>
      </c>
      <c r="F680">
        <f>(C680-C679)*P$8</f>
        <v>-1.1218900818718723E-3</v>
      </c>
      <c r="G680">
        <f>E680-F680*P$9</f>
        <v>2183990.5835511442</v>
      </c>
      <c r="H680">
        <f t="shared" si="63"/>
        <v>1.4757218814764306E-4</v>
      </c>
      <c r="I680">
        <f t="shared" si="60"/>
        <v>3.3807053830068702E-5</v>
      </c>
      <c r="J680">
        <f>I680+C680*P$16</f>
        <v>1.3766324782120272E-5</v>
      </c>
      <c r="K680">
        <f t="shared" si="61"/>
        <v>2183990.5835511442</v>
      </c>
      <c r="L680" s="9">
        <f t="shared" si="62"/>
        <v>2183997.8824575171</v>
      </c>
      <c r="M680" s="9">
        <f>L680-P$19*LN(S680)</f>
        <v>2182680.5653653559</v>
      </c>
      <c r="N680" s="9">
        <f>L680+O680</f>
        <v>2183997.8824575171</v>
      </c>
      <c r="O680">
        <f t="shared" si="65"/>
        <v>0</v>
      </c>
      <c r="S680">
        <f t="shared" si="64"/>
        <v>679</v>
      </c>
    </row>
    <row r="681" spans="1:19" x14ac:dyDescent="0.25">
      <c r="A681">
        <f>VLOOKUP('2024-03-18_windows_device_0'!P681,'2024-03-18_windows_device_0'!P681:P1590,1,0)</f>
        <v>35.616</v>
      </c>
      <c r="B681">
        <f>VLOOKUP('2024-03-18_windows_device_0'!Q681,'2024-03-18_windows_device_0'!Q$2:Q$911,1,0)+50</f>
        <v>2184076</v>
      </c>
      <c r="C681">
        <f>(A681-A680)*P$3</f>
        <v>-1.7608314120496914E-2</v>
      </c>
      <c r="D681">
        <f>(A681)*(1-EXP(-P$2))</f>
        <v>1.0342796581818066</v>
      </c>
      <c r="E681">
        <f>B681-P$5*LN(D681)</f>
        <v>2183992.2069559237</v>
      </c>
      <c r="F681">
        <f>(C681-C680)*P$8</f>
        <v>9.2390947918893191E-4</v>
      </c>
      <c r="G681">
        <f>E681-F681*P$9</f>
        <v>2183992.2030294444</v>
      </c>
      <c r="H681">
        <f t="shared" si="63"/>
        <v>1.0487656820384677E-4</v>
      </c>
      <c r="I681">
        <f t="shared" si="60"/>
        <v>2.5919266742142064E-5</v>
      </c>
      <c r="J681">
        <f>I681+C681*P$16</f>
        <v>1.1604460279320511E-5</v>
      </c>
      <c r="K681">
        <f t="shared" si="61"/>
        <v>2183992.2030294444</v>
      </c>
      <c r="L681" s="9">
        <f t="shared" si="62"/>
        <v>2183998.3557151048</v>
      </c>
      <c r="M681" s="9">
        <f>L681-P$19*LN(S681)</f>
        <v>2182680.7413112596</v>
      </c>
      <c r="N681" s="9">
        <f>L681+O681</f>
        <v>2183998.3557151048</v>
      </c>
      <c r="O681">
        <f t="shared" si="65"/>
        <v>0</v>
      </c>
      <c r="S681">
        <f t="shared" si="64"/>
        <v>680</v>
      </c>
    </row>
    <row r="682" spans="1:19" x14ac:dyDescent="0.25">
      <c r="A682">
        <f>VLOOKUP('2024-03-18_windows_device_0'!P682,'2024-03-18_windows_device_0'!P682:P1591,1,0)</f>
        <v>35.602666666666664</v>
      </c>
      <c r="B682">
        <f>VLOOKUP('2024-03-18_windows_device_0'!Q682,'2024-03-18_windows_device_0'!Q$2:Q$911,1,0)+50</f>
        <v>2184074</v>
      </c>
      <c r="C682">
        <f>(A682-A681)*P$3</f>
        <v>-1.0061893783142626E-2</v>
      </c>
      <c r="D682">
        <f>(A682)*(1-EXP(-P$2))</f>
        <v>1.0338924615442722</v>
      </c>
      <c r="E682">
        <f>B682-P$5*LN(D682)</f>
        <v>2183991.1378192757</v>
      </c>
      <c r="F682">
        <f>(C682-C681)*P$8</f>
        <v>9.8990301341681311E-4</v>
      </c>
      <c r="G682">
        <f>E682-F682*P$9</f>
        <v>2183991.1336123338</v>
      </c>
      <c r="H682">
        <f t="shared" si="63"/>
        <v>-6.92548930899772E-5</v>
      </c>
      <c r="I682">
        <f t="shared" si="60"/>
        <v>1.6369768055522864E-6</v>
      </c>
      <c r="J682">
        <f>I682+C682*P$16</f>
        <v>-6.5429126017755611E-6</v>
      </c>
      <c r="K682">
        <f t="shared" si="61"/>
        <v>2183991.1336123338</v>
      </c>
      <c r="L682" s="9">
        <f t="shared" si="62"/>
        <v>2183987.6645596097</v>
      </c>
      <c r="M682" s="9">
        <f>L682-P$19*LN(S682)</f>
        <v>2182669.7532809819</v>
      </c>
      <c r="N682" s="9">
        <f>L682+O682</f>
        <v>2183987.6645596097</v>
      </c>
      <c r="O682">
        <f t="shared" si="65"/>
        <v>0</v>
      </c>
      <c r="S682">
        <f t="shared" si="64"/>
        <v>681</v>
      </c>
    </row>
    <row r="683" spans="1:19" x14ac:dyDescent="0.25">
      <c r="A683">
        <f>VLOOKUP('2024-03-18_windows_device_0'!P683,'2024-03-18_windows_device_0'!P683:P1592,1,0)</f>
        <v>35.582000000000001</v>
      </c>
      <c r="B683">
        <f>VLOOKUP('2024-03-18_windows_device_0'!Q683,'2024-03-18_windows_device_0'!Q$2:Q$911,1,0)+50</f>
        <v>2184076</v>
      </c>
      <c r="C683">
        <f>(A683-A682)*P$3</f>
        <v>-1.5595935363866246E-2</v>
      </c>
      <c r="D683">
        <f>(A683)*(1-EXP(-P$2))</f>
        <v>1.033292306756094</v>
      </c>
      <c r="E683">
        <f>B683-P$5*LN(D683)</f>
        <v>2183994.5813466399</v>
      </c>
      <c r="F683">
        <f>(C683-C682)*P$8</f>
        <v>-7.2592887650528809E-4</v>
      </c>
      <c r="G683">
        <f>E683-F683*P$9</f>
        <v>2183994.5844317307</v>
      </c>
      <c r="H683">
        <f t="shared" si="63"/>
        <v>2.2347326036305094E-4</v>
      </c>
      <c r="I683">
        <f t="shared" si="60"/>
        <v>9.019794868617803E-6</v>
      </c>
      <c r="J683">
        <f>I683+C683*P$16</f>
        <v>-3.6590337127364379E-6</v>
      </c>
      <c r="K683">
        <f t="shared" si="61"/>
        <v>2183994.5844317307</v>
      </c>
      <c r="L683" s="9">
        <f t="shared" si="62"/>
        <v>2183992.6444117976</v>
      </c>
      <c r="M683" s="9">
        <f>L683-P$19*LN(S683)</f>
        <v>2182674.4366940074</v>
      </c>
      <c r="N683" s="9">
        <f>L683+O683</f>
        <v>2183992.6444117976</v>
      </c>
      <c r="O683">
        <f t="shared" si="65"/>
        <v>0</v>
      </c>
      <c r="S683">
        <f t="shared" si="64"/>
        <v>682</v>
      </c>
    </row>
    <row r="684" spans="1:19" x14ac:dyDescent="0.25">
      <c r="A684">
        <f>VLOOKUP('2024-03-18_windows_device_0'!P684,'2024-03-18_windows_device_0'!P684:P1593,1,0)</f>
        <v>35.56066666666667</v>
      </c>
      <c r="B684">
        <f>VLOOKUP('2024-03-18_windows_device_0'!Q684,'2024-03-18_windows_device_0'!Q$2:Q$911,1,0)+50</f>
        <v>2184076</v>
      </c>
      <c r="C684">
        <f>(A684-A683)*P$3</f>
        <v>-1.6099030053023912E-2</v>
      </c>
      <c r="D684">
        <f>(A684)*(1-EXP(-P$2))</f>
        <v>1.032672792136039</v>
      </c>
      <c r="E684">
        <f>B684-P$5*LN(D684)</f>
        <v>2183996.0723191011</v>
      </c>
      <c r="F684">
        <f>(C684-C683)*P$8</f>
        <v>-6.5993534227881106E-5</v>
      </c>
      <c r="G684">
        <f>E684-F684*P$9</f>
        <v>2183996.0725995637</v>
      </c>
      <c r="H684">
        <f t="shared" si="63"/>
        <v>9.6372970989025856E-5</v>
      </c>
      <c r="I684">
        <f t="shared" si="60"/>
        <v>-2.3449127291947698E-6</v>
      </c>
      <c r="J684">
        <f>I684+C684*P$16</f>
        <v>-1.5432735780915837E-5</v>
      </c>
      <c r="K684">
        <f t="shared" si="61"/>
        <v>2183996.0725995637</v>
      </c>
      <c r="L684" s="9">
        <f t="shared" si="62"/>
        <v>2183987.8901619618</v>
      </c>
      <c r="M684" s="9">
        <f>L684-P$19*LN(S684)</f>
        <v>2182669.3864393523</v>
      </c>
      <c r="N684" s="9">
        <f>L684+O684</f>
        <v>2183987.8901619618</v>
      </c>
      <c r="O684">
        <f t="shared" si="65"/>
        <v>0</v>
      </c>
      <c r="S684">
        <f t="shared" si="64"/>
        <v>683</v>
      </c>
    </row>
    <row r="685" spans="1:19" x14ac:dyDescent="0.25">
      <c r="A685">
        <f>VLOOKUP('2024-03-18_windows_device_0'!P685,'2024-03-18_windows_device_0'!P685:P1594,1,0)</f>
        <v>35.509333333333331</v>
      </c>
      <c r="B685">
        <f>VLOOKUP('2024-03-18_windows_device_0'!Q685,'2024-03-18_windows_device_0'!Q$2:Q$911,1,0)+50</f>
        <v>2184068</v>
      </c>
      <c r="C685">
        <f>(A685-A684)*P$3</f>
        <v>-3.8738291065097505E-2</v>
      </c>
      <c r="D685">
        <f>(A685)*(1-EXP(-P$2))</f>
        <v>1.0311820850815314</v>
      </c>
      <c r="E685">
        <f>B685-P$5*LN(D685)</f>
        <v>2183991.6636403562</v>
      </c>
      <c r="F685">
        <f>(C685-C684)*P$8</f>
        <v>-2.9697090402518466E-3</v>
      </c>
      <c r="G685">
        <f>E685-F685*P$9</f>
        <v>2183991.6762611819</v>
      </c>
      <c r="H685">
        <f t="shared" si="63"/>
        <v>-2.8470457559427498E-4</v>
      </c>
      <c r="I685">
        <f t="shared" si="60"/>
        <v>1.2034432772467926E-5</v>
      </c>
      <c r="J685">
        <f>I685+C685*P$16</f>
        <v>-1.9458141445742979E-5</v>
      </c>
      <c r="K685">
        <f t="shared" si="61"/>
        <v>2183991.6762611819</v>
      </c>
      <c r="L685" s="9">
        <f t="shared" si="62"/>
        <v>2183981.3595532118</v>
      </c>
      <c r="M685" s="9">
        <f>L685-P$19*LN(S685)</f>
        <v>2182662.5602588551</v>
      </c>
      <c r="N685" s="9">
        <f>L685+O685</f>
        <v>2183981.3595532118</v>
      </c>
      <c r="O685">
        <f t="shared" si="65"/>
        <v>0</v>
      </c>
      <c r="S685">
        <f t="shared" si="64"/>
        <v>684</v>
      </c>
    </row>
    <row r="686" spans="1:19" x14ac:dyDescent="0.25">
      <c r="A686">
        <f>VLOOKUP('2024-03-18_windows_device_0'!P686,'2024-03-18_windows_device_0'!P686:P1595,1,0)</f>
        <v>35.491999999999997</v>
      </c>
      <c r="B686">
        <f>VLOOKUP('2024-03-18_windows_device_0'!Q686,'2024-03-18_windows_device_0'!Q$2:Q$911,1,0)+50</f>
        <v>2184062</v>
      </c>
      <c r="C686">
        <f>(A686-A685)*P$3</f>
        <v>-1.3080461918083269E-2</v>
      </c>
      <c r="D686">
        <f>(A686)*(1-EXP(-P$2))</f>
        <v>1.0306787294527369</v>
      </c>
      <c r="E686">
        <f>B686-P$5*LN(D686)</f>
        <v>2183986.8774668789</v>
      </c>
      <c r="F686">
        <f>(C686-C685)*P$8</f>
        <v>3.3656702456184313E-3</v>
      </c>
      <c r="G686">
        <f>E686-F686*P$9</f>
        <v>2183986.8631632761</v>
      </c>
      <c r="H686">
        <f t="shared" si="63"/>
        <v>-3.1169370452587789E-4</v>
      </c>
      <c r="I686">
        <f t="shared" si="60"/>
        <v>4.2386263142034445E-5</v>
      </c>
      <c r="J686">
        <f>I686+C686*P$16</f>
        <v>3.1752406912509984E-5</v>
      </c>
      <c r="K686">
        <f t="shared" si="61"/>
        <v>2183986.8631632761</v>
      </c>
      <c r="L686" s="9">
        <f t="shared" si="62"/>
        <v>2184003.6982916663</v>
      </c>
      <c r="M686" s="9">
        <f>L686-P$19*LN(S686)</f>
        <v>2182684.6038573696</v>
      </c>
      <c r="N686" s="9">
        <f>L686+O686</f>
        <v>2184003.6982916663</v>
      </c>
      <c r="O686">
        <f t="shared" si="65"/>
        <v>0</v>
      </c>
      <c r="S686">
        <f t="shared" si="64"/>
        <v>685</v>
      </c>
    </row>
    <row r="687" spans="1:19" x14ac:dyDescent="0.25">
      <c r="A687">
        <f>VLOOKUP('2024-03-18_windows_device_0'!P687,'2024-03-18_windows_device_0'!P687:P1596,1,0)</f>
        <v>35.480666666666664</v>
      </c>
      <c r="B687">
        <f>VLOOKUP('2024-03-18_windows_device_0'!Q687,'2024-03-18_windows_device_0'!Q$2:Q$911,1,0)+50</f>
        <v>2184062</v>
      </c>
      <c r="C687">
        <f>(A687-A686)*P$3</f>
        <v>-8.5526097156696235E-3</v>
      </c>
      <c r="D687">
        <f>(A687)*(1-EXP(-P$2))</f>
        <v>1.0303496123108327</v>
      </c>
      <c r="E687">
        <f>B687-P$5*LN(D687)</f>
        <v>2183987.6714432398</v>
      </c>
      <c r="F687">
        <f>(C687-C686)*P$8</f>
        <v>5.9394180805022857E-4</v>
      </c>
      <c r="G687">
        <f>E687-F687*P$9</f>
        <v>2183987.6689190748</v>
      </c>
      <c r="H687">
        <f t="shared" si="63"/>
        <v>5.2180324347269696E-5</v>
      </c>
      <c r="I687">
        <f t="shared" si="60"/>
        <v>5.602573953063876E-5</v>
      </c>
      <c r="J687">
        <f>I687+C687*P$16</f>
        <v>4.9072833534411395E-5</v>
      </c>
      <c r="K687">
        <f t="shared" si="61"/>
        <v>2183987.6689190748</v>
      </c>
      <c r="L687" s="9">
        <f t="shared" si="62"/>
        <v>2184013.6873388845</v>
      </c>
      <c r="M687" s="9">
        <f>L687-P$19*LN(S687)</f>
        <v>2182694.2981951949</v>
      </c>
      <c r="N687" s="9">
        <f>L687+O687</f>
        <v>2184013.6873388845</v>
      </c>
      <c r="O687">
        <f t="shared" si="65"/>
        <v>0</v>
      </c>
      <c r="S687">
        <f t="shared" si="64"/>
        <v>686</v>
      </c>
    </row>
    <row r="688" spans="1:19" x14ac:dyDescent="0.25">
      <c r="A688">
        <f>VLOOKUP('2024-03-18_windows_device_0'!P688,'2024-03-18_windows_device_0'!P688:P1597,1,0)</f>
        <v>35.46</v>
      </c>
      <c r="B688">
        <f>VLOOKUP('2024-03-18_windows_device_0'!Q688,'2024-03-18_windows_device_0'!Q$2:Q$911,1,0)+50</f>
        <v>2184065</v>
      </c>
      <c r="C688">
        <f>(A688-A687)*P$3</f>
        <v>-1.5595935363866246E-2</v>
      </c>
      <c r="D688">
        <f>(A688)*(1-EXP(-P$2))</f>
        <v>1.0297494575226545</v>
      </c>
      <c r="E688">
        <f>B688-P$5*LN(D688)</f>
        <v>2183992.119935608</v>
      </c>
      <c r="F688">
        <f>(C688-C687)*P$8</f>
        <v>-9.2390947918893213E-4</v>
      </c>
      <c r="G688">
        <f>E688-F688*P$9</f>
        <v>2183992.1238620873</v>
      </c>
      <c r="H688">
        <f t="shared" si="63"/>
        <v>2.8849978084138309E-4</v>
      </c>
      <c r="I688">
        <f t="shared" si="60"/>
        <v>5.1244985861583842E-5</v>
      </c>
      <c r="J688">
        <f>I688+C688*P$16</f>
        <v>3.8566157280229601E-5</v>
      </c>
      <c r="K688">
        <f t="shared" si="61"/>
        <v>2183992.1238620873</v>
      </c>
      <c r="L688" s="9">
        <f t="shared" si="62"/>
        <v>2184012.5716414042</v>
      </c>
      <c r="M688" s="9">
        <f>L688-P$19*LN(S688)</f>
        <v>2182692.888217614</v>
      </c>
      <c r="N688" s="9">
        <f>L688+O688</f>
        <v>2184012.5716414042</v>
      </c>
      <c r="O688">
        <f t="shared" si="65"/>
        <v>0</v>
      </c>
      <c r="S688">
        <f t="shared" si="64"/>
        <v>687</v>
      </c>
    </row>
    <row r="689" spans="1:19" x14ac:dyDescent="0.25">
      <c r="A689">
        <f>VLOOKUP('2024-03-18_windows_device_0'!P689,'2024-03-18_windows_device_0'!P689:P1598,1,0)</f>
        <v>35.444000000000003</v>
      </c>
      <c r="B689">
        <f>VLOOKUP('2024-03-18_windows_device_0'!Q689,'2024-03-18_windows_device_0'!Q$2:Q$911,1,0)+50</f>
        <v>2184066</v>
      </c>
      <c r="C689">
        <f>(A689-A688)*P$3</f>
        <v>-1.2074272539767934E-2</v>
      </c>
      <c r="D689">
        <f>(A689)*(1-EXP(-P$2))</f>
        <v>1.0292848215576131</v>
      </c>
      <c r="E689">
        <f>B689-P$5*LN(D689)</f>
        <v>2183994.2419289593</v>
      </c>
      <c r="F689">
        <f>(C689-C688)*P$8</f>
        <v>4.6195473959446617E-4</v>
      </c>
      <c r="G689">
        <f>E689-F689*P$9</f>
        <v>2183994.2399657196</v>
      </c>
      <c r="H689">
        <f t="shared" si="63"/>
        <v>1.3703776512346397E-4</v>
      </c>
      <c r="I689">
        <f t="shared" si="60"/>
        <v>2.808707571840646E-5</v>
      </c>
      <c r="J689">
        <f>I689+C689*P$16</f>
        <v>1.8271208429615657E-5</v>
      </c>
      <c r="K689">
        <f t="shared" si="61"/>
        <v>2183994.2399657196</v>
      </c>
      <c r="L689" s="9">
        <f t="shared" si="62"/>
        <v>2184003.9273617207</v>
      </c>
      <c r="M689" s="9">
        <f>L689-P$19*LN(S689)</f>
        <v>2182683.9500858746</v>
      </c>
      <c r="N689" s="9">
        <f>L689+O689</f>
        <v>2184003.9273617207</v>
      </c>
      <c r="O689">
        <f t="shared" si="65"/>
        <v>0</v>
      </c>
      <c r="S689">
        <f t="shared" si="64"/>
        <v>688</v>
      </c>
    </row>
    <row r="690" spans="1:19" x14ac:dyDescent="0.25">
      <c r="A690">
        <f>VLOOKUP('2024-03-18_windows_device_0'!P690,'2024-03-18_windows_device_0'!P690:P1599,1,0)</f>
        <v>35.408666666666669</v>
      </c>
      <c r="B690">
        <f>VLOOKUP('2024-03-18_windows_device_0'!Q690,'2024-03-18_windows_device_0'!Q$2:Q$911,1,0)+50</f>
        <v>2184071</v>
      </c>
      <c r="C690">
        <f>(A690-A689)*P$3</f>
        <v>-2.6664018525324205E-2</v>
      </c>
      <c r="D690">
        <f>(A690)*(1-EXP(-P$2))</f>
        <v>1.0282587504681471</v>
      </c>
      <c r="E690">
        <f>B690-P$5*LN(D690)</f>
        <v>2184001.7214595797</v>
      </c>
      <c r="F690">
        <f>(C690-C689)*P$8</f>
        <v>-1.9138124926064484E-3</v>
      </c>
      <c r="G690">
        <f>E690-F690*P$9</f>
        <v>2184001.7295930008</v>
      </c>
      <c r="H690">
        <f t="shared" si="63"/>
        <v>4.8502434782538543E-4</v>
      </c>
      <c r="I690">
        <f t="shared" si="60"/>
        <v>2.3916240613238511E-5</v>
      </c>
      <c r="J690">
        <f>I690+C690*P$16</f>
        <v>2.2395336838227678E-6</v>
      </c>
      <c r="K690">
        <f t="shared" si="61"/>
        <v>2184001.7295930008</v>
      </c>
      <c r="L690" s="9">
        <f t="shared" si="62"/>
        <v>2184002.9169939184</v>
      </c>
      <c r="M690" s="9">
        <f>L690-P$19*LN(S690)</f>
        <v>2182682.6462928164</v>
      </c>
      <c r="N690" s="9">
        <f>L690+O690</f>
        <v>2184002.9169939184</v>
      </c>
      <c r="O690">
        <f t="shared" si="65"/>
        <v>0</v>
      </c>
      <c r="S690">
        <f t="shared" si="64"/>
        <v>689</v>
      </c>
    </row>
    <row r="691" spans="1:19" x14ac:dyDescent="0.25">
      <c r="A691">
        <f>VLOOKUP('2024-03-18_windows_device_0'!P691,'2024-03-18_windows_device_0'!P691:P1600,1,0)</f>
        <v>35.388666666666666</v>
      </c>
      <c r="B691">
        <f>VLOOKUP('2024-03-18_windows_device_0'!Q691,'2024-03-18_windows_device_0'!Q$2:Q$911,1,0)+50</f>
        <v>2184069</v>
      </c>
      <c r="C691">
        <f>(A691-A690)*P$3</f>
        <v>-1.5092840674713941E-2</v>
      </c>
      <c r="D691">
        <f>(A691)*(1-EXP(-P$2))</f>
        <v>1.0276779555118456</v>
      </c>
      <c r="E691">
        <f>B691-P$5*LN(D691)</f>
        <v>2184001.1260643438</v>
      </c>
      <c r="F691">
        <f>(C691-C690)*P$8</f>
        <v>1.5178512872391602E-3</v>
      </c>
      <c r="G691">
        <f>E691-F691*P$9</f>
        <v>2184001.1196136996</v>
      </c>
      <c r="H691">
        <f t="shared" si="63"/>
        <v>-3.9501940704888586E-5</v>
      </c>
      <c r="I691">
        <f t="shared" si="60"/>
        <v>-3.2769754436129648E-6</v>
      </c>
      <c r="J691">
        <f>I691+C691*P$16</f>
        <v>-1.5546809554604739E-5</v>
      </c>
      <c r="K691">
        <f t="shared" si="61"/>
        <v>2184001.1196136996</v>
      </c>
      <c r="L691" s="9">
        <f t="shared" si="62"/>
        <v>2183992.8766941745</v>
      </c>
      <c r="M691" s="9">
        <f>L691-P$19*LN(S691)</f>
        <v>2182672.3129933793</v>
      </c>
      <c r="N691" s="9">
        <f>L691+O691</f>
        <v>2183992.8766941745</v>
      </c>
      <c r="O691">
        <f t="shared" si="65"/>
        <v>0</v>
      </c>
      <c r="S691">
        <f t="shared" si="64"/>
        <v>690</v>
      </c>
    </row>
    <row r="692" spans="1:19" x14ac:dyDescent="0.25">
      <c r="A692">
        <f>VLOOKUP('2024-03-18_windows_device_0'!P692,'2024-03-18_windows_device_0'!P692:P1601,1,0)</f>
        <v>35.372666666666667</v>
      </c>
      <c r="B692">
        <f>VLOOKUP('2024-03-18_windows_device_0'!Q692,'2024-03-18_windows_device_0'!Q$2:Q$911,1,0)+50</f>
        <v>2184066</v>
      </c>
      <c r="C692">
        <f>(A692-A691)*P$3</f>
        <v>-1.2074272539767934E-2</v>
      </c>
      <c r="D692">
        <f>(A692)*(1-EXP(-P$2))</f>
        <v>1.0272133195468043</v>
      </c>
      <c r="E692">
        <f>B692-P$5*LN(D692)</f>
        <v>2183999.2503198213</v>
      </c>
      <c r="F692">
        <f>(C692-C691)*P$8</f>
        <v>3.9596120536728818E-4</v>
      </c>
      <c r="G692">
        <f>E692-F692*P$9</f>
        <v>2183999.2486370443</v>
      </c>
      <c r="H692">
        <f t="shared" si="63"/>
        <v>-1.2116347021704402E-4</v>
      </c>
      <c r="I692">
        <f t="shared" si="60"/>
        <v>-7.226747573988575E-6</v>
      </c>
      <c r="J692">
        <f>I692+C692*P$16</f>
        <v>-1.7042614862779375E-5</v>
      </c>
      <c r="K692">
        <f t="shared" si="61"/>
        <v>2183999.2486370443</v>
      </c>
      <c r="L692" s="9">
        <f t="shared" si="62"/>
        <v>2183990.2126414389</v>
      </c>
      <c r="M692" s="9">
        <f>L692-P$19*LN(S692)</f>
        <v>2182669.3563652807</v>
      </c>
      <c r="N692" s="9">
        <f>L692+O692</f>
        <v>2183990.2126414389</v>
      </c>
      <c r="O692">
        <f t="shared" si="65"/>
        <v>0</v>
      </c>
      <c r="S692">
        <f t="shared" si="64"/>
        <v>691</v>
      </c>
    </row>
    <row r="693" spans="1:19" x14ac:dyDescent="0.25">
      <c r="A693">
        <f>VLOOKUP('2024-03-18_windows_device_0'!P693,'2024-03-18_windows_device_0'!P693:P1602,1,0)</f>
        <v>35.351999999999997</v>
      </c>
      <c r="B693">
        <f>VLOOKUP('2024-03-18_windows_device_0'!Q693,'2024-03-18_windows_device_0'!Q$2:Q$911,1,0)+50</f>
        <v>2184065</v>
      </c>
      <c r="C693">
        <f>(A693-A692)*P$3</f>
        <v>-1.5595935363871608E-2</v>
      </c>
      <c r="D693">
        <f>(A693)*(1-EXP(-P$2))</f>
        <v>1.0266131647586259</v>
      </c>
      <c r="E693">
        <f>B693-P$5*LN(D693)</f>
        <v>2183999.7032360258</v>
      </c>
      <c r="F693">
        <f>(C693-C692)*P$8</f>
        <v>-4.6195473959516955E-4</v>
      </c>
      <c r="G693">
        <f>E693-F693*P$9</f>
        <v>2183999.7051992654</v>
      </c>
      <c r="H693">
        <f t="shared" si="63"/>
        <v>2.9566730785436177E-5</v>
      </c>
      <c r="I693">
        <f t="shared" si="60"/>
        <v>-1.2469234442012743E-5</v>
      </c>
      <c r="J693">
        <f>I693+C693*P$16</f>
        <v>-2.5148063023371343E-5</v>
      </c>
      <c r="K693">
        <f t="shared" si="61"/>
        <v>2183999.7051992654</v>
      </c>
      <c r="L693" s="9">
        <f t="shared" si="62"/>
        <v>2183986.3716944722</v>
      </c>
      <c r="M693" s="9">
        <f>L693-P$19*LN(S693)</f>
        <v>2182665.223266053</v>
      </c>
      <c r="N693" s="9">
        <f>L693+O693</f>
        <v>2183986.3716944722</v>
      </c>
      <c r="O693">
        <f t="shared" si="65"/>
        <v>0</v>
      </c>
      <c r="S693">
        <f t="shared" si="64"/>
        <v>692</v>
      </c>
    </row>
    <row r="694" spans="1:19" x14ac:dyDescent="0.25">
      <c r="A694">
        <f>VLOOKUP('2024-03-18_windows_device_0'!P694,'2024-03-18_windows_device_0'!P694:P1603,1,0)</f>
        <v>35.314666666666668</v>
      </c>
      <c r="B694">
        <f>VLOOKUP('2024-03-18_windows_device_0'!Q694,'2024-03-18_windows_device_0'!Q$2:Q$911,1,0)+50</f>
        <v>2184060</v>
      </c>
      <c r="C694">
        <f>(A694-A693)*P$3</f>
        <v>-2.8173302592791848E-2</v>
      </c>
      <c r="D694">
        <f>(A694)*(1-EXP(-P$2))</f>
        <v>1.0255290141735298</v>
      </c>
      <c r="E694">
        <f>B694-P$5*LN(D694)</f>
        <v>2183997.3300131885</v>
      </c>
      <c r="F694">
        <f>(C694-C693)*P$8</f>
        <v>-1.6498383556942198E-3</v>
      </c>
      <c r="G694">
        <f>E694-F694*P$9</f>
        <v>2183997.3370247586</v>
      </c>
      <c r="H694">
        <f t="shared" si="63"/>
        <v>-1.5336174319224581E-4</v>
      </c>
      <c r="I694">
        <f t="shared" si="60"/>
        <v>-2.2256536604577885E-5</v>
      </c>
      <c r="J694">
        <f>I694+C694*P$16</f>
        <v>-4.5160226945089757E-5</v>
      </c>
      <c r="K694">
        <f t="shared" si="61"/>
        <v>2183997.3370247586</v>
      </c>
      <c r="L694" s="9">
        <f t="shared" si="62"/>
        <v>2183973.3930692393</v>
      </c>
      <c r="M694" s="9">
        <f>L694-P$19*LN(S694)</f>
        <v>2182651.95291044</v>
      </c>
      <c r="N694" s="9">
        <f>L694+O694</f>
        <v>2183973.3930692393</v>
      </c>
      <c r="O694">
        <f t="shared" si="65"/>
        <v>0</v>
      </c>
      <c r="S694">
        <f t="shared" si="64"/>
        <v>693</v>
      </c>
    </row>
    <row r="695" spans="1:19" x14ac:dyDescent="0.25">
      <c r="A695">
        <f>VLOOKUP('2024-03-18_windows_device_0'!P695,'2024-03-18_windows_device_0'!P695:P1604,1,0)</f>
        <v>35.302</v>
      </c>
      <c r="B695">
        <f>VLOOKUP('2024-03-18_windows_device_0'!Q695,'2024-03-18_windows_device_0'!Q$2:Q$911,1,0)+50</f>
        <v>2184044</v>
      </c>
      <c r="C695">
        <f>(A695-A694)*P$3</f>
        <v>-9.5587990939849585E-3</v>
      </c>
      <c r="D695">
        <f>(A695)*(1-EXP(-P$2))</f>
        <v>1.0251611773678722</v>
      </c>
      <c r="E695">
        <f>B695-P$5*LN(D695)</f>
        <v>2183982.2218721132</v>
      </c>
      <c r="F695">
        <f>(C695-C694)*P$8</f>
        <v>2.4417607664280927E-3</v>
      </c>
      <c r="G695">
        <f>E695-F695*P$9</f>
        <v>2183982.2114949897</v>
      </c>
      <c r="H695">
        <f t="shared" si="63"/>
        <v>-9.7952140156214521E-4</v>
      </c>
      <c r="I695">
        <f t="shared" si="60"/>
        <v>2.0825940480304947E-6</v>
      </c>
      <c r="J695">
        <f>I695+C695*P$16</f>
        <v>-5.6883008889305234E-6</v>
      </c>
      <c r="K695">
        <f t="shared" si="61"/>
        <v>2183982.2114949897</v>
      </c>
      <c r="L695" s="9">
        <f t="shared" si="62"/>
        <v>2183979.195557456</v>
      </c>
      <c r="M695" s="9">
        <f>L695-P$19*LN(S695)</f>
        <v>2182657.464088941</v>
      </c>
      <c r="N695" s="9">
        <f>L695+O695</f>
        <v>2183979.195557456</v>
      </c>
      <c r="O695">
        <f t="shared" si="65"/>
        <v>0</v>
      </c>
      <c r="S695">
        <f t="shared" si="64"/>
        <v>694</v>
      </c>
    </row>
    <row r="696" spans="1:19" x14ac:dyDescent="0.25">
      <c r="A696">
        <f>VLOOKUP('2024-03-18_windows_device_0'!P696,'2024-03-18_windows_device_0'!P696:P1605,1,0)</f>
        <v>35.271999999999998</v>
      </c>
      <c r="B696">
        <f>VLOOKUP('2024-03-18_windows_device_0'!Q696,'2024-03-18_windows_device_0'!Q$2:Q$911,1,0)+50</f>
        <v>2184037</v>
      </c>
      <c r="C696">
        <f>(A696-A695)*P$3</f>
        <v>-2.2639261012068229E-2</v>
      </c>
      <c r="D696">
        <f>(A696)*(1-EXP(-P$2))</f>
        <v>1.0242899849334197</v>
      </c>
      <c r="E696">
        <f>B696-P$5*LN(D696)</f>
        <v>2183977.3354466953</v>
      </c>
      <c r="F696">
        <f>(C696-C695)*P$8</f>
        <v>-1.7158318899228046E-3</v>
      </c>
      <c r="G696">
        <f>E696-F696*P$9</f>
        <v>2183977.342738728</v>
      </c>
      <c r="H696">
        <f t="shared" si="63"/>
        <v>-3.1529811055564465E-4</v>
      </c>
      <c r="I696">
        <f t="shared" si="60"/>
        <v>7.958105810398802E-5</v>
      </c>
      <c r="J696">
        <f>I696+C696*P$16</f>
        <v>6.117630693750254E-5</v>
      </c>
      <c r="K696">
        <f t="shared" si="61"/>
        <v>2183977.342738728</v>
      </c>
      <c r="L696" s="9">
        <f t="shared" si="62"/>
        <v>2184009.7784209917</v>
      </c>
      <c r="M696" s="9">
        <f>L696-P$19*LN(S696)</f>
        <v>2182687.7560622129</v>
      </c>
      <c r="N696" s="9">
        <f>L696+O696</f>
        <v>2184009.7784209917</v>
      </c>
      <c r="O696">
        <f t="shared" si="65"/>
        <v>0</v>
      </c>
      <c r="S696">
        <f t="shared" si="64"/>
        <v>695</v>
      </c>
    </row>
    <row r="697" spans="1:19" x14ac:dyDescent="0.25">
      <c r="A697">
        <f>VLOOKUP('2024-03-18_windows_device_0'!P697,'2024-03-18_windows_device_0'!P697:P1606,1,0)</f>
        <v>35.268000000000001</v>
      </c>
      <c r="B697">
        <f>VLOOKUP('2024-03-18_windows_device_0'!Q697,'2024-03-18_windows_device_0'!Q$2:Q$911,1,0)+50</f>
        <v>2184051</v>
      </c>
      <c r="C697">
        <f>(A697-A696)*P$3</f>
        <v>-3.018568134940643E-3</v>
      </c>
      <c r="D697">
        <f>(A697)*(1-EXP(-P$2))</f>
        <v>1.0241738259421596</v>
      </c>
      <c r="E697">
        <f>B697-P$5*LN(D697)</f>
        <v>2183991.6173924543</v>
      </c>
      <c r="F697">
        <f>(C697-C696)*P$8</f>
        <v>2.573747834884559E-3</v>
      </c>
      <c r="G697">
        <f>E697-F697*P$9</f>
        <v>2183991.606454405</v>
      </c>
      <c r="H697">
        <f t="shared" si="63"/>
        <v>9.2371077144894195E-4</v>
      </c>
      <c r="I697">
        <f t="shared" si="60"/>
        <v>8.7143668584446584E-5</v>
      </c>
      <c r="J697">
        <f>I697+C697*P$16</f>
        <v>8.468970176224997E-5</v>
      </c>
      <c r="K697">
        <f t="shared" si="61"/>
        <v>2183991.606454405</v>
      </c>
      <c r="L697" s="9">
        <f t="shared" si="62"/>
        <v>2184036.5089402674</v>
      </c>
      <c r="M697" s="9">
        <f>L697-P$19*LN(S697)</f>
        <v>2182714.1961094718</v>
      </c>
      <c r="N697" s="9">
        <f>L697+O697</f>
        <v>2184036.5089402674</v>
      </c>
      <c r="O697">
        <f t="shared" si="65"/>
        <v>0</v>
      </c>
      <c r="S697">
        <f t="shared" si="64"/>
        <v>696</v>
      </c>
    </row>
    <row r="698" spans="1:19" x14ac:dyDescent="0.25">
      <c r="A698">
        <f>VLOOKUP('2024-03-18_windows_device_0'!P698,'2024-03-18_windows_device_0'!P698:P1607,1,0)</f>
        <v>35.245333333333335</v>
      </c>
      <c r="B698">
        <f>VLOOKUP('2024-03-18_windows_device_0'!Q698,'2024-03-18_windows_device_0'!Q$2:Q$911,1,0)+50</f>
        <v>2184056</v>
      </c>
      <c r="C698">
        <f>(A698-A697)*P$3</f>
        <v>-1.7105219431339247E-2</v>
      </c>
      <c r="D698">
        <f>(A698)*(1-EXP(-P$2))</f>
        <v>1.0235155916583512</v>
      </c>
      <c r="E698">
        <f>B698-P$5*LN(D698)</f>
        <v>2183998.215689355</v>
      </c>
      <c r="F698">
        <f>(C698-C697)*P$8</f>
        <v>-1.847818958378567E-3</v>
      </c>
      <c r="G698">
        <f>E698-F698*P$9</f>
        <v>2183998.2235423136</v>
      </c>
      <c r="H698">
        <f t="shared" si="63"/>
        <v>4.2851915413795683E-4</v>
      </c>
      <c r="I698">
        <f t="shared" si="60"/>
        <v>4.0213803134137655E-5</v>
      </c>
      <c r="J698">
        <f>I698+C698*P$16</f>
        <v>2.6307991141682932E-5</v>
      </c>
      <c r="K698">
        <f t="shared" si="61"/>
        <v>2183998.2235423136</v>
      </c>
      <c r="L698" s="9">
        <f t="shared" si="62"/>
        <v>2184012.1720410772</v>
      </c>
      <c r="M698" s="9">
        <f>L698-P$19*LN(S698)</f>
        <v>2182689.5691553098</v>
      </c>
      <c r="N698" s="9">
        <f>L698+O698</f>
        <v>2184012.1720410772</v>
      </c>
      <c r="O698">
        <f t="shared" si="65"/>
        <v>0</v>
      </c>
      <c r="S698">
        <f t="shared" si="64"/>
        <v>697</v>
      </c>
    </row>
    <row r="699" spans="1:19" x14ac:dyDescent="0.25">
      <c r="A699">
        <f>VLOOKUP('2024-03-18_windows_device_0'!P699,'2024-03-18_windows_device_0'!P699:P1608,1,0)</f>
        <v>35.203333333333333</v>
      </c>
      <c r="B699">
        <f>VLOOKUP('2024-03-18_windows_device_0'!Q699,'2024-03-18_windows_device_0'!Q$2:Q$911,1,0)+50</f>
        <v>2184053</v>
      </c>
      <c r="C699">
        <f>(A699-A698)*P$3</f>
        <v>-3.1694965416895524E-2</v>
      </c>
      <c r="D699">
        <f>(A699)*(1-EXP(-P$2))</f>
        <v>1.0222959222501178</v>
      </c>
      <c r="E699">
        <f>B699-P$5*LN(D699)</f>
        <v>2183998.1799582276</v>
      </c>
      <c r="F699">
        <f>(C699-C698)*P$8</f>
        <v>-1.9138124926064491E-3</v>
      </c>
      <c r="G699">
        <f>E699-F699*P$9</f>
        <v>2183998.1880916487</v>
      </c>
      <c r="H699">
        <f t="shared" si="63"/>
        <v>-2.2957665229631142E-6</v>
      </c>
      <c r="I699">
        <f t="shared" si="60"/>
        <v>2.4820567403295738E-5</v>
      </c>
      <c r="J699">
        <f>I699+C699*P$16</f>
        <v>-9.4608422978393196E-7</v>
      </c>
      <c r="K699">
        <f t="shared" si="61"/>
        <v>2183998.1880916487</v>
      </c>
      <c r="L699" s="9">
        <f t="shared" si="62"/>
        <v>2183997.6864777231</v>
      </c>
      <c r="M699" s="9">
        <f>L699-P$19*LN(S699)</f>
        <v>2182674.7939528334</v>
      </c>
      <c r="N699" s="9">
        <f>L699+O699</f>
        <v>2183997.6864777231</v>
      </c>
      <c r="O699">
        <f t="shared" si="65"/>
        <v>0</v>
      </c>
      <c r="S699">
        <f t="shared" si="64"/>
        <v>698</v>
      </c>
    </row>
    <row r="700" spans="1:19" x14ac:dyDescent="0.25">
      <c r="A700">
        <f>VLOOKUP('2024-03-18_windows_device_0'!P700,'2024-03-18_windows_device_0'!P700:P1609,1,0)</f>
        <v>35.195999999999998</v>
      </c>
      <c r="B700">
        <f>VLOOKUP('2024-03-18_windows_device_0'!Q700,'2024-03-18_windows_device_0'!Q$2:Q$911,1,0)+50</f>
        <v>2184047</v>
      </c>
      <c r="C700">
        <f>(A700-A699)*P$3</f>
        <v>-5.5340415807289805E-3</v>
      </c>
      <c r="D700">
        <f>(A700)*(1-EXP(-P$2))</f>
        <v>1.0220829640994737</v>
      </c>
      <c r="E700">
        <f>B700-P$5*LN(D700)</f>
        <v>2183992.6978916191</v>
      </c>
      <c r="F700">
        <f>(C700-C699)*P$8</f>
        <v>3.4316637798456093E-3</v>
      </c>
      <c r="G700">
        <f>E700-F700*P$9</f>
        <v>2183992.6833075536</v>
      </c>
      <c r="H700">
        <f t="shared" si="63"/>
        <v>-3.5648694059135913E-4</v>
      </c>
      <c r="I700">
        <f t="shared" si="60"/>
        <v>3.9495910879880143E-5</v>
      </c>
      <c r="J700">
        <f>I700+C700*P$16</f>
        <v>3.4996971705849392E-5</v>
      </c>
      <c r="K700">
        <f t="shared" si="61"/>
        <v>2183992.6833075536</v>
      </c>
      <c r="L700" s="9">
        <f t="shared" si="62"/>
        <v>2184011.2387044267</v>
      </c>
      <c r="M700" s="9">
        <f>L700-P$19*LN(S700)</f>
        <v>2182688.056955074</v>
      </c>
      <c r="N700" s="9">
        <f>L700+O700</f>
        <v>2184011.2387044267</v>
      </c>
      <c r="O700">
        <f t="shared" si="65"/>
        <v>0</v>
      </c>
      <c r="S700">
        <f t="shared" si="64"/>
        <v>699</v>
      </c>
    </row>
    <row r="701" spans="1:19" x14ac:dyDescent="0.25">
      <c r="A701">
        <f>VLOOKUP('2024-03-18_windows_device_0'!P701,'2024-03-18_windows_device_0'!P701:P1610,1,0)</f>
        <v>35.166666666666664</v>
      </c>
      <c r="B701">
        <f>VLOOKUP('2024-03-18_windows_device_0'!Q701,'2024-03-18_windows_device_0'!Q$2:Q$911,1,0)+50</f>
        <v>2184046</v>
      </c>
      <c r="C701">
        <f>(A701-A700)*P$3</f>
        <v>-2.2136166322910562E-2</v>
      </c>
      <c r="D701">
        <f>(A701)*(1-EXP(-P$2))</f>
        <v>1.0212311314968983</v>
      </c>
      <c r="E701">
        <f>B701-P$5*LN(D701)</f>
        <v>2183993.7707048962</v>
      </c>
      <c r="F701">
        <f>(C701-C700)*P$8</f>
        <v>-2.1777866295172709E-3</v>
      </c>
      <c r="G701">
        <f>E701-F701*P$9</f>
        <v>2183993.7799601685</v>
      </c>
      <c r="H701">
        <f t="shared" si="63"/>
        <v>7.1018650108267705E-5</v>
      </c>
      <c r="I701">
        <f t="shared" si="60"/>
        <v>6.1205607069659537E-5</v>
      </c>
      <c r="J701">
        <f>I701+C701*P$16</f>
        <v>4.3209850373540884E-5</v>
      </c>
      <c r="K701">
        <f t="shared" si="61"/>
        <v>2183993.7799601685</v>
      </c>
      <c r="L701" s="9">
        <f t="shared" si="62"/>
        <v>2184016.6898258915</v>
      </c>
      <c r="M701" s="9">
        <f>L701-P$19*LN(S701)</f>
        <v>2182693.219265549</v>
      </c>
      <c r="N701" s="9">
        <f>L701+O701</f>
        <v>2184016.6898258915</v>
      </c>
      <c r="O701">
        <f t="shared" si="65"/>
        <v>0</v>
      </c>
      <c r="S701">
        <f t="shared" si="64"/>
        <v>700</v>
      </c>
    </row>
    <row r="702" spans="1:19" x14ac:dyDescent="0.25">
      <c r="A702">
        <f>VLOOKUP('2024-03-18_windows_device_0'!P702,'2024-03-18_windows_device_0'!P702:P1611,1,0)</f>
        <v>35.150666666666666</v>
      </c>
      <c r="B702">
        <f>VLOOKUP('2024-03-18_windows_device_0'!Q702,'2024-03-18_windows_device_0'!Q$2:Q$911,1,0)+50</f>
        <v>2184045</v>
      </c>
      <c r="C702">
        <f>(A702-A701)*P$3</f>
        <v>-1.2074272539767934E-2</v>
      </c>
      <c r="D702">
        <f>(A702)*(1-EXP(-P$2))</f>
        <v>1.0207664955318569</v>
      </c>
      <c r="E702">
        <f>B702-P$5*LN(D702)</f>
        <v>2183993.9020591849</v>
      </c>
      <c r="F702">
        <f>(C702-C701)*P$8</f>
        <v>1.31987068455622E-3</v>
      </c>
      <c r="G702">
        <f>E702-F702*P$9</f>
        <v>2183993.8964499291</v>
      </c>
      <c r="H702">
        <f t="shared" si="63"/>
        <v>7.5438160046119344E-6</v>
      </c>
      <c r="I702">
        <f t="shared" si="60"/>
        <v>4.8663409119252309E-5</v>
      </c>
      <c r="J702">
        <f>I702+C702*P$16</f>
        <v>3.8847541830461509E-5</v>
      </c>
      <c r="K702">
        <f t="shared" si="61"/>
        <v>2183993.8964499291</v>
      </c>
      <c r="L702" s="9">
        <f t="shared" si="62"/>
        <v>2184014.4934193543</v>
      </c>
      <c r="M702" s="9">
        <f>L702-P$19*LN(S702)</f>
        <v>2182690.7344603147</v>
      </c>
      <c r="N702" s="9">
        <f>L702+O702</f>
        <v>2184014.4934193543</v>
      </c>
      <c r="O702">
        <f t="shared" si="65"/>
        <v>0</v>
      </c>
      <c r="S702">
        <f t="shared" si="64"/>
        <v>701</v>
      </c>
    </row>
    <row r="703" spans="1:19" x14ac:dyDescent="0.25">
      <c r="A703">
        <f>VLOOKUP('2024-03-18_windows_device_0'!P703,'2024-03-18_windows_device_0'!P703:P1612,1,0)</f>
        <v>35.126666666666665</v>
      </c>
      <c r="B703">
        <f>VLOOKUP('2024-03-18_windows_device_0'!Q703,'2024-03-18_windows_device_0'!Q$2:Q$911,1,0)+50</f>
        <v>2184049</v>
      </c>
      <c r="C703">
        <f>(A703-A702)*P$3</f>
        <v>-1.8111408809654582E-2</v>
      </c>
      <c r="D703">
        <f>(A703)*(1-EXP(-P$2))</f>
        <v>1.0200695415842951</v>
      </c>
      <c r="E703">
        <f>B703-P$5*LN(D703)</f>
        <v>2183999.6000565593</v>
      </c>
      <c r="F703">
        <f>(C703-C702)*P$8</f>
        <v>-7.9192241073387261E-4</v>
      </c>
      <c r="G703">
        <f>E703-F703*P$9</f>
        <v>2183999.6034221128</v>
      </c>
      <c r="H703">
        <f t="shared" si="63"/>
        <v>3.695805355206171E-4</v>
      </c>
      <c r="I703">
        <f t="shared" si="60"/>
        <v>6.0003576656969064E-5</v>
      </c>
      <c r="J703">
        <f>I703+C703*P$16</f>
        <v>4.5279775723780686E-5</v>
      </c>
      <c r="K703">
        <f t="shared" si="61"/>
        <v>2183999.6034221128</v>
      </c>
      <c r="L703" s="9">
        <f t="shared" si="62"/>
        <v>2184023.6107624029</v>
      </c>
      <c r="M703" s="9">
        <f>L703-P$19*LN(S703)</f>
        <v>2182699.5638157832</v>
      </c>
      <c r="N703" s="9">
        <f>L703+O703</f>
        <v>2184023.6107624029</v>
      </c>
      <c r="O703">
        <f t="shared" si="65"/>
        <v>0</v>
      </c>
      <c r="S703">
        <f t="shared" si="64"/>
        <v>702</v>
      </c>
    </row>
    <row r="704" spans="1:19" x14ac:dyDescent="0.25">
      <c r="A704">
        <f>VLOOKUP('2024-03-18_windows_device_0'!P704,'2024-03-18_windows_device_0'!P704:P1613,1,0)</f>
        <v>35.11933333333333</v>
      </c>
      <c r="B704">
        <f>VLOOKUP('2024-03-18_windows_device_0'!Q704,'2024-03-18_windows_device_0'!Q$2:Q$911,1,0)+50</f>
        <v>2184053</v>
      </c>
      <c r="C704">
        <f>(A704-A703)*P$3</f>
        <v>-5.5340415807289805E-3</v>
      </c>
      <c r="D704">
        <f>(A704)*(1-EXP(-P$2))</f>
        <v>1.0198565834336513</v>
      </c>
      <c r="E704">
        <f>B704-P$5*LN(D704)</f>
        <v>2184004.1191204982</v>
      </c>
      <c r="F704">
        <f>(C704-C703)*P$8</f>
        <v>1.649838355694923E-3</v>
      </c>
      <c r="G704">
        <f>E704-F704*P$9</f>
        <v>2184004.1121089282</v>
      </c>
      <c r="H704">
        <f t="shared" si="63"/>
        <v>2.9198020142748895E-4</v>
      </c>
      <c r="I704">
        <f t="shared" si="60"/>
        <v>3.1445830452604471E-5</v>
      </c>
      <c r="J704">
        <f>I704+C704*P$16</f>
        <v>2.694689127857372E-5</v>
      </c>
      <c r="K704">
        <f t="shared" si="61"/>
        <v>2184004.1121089282</v>
      </c>
      <c r="L704" s="9">
        <f t="shared" si="62"/>
        <v>2184018.3993525892</v>
      </c>
      <c r="M704" s="9">
        <f>L704-P$19*LN(S704)</f>
        <v>2182694.0648283367</v>
      </c>
      <c r="N704" s="9">
        <f>L704+O704</f>
        <v>2184018.3993525892</v>
      </c>
      <c r="O704">
        <f t="shared" si="65"/>
        <v>0</v>
      </c>
      <c r="S704">
        <f t="shared" si="64"/>
        <v>703</v>
      </c>
    </row>
    <row r="705" spans="1:19" x14ac:dyDescent="0.25">
      <c r="A705">
        <f>VLOOKUP('2024-03-18_windows_device_0'!P705,'2024-03-18_windows_device_0'!P705:P1614,1,0)</f>
        <v>35.088666666666668</v>
      </c>
      <c r="B705">
        <f>VLOOKUP('2024-03-18_windows_device_0'!Q705,'2024-03-18_windows_device_0'!Q$2:Q$911,1,0)+50</f>
        <v>2184050</v>
      </c>
      <c r="C705">
        <f>(A705-A704)*P$3</f>
        <v>-2.3142355701220533E-2</v>
      </c>
      <c r="D705">
        <f>(A705)*(1-EXP(-P$2))</f>
        <v>1.0189660311673223</v>
      </c>
      <c r="E705">
        <f>B705-P$5*LN(D705)</f>
        <v>2184003.290926497</v>
      </c>
      <c r="F705">
        <f>(C705-C704)*P$8</f>
        <v>-2.3097736979723299E-3</v>
      </c>
      <c r="G705">
        <f>E705-F705*P$9</f>
        <v>2184003.3007426951</v>
      </c>
      <c r="H705">
        <f t="shared" si="63"/>
        <v>-5.2543653142395889E-5</v>
      </c>
      <c r="I705">
        <f t="shared" si="60"/>
        <v>1.1224918104152273E-5</v>
      </c>
      <c r="J705">
        <f>I705+C705*P$16</f>
        <v>-7.5888275326956711E-6</v>
      </c>
      <c r="K705">
        <f t="shared" si="61"/>
        <v>2184003.3007426951</v>
      </c>
      <c r="L705" s="9">
        <f t="shared" si="62"/>
        <v>2183999.2771458006</v>
      </c>
      <c r="M705" s="9">
        <f>L705-P$19*LN(S705)</f>
        <v>2182674.6554526966</v>
      </c>
      <c r="N705" s="9">
        <f>L705+O705</f>
        <v>2183999.2771458006</v>
      </c>
      <c r="O705">
        <f t="shared" si="65"/>
        <v>0</v>
      </c>
      <c r="S705">
        <f t="shared" si="64"/>
        <v>704</v>
      </c>
    </row>
    <row r="706" spans="1:19" x14ac:dyDescent="0.25">
      <c r="A706">
        <f>VLOOKUP('2024-03-18_windows_device_0'!P706,'2024-03-18_windows_device_0'!P706:P1615,1,0)</f>
        <v>35.068666666666665</v>
      </c>
      <c r="B706">
        <f>VLOOKUP('2024-03-18_windows_device_0'!Q706,'2024-03-18_windows_device_0'!Q$2:Q$911,1,0)+50</f>
        <v>2184048</v>
      </c>
      <c r="C706">
        <f>(A706-A705)*P$3</f>
        <v>-1.5092840674713941E-2</v>
      </c>
      <c r="D706">
        <f>(A706)*(1-EXP(-P$2))</f>
        <v>1.0183852362110206</v>
      </c>
      <c r="E706">
        <f>B706-P$5*LN(D706)</f>
        <v>2184002.7083445629</v>
      </c>
      <c r="F706">
        <f>(C706-C705)*P$8</f>
        <v>1.0558965476439909E-3</v>
      </c>
      <c r="G706">
        <f>E706-F706*P$9</f>
        <v>2184002.7038571583</v>
      </c>
      <c r="H706">
        <f t="shared" si="63"/>
        <v>-3.8653995364773742E-5</v>
      </c>
      <c r="I706">
        <f t="shared" si="60"/>
        <v>1.0929490904190809E-5</v>
      </c>
      <c r="J706">
        <f>I706+C706*P$16</f>
        <v>-1.3403432068009636E-6</v>
      </c>
      <c r="K706">
        <f t="shared" si="61"/>
        <v>2184002.7038571583</v>
      </c>
      <c r="L706" s="9">
        <f t="shared" si="62"/>
        <v>2184001.9932070952</v>
      </c>
      <c r="M706" s="9">
        <f>L706-P$19*LN(S706)</f>
        <v>2182677.0847527604</v>
      </c>
      <c r="N706" s="9">
        <f>L706+O706</f>
        <v>2184001.9932070952</v>
      </c>
      <c r="O706">
        <f t="shared" si="65"/>
        <v>0</v>
      </c>
      <c r="S706">
        <f t="shared" si="64"/>
        <v>705</v>
      </c>
    </row>
    <row r="707" spans="1:19" x14ac:dyDescent="0.25">
      <c r="A707">
        <f>VLOOKUP('2024-03-18_windows_device_0'!P707,'2024-03-18_windows_device_0'!P707:P1616,1,0)</f>
        <v>35.045333333333332</v>
      </c>
      <c r="B707">
        <f>VLOOKUP('2024-03-18_windows_device_0'!Q707,'2024-03-18_windows_device_0'!Q$2:Q$911,1,0)+50</f>
        <v>2184044</v>
      </c>
      <c r="C707">
        <f>(A707-A706)*P$3</f>
        <v>-1.7608314120496914E-2</v>
      </c>
      <c r="D707">
        <f>(A707)*(1-EXP(-P$2))</f>
        <v>1.0177076420953355</v>
      </c>
      <c r="E707">
        <f>B707-P$5*LN(D707)</f>
        <v>2184000.3630210161</v>
      </c>
      <c r="F707">
        <f>(C707-C706)*P$8</f>
        <v>-3.2996767113870306E-4</v>
      </c>
      <c r="G707">
        <f>E707-F707*P$9</f>
        <v>2184000.3644233299</v>
      </c>
      <c r="H707">
        <f t="shared" si="63"/>
        <v>-1.515005118789873E-4</v>
      </c>
      <c r="I707">
        <f t="shared" ref="I707:I770" si="66">AVERAGE(H707:H725)</f>
        <v>7.240660118613486E-6</v>
      </c>
      <c r="J707">
        <f>I707+C707*P$16</f>
        <v>-7.0741463442080662E-6</v>
      </c>
      <c r="K707">
        <f t="shared" ref="K707:K770" si="67">G707-P$11*H707^2</f>
        <v>2184000.3644233299</v>
      </c>
      <c r="L707" s="9">
        <f t="shared" ref="L707:L770" si="68">K707+J707*P$17</f>
        <v>2183996.6137104379</v>
      </c>
      <c r="M707" s="9">
        <f>L707-P$19*LN(S707)</f>
        <v>2182671.4189013378</v>
      </c>
      <c r="N707" s="9">
        <f>L707+O707</f>
        <v>2183996.6137104379</v>
      </c>
      <c r="O707">
        <f t="shared" si="65"/>
        <v>0</v>
      </c>
      <c r="S707">
        <f t="shared" si="64"/>
        <v>706</v>
      </c>
    </row>
    <row r="708" spans="1:19" x14ac:dyDescent="0.25">
      <c r="A708">
        <f>VLOOKUP('2024-03-18_windows_device_0'!P708,'2024-03-18_windows_device_0'!P708:P1617,1,0)</f>
        <v>35.018666666666668</v>
      </c>
      <c r="B708">
        <f>VLOOKUP('2024-03-18_windows_device_0'!Q708,'2024-03-18_windows_device_0'!Q$2:Q$911,1,0)+50</f>
        <v>2184043</v>
      </c>
      <c r="C708">
        <f>(A708-A707)*P$3</f>
        <v>-2.0123787566279892E-2</v>
      </c>
      <c r="D708">
        <f>(A708)*(1-EXP(-P$2))</f>
        <v>1.0169332488202669</v>
      </c>
      <c r="E708">
        <f>B708-P$5*LN(D708)</f>
        <v>2184001.2554293638</v>
      </c>
      <c r="F708">
        <f>(C708-C707)*P$8</f>
        <v>-3.299676711387035E-4</v>
      </c>
      <c r="G708">
        <f>E708-F708*P$9</f>
        <v>2184001.2568316776</v>
      </c>
      <c r="H708">
        <f t="shared" ref="H708:H771" si="69">(G708-G707)*P$11</f>
        <v>5.7791898125273163E-5</v>
      </c>
      <c r="I708">
        <f t="shared" si="66"/>
        <v>1.0750725393199296E-5</v>
      </c>
      <c r="J708">
        <f>I708+C708*P$16</f>
        <v>-5.6090534214520409E-6</v>
      </c>
      <c r="K708">
        <f t="shared" si="67"/>
        <v>2184001.2568316776</v>
      </c>
      <c r="L708" s="9">
        <f t="shared" si="68"/>
        <v>2183998.2829111568</v>
      </c>
      <c r="M708" s="9">
        <f>L708-P$19*LN(S708)</f>
        <v>2182672.8021526062</v>
      </c>
      <c r="N708" s="9">
        <f>L708+O708</f>
        <v>2183998.2829111568</v>
      </c>
      <c r="O708">
        <f t="shared" si="65"/>
        <v>0</v>
      </c>
      <c r="S708">
        <f t="shared" ref="S708:S771" si="70">S707+1</f>
        <v>707</v>
      </c>
    </row>
    <row r="709" spans="1:19" x14ac:dyDescent="0.25">
      <c r="A709">
        <f>VLOOKUP('2024-03-18_windows_device_0'!P709,'2024-03-18_windows_device_0'!P709:P1618,1,0)</f>
        <v>34.99733333333333</v>
      </c>
      <c r="B709">
        <f>VLOOKUP('2024-03-18_windows_device_0'!Q709,'2024-03-18_windows_device_0'!Q$2:Q$911,1,0)+50</f>
        <v>2184041</v>
      </c>
      <c r="C709">
        <f>(A709-A708)*P$3</f>
        <v>-1.6099030053029276E-2</v>
      </c>
      <c r="D709">
        <f>(A709)*(1-EXP(-P$2))</f>
        <v>1.0163137342002118</v>
      </c>
      <c r="E709">
        <f>B709-P$5*LN(D709)</f>
        <v>2184000.7703938992</v>
      </c>
      <c r="F709">
        <f>(C709-C708)*P$8</f>
        <v>5.2794827382164394E-4</v>
      </c>
      <c r="G709">
        <f>E709-F709*P$9</f>
        <v>2184000.7681501969</v>
      </c>
      <c r="H709">
        <f t="shared" si="69"/>
        <v>-3.1646757254792917E-5</v>
      </c>
      <c r="I709">
        <f t="shared" si="66"/>
        <v>7.2245955891811162E-6</v>
      </c>
      <c r="J709">
        <f>I709+C709*P$16</f>
        <v>-5.8632274625443126E-6</v>
      </c>
      <c r="K709">
        <f t="shared" si="67"/>
        <v>2184000.7681501969</v>
      </c>
      <c r="L709" s="9">
        <f t="shared" si="68"/>
        <v>2183997.6594665819</v>
      </c>
      <c r="M709" s="9">
        <f>L709-P$19*LN(S709)</f>
        <v>2182671.8931627497</v>
      </c>
      <c r="N709" s="9">
        <f>L709+O709</f>
        <v>2183997.6594665819</v>
      </c>
      <c r="O709">
        <f t="shared" si="65"/>
        <v>0</v>
      </c>
      <c r="S709">
        <f t="shared" si="70"/>
        <v>708</v>
      </c>
    </row>
    <row r="710" spans="1:19" x14ac:dyDescent="0.25">
      <c r="A710">
        <f>VLOOKUP('2024-03-18_windows_device_0'!P710,'2024-03-18_windows_device_0'!P710:P1619,1,0)</f>
        <v>35.008000000000003</v>
      </c>
      <c r="B710">
        <f>VLOOKUP('2024-03-18_windows_device_0'!Q710,'2024-03-18_windows_device_0'!Q$2:Q$911,1,0)+50</f>
        <v>2184040</v>
      </c>
      <c r="C710">
        <f>(A710-A709)*P$3</f>
        <v>8.049515026517318E-3</v>
      </c>
      <c r="D710">
        <f>(A710)*(1-EXP(-P$2))</f>
        <v>1.0166234915102395</v>
      </c>
      <c r="E710">
        <f>B710-P$5*LN(D710)</f>
        <v>2183999.012796232</v>
      </c>
      <c r="F710">
        <f>(C710-C709)*P$8</f>
        <v>3.1676896429354904E-3</v>
      </c>
      <c r="G710">
        <f>E710-F710*P$9</f>
        <v>2183998.9993340177</v>
      </c>
      <c r="H710">
        <f t="shared" si="69"/>
        <v>-1.1454761118202509E-4</v>
      </c>
      <c r="I710">
        <f t="shared" si="66"/>
        <v>-4.9484360013455077E-6</v>
      </c>
      <c r="J710">
        <f>I710+C710*P$16</f>
        <v>1.5954755245193853E-6</v>
      </c>
      <c r="K710">
        <f t="shared" si="67"/>
        <v>2183998.9993340177</v>
      </c>
      <c r="L710" s="9">
        <f t="shared" si="68"/>
        <v>2183999.8452552538</v>
      </c>
      <c r="M710" s="9">
        <f>L710-P$19*LN(S710)</f>
        <v>2182673.793809168</v>
      </c>
      <c r="N710" s="9">
        <f>L710+O710</f>
        <v>2183999.8452552538</v>
      </c>
      <c r="O710">
        <f t="shared" si="65"/>
        <v>0</v>
      </c>
      <c r="S710">
        <f t="shared" si="70"/>
        <v>709</v>
      </c>
    </row>
    <row r="711" spans="1:19" x14ac:dyDescent="0.25">
      <c r="A711">
        <f>VLOOKUP('2024-03-18_windows_device_0'!P711,'2024-03-18_windows_device_0'!P711:P1620,1,0)</f>
        <v>34.972000000000001</v>
      </c>
      <c r="B711">
        <f>VLOOKUP('2024-03-18_windows_device_0'!Q711,'2024-03-18_windows_device_0'!Q$2:Q$911,1,0)+50</f>
        <v>2184034</v>
      </c>
      <c r="C711">
        <f>(A711-A710)*P$3</f>
        <v>-2.7167113214481876E-2</v>
      </c>
      <c r="D711">
        <f>(A711)*(1-EXP(-P$2))</f>
        <v>1.0155780605888964</v>
      </c>
      <c r="E711">
        <f>B711-P$5*LN(D711)</f>
        <v>2183995.570614181</v>
      </c>
      <c r="F711">
        <f>(C711-C710)*P$8</f>
        <v>-4.6195473959467692E-3</v>
      </c>
      <c r="G711">
        <f>E711-F711*P$9</f>
        <v>2183995.5902465768</v>
      </c>
      <c r="H711">
        <f t="shared" si="69"/>
        <v>-2.2077072070950316E-4</v>
      </c>
      <c r="I711">
        <f t="shared" si="66"/>
        <v>1.5204990506111025E-6</v>
      </c>
      <c r="J711">
        <f>I711+C711*P$16</f>
        <v>-2.056520234917147E-5</v>
      </c>
      <c r="K711">
        <f t="shared" si="67"/>
        <v>2183995.5902465768</v>
      </c>
      <c r="L711" s="9">
        <f t="shared" si="68"/>
        <v>2183984.6865748372</v>
      </c>
      <c r="M711" s="9">
        <f>L711-P$19*LN(S711)</f>
        <v>2182658.35038839</v>
      </c>
      <c r="N711" s="9">
        <f>L711+O711</f>
        <v>2183984.6865748372</v>
      </c>
      <c r="O711">
        <f t="shared" si="65"/>
        <v>0</v>
      </c>
      <c r="S711">
        <f t="shared" si="70"/>
        <v>710</v>
      </c>
    </row>
    <row r="712" spans="1:19" x14ac:dyDescent="0.25">
      <c r="A712">
        <f>VLOOKUP('2024-03-18_windows_device_0'!P712,'2024-03-18_windows_device_0'!P712:P1621,1,0)</f>
        <v>34.963333333333331</v>
      </c>
      <c r="B712">
        <f>VLOOKUP('2024-03-18_windows_device_0'!Q712,'2024-03-18_windows_device_0'!Q$2:Q$911,1,0)+50</f>
        <v>2184031</v>
      </c>
      <c r="C712">
        <f>(A712-A711)*P$3</f>
        <v>-6.5402309590443155E-3</v>
      </c>
      <c r="D712">
        <f>(A712)*(1-EXP(-P$2))</f>
        <v>1.0153263827744992</v>
      </c>
      <c r="E712">
        <f>B712-P$5*LN(D712)</f>
        <v>2183993.1867784015</v>
      </c>
      <c r="F712">
        <f>(C712-C711)*P$8</f>
        <v>2.705734903339618E-3</v>
      </c>
      <c r="G712">
        <f>E712-F712*P$9</f>
        <v>2183993.1752794269</v>
      </c>
      <c r="H712">
        <f t="shared" si="69"/>
        <v>-1.5639201030330144E-4</v>
      </c>
      <c r="I712">
        <f t="shared" si="66"/>
        <v>1.6337719109990975E-5</v>
      </c>
      <c r="J712">
        <f>I712+C712*P$16</f>
        <v>1.1020790995226566E-5</v>
      </c>
      <c r="K712">
        <f t="shared" si="67"/>
        <v>2183993.1752794269</v>
      </c>
      <c r="L712" s="9">
        <f t="shared" si="68"/>
        <v>2183999.0185035919</v>
      </c>
      <c r="M712" s="9">
        <f>L712-P$19*LN(S712)</f>
        <v>2182672.397977544</v>
      </c>
      <c r="N712" s="9">
        <f>L712+O712</f>
        <v>2183999.0185035919</v>
      </c>
      <c r="O712">
        <f t="shared" si="65"/>
        <v>0</v>
      </c>
      <c r="S712">
        <f t="shared" si="70"/>
        <v>711</v>
      </c>
    </row>
    <row r="713" spans="1:19" x14ac:dyDescent="0.25">
      <c r="A713">
        <f>VLOOKUP('2024-03-18_windows_device_0'!P713,'2024-03-18_windows_device_0'!P713:P1622,1,0)</f>
        <v>34.93866666666667</v>
      </c>
      <c r="B713">
        <f>VLOOKUP('2024-03-18_windows_device_0'!Q713,'2024-03-18_windows_device_0'!Q$2:Q$911,1,0)+50</f>
        <v>2184034</v>
      </c>
      <c r="C713">
        <f>(A713-A712)*P$3</f>
        <v>-1.8614503498806889E-2</v>
      </c>
      <c r="D713">
        <f>(A713)*(1-EXP(-P$2))</f>
        <v>1.0146100689950608</v>
      </c>
      <c r="E713">
        <f>B713-P$5*LN(D713)</f>
        <v>2183997.9413128961</v>
      </c>
      <c r="F713">
        <f>(C713-C712)*P$8</f>
        <v>-1.5838448214663386E-3</v>
      </c>
      <c r="G713">
        <f>E713-F713*P$9</f>
        <v>2183997.9480440035</v>
      </c>
      <c r="H713">
        <f t="shared" si="69"/>
        <v>3.0908173920731337E-4</v>
      </c>
      <c r="I713">
        <f t="shared" si="66"/>
        <v>3.2292200025233195E-5</v>
      </c>
      <c r="J713">
        <f>I713+C713*P$16</f>
        <v>1.7159404621682344E-5</v>
      </c>
      <c r="K713">
        <f t="shared" si="67"/>
        <v>2183997.9480440035</v>
      </c>
      <c r="L713" s="9">
        <f t="shared" si="68"/>
        <v>2184007.0459615472</v>
      </c>
      <c r="M713" s="9">
        <f>L713-P$19*LN(S713)</f>
        <v>2182680.1414955324</v>
      </c>
      <c r="N713" s="9">
        <f>L713+O713</f>
        <v>2184007.0459615472</v>
      </c>
      <c r="O713">
        <f t="shared" si="65"/>
        <v>0</v>
      </c>
      <c r="S713">
        <f t="shared" si="70"/>
        <v>712</v>
      </c>
    </row>
    <row r="714" spans="1:19" x14ac:dyDescent="0.25">
      <c r="A714">
        <f>VLOOKUP('2024-03-18_windows_device_0'!P714,'2024-03-18_windows_device_0'!P714:P1623,1,0)</f>
        <v>34.887999999999998</v>
      </c>
      <c r="B714">
        <f>VLOOKUP('2024-03-18_windows_device_0'!Q714,'2024-03-18_windows_device_0'!Q$2:Q$911,1,0)+50</f>
        <v>2184038</v>
      </c>
      <c r="C714">
        <f>(A714-A713)*P$3</f>
        <v>-3.8235196375939834E-2</v>
      </c>
      <c r="D714">
        <f>(A714)*(1-EXP(-P$2))</f>
        <v>1.0131387217724299</v>
      </c>
      <c r="E714">
        <f>B714-P$5*LN(D714)</f>
        <v>2184005.5491101909</v>
      </c>
      <c r="F714">
        <f>(C714-C713)*P$8</f>
        <v>-2.5737478348852615E-3</v>
      </c>
      <c r="G714">
        <f>E714-F714*P$9</f>
        <v>2184005.5600482402</v>
      </c>
      <c r="H714">
        <f t="shared" si="69"/>
        <v>4.9294941550104797E-4</v>
      </c>
      <c r="I714">
        <f t="shared" si="66"/>
        <v>2.5235922254865035E-5</v>
      </c>
      <c r="J714">
        <f>I714+C714*P$16</f>
        <v>-5.8476574929790374E-6</v>
      </c>
      <c r="K714">
        <f t="shared" si="67"/>
        <v>2184005.5600482402</v>
      </c>
      <c r="L714" s="9">
        <f t="shared" si="68"/>
        <v>2184002.4596198238</v>
      </c>
      <c r="M714" s="9">
        <f>L714-P$19*LN(S714)</f>
        <v>2182675.2716123546</v>
      </c>
      <c r="N714" s="9">
        <f>L714+O714</f>
        <v>2184002.4596198238</v>
      </c>
      <c r="O714">
        <f t="shared" si="65"/>
        <v>0</v>
      </c>
      <c r="S714">
        <f t="shared" si="70"/>
        <v>713</v>
      </c>
    </row>
    <row r="715" spans="1:19" x14ac:dyDescent="0.25">
      <c r="A715">
        <f>VLOOKUP('2024-03-18_windows_device_0'!P715,'2024-03-18_windows_device_0'!P715:P1624,1,0)</f>
        <v>34.882666666666665</v>
      </c>
      <c r="B715">
        <f>VLOOKUP('2024-03-18_windows_device_0'!Q715,'2024-03-18_windows_device_0'!Q$2:Q$911,1,0)+50</f>
        <v>2184035</v>
      </c>
      <c r="C715">
        <f>(A715-A714)*P$3</f>
        <v>-4.024757513255978E-3</v>
      </c>
      <c r="D715">
        <f>(A715)*(1-EXP(-P$2))</f>
        <v>1.0129838431174163</v>
      </c>
      <c r="E715">
        <f>B715-P$5*LN(D715)</f>
        <v>2184002.9291830743</v>
      </c>
      <c r="F715">
        <f>(C715-C714)*P$8</f>
        <v>4.4875603274910072E-3</v>
      </c>
      <c r="G715">
        <f>E715-F715*P$9</f>
        <v>2184002.9101116038</v>
      </c>
      <c r="H715">
        <f t="shared" si="69"/>
        <v>-1.7160851142693188E-4</v>
      </c>
      <c r="I715">
        <f t="shared" si="66"/>
        <v>-2.6954779432265423E-6</v>
      </c>
      <c r="J715">
        <f>I715+C715*P$16</f>
        <v>-5.9674337061568094E-6</v>
      </c>
      <c r="K715">
        <f t="shared" si="67"/>
        <v>2184002.9101116038</v>
      </c>
      <c r="L715" s="9">
        <f t="shared" si="68"/>
        <v>2183999.7461778307</v>
      </c>
      <c r="M715" s="9">
        <f>L715-P$19*LN(S715)</f>
        <v>2182672.2750263028</v>
      </c>
      <c r="N715" s="9">
        <f>L715+O715</f>
        <v>2183999.7461778307</v>
      </c>
      <c r="O715">
        <f t="shared" si="65"/>
        <v>0</v>
      </c>
      <c r="S715">
        <f t="shared" si="70"/>
        <v>714</v>
      </c>
    </row>
    <row r="716" spans="1:19" x14ac:dyDescent="0.25">
      <c r="A716">
        <f>VLOOKUP('2024-03-18_windows_device_0'!P716,'2024-03-18_windows_device_0'!P716:P1625,1,0)</f>
        <v>34.875999999999998</v>
      </c>
      <c r="B716">
        <f>VLOOKUP('2024-03-18_windows_device_0'!Q716,'2024-03-18_windows_device_0'!Q$2:Q$911,1,0)+50</f>
        <v>2184035</v>
      </c>
      <c r="C716">
        <f>(A716-A715)*P$3</f>
        <v>-5.030946891571313E-3</v>
      </c>
      <c r="D716">
        <f>(A716)*(1-EXP(-P$2))</f>
        <v>1.012790244798649</v>
      </c>
      <c r="E716">
        <f>B716-P$5*LN(D716)</f>
        <v>2184003.4043559055</v>
      </c>
      <c r="F716">
        <f>(C716-C715)*P$8</f>
        <v>-1.3198706845576265E-4</v>
      </c>
      <c r="G716">
        <f>E716-F716*P$9</f>
        <v>2184003.4049168313</v>
      </c>
      <c r="H716">
        <f t="shared" si="69"/>
        <v>3.204332789307225E-5</v>
      </c>
      <c r="I716">
        <f t="shared" si="66"/>
        <v>-3.4960198754034398E-7</v>
      </c>
      <c r="J716">
        <f>I716+C716*P$16</f>
        <v>-4.4395466912042676E-6</v>
      </c>
      <c r="K716">
        <f t="shared" si="67"/>
        <v>2184003.4049168313</v>
      </c>
      <c r="L716" s="9">
        <f t="shared" si="68"/>
        <v>2184001.0510688615</v>
      </c>
      <c r="M716" s="9">
        <f>L716-P$19*LN(S716)</f>
        <v>2182673.2971695573</v>
      </c>
      <c r="N716" s="9">
        <f>L716+O716</f>
        <v>2184001.0510688615</v>
      </c>
      <c r="O716">
        <f t="shared" si="65"/>
        <v>0</v>
      </c>
      <c r="S716">
        <f t="shared" si="70"/>
        <v>715</v>
      </c>
    </row>
    <row r="717" spans="1:19" x14ac:dyDescent="0.25">
      <c r="A717">
        <f>VLOOKUP('2024-03-18_windows_device_0'!P717,'2024-03-18_windows_device_0'!P717:P1626,1,0)</f>
        <v>34.846666666666664</v>
      </c>
      <c r="B717">
        <f>VLOOKUP('2024-03-18_windows_device_0'!Q717,'2024-03-18_windows_device_0'!Q$2:Q$911,1,0)+50</f>
        <v>2184035</v>
      </c>
      <c r="C717">
        <f>(A717-A716)*P$3</f>
        <v>-2.2136166322910562E-2</v>
      </c>
      <c r="D717">
        <f>(A717)*(1-EXP(-P$2))</f>
        <v>1.0119384121960733</v>
      </c>
      <c r="E717">
        <f>B717-P$5*LN(D717)</f>
        <v>2184005.4961960032</v>
      </c>
      <c r="F717">
        <f>(C717-C716)*P$8</f>
        <v>-2.2437801637451515E-3</v>
      </c>
      <c r="G717">
        <f>E717-F717*P$9</f>
        <v>2184005.5057317382</v>
      </c>
      <c r="H717">
        <f t="shared" si="69"/>
        <v>1.3604767525196026E-4</v>
      </c>
      <c r="I717">
        <f t="shared" si="66"/>
        <v>1.0005538496581913E-5</v>
      </c>
      <c r="J717">
        <f>I717+C717*P$16</f>
        <v>-7.9902181995367366E-6</v>
      </c>
      <c r="K717">
        <f t="shared" si="67"/>
        <v>2184005.5057317382</v>
      </c>
      <c r="L717" s="9">
        <f t="shared" si="68"/>
        <v>2184001.269317484</v>
      </c>
      <c r="M717" s="9">
        <f>L717-P$19*LN(S717)</f>
        <v>2182673.2330655786</v>
      </c>
      <c r="N717" s="9">
        <f>L717+O717</f>
        <v>2184001.269317484</v>
      </c>
      <c r="O717">
        <f t="shared" si="65"/>
        <v>0</v>
      </c>
      <c r="S717">
        <f t="shared" si="70"/>
        <v>716</v>
      </c>
    </row>
    <row r="718" spans="1:19" x14ac:dyDescent="0.25">
      <c r="A718">
        <f>VLOOKUP('2024-03-18_windows_device_0'!P718,'2024-03-18_windows_device_0'!P718:P1627,1,0)</f>
        <v>34.828666666666663</v>
      </c>
      <c r="B718">
        <f>VLOOKUP('2024-03-18_windows_device_0'!Q718,'2024-03-18_windows_device_0'!Q$2:Q$911,1,0)+50</f>
        <v>2184038</v>
      </c>
      <c r="C718">
        <f>(A718-A717)*P$3</f>
        <v>-1.3583556607240938E-2</v>
      </c>
      <c r="D718">
        <f>(A718)*(1-EXP(-P$2))</f>
        <v>1.011415696735402</v>
      </c>
      <c r="E718">
        <f>B718-P$5*LN(D718)</f>
        <v>2184009.7806971292</v>
      </c>
      <c r="F718">
        <f>(C718-C717)*P$8</f>
        <v>1.1218900818725757E-3</v>
      </c>
      <c r="G718">
        <f>E718-F718*P$9</f>
        <v>2184009.7759292615</v>
      </c>
      <c r="H718">
        <f t="shared" si="69"/>
        <v>2.7653575953214069E-4</v>
      </c>
      <c r="I718">
        <f t="shared" si="66"/>
        <v>7.7853935857693828E-6</v>
      </c>
      <c r="J718">
        <f>I718+C718*P$16</f>
        <v>-3.2574571141219039E-6</v>
      </c>
      <c r="K718">
        <f t="shared" si="67"/>
        <v>2184009.7759292615</v>
      </c>
      <c r="L718" s="9">
        <f t="shared" si="68"/>
        <v>2184008.0488252691</v>
      </c>
      <c r="M718" s="9">
        <f>L718-P$19*LN(S718)</f>
        <v>2182679.7306148354</v>
      </c>
      <c r="N718" s="9">
        <f>L718+O718</f>
        <v>2184008.0488252691</v>
      </c>
      <c r="O718">
        <f t="shared" si="65"/>
        <v>0</v>
      </c>
      <c r="S718">
        <f t="shared" si="70"/>
        <v>717</v>
      </c>
    </row>
    <row r="719" spans="1:19" x14ac:dyDescent="0.25">
      <c r="A719">
        <f>VLOOKUP('2024-03-18_windows_device_0'!P719,'2024-03-18_windows_device_0'!P719:P1628,1,0)</f>
        <v>34.802666666666667</v>
      </c>
      <c r="B719">
        <f>VLOOKUP('2024-03-18_windows_device_0'!Q719,'2024-03-18_windows_device_0'!Q$2:Q$911,1,0)+50</f>
        <v>2184037</v>
      </c>
      <c r="C719">
        <f>(A719-A718)*P$3</f>
        <v>-1.9620692877122224E-2</v>
      </c>
      <c r="D719">
        <f>(A719)*(1-EXP(-P$2))</f>
        <v>1.0106606632922099</v>
      </c>
      <c r="E719">
        <f>B719-P$5*LN(D719)</f>
        <v>2184010.6372601101</v>
      </c>
      <c r="F719">
        <f>(C719-C718)*P$8</f>
        <v>-7.9192241073316918E-4</v>
      </c>
      <c r="G719">
        <f>E719-F719*P$9</f>
        <v>2184010.6406256636</v>
      </c>
      <c r="H719">
        <f t="shared" si="69"/>
        <v>5.5997287014449445E-5</v>
      </c>
      <c r="I719">
        <f t="shared" si="66"/>
        <v>-9.2956734154411776E-6</v>
      </c>
      <c r="J719">
        <f>I719+C719*P$16</f>
        <v>-2.5246457759725682E-5</v>
      </c>
      <c r="K719">
        <f t="shared" si="67"/>
        <v>2184010.6406256636</v>
      </c>
      <c r="L719" s="9">
        <f t="shared" si="68"/>
        <v>2183997.2549519744</v>
      </c>
      <c r="M719" s="9">
        <f>L719-P$19*LN(S719)</f>
        <v>2182668.6551759853</v>
      </c>
      <c r="N719" s="9">
        <f>L719+O719</f>
        <v>2183997.2549519744</v>
      </c>
      <c r="O719">
        <f t="shared" si="65"/>
        <v>0</v>
      </c>
      <c r="S719">
        <f t="shared" si="70"/>
        <v>718</v>
      </c>
    </row>
    <row r="720" spans="1:19" x14ac:dyDescent="0.25">
      <c r="A720">
        <f>VLOOKUP('2024-03-18_windows_device_0'!P720,'2024-03-18_windows_device_0'!P720:P1629,1,0)</f>
        <v>34.796666666666667</v>
      </c>
      <c r="B720">
        <f>VLOOKUP('2024-03-18_windows_device_0'!Q720,'2024-03-18_windows_device_0'!Q$2:Q$911,1,0)+50</f>
        <v>2184034</v>
      </c>
      <c r="C720">
        <f>(A720-A719)*P$3</f>
        <v>-4.5278522024136455E-3</v>
      </c>
      <c r="D720">
        <f>(A720)*(1-EXP(-P$2))</f>
        <v>1.0104864248053196</v>
      </c>
      <c r="E720">
        <f>B720-P$5*LN(D720)</f>
        <v>2184008.0658946866</v>
      </c>
      <c r="F720">
        <f>(C720-C719)*P$8</f>
        <v>1.9798060268336267E-3</v>
      </c>
      <c r="G720">
        <f>E720-F720*P$9</f>
        <v>2184008.0574808028</v>
      </c>
      <c r="H720">
        <f t="shared" si="69"/>
        <v>-1.672831109494698E-4</v>
      </c>
      <c r="I720">
        <f t="shared" si="66"/>
        <v>-2.478347329221399E-5</v>
      </c>
      <c r="J720">
        <f>I720+C720*P$16</f>
        <v>-2.8464423525511086E-5</v>
      </c>
      <c r="K720">
        <f t="shared" si="67"/>
        <v>2184008.0574808028</v>
      </c>
      <c r="L720" s="9">
        <f t="shared" si="68"/>
        <v>2183992.9656414371</v>
      </c>
      <c r="M720" s="9">
        <f>L720-P$19*LN(S720)</f>
        <v>2182664.0846917727</v>
      </c>
      <c r="N720" s="9">
        <f>L720+O720</f>
        <v>2183992.9656414371</v>
      </c>
      <c r="O720">
        <f t="shared" si="65"/>
        <v>0</v>
      </c>
      <c r="S720">
        <f t="shared" si="70"/>
        <v>719</v>
      </c>
    </row>
    <row r="721" spans="1:19" x14ac:dyDescent="0.25">
      <c r="A721">
        <f>VLOOKUP('2024-03-18_windows_device_0'!P721,'2024-03-18_windows_device_0'!P721:P1630,1,0)</f>
        <v>34.776666666666664</v>
      </c>
      <c r="B721">
        <f>VLOOKUP('2024-03-18_windows_device_0'!Q721,'2024-03-18_windows_device_0'!Q$2:Q$911,1,0)+50</f>
        <v>2184036</v>
      </c>
      <c r="C721">
        <f>(A721-A720)*P$3</f>
        <v>-1.5092840674713941E-2</v>
      </c>
      <c r="D721">
        <f>(A721)*(1-EXP(-P$2))</f>
        <v>1.0099056298490179</v>
      </c>
      <c r="E721">
        <f>B721-P$5*LN(D721)</f>
        <v>2184011.4952105903</v>
      </c>
      <c r="F721">
        <f>(C721-C720)*P$8</f>
        <v>-1.3858642187841014E-3</v>
      </c>
      <c r="G721">
        <f>E721-F721*P$9</f>
        <v>2184011.5011003092</v>
      </c>
      <c r="H721">
        <f t="shared" si="69"/>
        <v>2.2300699922123027E-4</v>
      </c>
      <c r="I721">
        <f t="shared" si="66"/>
        <v>-3.0567275404030982E-5</v>
      </c>
      <c r="J721">
        <f>I721+C721*P$16</f>
        <v>-4.2837109515022752E-5</v>
      </c>
      <c r="K721">
        <f t="shared" si="67"/>
        <v>2184011.5011003092</v>
      </c>
      <c r="L721" s="9">
        <f t="shared" si="68"/>
        <v>2183988.7888618154</v>
      </c>
      <c r="M721" s="9">
        <f>L721-P$19*LN(S721)</f>
        <v>2182659.6271292665</v>
      </c>
      <c r="N721" s="9">
        <f>L721+O721</f>
        <v>2183988.7888618154</v>
      </c>
      <c r="O721">
        <f t="shared" si="65"/>
        <v>0</v>
      </c>
      <c r="S721">
        <f t="shared" si="70"/>
        <v>720</v>
      </c>
    </row>
    <row r="722" spans="1:19" x14ac:dyDescent="0.25">
      <c r="A722">
        <f>VLOOKUP('2024-03-18_windows_device_0'!P722,'2024-03-18_windows_device_0'!P722:P1631,1,0)</f>
        <v>34.758000000000003</v>
      </c>
      <c r="B722">
        <f>VLOOKUP('2024-03-18_windows_device_0'!Q722,'2024-03-18_windows_device_0'!Q$2:Q$911,1,0)+50</f>
        <v>2184032</v>
      </c>
      <c r="C722">
        <f>(A722-A721)*P$3</f>
        <v>-1.4086651296393244E-2</v>
      </c>
      <c r="D722">
        <f>(A722)*(1-EXP(-P$2))</f>
        <v>1.0093635545564699</v>
      </c>
      <c r="E722">
        <f>B722-P$5*LN(D722)</f>
        <v>2184008.8299805853</v>
      </c>
      <c r="F722">
        <f>(C722-C721)*P$8</f>
        <v>1.3198706845646602E-4</v>
      </c>
      <c r="G722">
        <f>E722-F722*P$9</f>
        <v>2184008.8294196595</v>
      </c>
      <c r="H722">
        <f t="shared" si="69"/>
        <v>-1.7301664236231011E-4</v>
      </c>
      <c r="I722">
        <f t="shared" si="66"/>
        <v>-6.3845592320032252E-5</v>
      </c>
      <c r="J722">
        <f>I722+C722*P$16</f>
        <v>-7.5297437490286004E-5</v>
      </c>
      <c r="K722">
        <f t="shared" si="67"/>
        <v>2184008.8294196595</v>
      </c>
      <c r="L722" s="9">
        <f t="shared" si="68"/>
        <v>2183968.9067129781</v>
      </c>
      <c r="M722" s="9">
        <f>L722-P$19*LN(S722)</f>
        <v>2182639.4645872503</v>
      </c>
      <c r="N722" s="9">
        <f>L722+O722</f>
        <v>2183968.9067129781</v>
      </c>
      <c r="O722">
        <f t="shared" si="65"/>
        <v>0</v>
      </c>
      <c r="S722">
        <f t="shared" si="70"/>
        <v>721</v>
      </c>
    </row>
    <row r="723" spans="1:19" x14ac:dyDescent="0.25">
      <c r="A723">
        <f>VLOOKUP('2024-03-18_windows_device_0'!P723,'2024-03-18_windows_device_0'!P723:P1632,1,0)</f>
        <v>34.735999999999997</v>
      </c>
      <c r="B723">
        <f>VLOOKUP('2024-03-18_windows_device_0'!Q723,'2024-03-18_windows_device_0'!Q$2:Q$911,1,0)+50</f>
        <v>2184029</v>
      </c>
      <c r="C723">
        <f>(A723-A722)*P$3</f>
        <v>-1.6602124742186943E-2</v>
      </c>
      <c r="D723">
        <f>(A723)*(1-EXP(-P$2))</f>
        <v>1.0087246801045382</v>
      </c>
      <c r="E723">
        <f>B723-P$5*LN(D723)</f>
        <v>2184007.4040229428</v>
      </c>
      <c r="F723">
        <f>(C723-C722)*P$8</f>
        <v>-3.2996767114010998E-4</v>
      </c>
      <c r="G723">
        <f>E723-F723*P$9</f>
        <v>2184007.4054252566</v>
      </c>
      <c r="H723">
        <f t="shared" si="69"/>
        <v>-9.2217133193102884E-5</v>
      </c>
      <c r="I723">
        <f t="shared" si="66"/>
        <v>-3.701868322495406E-5</v>
      </c>
      <c r="J723">
        <f>I723+C723*P$16</f>
        <v>-5.0515500747046313E-5</v>
      </c>
      <c r="K723">
        <f t="shared" si="67"/>
        <v>2184007.4054252566</v>
      </c>
      <c r="L723" s="9">
        <f t="shared" si="68"/>
        <v>2183980.6221031887</v>
      </c>
      <c r="M723" s="9">
        <f>L723-P$19*LN(S723)</f>
        <v>2182650.8999729073</v>
      </c>
      <c r="N723" s="9">
        <f>L723+O723</f>
        <v>2183980.6221031887</v>
      </c>
      <c r="O723">
        <f t="shared" si="65"/>
        <v>0</v>
      </c>
      <c r="S723">
        <f t="shared" si="70"/>
        <v>722</v>
      </c>
    </row>
    <row r="724" spans="1:19" x14ac:dyDescent="0.25">
      <c r="A724">
        <f>VLOOKUP('2024-03-18_windows_device_0'!P724,'2024-03-18_windows_device_0'!P724:P1633,1,0)</f>
        <v>34.706666666666663</v>
      </c>
      <c r="B724">
        <f>VLOOKUP('2024-03-18_windows_device_0'!Q724,'2024-03-18_windows_device_0'!Q$2:Q$911,1,0)+50</f>
        <v>2184026</v>
      </c>
      <c r="C724">
        <f>(A724-A723)*P$3</f>
        <v>-2.2136166322910562E-2</v>
      </c>
      <c r="D724">
        <f>(A724)*(1-EXP(-P$2))</f>
        <v>1.0078728475019625</v>
      </c>
      <c r="E724">
        <f>B724-P$5*LN(D724)</f>
        <v>2184006.5042975568</v>
      </c>
      <c r="F724">
        <f>(C724-C723)*P$8</f>
        <v>-7.2592887650528787E-4</v>
      </c>
      <c r="G724">
        <f>E724-F724*P$9</f>
        <v>2184006.5073826476</v>
      </c>
      <c r="H724">
        <f t="shared" si="69"/>
        <v>-5.8156769941663821E-5</v>
      </c>
      <c r="I724">
        <f t="shared" si="66"/>
        <v>-6.3044678488419632E-7</v>
      </c>
      <c r="J724">
        <f>I724+C724*P$16</f>
        <v>-1.8626203481002848E-5</v>
      </c>
      <c r="K724">
        <f t="shared" si="67"/>
        <v>2184006.5073826476</v>
      </c>
      <c r="L724" s="9">
        <f t="shared" si="68"/>
        <v>2183996.6317682452</v>
      </c>
      <c r="M724" s="9">
        <f>L724-P$19*LN(S724)</f>
        <v>2182666.6300209598</v>
      </c>
      <c r="N724" s="9">
        <f>L724+O724</f>
        <v>2183996.6317682452</v>
      </c>
      <c r="O724">
        <f t="shared" si="65"/>
        <v>0</v>
      </c>
      <c r="S724">
        <f t="shared" si="70"/>
        <v>723</v>
      </c>
    </row>
    <row r="725" spans="1:19" x14ac:dyDescent="0.25">
      <c r="A725">
        <f>VLOOKUP('2024-03-18_windows_device_0'!P725,'2024-03-18_windows_device_0'!P725:P1634,1,0)</f>
        <v>34.701999999999998</v>
      </c>
      <c r="B725">
        <f>VLOOKUP('2024-03-18_windows_device_0'!Q725,'2024-03-18_windows_device_0'!Q$2:Q$911,1,0)+50</f>
        <v>2184024</v>
      </c>
      <c r="C725">
        <f>(A725-A724)*P$3</f>
        <v>-3.5216628240983109E-3</v>
      </c>
      <c r="D725">
        <f>(A725)*(1-EXP(-P$2))</f>
        <v>1.0077373286788254</v>
      </c>
      <c r="E725">
        <f>B725-P$5*LN(D725)</f>
        <v>2184004.8385958117</v>
      </c>
      <c r="F725">
        <f>(C725-C724)*P$8</f>
        <v>2.4417607664287957E-3</v>
      </c>
      <c r="G725">
        <f>E725-F725*P$9</f>
        <v>2184004.8282186883</v>
      </c>
      <c r="H725">
        <f t="shared" si="69"/>
        <v>-1.0874178029074277E-4</v>
      </c>
      <c r="I725">
        <f t="shared" si="66"/>
        <v>1.5485814637084645E-5</v>
      </c>
      <c r="J725">
        <f>I725+C725*P$16</f>
        <v>1.2622853344521207E-5</v>
      </c>
      <c r="K725">
        <f t="shared" si="67"/>
        <v>2184004.8282186883</v>
      </c>
      <c r="L725" s="9">
        <f t="shared" si="68"/>
        <v>2184011.5208564242</v>
      </c>
      <c r="M725" s="9">
        <f>L725-P$19*LN(S725)</f>
        <v>2182681.239878613</v>
      </c>
      <c r="N725" s="9">
        <f>L725+O725</f>
        <v>2184011.5208564242</v>
      </c>
      <c r="O725">
        <f t="shared" si="65"/>
        <v>0</v>
      </c>
      <c r="S725">
        <f t="shared" si="70"/>
        <v>724</v>
      </c>
    </row>
    <row r="726" spans="1:19" x14ac:dyDescent="0.25">
      <c r="A726">
        <f>VLOOKUP('2024-03-18_windows_device_0'!P726,'2024-03-18_windows_device_0'!P726:P1635,1,0)</f>
        <v>34.678666666666665</v>
      </c>
      <c r="B726">
        <f>VLOOKUP('2024-03-18_windows_device_0'!Q726,'2024-03-18_windows_device_0'!Q$2:Q$911,1,0)+50</f>
        <v>2184021</v>
      </c>
      <c r="C726">
        <f>(A726-A725)*P$3</f>
        <v>-1.7608314120496914E-2</v>
      </c>
      <c r="D726">
        <f>(A726)*(1-EXP(-P$2))</f>
        <v>1.0070597345631402</v>
      </c>
      <c r="E726">
        <f>B726-P$5*LN(D726)</f>
        <v>2184003.5107617117</v>
      </c>
      <c r="F726">
        <f>(C726-C725)*P$8</f>
        <v>-1.847818958378567E-3</v>
      </c>
      <c r="G726">
        <f>E726-F726*P$9</f>
        <v>2184003.5186146703</v>
      </c>
      <c r="H726">
        <f t="shared" si="69"/>
        <v>-8.4809271661856944E-5</v>
      </c>
      <c r="I726">
        <f t="shared" si="66"/>
        <v>2.2769796667394423E-5</v>
      </c>
      <c r="J726">
        <f>I726+C726*P$16</f>
        <v>8.4549902045728704E-6</v>
      </c>
      <c r="K726">
        <f t="shared" si="67"/>
        <v>2184003.5186146703</v>
      </c>
      <c r="L726" s="9">
        <f t="shared" si="68"/>
        <v>2184008.0014510746</v>
      </c>
      <c r="M726" s="9">
        <f>L726-P$19*LN(S726)</f>
        <v>2182677.4416281497</v>
      </c>
      <c r="N726" s="9">
        <f>L726+O726</f>
        <v>2184008.0014510746</v>
      </c>
      <c r="O726">
        <f t="shared" si="65"/>
        <v>0</v>
      </c>
      <c r="S726">
        <f t="shared" si="70"/>
        <v>725</v>
      </c>
    </row>
    <row r="727" spans="1:19" x14ac:dyDescent="0.25">
      <c r="A727">
        <f>VLOOKUP('2024-03-18_windows_device_0'!P727,'2024-03-18_windows_device_0'!P727:P1636,1,0)</f>
        <v>34.652666666666669</v>
      </c>
      <c r="B727">
        <f>VLOOKUP('2024-03-18_windows_device_0'!Q727,'2024-03-18_windows_device_0'!Q$2:Q$911,1,0)+50</f>
        <v>2184019</v>
      </c>
      <c r="C727">
        <f>(A727-A726)*P$3</f>
        <v>-1.9620692877122224E-2</v>
      </c>
      <c r="D727">
        <f>(A727)*(1-EXP(-P$2))</f>
        <v>1.0063047011199484</v>
      </c>
      <c r="E727">
        <f>B727-P$5*LN(D727)</f>
        <v>2184003.3753581303</v>
      </c>
      <c r="F727">
        <f>(C727-C726)*P$8</f>
        <v>-2.6397413691082219E-4</v>
      </c>
      <c r="G727">
        <f>E727-F727*P$9</f>
        <v>2184003.3764799815</v>
      </c>
      <c r="H727">
        <f t="shared" si="69"/>
        <v>-9.2045681510722876E-6</v>
      </c>
      <c r="I727">
        <f t="shared" si="66"/>
        <v>4.546037763117789E-5</v>
      </c>
      <c r="J727">
        <f>I727+C727*P$16</f>
        <v>2.9509593286893383E-5</v>
      </c>
      <c r="K727">
        <f t="shared" si="67"/>
        <v>2184003.3764799815</v>
      </c>
      <c r="L727" s="9">
        <f t="shared" si="68"/>
        <v>2184019.0224684286</v>
      </c>
      <c r="M727" s="9">
        <f>L727-P$19*LN(S727)</f>
        <v>2182688.1841847384</v>
      </c>
      <c r="N727" s="9">
        <f>L727+O727</f>
        <v>2184019.0224684286</v>
      </c>
      <c r="O727">
        <f t="shared" si="65"/>
        <v>0</v>
      </c>
      <c r="S727">
        <f t="shared" si="70"/>
        <v>726</v>
      </c>
    </row>
    <row r="728" spans="1:19" x14ac:dyDescent="0.25">
      <c r="A728">
        <f>VLOOKUP('2024-03-18_windows_device_0'!P728,'2024-03-18_windows_device_0'!P728:P1637,1,0)</f>
        <v>34.653333333333336</v>
      </c>
      <c r="B728">
        <f>VLOOKUP('2024-03-18_windows_device_0'!Q728,'2024-03-18_windows_device_0'!Q$2:Q$911,1,0)+50</f>
        <v>2184015</v>
      </c>
      <c r="C728">
        <f>(A728-A727)*P$3</f>
        <v>5.030946891576675E-4</v>
      </c>
      <c r="D728">
        <f>(A728)*(1-EXP(-P$2))</f>
        <v>1.0063240609518251</v>
      </c>
      <c r="E728">
        <f>B728-P$5*LN(D728)</f>
        <v>2183999.3275304921</v>
      </c>
      <c r="F728">
        <f>(C728-C727)*P$8</f>
        <v>2.6397413691117365E-3</v>
      </c>
      <c r="G728">
        <f>E728-F728*P$9</f>
        <v>2183999.3163119801</v>
      </c>
      <c r="H728">
        <f t="shared" si="69"/>
        <v>-2.6293435747479877E-4</v>
      </c>
      <c r="I728">
        <f t="shared" si="66"/>
        <v>2.6621424552754214E-5</v>
      </c>
      <c r="J728">
        <f>I728+C728*P$16</f>
        <v>2.7030419023121042E-5</v>
      </c>
      <c r="K728">
        <f t="shared" si="67"/>
        <v>2183999.3163119801</v>
      </c>
      <c r="L728" s="9">
        <f t="shared" si="68"/>
        <v>2184013.6478420575</v>
      </c>
      <c r="M728" s="9">
        <f>L728-P$19*LN(S728)</f>
        <v>2182682.531480893</v>
      </c>
      <c r="N728" s="9">
        <f>L728+O728</f>
        <v>2184013.6478420575</v>
      </c>
      <c r="O728">
        <f t="shared" si="65"/>
        <v>0</v>
      </c>
      <c r="S728">
        <f t="shared" si="70"/>
        <v>727</v>
      </c>
    </row>
    <row r="729" spans="1:19" x14ac:dyDescent="0.25">
      <c r="A729">
        <f>VLOOKUP('2024-03-18_windows_device_0'!P729,'2024-03-18_windows_device_0'!P729:P1638,1,0)</f>
        <v>34.624000000000002</v>
      </c>
      <c r="B729">
        <f>VLOOKUP('2024-03-18_windows_device_0'!Q729,'2024-03-18_windows_device_0'!Q$2:Q$911,1,0)+50</f>
        <v>2184013</v>
      </c>
      <c r="C729">
        <f>(A729-A728)*P$3</f>
        <v>-2.2136166322910562E-2</v>
      </c>
      <c r="D729">
        <f>(A729)*(1-EXP(-P$2))</f>
        <v>1.0054722283492497</v>
      </c>
      <c r="E729">
        <f>B729-P$5*LN(D729)</f>
        <v>2183999.4328175024</v>
      </c>
      <c r="F729">
        <f>(C729-C728)*P$8</f>
        <v>-2.9697090402511432E-3</v>
      </c>
      <c r="G729">
        <f>E729-F729*P$9</f>
        <v>2183999.4454383282</v>
      </c>
      <c r="H729">
        <f t="shared" si="69"/>
        <v>8.3621548051507122E-6</v>
      </c>
      <c r="I729">
        <f t="shared" si="66"/>
        <v>-5.8675642565933325E-6</v>
      </c>
      <c r="J729">
        <f>I729+C729*P$16</f>
        <v>-2.3863320952711983E-5</v>
      </c>
      <c r="K729">
        <f t="shared" si="67"/>
        <v>2183999.4454383282</v>
      </c>
      <c r="L729" s="9">
        <f t="shared" si="68"/>
        <v>2183986.7931038719</v>
      </c>
      <c r="M729" s="9">
        <f>L729-P$19*LN(S729)</f>
        <v>2182655.3990474707</v>
      </c>
      <c r="N729" s="9">
        <f>L729+O729</f>
        <v>2183986.7931038719</v>
      </c>
      <c r="O729">
        <f t="shared" si="65"/>
        <v>0</v>
      </c>
      <c r="S729">
        <f t="shared" si="70"/>
        <v>728</v>
      </c>
    </row>
    <row r="730" spans="1:19" x14ac:dyDescent="0.25">
      <c r="A730">
        <f>VLOOKUP('2024-03-18_windows_device_0'!P730,'2024-03-18_windows_device_0'!P730:P1639,1,0)</f>
        <v>34.610666666666667</v>
      </c>
      <c r="B730">
        <f>VLOOKUP('2024-03-18_windows_device_0'!Q730,'2024-03-18_windows_device_0'!Q$2:Q$911,1,0)+50</f>
        <v>2184013</v>
      </c>
      <c r="C730">
        <f>(A730-A729)*P$3</f>
        <v>-1.0061893783142626E-2</v>
      </c>
      <c r="D730">
        <f>(A730)*(1-EXP(-P$2))</f>
        <v>1.005085031711715</v>
      </c>
      <c r="E730">
        <f>B730-P$5*LN(D730)</f>
        <v>2184000.3903558287</v>
      </c>
      <c r="F730">
        <f>(C730-C729)*P$8</f>
        <v>1.583844821467042E-3</v>
      </c>
      <c r="G730">
        <f>E730-F730*P$9</f>
        <v>2184000.3836247213</v>
      </c>
      <c r="H730">
        <f t="shared" si="69"/>
        <v>6.0756460418714248E-5</v>
      </c>
      <c r="I730">
        <f t="shared" si="66"/>
        <v>-1.3411374003045526E-5</v>
      </c>
      <c r="J730">
        <f>I730+C730*P$16</f>
        <v>-2.1591263410373372E-5</v>
      </c>
      <c r="K730">
        <f t="shared" si="67"/>
        <v>2184000.3836247213</v>
      </c>
      <c r="L730" s="9">
        <f t="shared" si="68"/>
        <v>2183988.9359353348</v>
      </c>
      <c r="M730" s="9">
        <f>L730-P$19*LN(S730)</f>
        <v>2182657.2645648844</v>
      </c>
      <c r="N730" s="9">
        <f>L730+O730</f>
        <v>2183988.9359353348</v>
      </c>
      <c r="O730">
        <f t="shared" si="65"/>
        <v>0</v>
      </c>
      <c r="S730">
        <f t="shared" si="70"/>
        <v>729</v>
      </c>
    </row>
    <row r="731" spans="1:19" x14ac:dyDescent="0.25">
      <c r="A731">
        <f>VLOOKUP('2024-03-18_windows_device_0'!P731,'2024-03-18_windows_device_0'!P731:P1640,1,0)</f>
        <v>34.579333333333331</v>
      </c>
      <c r="B731">
        <f>VLOOKUP('2024-03-18_windows_device_0'!Q731,'2024-03-18_windows_device_0'!Q$2:Q$911,1,0)+50</f>
        <v>2184013</v>
      </c>
      <c r="C731">
        <f>(A731-A730)*P$3</f>
        <v>-2.3645450390383564E-2</v>
      </c>
      <c r="D731">
        <f>(A731)*(1-EXP(-P$2))</f>
        <v>1.0041751196135094</v>
      </c>
      <c r="E731">
        <f>B731-P$5*LN(D731)</f>
        <v>2184002.6420236826</v>
      </c>
      <c r="F731">
        <f>(C731-C730)*P$8</f>
        <v>-1.781825424150686E-3</v>
      </c>
      <c r="G731">
        <f>E731-F731*P$9</f>
        <v>2184002.649596178</v>
      </c>
      <c r="H731">
        <f t="shared" si="69"/>
        <v>1.4674312708630078E-4</v>
      </c>
      <c r="I731">
        <f t="shared" si="66"/>
        <v>1.2715156174836963E-5</v>
      </c>
      <c r="J731">
        <f>I731+C731*P$16</f>
        <v>-6.5075839323821693E-6</v>
      </c>
      <c r="K731">
        <f t="shared" si="67"/>
        <v>2184002.649596178</v>
      </c>
      <c r="L731" s="9">
        <f t="shared" si="68"/>
        <v>2183999.1992747169</v>
      </c>
      <c r="M731" s="9">
        <f>L731-P$19*LN(S731)</f>
        <v>2182667.2509703604</v>
      </c>
      <c r="N731" s="9">
        <f>L731+O731</f>
        <v>2183999.1992747169</v>
      </c>
      <c r="O731">
        <f t="shared" si="65"/>
        <v>0</v>
      </c>
      <c r="S731">
        <f t="shared" si="70"/>
        <v>730</v>
      </c>
    </row>
    <row r="732" spans="1:19" x14ac:dyDescent="0.25">
      <c r="A732">
        <f>VLOOKUP('2024-03-18_windows_device_0'!P732,'2024-03-18_windows_device_0'!P732:P1641,1,0)</f>
        <v>34.569333333333333</v>
      </c>
      <c r="B732">
        <f>VLOOKUP('2024-03-18_windows_device_0'!Q732,'2024-03-18_windows_device_0'!Q$2:Q$911,1,0)+50</f>
        <v>2184015</v>
      </c>
      <c r="C732">
        <f>(A732-A731)*P$3</f>
        <v>-7.5464203373542893E-3</v>
      </c>
      <c r="D732">
        <f>(A732)*(1-EXP(-P$2))</f>
        <v>1.0038847221353586</v>
      </c>
      <c r="E732">
        <f>B732-P$5*LN(D732)</f>
        <v>2184005.3610705892</v>
      </c>
      <c r="F732">
        <f>(C732-C731)*P$8</f>
        <v>2.1117930952900925E-3</v>
      </c>
      <c r="G732">
        <f>E732-F732*P$9</f>
        <v>2184005.3520957795</v>
      </c>
      <c r="H732">
        <f t="shared" si="69"/>
        <v>1.7501246157031826E-4</v>
      </c>
      <c r="I732">
        <f t="shared" si="66"/>
        <v>8.2580977673165724E-6</v>
      </c>
      <c r="J732">
        <f>I732+C732*P$16</f>
        <v>2.1231807118228665E-6</v>
      </c>
      <c r="K732">
        <f t="shared" si="67"/>
        <v>2184005.3520957795</v>
      </c>
      <c r="L732" s="9">
        <f t="shared" si="68"/>
        <v>2184006.4778063432</v>
      </c>
      <c r="M732" s="9">
        <f>L732-P$19*LN(S732)</f>
        <v>2182674.2529471819</v>
      </c>
      <c r="N732" s="9">
        <f>L732+O732</f>
        <v>2184006.4778063432</v>
      </c>
      <c r="O732">
        <f t="shared" ref="O732:O795" si="71">O731</f>
        <v>0</v>
      </c>
      <c r="S732">
        <f t="shared" si="70"/>
        <v>731</v>
      </c>
    </row>
    <row r="733" spans="1:19" x14ac:dyDescent="0.25">
      <c r="A733">
        <f>VLOOKUP('2024-03-18_windows_device_0'!P733,'2024-03-18_windows_device_0'!P733:P1642,1,0)</f>
        <v>34.536000000000001</v>
      </c>
      <c r="B733">
        <f>VLOOKUP('2024-03-18_windows_device_0'!Q733,'2024-03-18_windows_device_0'!Q$2:Q$911,1,0)+50</f>
        <v>2184012</v>
      </c>
      <c r="C733">
        <f>(A733-A732)*P$3</f>
        <v>-2.5154734457851203E-2</v>
      </c>
      <c r="D733">
        <f>(A733)*(1-EXP(-P$2))</f>
        <v>1.0029167305415227</v>
      </c>
      <c r="E733">
        <f>B733-P$5*LN(D733)</f>
        <v>2184004.7593967379</v>
      </c>
      <c r="F733">
        <f>(C733-C732)*P$8</f>
        <v>-2.3097736979730329E-3</v>
      </c>
      <c r="G733">
        <f>E733-F733*P$9</f>
        <v>2184004.7692129361</v>
      </c>
      <c r="H733">
        <f t="shared" si="69"/>
        <v>-3.7747188262691931E-5</v>
      </c>
      <c r="I733">
        <f t="shared" si="66"/>
        <v>2.0076747352014396E-5</v>
      </c>
      <c r="J733">
        <f>I733+C733*P$16</f>
        <v>-3.7297616630086082E-7</v>
      </c>
      <c r="K733">
        <f t="shared" si="67"/>
        <v>2184004.7692129361</v>
      </c>
      <c r="L733" s="9">
        <f t="shared" si="68"/>
        <v>2184004.5714609465</v>
      </c>
      <c r="M733" s="9">
        <f>L733-P$19*LN(S733)</f>
        <v>2182672.0704250466</v>
      </c>
      <c r="N733" s="9">
        <f>L733+O733</f>
        <v>2184004.5714609465</v>
      </c>
      <c r="O733">
        <f t="shared" si="71"/>
        <v>0</v>
      </c>
      <c r="S733">
        <f t="shared" si="70"/>
        <v>732</v>
      </c>
    </row>
    <row r="734" spans="1:19" x14ac:dyDescent="0.25">
      <c r="A734">
        <f>VLOOKUP('2024-03-18_windows_device_0'!P734,'2024-03-18_windows_device_0'!P734:P1643,1,0)</f>
        <v>34.521333333333331</v>
      </c>
      <c r="B734">
        <f>VLOOKUP('2024-03-18_windows_device_0'!Q734,'2024-03-18_windows_device_0'!Q$2:Q$911,1,0)+50</f>
        <v>2184009</v>
      </c>
      <c r="C734">
        <f>(A734-A733)*P$3</f>
        <v>-1.1068083161457961E-2</v>
      </c>
      <c r="D734">
        <f>(A734)*(1-EXP(-P$2))</f>
        <v>1.0024908142402347</v>
      </c>
      <c r="E734">
        <f>B734-P$5*LN(D734)</f>
        <v>2184002.8153936639</v>
      </c>
      <c r="F734">
        <f>(C734-C733)*P$8</f>
        <v>1.8478189583778638E-3</v>
      </c>
      <c r="G734">
        <f>E734-F734*P$9</f>
        <v>2184002.8075407054</v>
      </c>
      <c r="H734">
        <f t="shared" si="69"/>
        <v>-1.2703686826889409E-4</v>
      </c>
      <c r="I734">
        <f t="shared" si="66"/>
        <v>2.2444466169190978E-5</v>
      </c>
      <c r="J734">
        <f>I734+C734*P$16</f>
        <v>1.3446587821129474E-5</v>
      </c>
      <c r="K734">
        <f t="shared" si="67"/>
        <v>2184002.8075407054</v>
      </c>
      <c r="L734" s="9">
        <f t="shared" si="68"/>
        <v>2184009.936922519</v>
      </c>
      <c r="M734" s="9">
        <f>L734-P$19*LN(S734)</f>
        <v>2182677.1600869135</v>
      </c>
      <c r="N734" s="9">
        <f>L734+O734</f>
        <v>2184009.936922519</v>
      </c>
      <c r="O734">
        <f t="shared" si="71"/>
        <v>0</v>
      </c>
      <c r="S734">
        <f t="shared" si="70"/>
        <v>733</v>
      </c>
    </row>
    <row r="735" spans="1:19" x14ac:dyDescent="0.25">
      <c r="A735">
        <f>VLOOKUP('2024-03-18_windows_device_0'!P735,'2024-03-18_windows_device_0'!P735:P1644,1,0)</f>
        <v>34.514000000000003</v>
      </c>
      <c r="B735">
        <f>VLOOKUP('2024-03-18_windows_device_0'!Q735,'2024-03-18_windows_device_0'!Q$2:Q$911,1,0)+50</f>
        <v>2184012</v>
      </c>
      <c r="C735">
        <f>(A735-A734)*P$3</f>
        <v>-5.5340415807236185E-3</v>
      </c>
      <c r="D735">
        <f>(A735)*(1-EXP(-P$2))</f>
        <v>1.0022778560895911</v>
      </c>
      <c r="E735">
        <f>B735-P$5*LN(D735)</f>
        <v>2184006.3435603823</v>
      </c>
      <c r="F735">
        <f>(C735-C734)*P$8</f>
        <v>7.2592887650669462E-4</v>
      </c>
      <c r="G735">
        <f>E735-F735*P$9</f>
        <v>2184006.3404752915</v>
      </c>
      <c r="H735">
        <f t="shared" si="69"/>
        <v>2.2879099709139511E-4</v>
      </c>
      <c r="I735">
        <f t="shared" si="66"/>
        <v>3.628596518073893E-5</v>
      </c>
      <c r="J735">
        <f>I735+C735*P$16</f>
        <v>3.1787026006712536E-5</v>
      </c>
      <c r="K735">
        <f t="shared" si="67"/>
        <v>2184006.3404752915</v>
      </c>
      <c r="L735" s="9">
        <f t="shared" si="68"/>
        <v>2184023.1939587276</v>
      </c>
      <c r="M735" s="9">
        <f>L735-P$19*LN(S735)</f>
        <v>2182690.1416994212</v>
      </c>
      <c r="N735" s="9">
        <f>L735+O735</f>
        <v>2184023.1939587276</v>
      </c>
      <c r="O735">
        <f t="shared" si="71"/>
        <v>0</v>
      </c>
      <c r="S735">
        <f t="shared" si="70"/>
        <v>734</v>
      </c>
    </row>
    <row r="736" spans="1:19" x14ac:dyDescent="0.25">
      <c r="A736">
        <f>VLOOKUP('2024-03-18_windows_device_0'!P736,'2024-03-18_windows_device_0'!P736:P1645,1,0)</f>
        <v>34.494</v>
      </c>
      <c r="B736">
        <f>VLOOKUP('2024-03-18_windows_device_0'!Q736,'2024-03-18_windows_device_0'!Q$2:Q$911,1,0)+50</f>
        <v>2184012</v>
      </c>
      <c r="C736">
        <f>(A736-A735)*P$3</f>
        <v>-1.5092840674713941E-2</v>
      </c>
      <c r="D736">
        <f>(A736)*(1-EXP(-P$2))</f>
        <v>1.0016970611332894</v>
      </c>
      <c r="E736">
        <f>B736-P$5*LN(D736)</f>
        <v>2184007.7845856519</v>
      </c>
      <c r="F736">
        <f>(C736-C735)*P$8</f>
        <v>-1.253877150329042E-3</v>
      </c>
      <c r="G736">
        <f>E736-F736*P$9</f>
        <v>2184007.789914445</v>
      </c>
      <c r="H736">
        <f t="shared" si="69"/>
        <v>9.3864921946522145E-5</v>
      </c>
      <c r="I736">
        <f t="shared" si="66"/>
        <v>3.2309101219676702E-5</v>
      </c>
      <c r="J736">
        <f>I736+C736*P$16</f>
        <v>2.0039267108684931E-5</v>
      </c>
      <c r="K736">
        <f t="shared" si="67"/>
        <v>2184007.789914445</v>
      </c>
      <c r="L736" s="9">
        <f t="shared" si="68"/>
        <v>2184018.4147352828</v>
      </c>
      <c r="M736" s="9">
        <f>L736-P$19*LN(S736)</f>
        <v>2182685.0874272571</v>
      </c>
      <c r="N736" s="9">
        <f>L736+O736</f>
        <v>2184018.4147352828</v>
      </c>
      <c r="O736">
        <f t="shared" si="71"/>
        <v>0</v>
      </c>
      <c r="S736">
        <f t="shared" si="70"/>
        <v>735</v>
      </c>
    </row>
    <row r="737" spans="1:19" x14ac:dyDescent="0.25">
      <c r="A737">
        <f>VLOOKUP('2024-03-18_windows_device_0'!P737,'2024-03-18_windows_device_0'!P737:P1646,1,0)</f>
        <v>34.462666666666664</v>
      </c>
      <c r="B737">
        <f>VLOOKUP('2024-03-18_windows_device_0'!Q737,'2024-03-18_windows_device_0'!Q$2:Q$911,1,0)+50</f>
        <v>2184009</v>
      </c>
      <c r="C737">
        <f>(A737-A736)*P$3</f>
        <v>-2.3645450390383564E-2</v>
      </c>
      <c r="D737">
        <f>(A737)*(1-EXP(-P$2))</f>
        <v>1.0007871490350835</v>
      </c>
      <c r="E737">
        <f>B737-P$5*LN(D737)</f>
        <v>2184007.0438726279</v>
      </c>
      <c r="F737">
        <f>(C737-C736)*P$8</f>
        <v>-1.1218900818725757E-3</v>
      </c>
      <c r="G737">
        <f>E737-F737*P$9</f>
        <v>2184007.0486404956</v>
      </c>
      <c r="H737">
        <f t="shared" si="69"/>
        <v>-4.800451349085993E-5</v>
      </c>
      <c r="I737">
        <f t="shared" si="66"/>
        <v>1.4213721588104577E-5</v>
      </c>
      <c r="J737">
        <f>I737+C737*P$16</f>
        <v>-5.009018519114555E-6</v>
      </c>
      <c r="K737">
        <f t="shared" si="67"/>
        <v>2184007.0486404956</v>
      </c>
      <c r="L737" s="9">
        <f t="shared" si="68"/>
        <v>2184004.3928585225</v>
      </c>
      <c r="M737" s="9">
        <f>L737-P$19*LN(S737)</f>
        <v>2182670.7908757394</v>
      </c>
      <c r="N737" s="9">
        <f>L737+O737</f>
        <v>2184004.3928585225</v>
      </c>
      <c r="O737">
        <f t="shared" si="71"/>
        <v>0</v>
      </c>
      <c r="S737">
        <f t="shared" si="70"/>
        <v>736</v>
      </c>
    </row>
    <row r="738" spans="1:19" x14ac:dyDescent="0.25">
      <c r="A738">
        <f>VLOOKUP('2024-03-18_windows_device_0'!P738,'2024-03-18_windows_device_0'!P738:P1647,1,0)</f>
        <v>34.457999999999998</v>
      </c>
      <c r="B738">
        <f>VLOOKUP('2024-03-18_windows_device_0'!Q738,'2024-03-18_windows_device_0'!Q$2:Q$911,1,0)+50</f>
        <v>2184005</v>
      </c>
      <c r="C738">
        <f>(A738-A737)*P$3</f>
        <v>-3.5216628240983109E-3</v>
      </c>
      <c r="D738">
        <f>(A738)*(1-EXP(-P$2))</f>
        <v>1.0006516302119466</v>
      </c>
      <c r="E738">
        <f>B738-P$5*LN(D738)</f>
        <v>2184003.3805379164</v>
      </c>
      <c r="F738">
        <f>(C738-C737)*P$8</f>
        <v>2.6397413691124395E-3</v>
      </c>
      <c r="G738">
        <f>E738-F738*P$9</f>
        <v>2184003.3693194045</v>
      </c>
      <c r="H738">
        <f t="shared" si="69"/>
        <v>-2.3827091064423405E-4</v>
      </c>
      <c r="I738">
        <f t="shared" si="66"/>
        <v>2.592391383286381E-5</v>
      </c>
      <c r="J738">
        <f>I738+C738*P$16</f>
        <v>2.3060952540300372E-5</v>
      </c>
      <c r="K738">
        <f t="shared" si="67"/>
        <v>2184003.3693194045</v>
      </c>
      <c r="L738" s="9">
        <f t="shared" si="68"/>
        <v>2184015.596238072</v>
      </c>
      <c r="M738" s="9">
        <f>L738-P$19*LN(S738)</f>
        <v>2182681.7199534774</v>
      </c>
      <c r="N738" s="9">
        <f>L738+O738</f>
        <v>2184015.596238072</v>
      </c>
      <c r="O738">
        <f t="shared" si="71"/>
        <v>0</v>
      </c>
      <c r="S738">
        <f t="shared" si="70"/>
        <v>737</v>
      </c>
    </row>
    <row r="739" spans="1:19" x14ac:dyDescent="0.25">
      <c r="A739">
        <f>VLOOKUP('2024-03-18_windows_device_0'!P739,'2024-03-18_windows_device_0'!P739:P1648,1,0)</f>
        <v>34.420666666666669</v>
      </c>
      <c r="B739">
        <f>VLOOKUP('2024-03-18_windows_device_0'!Q739,'2024-03-18_windows_device_0'!Q$2:Q$911,1,0)+50</f>
        <v>2183998</v>
      </c>
      <c r="C739">
        <f>(A739-A738)*P$3</f>
        <v>-2.8173302592791848E-2</v>
      </c>
      <c r="D739">
        <f>(A739)*(1-EXP(-P$2))</f>
        <v>0.99956747962685044</v>
      </c>
      <c r="E739">
        <f>B739-P$5*LN(D739)</f>
        <v>2183999.0755027882</v>
      </c>
      <c r="F739">
        <f>(C739-C738)*P$8</f>
        <v>-3.233683177161965E-3</v>
      </c>
      <c r="G739">
        <f>E739-F739*P$9</f>
        <v>2183999.0892454651</v>
      </c>
      <c r="H739">
        <f t="shared" si="69"/>
        <v>-2.7717535107399258E-4</v>
      </c>
      <c r="I739">
        <f t="shared" si="66"/>
        <v>4.6183387520570471E-5</v>
      </c>
      <c r="J739">
        <f>I739+C739*P$16</f>
        <v>2.32796971800586E-5</v>
      </c>
      <c r="K739">
        <f t="shared" si="67"/>
        <v>2183999.0892454651</v>
      </c>
      <c r="L739" s="9">
        <f t="shared" si="68"/>
        <v>2184011.4321425562</v>
      </c>
      <c r="M739" s="9">
        <f>L739-P$19*LN(S739)</f>
        <v>2182677.2819280853</v>
      </c>
      <c r="N739" s="9">
        <f>L739+O739</f>
        <v>2184011.4321425562</v>
      </c>
      <c r="O739">
        <f t="shared" si="71"/>
        <v>0</v>
      </c>
      <c r="S739">
        <f t="shared" si="70"/>
        <v>738</v>
      </c>
    </row>
    <row r="740" spans="1:19" x14ac:dyDescent="0.25">
      <c r="A740">
        <f>VLOOKUP('2024-03-18_windows_device_0'!P740,'2024-03-18_windows_device_0'!P740:P1649,1,0)</f>
        <v>34.424666666666667</v>
      </c>
      <c r="B740">
        <f>VLOOKUP('2024-03-18_windows_device_0'!Q740,'2024-03-18_windows_device_0'!Q$2:Q$911,1,0)+50</f>
        <v>2183992</v>
      </c>
      <c r="C740">
        <f>(A740-A739)*P$3</f>
        <v>3.018568134940643E-3</v>
      </c>
      <c r="D740">
        <f>(A740)*(1-EXP(-P$2))</f>
        <v>0.99968363861811071</v>
      </c>
      <c r="E740">
        <f>B740-P$5*LN(D740)</f>
        <v>2183992.7866167757</v>
      </c>
      <c r="F740">
        <f>(C740-C739)*P$8</f>
        <v>4.0915991221230153E-3</v>
      </c>
      <c r="G740">
        <f>E740-F740*P$9</f>
        <v>2183992.7692280822</v>
      </c>
      <c r="H740">
        <f t="shared" si="69"/>
        <v>-4.0928102218279401E-4</v>
      </c>
      <c r="I740">
        <f t="shared" si="66"/>
        <v>4.1067242660780709E-5</v>
      </c>
      <c r="J740">
        <f>I740+C740*P$16</f>
        <v>4.3521209482977316E-5</v>
      </c>
      <c r="K740">
        <f t="shared" si="67"/>
        <v>2183992.7692280822</v>
      </c>
      <c r="L740" s="9">
        <f t="shared" si="68"/>
        <v>2184015.844176427</v>
      </c>
      <c r="M740" s="9">
        <f>L740-P$19*LN(S740)</f>
        <v>2182681.420403007</v>
      </c>
      <c r="N740" s="9">
        <f>L740+O740</f>
        <v>2184015.844176427</v>
      </c>
      <c r="O740">
        <f t="shared" si="71"/>
        <v>0</v>
      </c>
      <c r="S740">
        <f t="shared" si="70"/>
        <v>739</v>
      </c>
    </row>
    <row r="741" spans="1:19" x14ac:dyDescent="0.25">
      <c r="A741">
        <f>VLOOKUP('2024-03-18_windows_device_0'!P741,'2024-03-18_windows_device_0'!P741:P1650,1,0)</f>
        <v>34.394666666666666</v>
      </c>
      <c r="B741">
        <f>VLOOKUP('2024-03-18_windows_device_0'!Q741,'2024-03-18_windows_device_0'!Q$2:Q$911,1,0)+50</f>
        <v>2183995</v>
      </c>
      <c r="C741">
        <f>(A741-A740)*P$3</f>
        <v>-2.2639261012068229E-2</v>
      </c>
      <c r="D741">
        <f>(A741)*(1-EXP(-P$2))</f>
        <v>0.99881244618365828</v>
      </c>
      <c r="E741">
        <f>B741-P$5*LN(D741)</f>
        <v>2183997.9540805649</v>
      </c>
      <c r="F741">
        <f>(C741-C740)*P$8</f>
        <v>-3.3656702456177274E-3</v>
      </c>
      <c r="G741">
        <f>E741-F741*P$9</f>
        <v>2183997.9683841676</v>
      </c>
      <c r="H741">
        <f t="shared" si="69"/>
        <v>3.366946304441755E-4</v>
      </c>
      <c r="I741">
        <f t="shared" si="66"/>
        <v>6.7524475040907814E-5</v>
      </c>
      <c r="J741">
        <f>I741+C741*P$16</f>
        <v>4.9119723874422333E-5</v>
      </c>
      <c r="K741">
        <f t="shared" si="67"/>
        <v>2183997.9683841676</v>
      </c>
      <c r="L741" s="9">
        <f t="shared" si="68"/>
        <v>2184024.011665239</v>
      </c>
      <c r="M741" s="9">
        <f>L741-P$19*LN(S741)</f>
        <v>2182689.314702794</v>
      </c>
      <c r="N741" s="9">
        <f>L741+O741</f>
        <v>2184024.011665239</v>
      </c>
      <c r="O741">
        <f t="shared" si="71"/>
        <v>0</v>
      </c>
      <c r="S741">
        <f t="shared" si="70"/>
        <v>740</v>
      </c>
    </row>
    <row r="742" spans="1:19" x14ac:dyDescent="0.25">
      <c r="A742">
        <f>VLOOKUP('2024-03-18_windows_device_0'!P742,'2024-03-18_windows_device_0'!P742:P1651,1,0)</f>
        <v>34.36333333333333</v>
      </c>
      <c r="B742">
        <f>VLOOKUP('2024-03-18_windows_device_0'!Q742,'2024-03-18_windows_device_0'!Q$2:Q$911,1,0)+50</f>
        <v>2184002</v>
      </c>
      <c r="C742">
        <f>(A742-A741)*P$3</f>
        <v>-2.3645450390383564E-2</v>
      </c>
      <c r="D742">
        <f>(A742)*(1-EXP(-P$2))</f>
        <v>0.99790253408545249</v>
      </c>
      <c r="E742">
        <f>B742-P$5*LN(D742)</f>
        <v>2184007.2198954364</v>
      </c>
      <c r="F742">
        <f>(C742-C741)*P$8</f>
        <v>-1.3198706845576265E-4</v>
      </c>
      <c r="G742">
        <f>E742-F742*P$9</f>
        <v>2184007.2204563622</v>
      </c>
      <c r="H742">
        <f t="shared" si="69"/>
        <v>5.9915935916822472E-4</v>
      </c>
      <c r="I742">
        <f t="shared" si="66"/>
        <v>5.9657072333120662E-5</v>
      </c>
      <c r="J742">
        <f>I742+C742*P$16</f>
        <v>4.0434332225901533E-5</v>
      </c>
      <c r="K742">
        <f t="shared" si="67"/>
        <v>2184007.2204563622</v>
      </c>
      <c r="L742" s="9">
        <f t="shared" si="68"/>
        <v>2184028.6587421671</v>
      </c>
      <c r="M742" s="9">
        <f>L742-P$19*LN(S742)</f>
        <v>2182693.6889596223</v>
      </c>
      <c r="N742" s="9">
        <f>L742+O742</f>
        <v>2184028.6587421671</v>
      </c>
      <c r="O742">
        <f t="shared" si="71"/>
        <v>0</v>
      </c>
      <c r="S742">
        <f t="shared" si="70"/>
        <v>741</v>
      </c>
    </row>
    <row r="743" spans="1:19" x14ac:dyDescent="0.25">
      <c r="A743">
        <f>VLOOKUP('2024-03-18_windows_device_0'!P743,'2024-03-18_windows_device_0'!P743:P1652,1,0)</f>
        <v>34.338000000000001</v>
      </c>
      <c r="B743">
        <f>VLOOKUP('2024-03-18_windows_device_0'!Q743,'2024-03-18_windows_device_0'!Q$2:Q$911,1,0)+50</f>
        <v>2184004</v>
      </c>
      <c r="C743">
        <f>(A743-A742)*P$3</f>
        <v>-1.9117598187964557E-2</v>
      </c>
      <c r="D743">
        <f>(A743)*(1-EXP(-P$2))</f>
        <v>0.99716686047413727</v>
      </c>
      <c r="E743">
        <f>B743-P$5*LN(D743)</f>
        <v>2184011.0533418497</v>
      </c>
      <c r="F743">
        <f>(C743-C742)*P$8</f>
        <v>5.939418080509319E-4</v>
      </c>
      <c r="G743">
        <f>E743-F743*P$9</f>
        <v>2184011.0508176847</v>
      </c>
      <c r="H743">
        <f t="shared" si="69"/>
        <v>2.4805219707574425E-4</v>
      </c>
      <c r="I743">
        <f t="shared" si="66"/>
        <v>2.8597090705570263E-5</v>
      </c>
      <c r="J743">
        <f>I743+C743*P$16</f>
        <v>1.3055300831652584E-5</v>
      </c>
      <c r="K743">
        <f t="shared" si="67"/>
        <v>2184011.0508176847</v>
      </c>
      <c r="L743" s="9">
        <f t="shared" si="68"/>
        <v>2184017.9727391088</v>
      </c>
      <c r="M743" s="9">
        <f>L743-P$19*LN(S743)</f>
        <v>2182682.7305043945</v>
      </c>
      <c r="N743" s="9">
        <f>L743+O743</f>
        <v>2184017.9727391088</v>
      </c>
      <c r="O743">
        <f t="shared" si="71"/>
        <v>0</v>
      </c>
      <c r="S743">
        <f t="shared" si="70"/>
        <v>742</v>
      </c>
    </row>
    <row r="744" spans="1:19" x14ac:dyDescent="0.25">
      <c r="A744">
        <f>VLOOKUP('2024-03-18_windows_device_0'!P744,'2024-03-18_windows_device_0'!P744:P1653,1,0)</f>
        <v>34.345333333333336</v>
      </c>
      <c r="B744">
        <f>VLOOKUP('2024-03-18_windows_device_0'!Q744,'2024-03-18_windows_device_0'!Q$2:Q$911,1,0)+50</f>
        <v>2184005</v>
      </c>
      <c r="C744">
        <f>(A744-A743)*P$3</f>
        <v>5.5340415807289805E-3</v>
      </c>
      <c r="D744">
        <f>(A744)*(1-EXP(-P$2))</f>
        <v>0.9973798186247812</v>
      </c>
      <c r="E744">
        <f>B744-P$5*LN(D744)</f>
        <v>2184011.5224682931</v>
      </c>
      <c r="F744">
        <f>(C744-C743)*P$8</f>
        <v>3.233683177161965E-3</v>
      </c>
      <c r="G744">
        <f>E744-F744*P$9</f>
        <v>2184011.5087256161</v>
      </c>
      <c r="H744">
        <f t="shared" si="69"/>
        <v>2.9653878285142861E-5</v>
      </c>
      <c r="I744">
        <f t="shared" si="66"/>
        <v>2.7511430173526284E-5</v>
      </c>
      <c r="J744">
        <f>I744+C744*P$16</f>
        <v>3.2010369347557035E-5</v>
      </c>
      <c r="K744">
        <f t="shared" si="67"/>
        <v>2184011.5087256161</v>
      </c>
      <c r="L744" s="9">
        <f t="shared" si="68"/>
        <v>2184028.4806257077</v>
      </c>
      <c r="M744" s="9">
        <f>L744-P$19*LN(S744)</f>
        <v>2182692.966305763</v>
      </c>
      <c r="N744" s="9">
        <f>L744+O744</f>
        <v>2184028.4806257077</v>
      </c>
      <c r="O744">
        <f t="shared" si="71"/>
        <v>0</v>
      </c>
      <c r="S744">
        <f t="shared" si="70"/>
        <v>743</v>
      </c>
    </row>
    <row r="745" spans="1:19" x14ac:dyDescent="0.25">
      <c r="A745">
        <f>VLOOKUP('2024-03-18_windows_device_0'!P745,'2024-03-18_windows_device_0'!P745:P1654,1,0)</f>
        <v>34.313333333333333</v>
      </c>
      <c r="B745">
        <f>VLOOKUP('2024-03-18_windows_device_0'!Q745,'2024-03-18_windows_device_0'!Q$2:Q$911,1,0)+50</f>
        <v>2184008</v>
      </c>
      <c r="C745">
        <f>(A745-A744)*P$3</f>
        <v>-2.4148545079541232E-2</v>
      </c>
      <c r="D745">
        <f>(A745)*(1-EXP(-P$2))</f>
        <v>0.99645054669469868</v>
      </c>
      <c r="E745">
        <f>B745-P$5*LN(D745)</f>
        <v>2184016.8398398603</v>
      </c>
      <c r="F745">
        <f>(C745-C744)*P$8</f>
        <v>-3.8936185194407783E-3</v>
      </c>
      <c r="G745">
        <f>E745-F745*P$9</f>
        <v>2184016.8563871654</v>
      </c>
      <c r="H745">
        <f t="shared" si="69"/>
        <v>3.4631176665002891E-4</v>
      </c>
      <c r="I745">
        <f t="shared" si="66"/>
        <v>3.0375267241324725E-5</v>
      </c>
      <c r="J745">
        <f>I745+C745*P$16</f>
        <v>1.0743532663738762E-5</v>
      </c>
      <c r="K745">
        <f t="shared" si="67"/>
        <v>2184016.8563871654</v>
      </c>
      <c r="L745" s="9">
        <f t="shared" si="68"/>
        <v>2184022.5526089431</v>
      </c>
      <c r="M745" s="9">
        <f>L745-P$19*LN(S745)</f>
        <v>2182686.7665697201</v>
      </c>
      <c r="N745" s="9">
        <f>L745+O745</f>
        <v>2184022.5526089431</v>
      </c>
      <c r="O745">
        <f t="shared" si="71"/>
        <v>0</v>
      </c>
      <c r="S745">
        <f t="shared" si="70"/>
        <v>744</v>
      </c>
    </row>
    <row r="746" spans="1:19" x14ac:dyDescent="0.25">
      <c r="A746">
        <f>VLOOKUP('2024-03-18_windows_device_0'!P746,'2024-03-18_windows_device_0'!P746:P1655,1,0)</f>
        <v>34.294666666666664</v>
      </c>
      <c r="B746">
        <f>VLOOKUP('2024-03-18_windows_device_0'!Q746,'2024-03-18_windows_device_0'!Q$2:Q$911,1,0)+50</f>
        <v>2184001</v>
      </c>
      <c r="C746">
        <f>(A746-A745)*P$3</f>
        <v>-1.4086651296398606E-2</v>
      </c>
      <c r="D746">
        <f>(A746)*(1-EXP(-P$2))</f>
        <v>0.99590847140215044</v>
      </c>
      <c r="E746">
        <f>B746-P$5*LN(D746)</f>
        <v>2184011.1926381742</v>
      </c>
      <c r="F746">
        <f>(C746-C745)*P$8</f>
        <v>1.3198706845562198E-3</v>
      </c>
      <c r="G746">
        <f>E746-F746*P$9</f>
        <v>2184011.1870289184</v>
      </c>
      <c r="H746">
        <f t="shared" si="69"/>
        <v>-3.6714467664112228E-4</v>
      </c>
      <c r="I746">
        <f t="shared" si="66"/>
        <v>1.2923644944924748E-5</v>
      </c>
      <c r="J746">
        <f>I746+C746*P$16</f>
        <v>1.4717997746666321E-6</v>
      </c>
      <c r="K746">
        <f t="shared" si="67"/>
        <v>2184011.1870289184</v>
      </c>
      <c r="L746" s="9">
        <f t="shared" si="68"/>
        <v>2184011.9673772631</v>
      </c>
      <c r="M746" s="9">
        <f>L746-P$19*LN(S746)</f>
        <v>2182675.9099837304</v>
      </c>
      <c r="N746" s="9">
        <f>L746+O746</f>
        <v>2184011.9673772631</v>
      </c>
      <c r="O746">
        <f t="shared" si="71"/>
        <v>0</v>
      </c>
      <c r="S746">
        <f t="shared" si="70"/>
        <v>745</v>
      </c>
    </row>
    <row r="747" spans="1:19" x14ac:dyDescent="0.25">
      <c r="A747">
        <f>VLOOKUP('2024-03-18_windows_device_0'!P747,'2024-03-18_windows_device_0'!P747:P1656,1,0)</f>
        <v>34.275333333333336</v>
      </c>
      <c r="B747">
        <f>VLOOKUP('2024-03-18_windows_device_0'!Q747,'2024-03-18_windows_device_0'!Q$2:Q$911,1,0)+50</f>
        <v>2183986</v>
      </c>
      <c r="C747">
        <f>(A747-A746)*P$3</f>
        <v>-1.4589745985550911E-2</v>
      </c>
      <c r="D747">
        <f>(A747)*(1-EXP(-P$2))</f>
        <v>0.99534703627772581</v>
      </c>
      <c r="E747">
        <f>B747-P$5*LN(D747)</f>
        <v>2183997.5945271826</v>
      </c>
      <c r="F747">
        <f>(C747-C746)*P$8</f>
        <v>-6.5993534227177961E-5</v>
      </c>
      <c r="G747">
        <f>E747-F747*P$9</f>
        <v>2183997.5948076453</v>
      </c>
      <c r="H747">
        <f t="shared" si="69"/>
        <v>-8.802251448524022E-4</v>
      </c>
      <c r="I747">
        <f t="shared" si="66"/>
        <v>3.1999833662161557E-5</v>
      </c>
      <c r="J747">
        <f>I747+C747*P$16</f>
        <v>2.0138994021540971E-5</v>
      </c>
      <c r="K747">
        <f t="shared" si="67"/>
        <v>2183997.5948076453</v>
      </c>
      <c r="L747" s="9">
        <f t="shared" si="68"/>
        <v>2184008.2725036996</v>
      </c>
      <c r="M747" s="9">
        <f>L747-P$19*LN(S747)</f>
        <v>2182671.9441198474</v>
      </c>
      <c r="N747" s="9">
        <f>L747+O747</f>
        <v>2184008.2725036996</v>
      </c>
      <c r="O747">
        <f t="shared" si="71"/>
        <v>0</v>
      </c>
      <c r="S747">
        <f t="shared" si="70"/>
        <v>746</v>
      </c>
    </row>
    <row r="748" spans="1:19" x14ac:dyDescent="0.25">
      <c r="A748">
        <f>VLOOKUP('2024-03-18_windows_device_0'!P748,'2024-03-18_windows_device_0'!P748:P1657,1,0)</f>
        <v>34.262666666666668</v>
      </c>
      <c r="B748">
        <f>VLOOKUP('2024-03-18_windows_device_0'!Q748,'2024-03-18_windows_device_0'!Q$2:Q$911,1,0)+50</f>
        <v>2183983</v>
      </c>
      <c r="C748">
        <f>(A748-A747)*P$3</f>
        <v>-9.5587990939849585E-3</v>
      </c>
      <c r="D748">
        <f>(A748)*(1-EXP(-P$2))</f>
        <v>0.99497919947206814</v>
      </c>
      <c r="E748">
        <f>B748-P$5*LN(D748)</f>
        <v>2183995.5134350066</v>
      </c>
      <c r="F748">
        <f>(C748-C747)*P$8</f>
        <v>6.5993534227740678E-4</v>
      </c>
      <c r="G748">
        <f>E748-F748*P$9</f>
        <v>2183995.5106303785</v>
      </c>
      <c r="H748">
        <f t="shared" si="69"/>
        <v>-1.3497023037744075E-4</v>
      </c>
      <c r="I748">
        <f t="shared" si="66"/>
        <v>8.5858838794782835E-5</v>
      </c>
      <c r="J748">
        <f>I748+C748*P$16</f>
        <v>7.8087943857821815E-5</v>
      </c>
      <c r="K748">
        <f t="shared" si="67"/>
        <v>2183995.5106303785</v>
      </c>
      <c r="L748" s="9">
        <f t="shared" si="68"/>
        <v>2184036.9128637332</v>
      </c>
      <c r="M748" s="9">
        <f>L748-P$19*LN(S748)</f>
        <v>2182700.3138525761</v>
      </c>
      <c r="N748" s="9">
        <f>L748+O748</f>
        <v>2184036.9128637332</v>
      </c>
      <c r="O748">
        <f t="shared" si="71"/>
        <v>0</v>
      </c>
      <c r="S748">
        <f t="shared" si="70"/>
        <v>747</v>
      </c>
    </row>
    <row r="749" spans="1:19" x14ac:dyDescent="0.25">
      <c r="A749">
        <f>VLOOKUP('2024-03-18_windows_device_0'!P749,'2024-03-18_windows_device_0'!P749:P1658,1,0)</f>
        <v>34.240666666666669</v>
      </c>
      <c r="B749">
        <f>VLOOKUP('2024-03-18_windows_device_0'!Q749,'2024-03-18_windows_device_0'!Q$2:Q$911,1,0)+50</f>
        <v>2183990</v>
      </c>
      <c r="C749">
        <f>(A749-A748)*P$3</f>
        <v>-1.6602124742181579E-2</v>
      </c>
      <c r="D749">
        <f>(A749)*(1-EXP(-P$2))</f>
        <v>0.99434032502013647</v>
      </c>
      <c r="E749">
        <f>B749-P$5*LN(D749)</f>
        <v>2184004.1102405107</v>
      </c>
      <c r="F749">
        <f>(C749-C748)*P$8</f>
        <v>-9.2390947918893191E-4</v>
      </c>
      <c r="G749">
        <f>E749-F749*P$9</f>
        <v>2184004.1141669899</v>
      </c>
      <c r="H749">
        <f t="shared" si="69"/>
        <v>5.5716053379848167E-4</v>
      </c>
      <c r="I749">
        <f t="shared" si="66"/>
        <v>9.6868849542447561E-5</v>
      </c>
      <c r="J749">
        <f>I749+C749*P$16</f>
        <v>8.3372032020359658E-5</v>
      </c>
      <c r="K749">
        <f t="shared" si="67"/>
        <v>2184004.1141669899</v>
      </c>
      <c r="L749" s="9">
        <f t="shared" si="68"/>
        <v>2184048.3180242619</v>
      </c>
      <c r="M749" s="9">
        <f>L749-P$19*LN(S749)</f>
        <v>2182711.4487478426</v>
      </c>
      <c r="N749" s="9">
        <f>L749+O749</f>
        <v>2184048.3180242619</v>
      </c>
      <c r="O749">
        <f t="shared" si="71"/>
        <v>0</v>
      </c>
      <c r="S749">
        <f t="shared" si="70"/>
        <v>748</v>
      </c>
    </row>
    <row r="750" spans="1:19" x14ac:dyDescent="0.25">
      <c r="A750">
        <f>VLOOKUP('2024-03-18_windows_device_0'!P750,'2024-03-18_windows_device_0'!P750:P1659,1,0)</f>
        <v>34.200000000000003</v>
      </c>
      <c r="B750">
        <f>VLOOKUP('2024-03-18_windows_device_0'!Q750,'2024-03-18_windows_device_0'!Q$2:Q$911,1,0)+50</f>
        <v>2183988</v>
      </c>
      <c r="C750">
        <f>(A750-A749)*P$3</f>
        <v>-3.0688776038580185E-2</v>
      </c>
      <c r="D750">
        <f>(A750)*(1-EXP(-P$2))</f>
        <v>0.99315937527565668</v>
      </c>
      <c r="E750">
        <f>B750-P$5*LN(D750)</f>
        <v>2184005.0646141898</v>
      </c>
      <c r="F750">
        <f>(C750-C749)*P$8</f>
        <v>-1.8478189583785672E-3</v>
      </c>
      <c r="G750">
        <f>E750-F750*P$9</f>
        <v>2184005.0724671483</v>
      </c>
      <c r="H750">
        <f t="shared" si="69"/>
        <v>6.205901734341331E-5</v>
      </c>
      <c r="I750">
        <f t="shared" si="66"/>
        <v>5.7059830542405944E-5</v>
      </c>
      <c r="J750">
        <f>I750+C750*P$16</f>
        <v>3.2111167850059933E-5</v>
      </c>
      <c r="K750">
        <f t="shared" si="67"/>
        <v>2184005.0724671483</v>
      </c>
      <c r="L750" s="9">
        <f t="shared" si="68"/>
        <v>2184022.097810613</v>
      </c>
      <c r="M750" s="9">
        <f>L750-P$19*LN(S750)</f>
        <v>2182684.9586300082</v>
      </c>
      <c r="N750" s="9">
        <f>L750+O750</f>
        <v>2184022.097810613</v>
      </c>
      <c r="O750">
        <f t="shared" si="71"/>
        <v>0</v>
      </c>
      <c r="S750">
        <f t="shared" si="70"/>
        <v>749</v>
      </c>
    </row>
    <row r="751" spans="1:19" x14ac:dyDescent="0.25">
      <c r="A751">
        <f>VLOOKUP('2024-03-18_windows_device_0'!P751,'2024-03-18_windows_device_0'!P751:P1660,1,0)</f>
        <v>34.197333333333333</v>
      </c>
      <c r="B751">
        <f>VLOOKUP('2024-03-18_windows_device_0'!Q751,'2024-03-18_windows_device_0'!Q$2:Q$911,1,0)+50</f>
        <v>2183994</v>
      </c>
      <c r="C751">
        <f>(A751-A750)*P$3</f>
        <v>-2.01237875663067E-3</v>
      </c>
      <c r="D751">
        <f>(A751)*(1-EXP(-P$2))</f>
        <v>0.99308193594814964</v>
      </c>
      <c r="E751">
        <f>B751-P$5*LN(D751)</f>
        <v>2184011.2584663262</v>
      </c>
      <c r="F751">
        <f>(C751-C750)*P$8</f>
        <v>3.7616314509843125E-3</v>
      </c>
      <c r="G751">
        <f>E751-F751*P$9</f>
        <v>2184011.2424799465</v>
      </c>
      <c r="H751">
        <f t="shared" si="69"/>
        <v>3.9956680367957684E-4</v>
      </c>
      <c r="I751">
        <f t="shared" si="66"/>
        <v>4.246853888578244E-5</v>
      </c>
      <c r="J751">
        <f>I751+C751*P$16</f>
        <v>4.0832561004315124E-5</v>
      </c>
      <c r="K751">
        <f t="shared" si="67"/>
        <v>2184011.2424799465</v>
      </c>
      <c r="L751" s="9">
        <f t="shared" si="68"/>
        <v>2184032.8919066777</v>
      </c>
      <c r="M751" s="9">
        <f>L751-P$19*LN(S751)</f>
        <v>2182695.4831819995</v>
      </c>
      <c r="N751" s="9">
        <f>L751+O751</f>
        <v>2184032.8919066777</v>
      </c>
      <c r="O751">
        <f t="shared" si="71"/>
        <v>0</v>
      </c>
      <c r="S751">
        <f t="shared" si="70"/>
        <v>750</v>
      </c>
    </row>
    <row r="752" spans="1:19" x14ac:dyDescent="0.25">
      <c r="A752">
        <f>VLOOKUP('2024-03-18_windows_device_0'!P752,'2024-03-18_windows_device_0'!P752:P1661,1,0)</f>
        <v>34.168666666666667</v>
      </c>
      <c r="B752">
        <f>VLOOKUP('2024-03-18_windows_device_0'!Q752,'2024-03-18_windows_device_0'!Q$2:Q$911,1,0)+50</f>
        <v>2183992</v>
      </c>
      <c r="C752">
        <f>(A752-A751)*P$3</f>
        <v>-2.1633071633752894E-2</v>
      </c>
      <c r="D752">
        <f>(A752)*(1-EXP(-P$2))</f>
        <v>0.99224946317745077</v>
      </c>
      <c r="E752">
        <f>B752-P$5*LN(D752)</f>
        <v>2184011.3433320099</v>
      </c>
      <c r="F752">
        <f>(C752-C751)*P$8</f>
        <v>-2.5737478348838551E-3</v>
      </c>
      <c r="G752">
        <f>E752-F752*P$9</f>
        <v>2184011.3542700591</v>
      </c>
      <c r="H752">
        <f t="shared" si="69"/>
        <v>7.2394692636631488E-6</v>
      </c>
      <c r="I752">
        <f t="shared" si="66"/>
        <v>2.0719762680214383E-5</v>
      </c>
      <c r="J752">
        <f>I752+C752*P$16</f>
        <v>3.1330004544625635E-6</v>
      </c>
      <c r="K752">
        <f t="shared" si="67"/>
        <v>2184011.3542700591</v>
      </c>
      <c r="L752" s="9">
        <f t="shared" si="68"/>
        <v>2184013.0153871216</v>
      </c>
      <c r="M752" s="9">
        <f>L752-P$19*LN(S752)</f>
        <v>2182675.3374775224</v>
      </c>
      <c r="N752" s="9">
        <f>L752+O752</f>
        <v>2184013.0153871216</v>
      </c>
      <c r="O752">
        <f t="shared" si="71"/>
        <v>0</v>
      </c>
      <c r="S752">
        <f t="shared" si="70"/>
        <v>751</v>
      </c>
    </row>
    <row r="753" spans="1:19" x14ac:dyDescent="0.25">
      <c r="A753">
        <f>VLOOKUP('2024-03-18_windows_device_0'!P753,'2024-03-18_windows_device_0'!P753:P1662,1,0)</f>
        <v>34.153333333333336</v>
      </c>
      <c r="B753">
        <f>VLOOKUP('2024-03-18_windows_device_0'!Q753,'2024-03-18_windows_device_0'!Q$2:Q$911,1,0)+50</f>
        <v>2183993</v>
      </c>
      <c r="C753">
        <f>(A753-A752)*P$3</f>
        <v>-1.1571177850610266E-2</v>
      </c>
      <c r="D753">
        <f>(A753)*(1-EXP(-P$2))</f>
        <v>0.9918041870442863</v>
      </c>
      <c r="E753">
        <f>B753-P$5*LN(D753)</f>
        <v>2184013.4592108512</v>
      </c>
      <c r="F753">
        <f>(C753-C752)*P$8</f>
        <v>1.31987068455622E-3</v>
      </c>
      <c r="G753">
        <f>E753-F753*P$9</f>
        <v>2184013.4536015955</v>
      </c>
      <c r="H753">
        <f t="shared" si="69"/>
        <v>1.3595161295051685E-4</v>
      </c>
      <c r="I753">
        <f t="shared" si="66"/>
        <v>2.5039221845235381E-5</v>
      </c>
      <c r="J753">
        <f>I753+C753*P$16</f>
        <v>1.5632349026811408E-5</v>
      </c>
      <c r="K753">
        <f t="shared" si="67"/>
        <v>2184013.4536015955</v>
      </c>
      <c r="L753" s="9">
        <f t="shared" si="68"/>
        <v>2184021.7418741547</v>
      </c>
      <c r="M753" s="9">
        <f>L753-P$19*LN(S753)</f>
        <v>2182683.7951378319</v>
      </c>
      <c r="N753" s="9">
        <f>L753+O753</f>
        <v>2184021.7418741547</v>
      </c>
      <c r="O753">
        <f t="shared" si="71"/>
        <v>0</v>
      </c>
      <c r="S753">
        <f t="shared" si="70"/>
        <v>752</v>
      </c>
    </row>
    <row r="754" spans="1:19" x14ac:dyDescent="0.25">
      <c r="A754">
        <f>VLOOKUP('2024-03-18_windows_device_0'!P754,'2024-03-18_windows_device_0'!P754:P1663,1,0)</f>
        <v>34.134666666666668</v>
      </c>
      <c r="B754">
        <f>VLOOKUP('2024-03-18_windows_device_0'!Q754,'2024-03-18_windows_device_0'!Q$2:Q$911,1,0)+50</f>
        <v>2183994</v>
      </c>
      <c r="C754">
        <f>(A754-A753)*P$3</f>
        <v>-1.4086651296398606E-2</v>
      </c>
      <c r="D754">
        <f>(A754)*(1-EXP(-P$2))</f>
        <v>0.99126211175173817</v>
      </c>
      <c r="E754">
        <f>B754-P$5*LN(D754)</f>
        <v>2184015.8183484268</v>
      </c>
      <c r="F754">
        <f>(C754-C753)*P$8</f>
        <v>-3.2996767113940687E-4</v>
      </c>
      <c r="G754">
        <f>E754-F754*P$9</f>
        <v>2184015.8197507407</v>
      </c>
      <c r="H754">
        <f t="shared" si="69"/>
        <v>1.532305818312129E-4</v>
      </c>
      <c r="I754">
        <f t="shared" si="66"/>
        <v>1.5008708545643059E-5</v>
      </c>
      <c r="J754">
        <f>I754+C754*P$16</f>
        <v>3.556863375384943E-6</v>
      </c>
      <c r="K754">
        <f t="shared" si="67"/>
        <v>2184015.8197507407</v>
      </c>
      <c r="L754" s="9">
        <f t="shared" si="68"/>
        <v>2184017.7055999539</v>
      </c>
      <c r="M754" s="9">
        <f>L754-P$19*LN(S754)</f>
        <v>2182679.4903941522</v>
      </c>
      <c r="N754" s="9">
        <f>L754+O754</f>
        <v>2184017.7055999539</v>
      </c>
      <c r="O754">
        <f t="shared" si="71"/>
        <v>0</v>
      </c>
      <c r="S754">
        <f t="shared" si="70"/>
        <v>753</v>
      </c>
    </row>
    <row r="755" spans="1:19" x14ac:dyDescent="0.25">
      <c r="A755">
        <f>VLOOKUP('2024-03-18_windows_device_0'!P755,'2024-03-18_windows_device_0'!P755:P1664,1,0)</f>
        <v>34.105333333333334</v>
      </c>
      <c r="B755">
        <f>VLOOKUP('2024-03-18_windows_device_0'!Q755,'2024-03-18_windows_device_0'!Q$2:Q$911,1,0)+50</f>
        <v>2183988</v>
      </c>
      <c r="C755">
        <f>(A755-A754)*P$3</f>
        <v>-2.2136166322910562E-2</v>
      </c>
      <c r="D755">
        <f>(A755)*(1-EXP(-P$2))</f>
        <v>0.99041027914916258</v>
      </c>
      <c r="E755">
        <f>B755-P$5*LN(D755)</f>
        <v>2184011.9556384361</v>
      </c>
      <c r="F755">
        <f>(C755-C754)*P$8</f>
        <v>-1.0558965476446945E-3</v>
      </c>
      <c r="G755">
        <f>E755-F755*P$9</f>
        <v>2184011.9601258407</v>
      </c>
      <c r="H755">
        <f t="shared" si="69"/>
        <v>-2.4994729105334829E-4</v>
      </c>
      <c r="I755">
        <f t="shared" si="66"/>
        <v>1.9315005269098777E-5</v>
      </c>
      <c r="J755">
        <f>I755+C755*P$16</f>
        <v>1.3192485729801268E-6</v>
      </c>
      <c r="K755">
        <f t="shared" si="67"/>
        <v>2184011.9601258407</v>
      </c>
      <c r="L755" s="9">
        <f t="shared" si="68"/>
        <v>2184012.6595915272</v>
      </c>
      <c r="M755" s="9">
        <f>L755-P$19*LN(S755)</f>
        <v>2182674.1762725436</v>
      </c>
      <c r="N755" s="9">
        <f>L755+O755</f>
        <v>2184012.6595915272</v>
      </c>
      <c r="O755">
        <f t="shared" si="71"/>
        <v>0</v>
      </c>
      <c r="S755">
        <f t="shared" si="70"/>
        <v>754</v>
      </c>
    </row>
    <row r="756" spans="1:19" x14ac:dyDescent="0.25">
      <c r="A756">
        <f>VLOOKUP('2024-03-18_windows_device_0'!P756,'2024-03-18_windows_device_0'!P756:P1665,1,0)</f>
        <v>34.082000000000001</v>
      </c>
      <c r="B756">
        <f>VLOOKUP('2024-03-18_windows_device_0'!Q756,'2024-03-18_windows_device_0'!Q$2:Q$911,1,0)+50</f>
        <v>2183989</v>
      </c>
      <c r="C756">
        <f>(A756-A755)*P$3</f>
        <v>-1.7608314120496914E-2</v>
      </c>
      <c r="D756">
        <f>(A756)*(1-EXP(-P$2))</f>
        <v>0.98973268503347744</v>
      </c>
      <c r="E756">
        <f>B756-P$5*LN(D756)</f>
        <v>2184014.6570685906</v>
      </c>
      <c r="F756">
        <f>(C756-C755)*P$8</f>
        <v>5.9394180805022879E-4</v>
      </c>
      <c r="G756">
        <f>E756-F756*P$9</f>
        <v>2184014.6545444257</v>
      </c>
      <c r="H756">
        <f t="shared" si="69"/>
        <v>1.7448913915956563E-4</v>
      </c>
      <c r="I756">
        <f t="shared" si="66"/>
        <v>2.94475928459762E-5</v>
      </c>
      <c r="J756">
        <f>I756+C756*P$16</f>
        <v>1.5132786383154647E-5</v>
      </c>
      <c r="K756">
        <f t="shared" si="67"/>
        <v>2184014.6545444257</v>
      </c>
      <c r="L756" s="9">
        <f t="shared" si="68"/>
        <v>2184022.6779488358</v>
      </c>
      <c r="M756" s="9">
        <f>L756-P$19*LN(S756)</f>
        <v>2182683.9268720224</v>
      </c>
      <c r="N756" s="9">
        <f>L756+O756</f>
        <v>2184022.6779488358</v>
      </c>
      <c r="O756">
        <f t="shared" si="71"/>
        <v>0</v>
      </c>
      <c r="S756">
        <f t="shared" si="70"/>
        <v>755</v>
      </c>
    </row>
    <row r="757" spans="1:19" x14ac:dyDescent="0.25">
      <c r="A757">
        <f>VLOOKUP('2024-03-18_windows_device_0'!P757,'2024-03-18_windows_device_0'!P757:P1666,1,0)</f>
        <v>34.064666666666668</v>
      </c>
      <c r="B757">
        <f>VLOOKUP('2024-03-18_windows_device_0'!Q757,'2024-03-18_windows_device_0'!Q$2:Q$911,1,0)+50</f>
        <v>2183990</v>
      </c>
      <c r="C757">
        <f>(A757-A756)*P$3</f>
        <v>-1.3080461918083269E-2</v>
      </c>
      <c r="D757">
        <f>(A757)*(1-EXP(-P$2))</f>
        <v>0.98922932940468267</v>
      </c>
      <c r="E757">
        <f>B757-P$5*LN(D757)</f>
        <v>2184016.9217423582</v>
      </c>
      <c r="F757">
        <f>(C757-C756)*P$8</f>
        <v>5.9394180805022857E-4</v>
      </c>
      <c r="G757">
        <f>E757-F757*P$9</f>
        <v>2184016.9192181933</v>
      </c>
      <c r="H757">
        <f t="shared" si="69"/>
        <v>1.4665908942219249E-4</v>
      </c>
      <c r="I757">
        <f t="shared" si="66"/>
        <v>1.9802212222426384E-5</v>
      </c>
      <c r="J757">
        <f>I757+C757*P$16</f>
        <v>9.1683559929019264E-6</v>
      </c>
      <c r="K757">
        <f t="shared" si="67"/>
        <v>2184016.9192181933</v>
      </c>
      <c r="L757" s="9">
        <f t="shared" si="68"/>
        <v>2184021.7802811889</v>
      </c>
      <c r="M757" s="9">
        <f>L757-P$19*LN(S757)</f>
        <v>2182682.7618009569</v>
      </c>
      <c r="N757" s="9">
        <f>L757+O757</f>
        <v>2184021.7802811889</v>
      </c>
      <c r="O757">
        <f t="shared" si="71"/>
        <v>0</v>
      </c>
      <c r="S757">
        <f t="shared" si="70"/>
        <v>756</v>
      </c>
    </row>
    <row r="758" spans="1:19" x14ac:dyDescent="0.25">
      <c r="A758">
        <f>VLOOKUP('2024-03-18_windows_device_0'!P758,'2024-03-18_windows_device_0'!P758:P1667,1,0)</f>
        <v>34.048000000000002</v>
      </c>
      <c r="B758">
        <f>VLOOKUP('2024-03-18_windows_device_0'!Q758,'2024-03-18_windows_device_0'!Q$2:Q$911,1,0)+50</f>
        <v>2183983</v>
      </c>
      <c r="C758">
        <f>(A758-A757)*P$3</f>
        <v>-1.2577367228925601E-2</v>
      </c>
      <c r="D758">
        <f>(A758)*(1-EXP(-P$2))</f>
        <v>0.98874533360776484</v>
      </c>
      <c r="E758">
        <f>B758-P$5*LN(D758)</f>
        <v>2184011.138381836</v>
      </c>
      <c r="F758">
        <f>(C758-C757)*P$8</f>
        <v>6.5993534227881323E-5</v>
      </c>
      <c r="G758">
        <f>E758-F758*P$9</f>
        <v>2184011.1381013733</v>
      </c>
      <c r="H758">
        <f t="shared" si="69"/>
        <v>-3.7438210340999837E-4</v>
      </c>
      <c r="I758">
        <f t="shared" si="66"/>
        <v>5.1999366685290436E-6</v>
      </c>
      <c r="J758">
        <f>I758+C758*P$16</f>
        <v>-5.024925090628585E-6</v>
      </c>
      <c r="K758">
        <f t="shared" si="67"/>
        <v>2184011.1381013733</v>
      </c>
      <c r="L758" s="9">
        <f t="shared" si="68"/>
        <v>2184008.473885735</v>
      </c>
      <c r="M758" s="9">
        <f>L758-P$19*LN(S758)</f>
        <v>2182669.1883555595</v>
      </c>
      <c r="N758" s="9">
        <f>L758+O758</f>
        <v>2184008.473885735</v>
      </c>
      <c r="O758">
        <f t="shared" si="71"/>
        <v>0</v>
      </c>
      <c r="S758">
        <f t="shared" si="70"/>
        <v>757</v>
      </c>
    </row>
    <row r="759" spans="1:19" x14ac:dyDescent="0.25">
      <c r="A759">
        <f>VLOOKUP('2024-03-18_windows_device_0'!P759,'2024-03-18_windows_device_0'!P759:P1668,1,0)</f>
        <v>34.014666666666663</v>
      </c>
      <c r="B759">
        <f>VLOOKUP('2024-03-18_windows_device_0'!Q759,'2024-03-18_windows_device_0'!Q$2:Q$911,1,0)+50</f>
        <v>2183982</v>
      </c>
      <c r="C759">
        <f>(A759-A758)*P$3</f>
        <v>-2.5154734457856567E-2</v>
      </c>
      <c r="D759">
        <f>(A759)*(1-EXP(-P$2))</f>
        <v>0.98777734201392875</v>
      </c>
      <c r="E759">
        <f>B759-P$5*LN(D759)</f>
        <v>2184012.5734484657</v>
      </c>
      <c r="F759">
        <f>(C759-C758)*P$8</f>
        <v>-1.6498383556956266E-3</v>
      </c>
      <c r="G759">
        <f>E759-F759*P$9</f>
        <v>2184012.5804600357</v>
      </c>
      <c r="H759">
        <f t="shared" si="69"/>
        <v>9.3406393039621309E-5</v>
      </c>
      <c r="I759">
        <f t="shared" si="66"/>
        <v>3.7963333385727027E-5</v>
      </c>
      <c r="J759">
        <f>I759+C759*P$16</f>
        <v>1.7513609867407409E-5</v>
      </c>
      <c r="K759">
        <f t="shared" si="67"/>
        <v>2184012.5804600357</v>
      </c>
      <c r="L759" s="9">
        <f t="shared" si="68"/>
        <v>2184021.8661772255</v>
      </c>
      <c r="M759" s="9">
        <f>L759-P$19*LN(S759)</f>
        <v>2182682.3139496474</v>
      </c>
      <c r="N759" s="9">
        <f>L759+O759</f>
        <v>2184021.8661772255</v>
      </c>
      <c r="O759">
        <f t="shared" si="71"/>
        <v>0</v>
      </c>
      <c r="S759">
        <f t="shared" si="70"/>
        <v>758</v>
      </c>
    </row>
    <row r="760" spans="1:19" x14ac:dyDescent="0.25">
      <c r="A760">
        <f>VLOOKUP('2024-03-18_windows_device_0'!P760,'2024-03-18_windows_device_0'!P760:P1669,1,0)</f>
        <v>33.988666666666667</v>
      </c>
      <c r="B760">
        <f>VLOOKUP('2024-03-18_windows_device_0'!Q760,'2024-03-18_windows_device_0'!Q$2:Q$911,1,0)+50</f>
        <v>2183983</v>
      </c>
      <c r="C760">
        <f>(A760-A759)*P$3</f>
        <v>-1.9620692877122224E-2</v>
      </c>
      <c r="D760">
        <f>(A760)*(1-EXP(-P$2))</f>
        <v>0.98702230857073681</v>
      </c>
      <c r="E760">
        <f>B760-P$5*LN(D760)</f>
        <v>2184015.4744575741</v>
      </c>
      <c r="F760">
        <f>(C760-C759)*P$8</f>
        <v>7.2592887650669462E-4</v>
      </c>
      <c r="G760">
        <f>E760-F760*P$9</f>
        <v>2184015.4713724833</v>
      </c>
      <c r="H760">
        <f t="shared" si="69"/>
        <v>1.872139789962195E-4</v>
      </c>
      <c r="I760">
        <f t="shared" si="66"/>
        <v>2.6685286219317076E-5</v>
      </c>
      <c r="J760">
        <f>I760+C760*P$16</f>
        <v>1.073450187503257E-5</v>
      </c>
      <c r="K760">
        <f t="shared" si="67"/>
        <v>2184015.4713724833</v>
      </c>
      <c r="L760" s="9">
        <f t="shared" si="68"/>
        <v>2184021.1628061365</v>
      </c>
      <c r="M760" s="9">
        <f>L760-P$19*LN(S760)</f>
        <v>2182681.3442327678</v>
      </c>
      <c r="N760" s="9">
        <f>L760+O760</f>
        <v>2184021.1628061365</v>
      </c>
      <c r="O760">
        <f t="shared" si="71"/>
        <v>0</v>
      </c>
      <c r="S760">
        <f t="shared" si="70"/>
        <v>759</v>
      </c>
    </row>
    <row r="761" spans="1:19" x14ac:dyDescent="0.25">
      <c r="A761">
        <f>VLOOKUP('2024-03-18_windows_device_0'!P761,'2024-03-18_windows_device_0'!P761:P1670,1,0)</f>
        <v>33.986666666666665</v>
      </c>
      <c r="B761">
        <f>VLOOKUP('2024-03-18_windows_device_0'!Q761,'2024-03-18_windows_device_0'!Q$2:Q$911,1,0)+50</f>
        <v>2183983</v>
      </c>
      <c r="C761">
        <f>(A761-A760)*P$3</f>
        <v>-1.5092840674730025E-3</v>
      </c>
      <c r="D761">
        <f>(A761)*(1-EXP(-P$2))</f>
        <v>0.98696422907510661</v>
      </c>
      <c r="E761">
        <f>B761-P$5*LN(D761)</f>
        <v>2184015.6207492715</v>
      </c>
      <c r="F761">
        <f>(C761-C760)*P$8</f>
        <v>2.3757672322002113E-3</v>
      </c>
      <c r="G761">
        <f>E761-F761*P$9</f>
        <v>2184015.6106526107</v>
      </c>
      <c r="H761">
        <f t="shared" si="69"/>
        <v>9.0197082447671934E-6</v>
      </c>
      <c r="I761">
        <f t="shared" si="66"/>
        <v>1.2716539385270736E-5</v>
      </c>
      <c r="J761">
        <f>I761+C761*P$16</f>
        <v>1.1489555974170251E-5</v>
      </c>
      <c r="K761">
        <f t="shared" si="67"/>
        <v>2184015.6106526107</v>
      </c>
      <c r="L761" s="9">
        <f t="shared" si="68"/>
        <v>2184021.7024160004</v>
      </c>
      <c r="M761" s="9">
        <f>L761-P$19*LN(S761)</f>
        <v>2182681.6178475264</v>
      </c>
      <c r="N761" s="9">
        <f>L761+O761</f>
        <v>2184021.7024160004</v>
      </c>
      <c r="O761">
        <f t="shared" si="71"/>
        <v>0</v>
      </c>
      <c r="S761">
        <f t="shared" si="70"/>
        <v>760</v>
      </c>
    </row>
    <row r="762" spans="1:19" x14ac:dyDescent="0.25">
      <c r="A762">
        <f>VLOOKUP('2024-03-18_windows_device_0'!P762,'2024-03-18_windows_device_0'!P762:P1671,1,0)</f>
        <v>33.952666666666666</v>
      </c>
      <c r="B762">
        <f>VLOOKUP('2024-03-18_windows_device_0'!Q762,'2024-03-18_windows_device_0'!Q$2:Q$911,1,0)+50</f>
        <v>2183984</v>
      </c>
      <c r="C762">
        <f>(A762-A761)*P$3</f>
        <v>-2.565782914700887E-2</v>
      </c>
      <c r="D762">
        <f>(A762)*(1-EXP(-P$2))</f>
        <v>0.98597687764939401</v>
      </c>
      <c r="E762">
        <f>B762-P$5*LN(D762)</f>
        <v>2184019.1090261382</v>
      </c>
      <c r="F762">
        <f>(C762-C761)*P$8</f>
        <v>-3.1676896429340836E-3</v>
      </c>
      <c r="G762">
        <f>E762-F762*P$9</f>
        <v>2184019.1224883525</v>
      </c>
      <c r="H762">
        <f t="shared" si="69"/>
        <v>2.2742464696690859E-4</v>
      </c>
      <c r="I762">
        <f t="shared" si="66"/>
        <v>-1.5823592484888321E-5</v>
      </c>
      <c r="J762">
        <f>I762+C762*P$16</f>
        <v>-3.6682310473570409E-5</v>
      </c>
      <c r="K762">
        <f t="shared" si="67"/>
        <v>2184019.1224883525</v>
      </c>
      <c r="L762" s="9">
        <f t="shared" si="68"/>
        <v>2183999.6735247457</v>
      </c>
      <c r="M762" s="9">
        <f>L762-P$19*LN(S762)</f>
        <v>2182659.3233109303</v>
      </c>
      <c r="N762" s="9">
        <f>L762+O762</f>
        <v>2183999.6735247457</v>
      </c>
      <c r="O762">
        <f t="shared" si="71"/>
        <v>0</v>
      </c>
      <c r="S762">
        <f t="shared" si="70"/>
        <v>761</v>
      </c>
    </row>
    <row r="763" spans="1:19" x14ac:dyDescent="0.25">
      <c r="A763">
        <f>VLOOKUP('2024-03-18_windows_device_0'!P763,'2024-03-18_windows_device_0'!P763:P1672,1,0)</f>
        <v>33.934666666666665</v>
      </c>
      <c r="B763">
        <f>VLOOKUP('2024-03-18_windows_device_0'!Q763,'2024-03-18_windows_device_0'!Q$2:Q$911,1,0)+50</f>
        <v>2183984</v>
      </c>
      <c r="C763">
        <f>(A763-A762)*P$3</f>
        <v>-1.3583556607240938E-2</v>
      </c>
      <c r="D763">
        <f>(A763)*(1-EXP(-P$2))</f>
        <v>0.9854541621887225</v>
      </c>
      <c r="E763">
        <f>B763-P$5*LN(D763)</f>
        <v>2184020.427358143</v>
      </c>
      <c r="F763">
        <f>(C763-C762)*P$8</f>
        <v>1.5838448214670416E-3</v>
      </c>
      <c r="G763">
        <f>E763-F763*P$9</f>
        <v>2184020.4206270357</v>
      </c>
      <c r="H763">
        <f t="shared" si="69"/>
        <v>8.4066782573313258E-5</v>
      </c>
      <c r="I763">
        <f t="shared" si="66"/>
        <v>-1.3737692974645588E-5</v>
      </c>
      <c r="J763">
        <f>I763+C763*P$16</f>
        <v>-2.4780543674536875E-5</v>
      </c>
      <c r="K763">
        <f t="shared" si="67"/>
        <v>2184020.4206270357</v>
      </c>
      <c r="L763" s="9">
        <f t="shared" si="68"/>
        <v>2184007.2819810272</v>
      </c>
      <c r="M763" s="9">
        <f>L763-P$19*LN(S763)</f>
        <v>2182666.6664707153</v>
      </c>
      <c r="N763" s="9">
        <f>L763+O763</f>
        <v>2184007.2819810272</v>
      </c>
      <c r="O763">
        <f t="shared" si="71"/>
        <v>0</v>
      </c>
      <c r="S763">
        <f t="shared" si="70"/>
        <v>762</v>
      </c>
    </row>
    <row r="764" spans="1:19" x14ac:dyDescent="0.25">
      <c r="A764">
        <f>VLOOKUP('2024-03-18_windows_device_0'!P764,'2024-03-18_windows_device_0'!P764:P1673,1,0)</f>
        <v>33.917999999999999</v>
      </c>
      <c r="B764">
        <f>VLOOKUP('2024-03-18_windows_device_0'!Q764,'2024-03-18_windows_device_0'!Q$2:Q$911,1,0)+50</f>
        <v>2183983</v>
      </c>
      <c r="C764">
        <f>(A764-A763)*P$3</f>
        <v>-1.2577367228925601E-2</v>
      </c>
      <c r="D764">
        <f>(A764)*(1-EXP(-P$2))</f>
        <v>0.98497016639180457</v>
      </c>
      <c r="E764">
        <f>B764-P$5*LN(D764)</f>
        <v>2184020.6486595785</v>
      </c>
      <c r="F764">
        <f>(C764-C763)*P$8</f>
        <v>1.3198706845576289E-4</v>
      </c>
      <c r="G764">
        <f>E764-F764*P$9</f>
        <v>2184020.6480986527</v>
      </c>
      <c r="H764">
        <f t="shared" si="69"/>
        <v>1.473094301842954E-5</v>
      </c>
      <c r="I764">
        <f t="shared" si="66"/>
        <v>1.0773481988866733E-5</v>
      </c>
      <c r="J764">
        <f>I764+C764*P$16</f>
        <v>5.4862022970910436E-7</v>
      </c>
      <c r="K764">
        <f t="shared" si="67"/>
        <v>2184020.6480986527</v>
      </c>
      <c r="L764" s="9">
        <f t="shared" si="68"/>
        <v>2184020.9389771372</v>
      </c>
      <c r="M764" s="9">
        <f>L764-P$19*LN(S764)</f>
        <v>2182680.0585182589</v>
      </c>
      <c r="N764" s="9">
        <f>L764+O764</f>
        <v>2184020.9389771372</v>
      </c>
      <c r="O764">
        <f t="shared" si="71"/>
        <v>0</v>
      </c>
      <c r="S764">
        <f t="shared" si="70"/>
        <v>763</v>
      </c>
    </row>
    <row r="765" spans="1:19" x14ac:dyDescent="0.25">
      <c r="A765">
        <f>VLOOKUP('2024-03-18_windows_device_0'!P765,'2024-03-18_windows_device_0'!P765:P1674,1,0)</f>
        <v>33.905333333333331</v>
      </c>
      <c r="B765">
        <f>VLOOKUP('2024-03-18_windows_device_0'!Q765,'2024-03-18_windows_device_0'!Q$2:Q$911,1,0)+50</f>
        <v>2183982</v>
      </c>
      <c r="C765">
        <f>(A765-A764)*P$3</f>
        <v>-9.5587990939849585E-3</v>
      </c>
      <c r="D765">
        <f>(A765)*(1-EXP(-P$2))</f>
        <v>0.98460232958614691</v>
      </c>
      <c r="E765">
        <f>B765-P$5*LN(D765)</f>
        <v>2184020.5772500997</v>
      </c>
      <c r="F765">
        <f>(C765-C764)*P$8</f>
        <v>3.9596120536658459E-4</v>
      </c>
      <c r="G765">
        <f>E765-F765*P$9</f>
        <v>2184020.5755673228</v>
      </c>
      <c r="H765">
        <f t="shared" si="69"/>
        <v>-4.6970910136232017E-6</v>
      </c>
      <c r="I765">
        <f t="shared" si="66"/>
        <v>3.0800625484298988E-5</v>
      </c>
      <c r="J765">
        <f>I765+C765*P$16</f>
        <v>2.3029730547337969E-5</v>
      </c>
      <c r="K765">
        <f t="shared" si="67"/>
        <v>2184020.5755673228</v>
      </c>
      <c r="L765" s="9">
        <f t="shared" si="68"/>
        <v>2184032.7859320873</v>
      </c>
      <c r="M765" s="9">
        <f>L765-P$19*LN(S765)</f>
        <v>2182691.6408716608</v>
      </c>
      <c r="N765" s="9">
        <f>L765+O765</f>
        <v>2184032.7859320873</v>
      </c>
      <c r="O765">
        <f t="shared" si="71"/>
        <v>0</v>
      </c>
      <c r="S765">
        <f t="shared" si="70"/>
        <v>764</v>
      </c>
    </row>
    <row r="766" spans="1:19" x14ac:dyDescent="0.25">
      <c r="A766">
        <f>VLOOKUP('2024-03-18_windows_device_0'!P766,'2024-03-18_windows_device_0'!P766:P1675,1,0)</f>
        <v>33.87533333333333</v>
      </c>
      <c r="B766">
        <f>VLOOKUP('2024-03-18_windows_device_0'!Q766,'2024-03-18_windows_device_0'!Q$2:Q$911,1,0)+50</f>
        <v>2183982</v>
      </c>
      <c r="C766">
        <f>(A766-A765)*P$3</f>
        <v>-2.2639261012068229E-2</v>
      </c>
      <c r="D766">
        <f>(A766)*(1-EXP(-P$2))</f>
        <v>0.98373113715169458</v>
      </c>
      <c r="E766">
        <f>B766-P$5*LN(D766)</f>
        <v>2184022.7779279719</v>
      </c>
      <c r="F766">
        <f>(C766-C765)*P$8</f>
        <v>-1.7158318899228046E-3</v>
      </c>
      <c r="G766">
        <f>E766-F766*P$9</f>
        <v>2184022.7852200046</v>
      </c>
      <c r="H766">
        <f t="shared" si="69"/>
        <v>1.430959526674022E-4</v>
      </c>
      <c r="I766">
        <f t="shared" si="66"/>
        <v>2.4797542647943012E-5</v>
      </c>
      <c r="J766">
        <f>I766+C766*P$16</f>
        <v>6.3927914814575349E-6</v>
      </c>
      <c r="K766">
        <f t="shared" si="67"/>
        <v>2184022.7852200046</v>
      </c>
      <c r="L766" s="9">
        <f t="shared" si="68"/>
        <v>2184026.1746785003</v>
      </c>
      <c r="M766" s="9">
        <f>L766-P$19*LN(S766)</f>
        <v>2182684.7653626362</v>
      </c>
      <c r="N766" s="9">
        <f>L766+O766</f>
        <v>2184026.1746785003</v>
      </c>
      <c r="O766">
        <f t="shared" si="71"/>
        <v>0</v>
      </c>
      <c r="S766">
        <f t="shared" si="70"/>
        <v>765</v>
      </c>
    </row>
    <row r="767" spans="1:19" x14ac:dyDescent="0.25">
      <c r="A767">
        <f>VLOOKUP('2024-03-18_windows_device_0'!P767,'2024-03-18_windows_device_0'!P767:P1676,1,0)</f>
        <v>33.846000000000004</v>
      </c>
      <c r="B767">
        <f>VLOOKUP('2024-03-18_windows_device_0'!Q767,'2024-03-18_windows_device_0'!Q$2:Q$911,1,0)+50</f>
        <v>2183981</v>
      </c>
      <c r="C767">
        <f>(A767-A766)*P$3</f>
        <v>-2.2136166322905198E-2</v>
      </c>
      <c r="D767">
        <f>(A767)*(1-EXP(-P$2))</f>
        <v>0.9828793045491192</v>
      </c>
      <c r="E767">
        <f>B767-P$5*LN(D767)</f>
        <v>2184023.9315871396</v>
      </c>
      <c r="F767">
        <f>(C767-C766)*P$8</f>
        <v>6.5993534228584916E-5</v>
      </c>
      <c r="G767">
        <f>E767-F767*P$9</f>
        <v>2184023.9313066769</v>
      </c>
      <c r="H767">
        <f t="shared" si="69"/>
        <v>7.4219973828188934E-5</v>
      </c>
      <c r="I767">
        <f t="shared" si="66"/>
        <v>2.1327109656269217E-5</v>
      </c>
      <c r="J767">
        <f>I767+C767*P$16</f>
        <v>3.3313529601549279E-6</v>
      </c>
      <c r="K767">
        <f t="shared" si="67"/>
        <v>2184023.9313066769</v>
      </c>
      <c r="L767" s="9">
        <f t="shared" si="68"/>
        <v>2184025.6975902519</v>
      </c>
      <c r="M767" s="9">
        <f>L767-P$19*LN(S767)</f>
        <v>2182684.0243641571</v>
      </c>
      <c r="N767" s="9">
        <f>L767+O767</f>
        <v>2184025.6975902519</v>
      </c>
      <c r="O767">
        <f t="shared" si="71"/>
        <v>0</v>
      </c>
      <c r="S767">
        <f t="shared" si="70"/>
        <v>766</v>
      </c>
    </row>
    <row r="768" spans="1:19" x14ac:dyDescent="0.25">
      <c r="A768">
        <f>VLOOKUP('2024-03-18_windows_device_0'!P768,'2024-03-18_windows_device_0'!P768:P1677,1,0)</f>
        <v>33.833333333333336</v>
      </c>
      <c r="B768">
        <f>VLOOKUP('2024-03-18_windows_device_0'!Q768,'2024-03-18_windows_device_0'!Q$2:Q$911,1,0)+50</f>
        <v>2183977</v>
      </c>
      <c r="C768">
        <f>(A768-A767)*P$3</f>
        <v>-9.5587990939849585E-3</v>
      </c>
      <c r="D768">
        <f>(A768)*(1-EXP(-P$2))</f>
        <v>0.98251146774346143</v>
      </c>
      <c r="E768">
        <f>B768-P$5*LN(D768)</f>
        <v>2184020.8621534053</v>
      </c>
      <c r="F768">
        <f>(C768-C767)*P$8</f>
        <v>1.6498383556942198E-3</v>
      </c>
      <c r="G768">
        <f>E768-F768*P$9</f>
        <v>2184020.8551418353</v>
      </c>
      <c r="H768">
        <f t="shared" si="69"/>
        <v>-1.9921082720230875E-4</v>
      </c>
      <c r="I768">
        <f t="shared" si="66"/>
        <v>1.2276080821805654E-5</v>
      </c>
      <c r="J768">
        <f>I768+C768*P$16</f>
        <v>4.5051858848446364E-6</v>
      </c>
      <c r="K768">
        <f t="shared" si="67"/>
        <v>2184020.8551418353</v>
      </c>
      <c r="L768" s="9">
        <f t="shared" si="68"/>
        <v>2184023.2437917101</v>
      </c>
      <c r="M768" s="9">
        <f>L768-P$19*LN(S768)</f>
        <v>2182681.3069996899</v>
      </c>
      <c r="N768" s="9">
        <f>L768+O768</f>
        <v>2184023.2437917101</v>
      </c>
      <c r="O768">
        <f t="shared" si="71"/>
        <v>0</v>
      </c>
      <c r="S768">
        <f t="shared" si="70"/>
        <v>767</v>
      </c>
    </row>
    <row r="769" spans="1:19" x14ac:dyDescent="0.25">
      <c r="A769">
        <f>VLOOKUP('2024-03-18_windows_device_0'!P769,'2024-03-18_windows_device_0'!P769:P1678,1,0)</f>
        <v>33.81066666666667</v>
      </c>
      <c r="B769">
        <f>VLOOKUP('2024-03-18_windows_device_0'!Q769,'2024-03-18_windows_device_0'!Q$2:Q$911,1,0)+50</f>
        <v>2183972</v>
      </c>
      <c r="C769">
        <f>(A769-A768)*P$3</f>
        <v>-1.7105219431339247E-2</v>
      </c>
      <c r="D769">
        <f>(A769)*(1-EXP(-P$2))</f>
        <v>0.98185323345965303</v>
      </c>
      <c r="E769">
        <f>B769-P$5*LN(D769)</f>
        <v>2184017.5282471087</v>
      </c>
      <c r="F769">
        <f>(C769-C768)*P$8</f>
        <v>-9.8990301341681311E-4</v>
      </c>
      <c r="G769">
        <f>E769-F769*P$9</f>
        <v>2184017.5324540506</v>
      </c>
      <c r="H769">
        <f t="shared" si="69"/>
        <v>-2.151755241324333E-4</v>
      </c>
      <c r="I769">
        <f t="shared" si="66"/>
        <v>1.0809774426986056E-5</v>
      </c>
      <c r="J769">
        <f>I769+C769*P$16</f>
        <v>-3.0960375654686687E-6</v>
      </c>
      <c r="K769">
        <f t="shared" si="67"/>
        <v>2184017.5324540506</v>
      </c>
      <c r="L769" s="9">
        <f t="shared" si="68"/>
        <v>2184015.8909347146</v>
      </c>
      <c r="M769" s="9">
        <f>L769-P$19*LN(S769)</f>
        <v>2182673.6909201778</v>
      </c>
      <c r="N769" s="9">
        <f>L769+O769</f>
        <v>2184015.8909347146</v>
      </c>
      <c r="O769">
        <f t="shared" si="71"/>
        <v>0</v>
      </c>
      <c r="S769">
        <f t="shared" si="70"/>
        <v>768</v>
      </c>
    </row>
    <row r="770" spans="1:19" x14ac:dyDescent="0.25">
      <c r="A770">
        <f>VLOOKUP('2024-03-18_windows_device_0'!P770,'2024-03-18_windows_device_0'!P770:P1679,1,0)</f>
        <v>33.813333333333333</v>
      </c>
      <c r="B770">
        <f>VLOOKUP('2024-03-18_windows_device_0'!Q770,'2024-03-18_windows_device_0'!Q$2:Q$911,1,0)+50</f>
        <v>2183972</v>
      </c>
      <c r="C770">
        <f>(A770-A769)*P$3</f>
        <v>2.012378756625308E-3</v>
      </c>
      <c r="D770">
        <f>(A770)*(1-EXP(-P$2))</f>
        <v>0.98193067278715984</v>
      </c>
      <c r="E770">
        <f>B770-P$5*LN(D770)</f>
        <v>2184017.332178121</v>
      </c>
      <c r="F770">
        <f>(C770-C769)*P$8</f>
        <v>2.5077543006559733E-3</v>
      </c>
      <c r="G770">
        <f>E770-F770*P$9</f>
        <v>2184017.3215205348</v>
      </c>
      <c r="H770">
        <f t="shared" si="69"/>
        <v>-1.3659944226216347E-5</v>
      </c>
      <c r="I770">
        <f t="shared" si="66"/>
        <v>1.9511740837428614E-5</v>
      </c>
      <c r="J770">
        <f>I770+C770*P$16</f>
        <v>2.1147718718891567E-5</v>
      </c>
      <c r="K770">
        <f t="shared" si="67"/>
        <v>2184017.3215205348</v>
      </c>
      <c r="L770" s="9">
        <f t="shared" si="68"/>
        <v>2184028.5340424948</v>
      </c>
      <c r="M770" s="9">
        <f>L770-P$19*LN(S770)</f>
        <v>2182686.071147956</v>
      </c>
      <c r="N770" s="9">
        <f>L770+O770</f>
        <v>2184028.5340424948</v>
      </c>
      <c r="O770">
        <f t="shared" si="71"/>
        <v>0</v>
      </c>
      <c r="S770">
        <f t="shared" si="70"/>
        <v>769</v>
      </c>
    </row>
    <row r="771" spans="1:19" x14ac:dyDescent="0.25">
      <c r="A771">
        <f>VLOOKUP('2024-03-18_windows_device_0'!P771,'2024-03-18_windows_device_0'!P771:P1680,1,0)</f>
        <v>33.781333333333336</v>
      </c>
      <c r="B771">
        <f>VLOOKUP('2024-03-18_windows_device_0'!Q771,'2024-03-18_windows_device_0'!Q$2:Q$911,1,0)+50</f>
        <v>2183971</v>
      </c>
      <c r="C771">
        <f>(A771-A770)*P$3</f>
        <v>-2.4148545079535868E-2</v>
      </c>
      <c r="D771">
        <f>(A771)*(1-EXP(-P$2))</f>
        <v>0.98100140085707743</v>
      </c>
      <c r="E771">
        <f>B771-P$5*LN(D771)</f>
        <v>2184018.6860271776</v>
      </c>
      <c r="F771">
        <f>(C771-C770)*P$8</f>
        <v>-3.4316637798449058E-3</v>
      </c>
      <c r="G771">
        <f>E771-F771*P$9</f>
        <v>2184018.700611243</v>
      </c>
      <c r="H771">
        <f t="shared" si="69"/>
        <v>8.9309193399062032E-5</v>
      </c>
      <c r="I771">
        <f t="shared" ref="I771:I834" si="72">AVERAGE(H771:H789)</f>
        <v>-7.4212315443680767E-6</v>
      </c>
      <c r="J771">
        <f>I771+C771*P$16</f>
        <v>-2.7052966121949678E-5</v>
      </c>
      <c r="K771">
        <f t="shared" ref="K771:K834" si="73">G771-P$11*H771^2</f>
        <v>2184018.700611243</v>
      </c>
      <c r="L771" s="9">
        <f t="shared" ref="L771:L834" si="74">K771+J771*P$17</f>
        <v>2184004.3571266923</v>
      </c>
      <c r="M771" s="9">
        <f>L771-P$19*LN(S771)</f>
        <v>2182661.6316937758</v>
      </c>
      <c r="N771" s="9">
        <f>L771+O771</f>
        <v>2184004.3571266923</v>
      </c>
      <c r="O771">
        <f t="shared" si="71"/>
        <v>0</v>
      </c>
      <c r="S771">
        <f t="shared" si="70"/>
        <v>770</v>
      </c>
    </row>
    <row r="772" spans="1:19" x14ac:dyDescent="0.25">
      <c r="A772">
        <f>VLOOKUP('2024-03-18_windows_device_0'!P772,'2024-03-18_windows_device_0'!P772:P1681,1,0)</f>
        <v>33.765333333333331</v>
      </c>
      <c r="B772">
        <f>VLOOKUP('2024-03-18_windows_device_0'!Q772,'2024-03-18_windows_device_0'!Q$2:Q$911,1,0)+50</f>
        <v>2183969</v>
      </c>
      <c r="C772">
        <f>(A772-A771)*P$3</f>
        <v>-1.2074272539773296E-2</v>
      </c>
      <c r="D772">
        <f>(A772)*(1-EXP(-P$2))</f>
        <v>0.98053676489203601</v>
      </c>
      <c r="E772">
        <f>B772-P$5*LN(D772)</f>
        <v>2184017.8637879854</v>
      </c>
      <c r="F772">
        <f>(C772-C771)*P$8</f>
        <v>1.5838448214663384E-3</v>
      </c>
      <c r="G772">
        <f>E772-F772*P$9</f>
        <v>2184017.857056878</v>
      </c>
      <c r="H772">
        <f t="shared" ref="H772:H835" si="75">(G772-G771)*P$11</f>
        <v>-5.4628139741737333E-5</v>
      </c>
      <c r="I772">
        <f t="shared" si="72"/>
        <v>-1.491034880915732E-5</v>
      </c>
      <c r="J772">
        <f>I772+C772*P$16</f>
        <v>-2.472621609795248E-5</v>
      </c>
      <c r="K772">
        <f t="shared" si="73"/>
        <v>2184017.857056878</v>
      </c>
      <c r="L772" s="9">
        <f t="shared" si="74"/>
        <v>2184004.7472153548</v>
      </c>
      <c r="M772" s="9">
        <f>L772-P$19*LN(S772)</f>
        <v>2182661.7595847985</v>
      </c>
      <c r="N772" s="9">
        <f>L772+O772</f>
        <v>2184004.7472153548</v>
      </c>
      <c r="O772">
        <f t="shared" si="71"/>
        <v>0</v>
      </c>
      <c r="S772">
        <f t="shared" ref="S772:S835" si="76">S771+1</f>
        <v>771</v>
      </c>
    </row>
    <row r="773" spans="1:19" x14ac:dyDescent="0.25">
      <c r="A773">
        <f>VLOOKUP('2024-03-18_windows_device_0'!P773,'2024-03-18_windows_device_0'!P773:P1682,1,0)</f>
        <v>33.743333333333332</v>
      </c>
      <c r="B773">
        <f>VLOOKUP('2024-03-18_windows_device_0'!Q773,'2024-03-18_windows_device_0'!Q$2:Q$911,1,0)+50</f>
        <v>2183971</v>
      </c>
      <c r="C773">
        <f>(A773-A772)*P$3</f>
        <v>-1.6602124742181579E-2</v>
      </c>
      <c r="D773">
        <f>(A773)*(1-EXP(-P$2))</f>
        <v>0.97989789044010434</v>
      </c>
      <c r="E773">
        <f>B773-P$5*LN(D773)</f>
        <v>2184021.484120681</v>
      </c>
      <c r="F773">
        <f>(C773-C772)*P$8</f>
        <v>-5.9394180804952525E-4</v>
      </c>
      <c r="G773">
        <f>E773-F773*P$9</f>
        <v>2184021.4866448459</v>
      </c>
      <c r="H773">
        <f t="shared" si="75"/>
        <v>2.3505021957687165E-4</v>
      </c>
      <c r="I773">
        <f t="shared" si="72"/>
        <v>3.45806163832141E-6</v>
      </c>
      <c r="J773">
        <f>I773+C773*P$16</f>
        <v>-1.0038755883766486E-5</v>
      </c>
      <c r="K773">
        <f t="shared" si="73"/>
        <v>2184021.4866448459</v>
      </c>
      <c r="L773" s="9">
        <f t="shared" si="74"/>
        <v>2184016.1640957664</v>
      </c>
      <c r="M773" s="9">
        <f>L773-P$19*LN(S773)</f>
        <v>2182672.9146074248</v>
      </c>
      <c r="N773" s="9">
        <f>L773+O773</f>
        <v>2184016.1640957664</v>
      </c>
      <c r="O773">
        <f t="shared" si="71"/>
        <v>0</v>
      </c>
      <c r="S773">
        <f t="shared" si="76"/>
        <v>772</v>
      </c>
    </row>
    <row r="774" spans="1:19" x14ac:dyDescent="0.25">
      <c r="A774">
        <f>VLOOKUP('2024-03-18_windows_device_0'!P774,'2024-03-18_windows_device_0'!P774:P1683,1,0)</f>
        <v>33.714666666666666</v>
      </c>
      <c r="B774">
        <f>VLOOKUP('2024-03-18_windows_device_0'!Q774,'2024-03-18_windows_device_0'!Q$2:Q$911,1,0)+50</f>
        <v>2183968</v>
      </c>
      <c r="C774">
        <f>(A774-A773)*P$3</f>
        <v>-2.1633071633752894E-2</v>
      </c>
      <c r="D774">
        <f>(A774)*(1-EXP(-P$2))</f>
        <v>0.97906541766940547</v>
      </c>
      <c r="E774">
        <f>B774-P$5*LN(D774)</f>
        <v>2184020.5970491334</v>
      </c>
      <c r="F774">
        <f>(C774-C773)*P$8</f>
        <v>-6.599353422781101E-4</v>
      </c>
      <c r="G774">
        <f>E774-F774*P$9</f>
        <v>2184020.5998537615</v>
      </c>
      <c r="H774">
        <f t="shared" si="75"/>
        <v>-5.7428127092677392E-5</v>
      </c>
      <c r="I774">
        <f t="shared" si="72"/>
        <v>1.1530522505073498E-5</v>
      </c>
      <c r="J774">
        <f>I774+C774*P$16</f>
        <v>-6.0562397206783216E-6</v>
      </c>
      <c r="K774">
        <f t="shared" si="73"/>
        <v>2184020.5998537615</v>
      </c>
      <c r="L774" s="9">
        <f t="shared" si="74"/>
        <v>2184017.3888350334</v>
      </c>
      <c r="M774" s="9">
        <f>L774-P$19*LN(S774)</f>
        <v>2182673.8778278814</v>
      </c>
      <c r="N774" s="9">
        <f>L774+O774</f>
        <v>2184017.3888350334</v>
      </c>
      <c r="O774">
        <f t="shared" si="71"/>
        <v>0</v>
      </c>
      <c r="S774">
        <f t="shared" si="76"/>
        <v>773</v>
      </c>
    </row>
    <row r="775" spans="1:19" x14ac:dyDescent="0.25">
      <c r="A775">
        <f>VLOOKUP('2024-03-18_windows_device_0'!P775,'2024-03-18_windows_device_0'!P775:P1684,1,0)</f>
        <v>33.68933333333333</v>
      </c>
      <c r="B775">
        <f>VLOOKUP('2024-03-18_windows_device_0'!Q775,'2024-03-18_windows_device_0'!Q$2:Q$911,1,0)+50</f>
        <v>2183966</v>
      </c>
      <c r="C775">
        <f>(A775-A774)*P$3</f>
        <v>-1.9117598187969917E-2</v>
      </c>
      <c r="D775">
        <f>(A775)*(1-EXP(-P$2))</f>
        <v>0.97832974405809014</v>
      </c>
      <c r="E775">
        <f>B775-P$5*LN(D775)</f>
        <v>2184020.465784125</v>
      </c>
      <c r="F775">
        <f>(C775-C774)*P$8</f>
        <v>3.299676711387035E-4</v>
      </c>
      <c r="G775">
        <f>E775-F775*P$9</f>
        <v>2184020.4643818112</v>
      </c>
      <c r="H775">
        <f t="shared" si="75"/>
        <v>-8.7730926878807018E-6</v>
      </c>
      <c r="I775">
        <f t="shared" si="72"/>
        <v>1.7920279775359548E-5</v>
      </c>
      <c r="J775">
        <f>I775+C775*P$16</f>
        <v>2.3784899014375119E-6</v>
      </c>
      <c r="K775">
        <f t="shared" si="73"/>
        <v>2184020.4643818112</v>
      </c>
      <c r="L775" s="9">
        <f t="shared" si="74"/>
        <v>2184021.7254573251</v>
      </c>
      <c r="M775" s="9">
        <f>L775-P$19*LN(S775)</f>
        <v>2182677.9532694602</v>
      </c>
      <c r="N775" s="9">
        <f>L775+O775</f>
        <v>2184021.7254573251</v>
      </c>
      <c r="O775">
        <f t="shared" si="71"/>
        <v>0</v>
      </c>
      <c r="S775">
        <f t="shared" si="76"/>
        <v>774</v>
      </c>
    </row>
    <row r="776" spans="1:19" x14ac:dyDescent="0.25">
      <c r="A776">
        <f>VLOOKUP('2024-03-18_windows_device_0'!P776,'2024-03-18_windows_device_0'!P776:P1685,1,0)</f>
        <v>33.676000000000002</v>
      </c>
      <c r="B776">
        <f>VLOOKUP('2024-03-18_windows_device_0'!Q776,'2024-03-18_windows_device_0'!Q$2:Q$911,1,0)+50</f>
        <v>2183963</v>
      </c>
      <c r="C776">
        <f>(A776-A775)*P$3</f>
        <v>-1.0061893783137264E-2</v>
      </c>
      <c r="D776">
        <f>(A776)*(1-EXP(-P$2))</f>
        <v>0.97794254742055586</v>
      </c>
      <c r="E776">
        <f>B776-P$5*LN(D776)</f>
        <v>2184018.4498933638</v>
      </c>
      <c r="F776">
        <f>(C776-C775)*P$8</f>
        <v>1.1878836161011606E-3</v>
      </c>
      <c r="G776">
        <f>E776-F776*P$9</f>
        <v>2184018.4448450333</v>
      </c>
      <c r="H776">
        <f t="shared" si="75"/>
        <v>-1.3078414610185701E-4</v>
      </c>
      <c r="I776">
        <f t="shared" si="72"/>
        <v>2.2919975404592398E-5</v>
      </c>
      <c r="J776">
        <f>I776+C776*P$16</f>
        <v>1.474008599726891E-5</v>
      </c>
      <c r="K776">
        <f t="shared" si="73"/>
        <v>2184018.4448450333</v>
      </c>
      <c r="L776" s="9">
        <f t="shared" si="74"/>
        <v>2184026.2600396713</v>
      </c>
      <c r="M776" s="9">
        <f>L776-P$19*LN(S776)</f>
        <v>2182682.227008319</v>
      </c>
      <c r="N776" s="9">
        <f>L776+O776</f>
        <v>2184026.2600396713</v>
      </c>
      <c r="O776">
        <f t="shared" si="71"/>
        <v>0</v>
      </c>
      <c r="S776">
        <f t="shared" si="76"/>
        <v>775</v>
      </c>
    </row>
    <row r="777" spans="1:19" x14ac:dyDescent="0.25">
      <c r="A777">
        <f>VLOOKUP('2024-03-18_windows_device_0'!P777,'2024-03-18_windows_device_0'!P777:P1686,1,0)</f>
        <v>33.651333333333334</v>
      </c>
      <c r="B777">
        <f>VLOOKUP('2024-03-18_windows_device_0'!Q777,'2024-03-18_windows_device_0'!Q$2:Q$911,1,0)+50</f>
        <v>2183965</v>
      </c>
      <c r="C777">
        <f>(A777-A776)*P$3</f>
        <v>-1.8614503498812249E-2</v>
      </c>
      <c r="D777">
        <f>(A777)*(1-EXP(-P$2))</f>
        <v>0.97722623364111727</v>
      </c>
      <c r="E777">
        <f>B777-P$5*LN(D777)</f>
        <v>2184022.2715230728</v>
      </c>
      <c r="F777">
        <f>(C777-C776)*P$8</f>
        <v>-1.1218900818732792E-3</v>
      </c>
      <c r="G777">
        <f>E777-F777*P$9</f>
        <v>2184022.2762909406</v>
      </c>
      <c r="H777">
        <f t="shared" si="75"/>
        <v>2.4812243421676333E-4</v>
      </c>
      <c r="I777">
        <f t="shared" si="72"/>
        <v>2.6549015535089904E-5</v>
      </c>
      <c r="J777">
        <f>I777+C777*P$16</f>
        <v>1.1416220131534695E-5</v>
      </c>
      <c r="K777">
        <f t="shared" si="73"/>
        <v>2184022.2762909406</v>
      </c>
      <c r="L777" s="9">
        <f t="shared" si="74"/>
        <v>2184028.3291716613</v>
      </c>
      <c r="M777" s="9">
        <f>L777-P$19*LN(S777)</f>
        <v>2182684.0356331766</v>
      </c>
      <c r="N777" s="9">
        <f>L777+O777</f>
        <v>2184028.3291716613</v>
      </c>
      <c r="O777">
        <f t="shared" si="71"/>
        <v>0</v>
      </c>
      <c r="S777">
        <f t="shared" si="76"/>
        <v>776</v>
      </c>
    </row>
    <row r="778" spans="1:19" x14ac:dyDescent="0.25">
      <c r="A778">
        <f>VLOOKUP('2024-03-18_windows_device_0'!P778,'2024-03-18_windows_device_0'!P778:P1687,1,0)</f>
        <v>33.649333333333331</v>
      </c>
      <c r="B778">
        <f>VLOOKUP('2024-03-18_windows_device_0'!Q778,'2024-03-18_windows_device_0'!Q$2:Q$911,1,0)+50</f>
        <v>2183963</v>
      </c>
      <c r="C778">
        <f>(A778-A777)*P$3</f>
        <v>-1.5092840674730025E-3</v>
      </c>
      <c r="D778">
        <f>(A778)*(1-EXP(-P$2))</f>
        <v>0.97716815414548708</v>
      </c>
      <c r="E778">
        <f>B778-P$5*LN(D778)</f>
        <v>2184020.419281296</v>
      </c>
      <c r="F778">
        <f>(C778-C777)*P$8</f>
        <v>2.2437801637451515E-3</v>
      </c>
      <c r="G778">
        <f>E778-F778*P$9</f>
        <v>2184020.409745561</v>
      </c>
      <c r="H778">
        <f t="shared" si="75"/>
        <v>-1.2087650312216786E-4</v>
      </c>
      <c r="I778">
        <f t="shared" si="72"/>
        <v>8.3621167768708073E-6</v>
      </c>
      <c r="J778">
        <f>I778+C778*P$16</f>
        <v>7.1351333657703226E-6</v>
      </c>
      <c r="K778">
        <f t="shared" si="73"/>
        <v>2184020.409745561</v>
      </c>
      <c r="L778" s="9">
        <f t="shared" si="74"/>
        <v>2184024.1927937758</v>
      </c>
      <c r="M778" s="9">
        <f>L778-P$19*LN(S778)</f>
        <v>2182679.6390836481</v>
      </c>
      <c r="N778" s="9">
        <f>L778+O778</f>
        <v>2184024.1927937758</v>
      </c>
      <c r="O778">
        <f t="shared" si="71"/>
        <v>0</v>
      </c>
      <c r="S778">
        <f t="shared" si="76"/>
        <v>777</v>
      </c>
    </row>
    <row r="779" spans="1:19" x14ac:dyDescent="0.25">
      <c r="A779">
        <f>VLOOKUP('2024-03-18_windows_device_0'!P779,'2024-03-18_windows_device_0'!P779:P1688,1,0)</f>
        <v>33.62533333333333</v>
      </c>
      <c r="B779">
        <f>VLOOKUP('2024-03-18_windows_device_0'!Q779,'2024-03-18_windows_device_0'!Q$2:Q$911,1,0)+50</f>
        <v>2183960</v>
      </c>
      <c r="C779">
        <f>(A779-A778)*P$3</f>
        <v>-1.8111408809654582E-2</v>
      </c>
      <c r="D779">
        <f>(A779)*(1-EXP(-P$2))</f>
        <v>0.9764712001979251</v>
      </c>
      <c r="E779">
        <f>B779-P$5*LN(D779)</f>
        <v>2184019.1930653043</v>
      </c>
      <c r="F779">
        <f>(C779-C778)*P$8</f>
        <v>-2.1777866295172705E-3</v>
      </c>
      <c r="G779">
        <f>E779-F779*P$9</f>
        <v>2184019.2023205766</v>
      </c>
      <c r="H779">
        <f t="shared" si="75"/>
        <v>-7.8192210850660878E-5</v>
      </c>
      <c r="I779">
        <f t="shared" si="72"/>
        <v>1.1998016275814769E-5</v>
      </c>
      <c r="J779">
        <f>I779+C779*P$16</f>
        <v>-2.7257846573736118E-6</v>
      </c>
      <c r="K779">
        <f t="shared" si="73"/>
        <v>2184019.2023205766</v>
      </c>
      <c r="L779" s="9">
        <f t="shared" si="74"/>
        <v>2184017.7571093584</v>
      </c>
      <c r="M779" s="9">
        <f>L779-P$19*LN(S779)</f>
        <v>2182672.9435622133</v>
      </c>
      <c r="N779" s="9">
        <f>L779+O779</f>
        <v>2184017.7571093584</v>
      </c>
      <c r="O779">
        <f t="shared" si="71"/>
        <v>0</v>
      </c>
      <c r="S779">
        <f t="shared" si="76"/>
        <v>778</v>
      </c>
    </row>
    <row r="780" spans="1:19" x14ac:dyDescent="0.25">
      <c r="A780">
        <f>VLOOKUP('2024-03-18_windows_device_0'!P780,'2024-03-18_windows_device_0'!P780:P1689,1,0)</f>
        <v>33.601333333333336</v>
      </c>
      <c r="B780">
        <f>VLOOKUP('2024-03-18_windows_device_0'!Q780,'2024-03-18_windows_device_0'!Q$2:Q$911,1,0)+50</f>
        <v>2183950</v>
      </c>
      <c r="C780">
        <f>(A780-A779)*P$3</f>
        <v>-1.8111408809649222E-2</v>
      </c>
      <c r="D780">
        <f>(A780)*(1-EXP(-P$2))</f>
        <v>0.97577424625036346</v>
      </c>
      <c r="E780">
        <f>B780-P$5*LN(D780)</f>
        <v>2184010.9681157991</v>
      </c>
      <c r="F780">
        <f>(C780-C779)*P$8</f>
        <v>7.0313770919253878E-16</v>
      </c>
      <c r="G780">
        <f>E780-F780*P$9</f>
        <v>2184010.9681157991</v>
      </c>
      <c r="H780">
        <f t="shared" si="75"/>
        <v>-5.3324279728825491E-4</v>
      </c>
      <c r="I780">
        <f t="shared" si="72"/>
        <v>-1.7768732593048738E-6</v>
      </c>
      <c r="J780">
        <f>I780+C780*P$16</f>
        <v>-1.6500674192488896E-5</v>
      </c>
      <c r="K780">
        <f t="shared" si="73"/>
        <v>2184010.9681157991</v>
      </c>
      <c r="L780" s="9">
        <f t="shared" si="74"/>
        <v>2184002.2194571756</v>
      </c>
      <c r="M780" s="9">
        <f>L780-P$19*LN(S780)</f>
        <v>2182657.1464067795</v>
      </c>
      <c r="N780" s="9">
        <f>L780+O780</f>
        <v>2184002.2194571756</v>
      </c>
      <c r="O780">
        <f t="shared" si="71"/>
        <v>0</v>
      </c>
      <c r="S780">
        <f t="shared" si="76"/>
        <v>779</v>
      </c>
    </row>
    <row r="781" spans="1:19" x14ac:dyDescent="0.25">
      <c r="A781">
        <f>VLOOKUP('2024-03-18_windows_device_0'!P781,'2024-03-18_windows_device_0'!P781:P1690,1,0)</f>
        <v>33.572666666666663</v>
      </c>
      <c r="B781">
        <f>VLOOKUP('2024-03-18_windows_device_0'!Q781,'2024-03-18_windows_device_0'!Q$2:Q$911,1,0)+50</f>
        <v>2183952</v>
      </c>
      <c r="C781">
        <f>(A781-A780)*P$3</f>
        <v>-2.1633071633758254E-2</v>
      </c>
      <c r="D781">
        <f>(A781)*(1-EXP(-P$2))</f>
        <v>0.97494177347966438</v>
      </c>
      <c r="E781">
        <f>B781-P$5*LN(D781)</f>
        <v>2184015.0899773468</v>
      </c>
      <c r="F781">
        <f>(C781-C780)*P$8</f>
        <v>-4.6195473959587244E-4</v>
      </c>
      <c r="G781">
        <f>E781-F781*P$9</f>
        <v>2184015.0919405865</v>
      </c>
      <c r="H781">
        <f t="shared" si="75"/>
        <v>2.6705673766152052E-4</v>
      </c>
      <c r="I781">
        <f t="shared" si="72"/>
        <v>3.1812325749592838E-6</v>
      </c>
      <c r="J781">
        <f>I781+C781*P$16</f>
        <v>-1.4405529650796896E-5</v>
      </c>
      <c r="K781">
        <f t="shared" si="73"/>
        <v>2184015.0919405865</v>
      </c>
      <c r="L781" s="9">
        <f t="shared" si="74"/>
        <v>2184007.4541277471</v>
      </c>
      <c r="M781" s="9">
        <f>L781-P$19*LN(S781)</f>
        <v>2182662.1219070102</v>
      </c>
      <c r="N781" s="9">
        <f>L781+O781</f>
        <v>2184007.4541277471</v>
      </c>
      <c r="O781">
        <f t="shared" si="71"/>
        <v>0</v>
      </c>
      <c r="S781">
        <f t="shared" si="76"/>
        <v>780</v>
      </c>
    </row>
    <row r="782" spans="1:19" x14ac:dyDescent="0.25">
      <c r="A782">
        <f>VLOOKUP('2024-03-18_windows_device_0'!P782,'2024-03-18_windows_device_0'!P782:P1691,1,0)</f>
        <v>33.579333333333331</v>
      </c>
      <c r="B782">
        <f>VLOOKUP('2024-03-18_windows_device_0'!Q782,'2024-03-18_windows_device_0'!Q$2:Q$911,1,0)+50</f>
        <v>2183961</v>
      </c>
      <c r="C782">
        <f>(A782-A781)*P$3</f>
        <v>5.030946891571313E-3</v>
      </c>
      <c r="D782">
        <f>(A782)*(1-EXP(-P$2))</f>
        <v>0.97513537179843157</v>
      </c>
      <c r="E782">
        <f>B782-P$5*LN(D782)</f>
        <v>2184023.5963595379</v>
      </c>
      <c r="F782">
        <f>(C782-C781)*P$8</f>
        <v>3.4976573140741937E-3</v>
      </c>
      <c r="G782">
        <f>E782-F782*P$9</f>
        <v>2184023.5814950098</v>
      </c>
      <c r="H782">
        <f t="shared" si="75"/>
        <v>5.4977910688004737E-4</v>
      </c>
      <c r="I782">
        <f t="shared" si="72"/>
        <v>-1.3212338442763565E-5</v>
      </c>
      <c r="J782">
        <f>I782+C782*P$16</f>
        <v>-9.1223937390996419E-6</v>
      </c>
      <c r="K782">
        <f t="shared" si="73"/>
        <v>2184023.5814950098</v>
      </c>
      <c r="L782" s="9">
        <f t="shared" si="74"/>
        <v>2184018.7448012042</v>
      </c>
      <c r="M782" s="9">
        <f>L782-P$19*LN(S782)</f>
        <v>2182673.153742183</v>
      </c>
      <c r="N782" s="9">
        <f>L782+O782</f>
        <v>2184018.7448012042</v>
      </c>
      <c r="O782">
        <f t="shared" si="71"/>
        <v>0</v>
      </c>
      <c r="S782">
        <f t="shared" si="76"/>
        <v>781</v>
      </c>
    </row>
    <row r="783" spans="1:19" x14ac:dyDescent="0.25">
      <c r="A783">
        <f>VLOOKUP('2024-03-18_windows_device_0'!P783,'2024-03-18_windows_device_0'!P783:P1692,1,0)</f>
        <v>33.551333333333332</v>
      </c>
      <c r="B783">
        <f>VLOOKUP('2024-03-18_windows_device_0'!Q783,'2024-03-18_windows_device_0'!Q$2:Q$911,1,0)+50</f>
        <v>2183965</v>
      </c>
      <c r="C783">
        <f>(A783-A782)*P$3</f>
        <v>-2.1129976944595227E-2</v>
      </c>
      <c r="D783">
        <f>(A783)*(1-EXP(-P$2))</f>
        <v>0.97432225885960944</v>
      </c>
      <c r="E783">
        <f>B783-P$5*LN(D783)</f>
        <v>2184029.6702132868</v>
      </c>
      <c r="F783">
        <f>(C783-C782)*P$8</f>
        <v>-3.4316637798456093E-3</v>
      </c>
      <c r="G783">
        <f>E783-F783*P$9</f>
        <v>2184029.6847973522</v>
      </c>
      <c r="H783">
        <f t="shared" si="75"/>
        <v>3.9524666943164253E-4</v>
      </c>
      <c r="I783">
        <f t="shared" si="72"/>
        <v>-4.5083889573561754E-5</v>
      </c>
      <c r="J783">
        <f>I783+C783*P$16</f>
        <v>-6.2261657328946746E-5</v>
      </c>
      <c r="K783">
        <f t="shared" si="73"/>
        <v>2184029.6847973522</v>
      </c>
      <c r="L783" s="9">
        <f t="shared" si="74"/>
        <v>2183996.6736622341</v>
      </c>
      <c r="M783" s="9">
        <f>L783-P$19*LN(S783)</f>
        <v>2182650.8240961363</v>
      </c>
      <c r="N783" s="9">
        <f>L783+O783</f>
        <v>2183996.6736622341</v>
      </c>
      <c r="O783">
        <f t="shared" si="71"/>
        <v>0</v>
      </c>
      <c r="S783">
        <f t="shared" si="76"/>
        <v>782</v>
      </c>
    </row>
    <row r="784" spans="1:19" x14ac:dyDescent="0.25">
      <c r="A784">
        <f>VLOOKUP('2024-03-18_windows_device_0'!P784,'2024-03-18_windows_device_0'!P784:P1693,1,0)</f>
        <v>33.535333333333334</v>
      </c>
      <c r="B784">
        <f>VLOOKUP('2024-03-18_windows_device_0'!Q784,'2024-03-18_windows_device_0'!Q$2:Q$911,1,0)+50</f>
        <v>2183962</v>
      </c>
      <c r="C784">
        <f>(A784-A783)*P$3</f>
        <v>-1.2074272539767934E-2</v>
      </c>
      <c r="D784">
        <f>(A784)*(1-EXP(-P$2))</f>
        <v>0.97385762289456823</v>
      </c>
      <c r="E784">
        <f>B784-P$5*LN(D784)</f>
        <v>2184027.8560497677</v>
      </c>
      <c r="F784">
        <f>(C784-C783)*P$8</f>
        <v>1.1878836161004574E-3</v>
      </c>
      <c r="G784">
        <f>E784-F784*P$9</f>
        <v>2184027.8510014373</v>
      </c>
      <c r="H784">
        <f t="shared" si="75"/>
        <v>-1.1875566490438685E-4</v>
      </c>
      <c r="I784">
        <f t="shared" si="72"/>
        <v>-3.3856522099009116E-5</v>
      </c>
      <c r="J784">
        <f>I784+C784*P$16</f>
        <v>-4.3672389387799915E-5</v>
      </c>
      <c r="K784">
        <f t="shared" si="73"/>
        <v>2184027.8510014373</v>
      </c>
      <c r="L784" s="9">
        <f t="shared" si="74"/>
        <v>2184004.6958974958</v>
      </c>
      <c r="M784" s="9">
        <f>L784-P$19*LN(S784)</f>
        <v>2182658.5881546815</v>
      </c>
      <c r="N784" s="9">
        <f>L784+O784</f>
        <v>2184004.6958974958</v>
      </c>
      <c r="O784">
        <f t="shared" si="71"/>
        <v>0</v>
      </c>
      <c r="S784">
        <f t="shared" si="76"/>
        <v>783</v>
      </c>
    </row>
    <row r="785" spans="1:19" x14ac:dyDescent="0.25">
      <c r="A785">
        <f>VLOOKUP('2024-03-18_windows_device_0'!P785,'2024-03-18_windows_device_0'!P785:P1694,1,0)</f>
        <v>33.519333333333336</v>
      </c>
      <c r="B785">
        <f>VLOOKUP('2024-03-18_windows_device_0'!Q785,'2024-03-18_windows_device_0'!Q$2:Q$911,1,0)+50</f>
        <v>2183962</v>
      </c>
      <c r="C785">
        <f>(A785-A784)*P$3</f>
        <v>-1.2074272539767934E-2</v>
      </c>
      <c r="D785">
        <f>(A785)*(1-EXP(-P$2))</f>
        <v>0.97339298692952703</v>
      </c>
      <c r="E785">
        <f>B785-P$5*LN(D785)</f>
        <v>2184029.042452157</v>
      </c>
      <c r="F785">
        <f>(C785-C784)*P$8</f>
        <v>0</v>
      </c>
      <c r="G785">
        <f>E785-F785*P$9</f>
        <v>2184029.042452157</v>
      </c>
      <c r="H785">
        <f t="shared" si="75"/>
        <v>7.7157725825600096E-5</v>
      </c>
      <c r="I785">
        <f t="shared" si="72"/>
        <v>2.2019825598898964E-6</v>
      </c>
      <c r="J785">
        <f>I785+C785*P$16</f>
        <v>-7.6138847289009048E-6</v>
      </c>
      <c r="K785">
        <f t="shared" si="73"/>
        <v>2184029.042452157</v>
      </c>
      <c r="L785" s="9">
        <f t="shared" si="74"/>
        <v>2184025.0055699353</v>
      </c>
      <c r="M785" s="9">
        <f>L785-P$19*LN(S785)</f>
        <v>2182678.6399799217</v>
      </c>
      <c r="N785" s="9">
        <f>L785+O785</f>
        <v>2184025.0055699353</v>
      </c>
      <c r="O785">
        <f t="shared" si="71"/>
        <v>0</v>
      </c>
      <c r="S785">
        <f t="shared" si="76"/>
        <v>784</v>
      </c>
    </row>
    <row r="786" spans="1:19" x14ac:dyDescent="0.25">
      <c r="A786">
        <f>VLOOKUP('2024-03-18_windows_device_0'!P786,'2024-03-18_windows_device_0'!P786:P1695,1,0)</f>
        <v>33.512666666666668</v>
      </c>
      <c r="B786">
        <f>VLOOKUP('2024-03-18_windows_device_0'!Q786,'2024-03-18_windows_device_0'!Q$2:Q$911,1,0)+50</f>
        <v>2183960</v>
      </c>
      <c r="C786">
        <f>(A786-A785)*P$3</f>
        <v>-5.030946891571313E-3</v>
      </c>
      <c r="D786">
        <f>(A786)*(1-EXP(-P$2))</f>
        <v>0.97319938861075983</v>
      </c>
      <c r="E786">
        <f>B786-P$5*LN(D786)</f>
        <v>2184027.536953636</v>
      </c>
      <c r="F786">
        <f>(C786-C785)*P$8</f>
        <v>9.2390947918893191E-4</v>
      </c>
      <c r="G786">
        <f>E786-F786*P$9</f>
        <v>2184027.5330271567</v>
      </c>
      <c r="H786">
        <f t="shared" si="75"/>
        <v>-9.7749574026618897E-5</v>
      </c>
      <c r="I786">
        <f t="shared" si="72"/>
        <v>1.1403649075434812E-5</v>
      </c>
      <c r="J786">
        <f>I786+C786*P$16</f>
        <v>7.3137043717708887E-6</v>
      </c>
      <c r="K786">
        <f t="shared" si="73"/>
        <v>2184027.5330271567</v>
      </c>
      <c r="L786" s="9">
        <f t="shared" si="74"/>
        <v>2184031.4107537316</v>
      </c>
      <c r="M786" s="9">
        <f>L786-P$19*LN(S786)</f>
        <v>2182684.7876451965</v>
      </c>
      <c r="N786" s="9">
        <f>L786+O786</f>
        <v>2184031.4107537316</v>
      </c>
      <c r="O786">
        <f t="shared" si="71"/>
        <v>0</v>
      </c>
      <c r="S786">
        <f t="shared" si="76"/>
        <v>785</v>
      </c>
    </row>
    <row r="787" spans="1:19" x14ac:dyDescent="0.25">
      <c r="A787">
        <f>VLOOKUP('2024-03-18_windows_device_0'!P787,'2024-03-18_windows_device_0'!P787:P1696,1,0)</f>
        <v>33.492666666666665</v>
      </c>
      <c r="B787">
        <f>VLOOKUP('2024-03-18_windows_device_0'!Q787,'2024-03-18_windows_device_0'!Q$2:Q$911,1,0)+50</f>
        <v>2183955</v>
      </c>
      <c r="C787">
        <f>(A787-A786)*P$3</f>
        <v>-1.5092840674713941E-2</v>
      </c>
      <c r="D787">
        <f>(A787)*(1-EXP(-P$2))</f>
        <v>0.97261859365445824</v>
      </c>
      <c r="E787">
        <f>B787-P$5*LN(D787)</f>
        <v>2184024.0210485137</v>
      </c>
      <c r="F787">
        <f>(C787-C786)*P$8</f>
        <v>-1.31987068455622E-3</v>
      </c>
      <c r="G787">
        <f>E787-F787*P$9</f>
        <v>2184024.0266577695</v>
      </c>
      <c r="H787">
        <f t="shared" si="75"/>
        <v>-2.2707064870388093E-4</v>
      </c>
      <c r="I787">
        <f t="shared" si="72"/>
        <v>2.371877451466824E-5</v>
      </c>
      <c r="J787">
        <f>I787+C787*P$16</f>
        <v>1.1448940403676468E-5</v>
      </c>
      <c r="K787">
        <f t="shared" si="73"/>
        <v>2184024.0266577695</v>
      </c>
      <c r="L787" s="9">
        <f t="shared" si="74"/>
        <v>2184030.096886781</v>
      </c>
      <c r="M787" s="9">
        <f>L787-P$19*LN(S787)</f>
        <v>2182683.2165875644</v>
      </c>
      <c r="N787" s="9">
        <f>L787+O787</f>
        <v>2184030.096886781</v>
      </c>
      <c r="O787">
        <f t="shared" si="71"/>
        <v>0</v>
      </c>
      <c r="S787">
        <f t="shared" si="76"/>
        <v>786</v>
      </c>
    </row>
    <row r="788" spans="1:19" x14ac:dyDescent="0.25">
      <c r="A788">
        <f>VLOOKUP('2024-03-18_windows_device_0'!P788,'2024-03-18_windows_device_0'!P788:P1697,1,0)</f>
        <v>33.475999999999999</v>
      </c>
      <c r="B788">
        <f>VLOOKUP('2024-03-18_windows_device_0'!Q788,'2024-03-18_windows_device_0'!Q$2:Q$911,1,0)+50</f>
        <v>2183953</v>
      </c>
      <c r="C788">
        <f>(A788-A787)*P$3</f>
        <v>-1.2577367228925601E-2</v>
      </c>
      <c r="D788">
        <f>(A788)*(1-EXP(-P$2))</f>
        <v>0.97213459785754031</v>
      </c>
      <c r="E788">
        <f>B788-P$5*LN(D788)</f>
        <v>2184023.2584713772</v>
      </c>
      <c r="F788">
        <f>(C788-C787)*P$8</f>
        <v>3.2996767113940687E-4</v>
      </c>
      <c r="G788">
        <f>E788-F788*P$9</f>
        <v>2184023.2570690634</v>
      </c>
      <c r="H788">
        <f t="shared" si="75"/>
        <v>-4.9838162334024688E-5</v>
      </c>
      <c r="I788">
        <f t="shared" si="72"/>
        <v>3.1565966307457614E-5</v>
      </c>
      <c r="J788">
        <f>I788+C788*P$16</f>
        <v>2.1341104548299987E-5</v>
      </c>
      <c r="K788">
        <f t="shared" si="73"/>
        <v>2184023.2570690634</v>
      </c>
      <c r="L788" s="9">
        <f t="shared" si="74"/>
        <v>2184034.5721242037</v>
      </c>
      <c r="M788" s="9">
        <f>L788-P$19*LN(S788)</f>
        <v>2182687.434961312</v>
      </c>
      <c r="N788" s="9">
        <f>L788+O788</f>
        <v>2184034.5721242037</v>
      </c>
      <c r="O788">
        <f t="shared" si="71"/>
        <v>0</v>
      </c>
      <c r="S788">
        <f t="shared" si="76"/>
        <v>787</v>
      </c>
    </row>
    <row r="789" spans="1:19" x14ac:dyDescent="0.25">
      <c r="A789">
        <f>VLOOKUP('2024-03-18_windows_device_0'!P789,'2024-03-18_windows_device_0'!P789:P1698,1,0)</f>
        <v>33.450666666666663</v>
      </c>
      <c r="B789">
        <f>VLOOKUP('2024-03-18_windows_device_0'!Q789,'2024-03-18_windows_device_0'!Q$2:Q$911,1,0)+50</f>
        <v>2183943</v>
      </c>
      <c r="C789">
        <f>(A789-A788)*P$3</f>
        <v>-1.9117598187969917E-2</v>
      </c>
      <c r="D789">
        <f>(A789)*(1-EXP(-P$2))</f>
        <v>0.97139892424622487</v>
      </c>
      <c r="E789">
        <f>B789-P$5*LN(D789)</f>
        <v>2184015.1405345327</v>
      </c>
      <c r="F789">
        <f>(C789-C788)*P$8</f>
        <v>-8.5791594496175392E-4</v>
      </c>
      <c r="G789">
        <f>E789-F789*P$9</f>
        <v>2184015.1441805493</v>
      </c>
      <c r="H789">
        <f t="shared" si="75"/>
        <v>-5.2538641948035353E-4</v>
      </c>
      <c r="I789">
        <f t="shared" si="72"/>
        <v>2.5852767781037545E-5</v>
      </c>
      <c r="J789">
        <f>I789+C789*P$16</f>
        <v>1.0310977907115509E-5</v>
      </c>
      <c r="K789">
        <f t="shared" si="73"/>
        <v>2184015.1441805493</v>
      </c>
      <c r="L789" s="9">
        <f t="shared" si="74"/>
        <v>2184020.6110617649</v>
      </c>
      <c r="M789" s="9">
        <f>L789-P$19*LN(S789)</f>
        <v>2182673.2173613748</v>
      </c>
      <c r="N789" s="9">
        <f>L789+O789</f>
        <v>2184020.6110617649</v>
      </c>
      <c r="O789">
        <f t="shared" si="71"/>
        <v>0</v>
      </c>
      <c r="S789">
        <f t="shared" si="76"/>
        <v>788</v>
      </c>
    </row>
    <row r="790" spans="1:19" x14ac:dyDescent="0.25">
      <c r="A790">
        <f>VLOOKUP('2024-03-18_windows_device_0'!P790,'2024-03-18_windows_device_0'!P790:P1699,1,0)</f>
        <v>33.434666666666665</v>
      </c>
      <c r="B790">
        <f>VLOOKUP('2024-03-18_windows_device_0'!Q790,'2024-03-18_windows_device_0'!Q$2:Q$911,1,0)+50</f>
        <v>2183941</v>
      </c>
      <c r="C790">
        <f>(A790-A789)*P$3</f>
        <v>-1.2074272539767934E-2</v>
      </c>
      <c r="D790">
        <f>(A790)*(1-EXP(-P$2))</f>
        <v>0.97093428828118367</v>
      </c>
      <c r="E790">
        <f>B790-P$5*LN(D790)</f>
        <v>2184014.3299405323</v>
      </c>
      <c r="F790">
        <f>(C790-C789)*P$8</f>
        <v>9.2390947918963523E-4</v>
      </c>
      <c r="G790">
        <f>E790-F790*P$9</f>
        <v>2184014.3260140531</v>
      </c>
      <c r="H790">
        <f t="shared" si="75"/>
        <v>-5.2984034631933578E-5</v>
      </c>
      <c r="I790">
        <f t="shared" si="72"/>
        <v>3.8131340318590309E-5</v>
      </c>
      <c r="J790">
        <f>I790+C790*P$16</f>
        <v>2.831547302979951E-5</v>
      </c>
      <c r="K790">
        <f t="shared" si="73"/>
        <v>2184014.3260140531</v>
      </c>
      <c r="L790" s="9">
        <f t="shared" si="74"/>
        <v>2184029.3388798553</v>
      </c>
      <c r="M790" s="9">
        <f>L790-P$19*LN(S790)</f>
        <v>2182681.688967315</v>
      </c>
      <c r="N790" s="9">
        <f>L790+O790</f>
        <v>2184029.3388798553</v>
      </c>
      <c r="O790">
        <f t="shared" si="71"/>
        <v>0</v>
      </c>
      <c r="S790">
        <f t="shared" si="76"/>
        <v>789</v>
      </c>
    </row>
    <row r="791" spans="1:19" x14ac:dyDescent="0.25">
      <c r="A791">
        <f>VLOOKUP('2024-03-18_windows_device_0'!P791,'2024-03-18_windows_device_0'!P791:P1700,1,0)</f>
        <v>33.427333333333337</v>
      </c>
      <c r="B791">
        <f>VLOOKUP('2024-03-18_windows_device_0'!Q791,'2024-03-18_windows_device_0'!Q$2:Q$911,1,0)+50</f>
        <v>2183945</v>
      </c>
      <c r="C791">
        <f>(A791-A790)*P$3</f>
        <v>-5.5340415807236185E-3</v>
      </c>
      <c r="D791">
        <f>(A791)*(1-EXP(-P$2))</f>
        <v>0.97072133013053996</v>
      </c>
      <c r="E791">
        <f>B791-P$5*LN(D791)</f>
        <v>2184018.8752751839</v>
      </c>
      <c r="F791">
        <f>(C791-C790)*P$8</f>
        <v>8.5791594496175392E-4</v>
      </c>
      <c r="G791">
        <f>E791-F791*P$9</f>
        <v>2184018.8716291673</v>
      </c>
      <c r="H791">
        <f t="shared" si="75"/>
        <v>2.9437165876035869E-4</v>
      </c>
      <c r="I791">
        <f t="shared" si="72"/>
        <v>4.8793234882972032E-5</v>
      </c>
      <c r="J791">
        <f>I791+C791*P$16</f>
        <v>4.4294295708945638E-5</v>
      </c>
      <c r="K791">
        <f t="shared" si="73"/>
        <v>2184018.8716291673</v>
      </c>
      <c r="L791" s="9">
        <f t="shared" si="74"/>
        <v>2184042.356467884</v>
      </c>
      <c r="M791" s="9">
        <f>L791-P$19*LN(S791)</f>
        <v>2182694.4506677189</v>
      </c>
      <c r="N791" s="9">
        <f>L791+O791</f>
        <v>2184042.356467884</v>
      </c>
      <c r="O791">
        <f t="shared" si="71"/>
        <v>0</v>
      </c>
      <c r="S791">
        <f t="shared" si="76"/>
        <v>790</v>
      </c>
    </row>
    <row r="792" spans="1:19" x14ac:dyDescent="0.25">
      <c r="A792">
        <f>VLOOKUP('2024-03-18_windows_device_0'!P792,'2024-03-18_windows_device_0'!P792:P1701,1,0)</f>
        <v>33.414000000000001</v>
      </c>
      <c r="B792">
        <f>VLOOKUP('2024-03-18_windows_device_0'!Q792,'2024-03-18_windows_device_0'!Q$2:Q$911,1,0)+50</f>
        <v>2183950</v>
      </c>
      <c r="C792">
        <f>(A792-A791)*P$3</f>
        <v>-1.0061893783142626E-2</v>
      </c>
      <c r="D792">
        <f>(A792)*(1-EXP(-P$2))</f>
        <v>0.97033413349300557</v>
      </c>
      <c r="E792">
        <f>B792-P$5*LN(D792)</f>
        <v>2184024.8670993084</v>
      </c>
      <c r="F792">
        <f>(C792-C791)*P$8</f>
        <v>-5.939418080509319E-4</v>
      </c>
      <c r="G792">
        <f>E792-F792*P$9</f>
        <v>2184024.8696234734</v>
      </c>
      <c r="H792">
        <f t="shared" si="75"/>
        <v>3.8842697604516107E-4</v>
      </c>
      <c r="I792">
        <f t="shared" si="72"/>
        <v>3.381495254187836E-5</v>
      </c>
      <c r="J792">
        <f>I792+C792*P$16</f>
        <v>2.5635063134550513E-5</v>
      </c>
      <c r="K792">
        <f t="shared" si="73"/>
        <v>2184024.8696234734</v>
      </c>
      <c r="L792" s="9">
        <f t="shared" si="74"/>
        <v>2184038.4613357596</v>
      </c>
      <c r="M792" s="9">
        <f>L792-P$19*LN(S792)</f>
        <v>2182690.2999716727</v>
      </c>
      <c r="N792" s="9">
        <f>L792+O792</f>
        <v>2184038.4613357596</v>
      </c>
      <c r="O792">
        <f t="shared" si="71"/>
        <v>0</v>
      </c>
      <c r="S792">
        <f t="shared" si="76"/>
        <v>791</v>
      </c>
    </row>
    <row r="793" spans="1:19" x14ac:dyDescent="0.25">
      <c r="A793">
        <f>VLOOKUP('2024-03-18_windows_device_0'!P793,'2024-03-18_windows_device_0'!P793:P1702,1,0)</f>
        <v>33.387333333333331</v>
      </c>
      <c r="B793">
        <f>VLOOKUP('2024-03-18_windows_device_0'!Q793,'2024-03-18_windows_device_0'!Q$2:Q$911,1,0)+50</f>
        <v>2183949</v>
      </c>
      <c r="C793">
        <f>(A793-A792)*P$3</f>
        <v>-2.0123787566285252E-2</v>
      </c>
      <c r="D793">
        <f>(A793)*(1-EXP(-P$2))</f>
        <v>0.96955974021793667</v>
      </c>
      <c r="E793">
        <f>B793-P$5*LN(D793)</f>
        <v>2184025.8519354258</v>
      </c>
      <c r="F793">
        <f>(C793-C792)*P$8</f>
        <v>-1.3198706845562198E-3</v>
      </c>
      <c r="G793">
        <f>E793-F793*P$9</f>
        <v>2184025.8575446815</v>
      </c>
      <c r="H793">
        <f t="shared" si="75"/>
        <v>6.3977261042757655E-5</v>
      </c>
      <c r="I793">
        <f t="shared" si="72"/>
        <v>-7.1362894188922045E-6</v>
      </c>
      <c r="J793">
        <f>I793+C793*P$16</f>
        <v>-2.3496068233547898E-5</v>
      </c>
      <c r="K793">
        <f t="shared" si="73"/>
        <v>2184025.8575446815</v>
      </c>
      <c r="L793" s="9">
        <f t="shared" si="74"/>
        <v>2184013.3999276427</v>
      </c>
      <c r="M793" s="9">
        <f>L793-P$19*LN(S793)</f>
        <v>2182664.9833225198</v>
      </c>
      <c r="N793" s="9">
        <f>L793+O793</f>
        <v>2184013.3999276427</v>
      </c>
      <c r="O793">
        <f t="shared" si="71"/>
        <v>0</v>
      </c>
      <c r="S793">
        <f t="shared" si="76"/>
        <v>792</v>
      </c>
    </row>
    <row r="794" spans="1:19" x14ac:dyDescent="0.25">
      <c r="A794">
        <f>VLOOKUP('2024-03-18_windows_device_0'!P794,'2024-03-18_windows_device_0'!P794:P1703,1,0)</f>
        <v>33.36933333333333</v>
      </c>
      <c r="B794">
        <f>VLOOKUP('2024-03-18_windows_device_0'!Q794,'2024-03-18_windows_device_0'!Q$2:Q$911,1,0)+50</f>
        <v>2183949</v>
      </c>
      <c r="C794">
        <f>(A794-A793)*P$3</f>
        <v>-1.3583556607240938E-2</v>
      </c>
      <c r="D794">
        <f>(A794)*(1-EXP(-P$2))</f>
        <v>0.96903702475726528</v>
      </c>
      <c r="E794">
        <f>B794-P$5*LN(D794)</f>
        <v>2184027.1925961985</v>
      </c>
      <c r="F794">
        <f>(C794-C793)*P$8</f>
        <v>8.579159449617537E-4</v>
      </c>
      <c r="G794">
        <f>E794-F794*P$9</f>
        <v>2184027.1889501819</v>
      </c>
      <c r="H794">
        <f t="shared" si="75"/>
        <v>8.6221124267543426E-5</v>
      </c>
      <c r="I794">
        <f t="shared" si="72"/>
        <v>3.2423135394166524E-7</v>
      </c>
      <c r="J794">
        <f>I794+C794*P$16</f>
        <v>-1.0718619345949621E-5</v>
      </c>
      <c r="K794">
        <f t="shared" si="73"/>
        <v>2184027.1889501819</v>
      </c>
      <c r="L794" s="9">
        <f t="shared" si="74"/>
        <v>2184021.5059374468</v>
      </c>
      <c r="M794" s="9">
        <f>L794-P$19*LN(S794)</f>
        <v>2182672.8344133589</v>
      </c>
      <c r="N794" s="9">
        <f>L794+O794</f>
        <v>2184021.5059374468</v>
      </c>
      <c r="O794">
        <f t="shared" si="71"/>
        <v>0</v>
      </c>
      <c r="S794">
        <f t="shared" si="76"/>
        <v>793</v>
      </c>
    </row>
    <row r="795" spans="1:19" x14ac:dyDescent="0.25">
      <c r="A795">
        <f>VLOOKUP('2024-03-18_windows_device_0'!P795,'2024-03-18_windows_device_0'!P795:P1704,1,0)</f>
        <v>33.355333333333334</v>
      </c>
      <c r="B795">
        <f>VLOOKUP('2024-03-18_windows_device_0'!Q795,'2024-03-18_windows_device_0'!Q$2:Q$911,1,0)+50</f>
        <v>2183947</v>
      </c>
      <c r="C795">
        <f>(A795-A794)*P$3</f>
        <v>-1.0564988472294931E-2</v>
      </c>
      <c r="D795">
        <f>(A795)*(1-EXP(-P$2))</f>
        <v>0.96863046828785426</v>
      </c>
      <c r="E795">
        <f>B795-P$5*LN(D795)</f>
        <v>2184026.235832423</v>
      </c>
      <c r="F795">
        <f>(C795-C794)*P$8</f>
        <v>3.9596120536728818E-4</v>
      </c>
      <c r="G795">
        <f>E795-F795*P$9</f>
        <v>2184026.234149646</v>
      </c>
      <c r="H795">
        <f t="shared" si="75"/>
        <v>-6.1832383622404243E-5</v>
      </c>
      <c r="I795">
        <f t="shared" si="72"/>
        <v>5.0961571149271238E-6</v>
      </c>
      <c r="J795">
        <f>I795+C795*P$16</f>
        <v>-3.4927267627631918E-6</v>
      </c>
      <c r="K795">
        <f t="shared" si="73"/>
        <v>2184026.234149646</v>
      </c>
      <c r="L795" s="9">
        <f t="shared" si="74"/>
        <v>2184024.3823056696</v>
      </c>
      <c r="M795" s="9">
        <f>L795-P$19*LN(S795)</f>
        <v>2182675.4561838754</v>
      </c>
      <c r="N795" s="9">
        <f>L795+O795</f>
        <v>2184024.3823056696</v>
      </c>
      <c r="O795">
        <f t="shared" si="71"/>
        <v>0</v>
      </c>
      <c r="S795">
        <f t="shared" si="76"/>
        <v>794</v>
      </c>
    </row>
    <row r="796" spans="1:19" x14ac:dyDescent="0.25">
      <c r="A796">
        <f>VLOOKUP('2024-03-18_windows_device_0'!P796,'2024-03-18_windows_device_0'!P796:P1705,1,0)</f>
        <v>33.348666666666666</v>
      </c>
      <c r="B796">
        <f>VLOOKUP('2024-03-18_windows_device_0'!Q796,'2024-03-18_windows_device_0'!Q$2:Q$911,1,0)+50</f>
        <v>2183945</v>
      </c>
      <c r="C796">
        <f>(A796-A795)*P$3</f>
        <v>-5.030946891571313E-3</v>
      </c>
      <c r="D796">
        <f>(A796)*(1-EXP(-P$2))</f>
        <v>0.96843686996908707</v>
      </c>
      <c r="E796">
        <f>B796-P$5*LN(D796)</f>
        <v>2184024.7327654874</v>
      </c>
      <c r="F796">
        <f>(C796-C795)*P$8</f>
        <v>7.2592887650528787E-4</v>
      </c>
      <c r="G796">
        <f>E796-F796*P$9</f>
        <v>2184024.7296803966</v>
      </c>
      <c r="H796">
        <f t="shared" si="75"/>
        <v>-9.7428642189399629E-5</v>
      </c>
      <c r="I796">
        <f t="shared" si="72"/>
        <v>6.8435737241686942E-6</v>
      </c>
      <c r="J796">
        <f>I796+C796*P$16</f>
        <v>2.7536290205047707E-6</v>
      </c>
      <c r="K796">
        <f t="shared" si="73"/>
        <v>2184024.7296803966</v>
      </c>
      <c r="L796" s="9">
        <f t="shared" si="74"/>
        <v>2184026.1896546981</v>
      </c>
      <c r="M796" s="9">
        <f>L796-P$19*LN(S796)</f>
        <v>2182677.0092556481</v>
      </c>
      <c r="N796" s="9">
        <f>L796+O796</f>
        <v>2184026.1896546981</v>
      </c>
      <c r="O796">
        <f t="shared" ref="O796:O859" si="77">O795</f>
        <v>0</v>
      </c>
      <c r="S796">
        <f t="shared" si="76"/>
        <v>795</v>
      </c>
    </row>
    <row r="797" spans="1:19" x14ac:dyDescent="0.25">
      <c r="A797">
        <f>VLOOKUP('2024-03-18_windows_device_0'!P797,'2024-03-18_windows_device_0'!P797:P1706,1,0)</f>
        <v>33.346000000000004</v>
      </c>
      <c r="B797">
        <f>VLOOKUP('2024-03-18_windows_device_0'!Q797,'2024-03-18_windows_device_0'!Q$2:Q$911,1,0)+50</f>
        <v>2183944</v>
      </c>
      <c r="C797">
        <f>(A797-A796)*P$3</f>
        <v>-2.012378756625308E-3</v>
      </c>
      <c r="D797">
        <f>(A797)*(1-EXP(-P$2))</f>
        <v>0.96835943064158037</v>
      </c>
      <c r="E797">
        <f>B797-P$5*LN(D797)</f>
        <v>2184023.931566529</v>
      </c>
      <c r="F797">
        <f>(C797-C796)*P$8</f>
        <v>3.9596120536728797E-4</v>
      </c>
      <c r="G797">
        <f>E797-F797*P$9</f>
        <v>2184023.929883752</v>
      </c>
      <c r="H797">
        <f t="shared" si="75"/>
        <v>-5.1794412642232591E-5</v>
      </c>
      <c r="I797">
        <f t="shared" si="72"/>
        <v>1.8837480555495475E-5</v>
      </c>
      <c r="J797">
        <f>I797+C797*P$16</f>
        <v>1.7201502674032522E-5</v>
      </c>
      <c r="K797">
        <f t="shared" si="73"/>
        <v>2184023.929883752</v>
      </c>
      <c r="L797" s="9">
        <f t="shared" si="74"/>
        <v>2184033.050121686</v>
      </c>
      <c r="M797" s="9">
        <f>L797-P$19*LN(S797)</f>
        <v>2182683.6157650249</v>
      </c>
      <c r="N797" s="9">
        <f>L797+O797</f>
        <v>2184033.050121686</v>
      </c>
      <c r="O797">
        <f t="shared" si="77"/>
        <v>0</v>
      </c>
      <c r="S797">
        <f t="shared" si="76"/>
        <v>796</v>
      </c>
    </row>
    <row r="798" spans="1:19" x14ac:dyDescent="0.25">
      <c r="A798">
        <f>VLOOKUP('2024-03-18_windows_device_0'!P798,'2024-03-18_windows_device_0'!P798:P1707,1,0)</f>
        <v>33.309333333333335</v>
      </c>
      <c r="B798">
        <f>VLOOKUP('2024-03-18_windows_device_0'!Q798,'2024-03-18_windows_device_0'!Q$2:Q$911,1,0)+50</f>
        <v>2183936</v>
      </c>
      <c r="C798">
        <f>(A798-A797)*P$3</f>
        <v>-2.7670207903639544E-2</v>
      </c>
      <c r="D798">
        <f>(A798)*(1-EXP(-P$2))</f>
        <v>0.96729463988836073</v>
      </c>
      <c r="E798">
        <f>B798-P$5*LN(D798)</f>
        <v>2184018.6666941755</v>
      </c>
      <c r="F798">
        <f>(C798-C797)*P$8</f>
        <v>-3.3656702456184313E-3</v>
      </c>
      <c r="G798">
        <f>E798-F798*P$9</f>
        <v>2184018.6809977782</v>
      </c>
      <c r="H798">
        <f t="shared" si="75"/>
        <v>-3.3991511201793398E-4</v>
      </c>
      <c r="I798">
        <f t="shared" si="72"/>
        <v>1.7087530405747549E-5</v>
      </c>
      <c r="J798">
        <f>I798+C798*P$16</f>
        <v>-5.4071654644018517E-6</v>
      </c>
      <c r="K798">
        <f t="shared" si="73"/>
        <v>2184018.6809977782</v>
      </c>
      <c r="L798" s="9">
        <f t="shared" si="74"/>
        <v>2184015.8141182666</v>
      </c>
      <c r="M798" s="9">
        <f>L798-P$19*LN(S798)</f>
        <v>2182666.1261228365</v>
      </c>
      <c r="N798" s="9">
        <f>L798+O798</f>
        <v>2184015.8141182666</v>
      </c>
      <c r="O798">
        <f t="shared" si="77"/>
        <v>0</v>
      </c>
      <c r="S798">
        <f t="shared" si="76"/>
        <v>797</v>
      </c>
    </row>
    <row r="799" spans="1:19" x14ac:dyDescent="0.25">
      <c r="A799">
        <f>VLOOKUP('2024-03-18_windows_device_0'!P799,'2024-03-18_windows_device_0'!P799:P1708,1,0)</f>
        <v>33.305999999999997</v>
      </c>
      <c r="B799">
        <f>VLOOKUP('2024-03-18_windows_device_0'!Q799,'2024-03-18_windows_device_0'!Q$2:Q$911,1,0)+50</f>
        <v>2183929</v>
      </c>
      <c r="C799">
        <f>(A799-A798)*P$3</f>
        <v>-2.5154734457883375E-3</v>
      </c>
      <c r="D799">
        <f>(A799)*(1-EXP(-P$2))</f>
        <v>0.96719784072897708</v>
      </c>
      <c r="E799">
        <f>B799-P$5*LN(D799)</f>
        <v>2184011.9154914222</v>
      </c>
      <c r="F799">
        <f>(C799-C798)*P$8</f>
        <v>3.2996767113898469E-3</v>
      </c>
      <c r="G799">
        <f>E799-F799*P$9</f>
        <v>2184011.9014682821</v>
      </c>
      <c r="H799">
        <f t="shared" si="75"/>
        <v>-4.3903878643723624E-4</v>
      </c>
      <c r="I799">
        <f t="shared" si="72"/>
        <v>3.2299955631038776E-5</v>
      </c>
      <c r="J799">
        <f>I799+C799*P$16</f>
        <v>3.0254983279204636E-5</v>
      </c>
      <c r="K799">
        <f t="shared" si="73"/>
        <v>2184011.9014682821</v>
      </c>
      <c r="L799" s="9">
        <f t="shared" si="74"/>
        <v>2184027.9426625557</v>
      </c>
      <c r="M799" s="9">
        <f>L799-P$19*LN(S799)</f>
        <v>2182678.0013463991</v>
      </c>
      <c r="N799" s="9">
        <f>L799+O799</f>
        <v>2184027.9426625557</v>
      </c>
      <c r="O799">
        <f t="shared" si="77"/>
        <v>0</v>
      </c>
      <c r="S799">
        <f t="shared" si="76"/>
        <v>798</v>
      </c>
    </row>
    <row r="800" spans="1:19" x14ac:dyDescent="0.25">
      <c r="A800">
        <f>VLOOKUP('2024-03-18_windows_device_0'!P800,'2024-03-18_windows_device_0'!P800:P1709,1,0)</f>
        <v>33.288666666666664</v>
      </c>
      <c r="B800">
        <f>VLOOKUP('2024-03-18_windows_device_0'!Q800,'2024-03-18_windows_device_0'!Q$2:Q$911,1,0)+50</f>
        <v>2183927</v>
      </c>
      <c r="C800">
        <f>(A800-A799)*P$3</f>
        <v>-1.3080461918083269E-2</v>
      </c>
      <c r="D800">
        <f>(A800)*(1-EXP(-P$2))</f>
        <v>0.9666944851001823</v>
      </c>
      <c r="E800">
        <f>B800-P$5*LN(D800)</f>
        <v>2184011.2096386277</v>
      </c>
      <c r="F800">
        <f>(C800-C799)*P$8</f>
        <v>-1.3858642187833978E-3</v>
      </c>
      <c r="G800">
        <f>E800-F800*P$9</f>
        <v>2184011.2155283466</v>
      </c>
      <c r="H800">
        <f t="shared" si="75"/>
        <v>-4.4421111675213409E-5</v>
      </c>
      <c r="I800">
        <f t="shared" si="72"/>
        <v>6.1053281180546958E-5</v>
      </c>
      <c r="J800">
        <f>I800+C800*P$16</f>
        <v>5.0419424951022497E-5</v>
      </c>
      <c r="K800">
        <f t="shared" si="73"/>
        <v>2184011.2155283466</v>
      </c>
      <c r="L800" s="9">
        <f t="shared" si="74"/>
        <v>2184037.9479110204</v>
      </c>
      <c r="M800" s="9">
        <f>L800-P$19*LN(S800)</f>
        <v>2182687.7535913829</v>
      </c>
      <c r="N800" s="9">
        <f>L800+O800</f>
        <v>2184037.9479110204</v>
      </c>
      <c r="O800">
        <f t="shared" si="77"/>
        <v>0</v>
      </c>
      <c r="S800">
        <f t="shared" si="76"/>
        <v>799</v>
      </c>
    </row>
    <row r="801" spans="1:19" x14ac:dyDescent="0.25">
      <c r="A801">
        <f>VLOOKUP('2024-03-18_windows_device_0'!P801,'2024-03-18_windows_device_0'!P801:P1710,1,0)</f>
        <v>33.273333333333333</v>
      </c>
      <c r="B801">
        <f>VLOOKUP('2024-03-18_windows_device_0'!Q801,'2024-03-18_windows_device_0'!Q$2:Q$911,1,0)+50</f>
        <v>2183925</v>
      </c>
      <c r="C801">
        <f>(A801-A800)*P$3</f>
        <v>-1.1571177850610266E-2</v>
      </c>
      <c r="D801">
        <f>(A801)*(1-EXP(-P$2))</f>
        <v>0.96624920896701794</v>
      </c>
      <c r="E801">
        <f>B801-P$5*LN(D801)</f>
        <v>2184010.3550229957</v>
      </c>
      <c r="F801">
        <f>(C801-C800)*P$8</f>
        <v>1.9798060268364398E-4</v>
      </c>
      <c r="G801">
        <f>E801-F801*P$9</f>
        <v>2184010.3541816073</v>
      </c>
      <c r="H801">
        <f t="shared" si="75"/>
        <v>-5.5780364605118068E-5</v>
      </c>
      <c r="I801">
        <f t="shared" si="72"/>
        <v>5.7911476842018347E-5</v>
      </c>
      <c r="J801">
        <f>I801+C801*P$16</f>
        <v>4.8504604023594374E-5</v>
      </c>
      <c r="K801">
        <f t="shared" si="73"/>
        <v>2184010.3541816073</v>
      </c>
      <c r="L801" s="9">
        <f t="shared" si="74"/>
        <v>2184036.07132609</v>
      </c>
      <c r="M801" s="9">
        <f>L801-P$19*LN(S801)</f>
        <v>2182685.6243194239</v>
      </c>
      <c r="N801" s="9">
        <f>L801+O801</f>
        <v>2184036.07132609</v>
      </c>
      <c r="O801">
        <f t="shared" si="77"/>
        <v>0</v>
      </c>
      <c r="S801">
        <f t="shared" si="76"/>
        <v>800</v>
      </c>
    </row>
    <row r="802" spans="1:19" x14ac:dyDescent="0.25">
      <c r="A802">
        <f>VLOOKUP('2024-03-18_windows_device_0'!P802,'2024-03-18_windows_device_0'!P802:P1711,1,0)</f>
        <v>33.254666666666665</v>
      </c>
      <c r="B802">
        <f>VLOOKUP('2024-03-18_windows_device_0'!Q802,'2024-03-18_windows_device_0'!Q$2:Q$911,1,0)+50</f>
        <v>2183933</v>
      </c>
      <c r="C802">
        <f>(A802-A801)*P$3</f>
        <v>-1.4086651296398606E-2</v>
      </c>
      <c r="D802">
        <f>(A802)*(1-EXP(-P$2))</f>
        <v>0.9657071336744697</v>
      </c>
      <c r="E802">
        <f>B802-P$5*LN(D802)</f>
        <v>2184019.7501165932</v>
      </c>
      <c r="F802">
        <f>(C802-C801)*P$8</f>
        <v>-3.2996767113940687E-4</v>
      </c>
      <c r="G802">
        <f>E802-F802*P$9</f>
        <v>2184019.751518907</v>
      </c>
      <c r="H802">
        <f t="shared" si="75"/>
        <v>6.0856665144814245E-4</v>
      </c>
      <c r="I802">
        <f t="shared" si="72"/>
        <v>6.4688963431038278E-5</v>
      </c>
      <c r="J802">
        <f>I802+C802*P$16</f>
        <v>5.3237118260780162E-5</v>
      </c>
      <c r="K802">
        <f t="shared" si="73"/>
        <v>2184019.751518907</v>
      </c>
      <c r="L802" s="9">
        <f t="shared" si="74"/>
        <v>2184047.9778427728</v>
      </c>
      <c r="M802" s="9">
        <f>L802-P$19*LN(S802)</f>
        <v>2182697.2784647397</v>
      </c>
      <c r="N802" s="9">
        <f>L802+O802</f>
        <v>2184047.9778427728</v>
      </c>
      <c r="O802">
        <f t="shared" si="77"/>
        <v>0</v>
      </c>
      <c r="S802">
        <f t="shared" si="76"/>
        <v>801</v>
      </c>
    </row>
    <row r="803" spans="1:19" x14ac:dyDescent="0.25">
      <c r="A803">
        <f>VLOOKUP('2024-03-18_windows_device_0'!P803,'2024-03-18_windows_device_0'!P803:P1712,1,0)</f>
        <v>33.231333333333332</v>
      </c>
      <c r="B803">
        <f>VLOOKUP('2024-03-18_windows_device_0'!Q803,'2024-03-18_windows_device_0'!Q$2:Q$911,1,0)+50</f>
        <v>2183940</v>
      </c>
      <c r="C803">
        <f>(A803-A802)*P$3</f>
        <v>-1.7608314120496914E-2</v>
      </c>
      <c r="D803">
        <f>(A803)*(1-EXP(-P$2))</f>
        <v>0.96502953955878457</v>
      </c>
      <c r="E803">
        <f>B803-P$5*LN(D803)</f>
        <v>2184028.495085238</v>
      </c>
      <c r="F803">
        <f>(C803-C802)*P$8</f>
        <v>-4.6195473959446568E-4</v>
      </c>
      <c r="G803">
        <f>E803-F803*P$9</f>
        <v>2184028.4970484776</v>
      </c>
      <c r="H803">
        <f t="shared" si="75"/>
        <v>5.6635592361469432E-4</v>
      </c>
      <c r="I803">
        <f t="shared" si="72"/>
        <v>2.3222884622597474E-5</v>
      </c>
      <c r="J803">
        <f>I803+C803*P$16</f>
        <v>8.9080781597759215E-6</v>
      </c>
      <c r="K803">
        <f t="shared" si="73"/>
        <v>2184028.4970484776</v>
      </c>
      <c r="L803" s="9">
        <f t="shared" si="74"/>
        <v>2184033.2201121477</v>
      </c>
      <c r="M803" s="9">
        <f>L803-P$19*LN(S803)</f>
        <v>2182682.2686776211</v>
      </c>
      <c r="N803" s="9">
        <f>L803+O803</f>
        <v>2184033.2201121477</v>
      </c>
      <c r="O803">
        <f t="shared" si="77"/>
        <v>0</v>
      </c>
      <c r="S803">
        <f t="shared" si="76"/>
        <v>802</v>
      </c>
    </row>
    <row r="804" spans="1:19" x14ac:dyDescent="0.25">
      <c r="A804">
        <f>VLOOKUP('2024-03-18_windows_device_0'!P804,'2024-03-18_windows_device_0'!P804:P1713,1,0)</f>
        <v>33.219333333333331</v>
      </c>
      <c r="B804">
        <f>VLOOKUP('2024-03-18_windows_device_0'!Q804,'2024-03-18_windows_device_0'!Q$2:Q$911,1,0)+50</f>
        <v>2183943</v>
      </c>
      <c r="C804">
        <f>(A804-A803)*P$3</f>
        <v>-9.055704404827291E-3</v>
      </c>
      <c r="D804">
        <f>(A804)*(1-EXP(-P$2))</f>
        <v>0.96468106258500363</v>
      </c>
      <c r="E804">
        <f>B804-P$5*LN(D804)</f>
        <v>2184032.3929748316</v>
      </c>
      <c r="F804">
        <f>(C804-C803)*P$8</f>
        <v>1.1218900818725757E-3</v>
      </c>
      <c r="G804">
        <f>E804-F804*P$9</f>
        <v>2184032.3882069639</v>
      </c>
      <c r="H804">
        <f t="shared" si="75"/>
        <v>2.5198938962095333E-4</v>
      </c>
      <c r="I804">
        <f t="shared" si="72"/>
        <v>6.456256252023585E-7</v>
      </c>
      <c r="J804">
        <f>I804+C804*P$16</f>
        <v>-6.7162748413918324E-6</v>
      </c>
      <c r="K804">
        <f t="shared" si="73"/>
        <v>2184032.3882069639</v>
      </c>
      <c r="L804" s="9">
        <f t="shared" si="74"/>
        <v>2184028.8272375683</v>
      </c>
      <c r="M804" s="9">
        <f>L804-P$19*LN(S804)</f>
        <v>2182677.6240606378</v>
      </c>
      <c r="N804" s="9">
        <f>L804+O804</f>
        <v>2184028.8272375683</v>
      </c>
      <c r="O804">
        <f t="shared" si="77"/>
        <v>0</v>
      </c>
      <c r="S804">
        <f t="shared" si="76"/>
        <v>803</v>
      </c>
    </row>
    <row r="805" spans="1:19" x14ac:dyDescent="0.25">
      <c r="A805">
        <f>VLOOKUP('2024-03-18_windows_device_0'!P805,'2024-03-18_windows_device_0'!P805:P1714,1,0)</f>
        <v>33.204666666666668</v>
      </c>
      <c r="B805">
        <f>VLOOKUP('2024-03-18_windows_device_0'!Q805,'2024-03-18_windows_device_0'!Q$2:Q$911,1,0)+50</f>
        <v>2183944</v>
      </c>
      <c r="C805">
        <f>(A805-A804)*P$3</f>
        <v>-1.1068083161452599E-2</v>
      </c>
      <c r="D805">
        <f>(A805)*(1-EXP(-P$2))</f>
        <v>0.96425514628371589</v>
      </c>
      <c r="E805">
        <f>B805-P$5*LN(D805)</f>
        <v>2184034.4908360234</v>
      </c>
      <c r="F805">
        <f>(C805-C804)*P$8</f>
        <v>-2.6397413691082197E-4</v>
      </c>
      <c r="G805">
        <f>E805-F805*P$9</f>
        <v>2184034.4919578745</v>
      </c>
      <c r="H805">
        <f t="shared" si="75"/>
        <v>1.362378093188163E-4</v>
      </c>
      <c r="I805">
        <f t="shared" si="72"/>
        <v>-2.6895961628196606E-5</v>
      </c>
      <c r="J805">
        <f>I805+C805*P$16</f>
        <v>-3.5893839976253751E-5</v>
      </c>
      <c r="K805">
        <f t="shared" si="73"/>
        <v>2184034.4919578745</v>
      </c>
      <c r="L805" s="9">
        <f t="shared" si="74"/>
        <v>2184015.4610413811</v>
      </c>
      <c r="M805" s="9">
        <f>L805-P$19*LN(S805)</f>
        <v>2182664.0064353542</v>
      </c>
      <c r="N805" s="9">
        <f>L805+O805</f>
        <v>2184015.4610413811</v>
      </c>
      <c r="O805">
        <f t="shared" si="77"/>
        <v>0</v>
      </c>
      <c r="S805">
        <f t="shared" si="76"/>
        <v>804</v>
      </c>
    </row>
    <row r="806" spans="1:19" x14ac:dyDescent="0.25">
      <c r="A806">
        <f>VLOOKUP('2024-03-18_windows_device_0'!P806,'2024-03-18_windows_device_0'!P806:P1715,1,0)</f>
        <v>33.194000000000003</v>
      </c>
      <c r="B806">
        <f>VLOOKUP('2024-03-18_windows_device_0'!Q806,'2024-03-18_windows_device_0'!Q$2:Q$911,1,0)+50</f>
        <v>2183942</v>
      </c>
      <c r="C806">
        <f>(A806-A805)*P$3</f>
        <v>-8.049515026511956E-3</v>
      </c>
      <c r="D806">
        <f>(A806)*(1-EXP(-P$2))</f>
        <v>0.96394538897368842</v>
      </c>
      <c r="E806">
        <f>B806-P$5*LN(D806)</f>
        <v>2184033.289585154</v>
      </c>
      <c r="F806">
        <f>(C806-C805)*P$8</f>
        <v>3.9596120536658459E-4</v>
      </c>
      <c r="G806">
        <f>E806-F806*P$9</f>
        <v>2184033.2879023771</v>
      </c>
      <c r="H806">
        <f t="shared" si="75"/>
        <v>-7.7974004640882523E-5</v>
      </c>
      <c r="I806">
        <f t="shared" si="72"/>
        <v>-2.0092594640929924E-5</v>
      </c>
      <c r="J806">
        <f>I806+C806*P$16</f>
        <v>-2.6636506166790458E-5</v>
      </c>
      <c r="K806">
        <f t="shared" si="73"/>
        <v>2184033.2879023771</v>
      </c>
      <c r="L806" s="9">
        <f t="shared" si="74"/>
        <v>2184019.1652249242</v>
      </c>
      <c r="M806" s="9">
        <f>L806-P$19*LN(S806)</f>
        <v>2182667.4595023291</v>
      </c>
      <c r="N806" s="9">
        <f>L806+O806</f>
        <v>2184019.1652249242</v>
      </c>
      <c r="O806">
        <f t="shared" si="77"/>
        <v>0</v>
      </c>
      <c r="S806">
        <f t="shared" si="76"/>
        <v>805</v>
      </c>
    </row>
    <row r="807" spans="1:19" x14ac:dyDescent="0.25">
      <c r="A807">
        <f>VLOOKUP('2024-03-18_windows_device_0'!P807,'2024-03-18_windows_device_0'!P807:P1716,1,0)</f>
        <v>33.173333333333332</v>
      </c>
      <c r="B807">
        <f>VLOOKUP('2024-03-18_windows_device_0'!Q807,'2024-03-18_windows_device_0'!Q$2:Q$911,1,0)+50</f>
        <v>2183938</v>
      </c>
      <c r="C807">
        <f>(A807-A806)*P$3</f>
        <v>-1.5595935363871608E-2</v>
      </c>
      <c r="D807">
        <f>(A807)*(1-EXP(-P$2))</f>
        <v>0.9633452341855101</v>
      </c>
      <c r="E807">
        <f>B807-P$5*LN(D807)</f>
        <v>2184030.837892273</v>
      </c>
      <c r="F807">
        <f>(C807-C806)*P$8</f>
        <v>-9.8990301341751676E-4</v>
      </c>
      <c r="G807">
        <f>E807-F807*P$9</f>
        <v>2184030.8420992149</v>
      </c>
      <c r="H807">
        <f t="shared" si="75"/>
        <v>-1.58388934336006E-4</v>
      </c>
      <c r="I807">
        <f t="shared" si="72"/>
        <v>-2.6177193891831068E-5</v>
      </c>
      <c r="J807">
        <f>I807+C807*P$16</f>
        <v>-3.8856022473189666E-5</v>
      </c>
      <c r="K807">
        <f t="shared" si="73"/>
        <v>2184030.8420992149</v>
      </c>
      <c r="L807" s="9">
        <f t="shared" si="74"/>
        <v>2184010.2406333522</v>
      </c>
      <c r="M807" s="9">
        <f>L807-P$19*LN(S807)</f>
        <v>2182658.2841059412</v>
      </c>
      <c r="N807" s="9">
        <f>L807+O807</f>
        <v>2184010.2406333522</v>
      </c>
      <c r="O807">
        <f t="shared" si="77"/>
        <v>0</v>
      </c>
      <c r="S807">
        <f t="shared" si="76"/>
        <v>806</v>
      </c>
    </row>
    <row r="808" spans="1:19" x14ac:dyDescent="0.25">
      <c r="A808">
        <f>VLOOKUP('2024-03-18_windows_device_0'!P808,'2024-03-18_windows_device_0'!P808:P1717,1,0)</f>
        <v>33.166666666666664</v>
      </c>
      <c r="B808">
        <f>VLOOKUP('2024-03-18_windows_device_0'!Q808,'2024-03-18_windows_device_0'!Q$2:Q$911,1,0)+50</f>
        <v>2183933</v>
      </c>
      <c r="C808">
        <f>(A808-A807)*P$3</f>
        <v>-5.030946891571313E-3</v>
      </c>
      <c r="D808">
        <f>(A808)*(1-EXP(-P$2))</f>
        <v>0.96315163586674291</v>
      </c>
      <c r="E808">
        <f>B808-P$5*LN(D808)</f>
        <v>2184026.3375519523</v>
      </c>
      <c r="F808">
        <f>(C808-C807)*P$8</f>
        <v>1.3858642187841014E-3</v>
      </c>
      <c r="G808">
        <f>E808-F808*P$9</f>
        <v>2184026.3316622335</v>
      </c>
      <c r="H808">
        <f t="shared" si="75"/>
        <v>-2.9209354126685143E-4</v>
      </c>
      <c r="I808">
        <f t="shared" si="72"/>
        <v>-1.5048116771199234E-5</v>
      </c>
      <c r="J808">
        <f>I808+C808*P$16</f>
        <v>-1.9138061474863156E-5</v>
      </c>
      <c r="K808">
        <f t="shared" si="73"/>
        <v>2184026.3316622335</v>
      </c>
      <c r="L808" s="9">
        <f t="shared" si="74"/>
        <v>2184016.1846606862</v>
      </c>
      <c r="M808" s="9">
        <f>L808-P$19*LN(S808)</f>
        <v>2182663.9776394391</v>
      </c>
      <c r="N808" s="9">
        <f>L808+O808</f>
        <v>2184016.1846606862</v>
      </c>
      <c r="O808">
        <f t="shared" si="77"/>
        <v>0</v>
      </c>
      <c r="S808">
        <f t="shared" si="76"/>
        <v>807</v>
      </c>
    </row>
    <row r="809" spans="1:19" x14ac:dyDescent="0.25">
      <c r="A809">
        <f>VLOOKUP('2024-03-18_windows_device_0'!P809,'2024-03-18_windows_device_0'!P809:P1718,1,0)</f>
        <v>33.149333333333331</v>
      </c>
      <c r="B809">
        <f>VLOOKUP('2024-03-18_windows_device_0'!Q809,'2024-03-18_windows_device_0'!Q$2:Q$911,1,0)+50</f>
        <v>2183934</v>
      </c>
      <c r="C809">
        <f>(A809-A808)*P$3</f>
        <v>-1.3080461918083269E-2</v>
      </c>
      <c r="D809">
        <f>(A809)*(1-EXP(-P$2))</f>
        <v>0.96264828023794824</v>
      </c>
      <c r="E809">
        <f>B809-P$5*LN(D809)</f>
        <v>2184028.6371372985</v>
      </c>
      <c r="F809">
        <f>(C809-C808)*P$8</f>
        <v>-1.0558965476446945E-3</v>
      </c>
      <c r="G809">
        <f>E809-F809*P$9</f>
        <v>2184028.6416247031</v>
      </c>
      <c r="H809">
        <f t="shared" si="75"/>
        <v>1.4959196209131926E-4</v>
      </c>
      <c r="I809">
        <f t="shared" si="72"/>
        <v>1.5686164385520057E-5</v>
      </c>
      <c r="J809">
        <f>I809+C809*P$16</f>
        <v>5.0523081559955991E-6</v>
      </c>
      <c r="K809">
        <f t="shared" si="73"/>
        <v>2184028.6416247031</v>
      </c>
      <c r="L809" s="9">
        <f t="shared" si="74"/>
        <v>2184031.3203588445</v>
      </c>
      <c r="M809" s="9">
        <f>L809-P$19*LN(S809)</f>
        <v>2182678.8631539703</v>
      </c>
      <c r="N809" s="9">
        <f>L809+O809</f>
        <v>2184031.3203588445</v>
      </c>
      <c r="O809">
        <f t="shared" si="77"/>
        <v>0</v>
      </c>
      <c r="S809">
        <f t="shared" si="76"/>
        <v>808</v>
      </c>
    </row>
    <row r="810" spans="1:19" x14ac:dyDescent="0.25">
      <c r="A810">
        <f>VLOOKUP('2024-03-18_windows_device_0'!P810,'2024-03-18_windows_device_0'!P810:P1719,1,0)</f>
        <v>33.120666666666665</v>
      </c>
      <c r="B810">
        <f>VLOOKUP('2024-03-18_windows_device_0'!Q810,'2024-03-18_windows_device_0'!Q$2:Q$911,1,0)+50</f>
        <v>2183932</v>
      </c>
      <c r="C810">
        <f>(A810-A809)*P$3</f>
        <v>-2.1633071633752894E-2</v>
      </c>
      <c r="D810">
        <f>(A810)*(1-EXP(-P$2))</f>
        <v>0.96181580746724937</v>
      </c>
      <c r="E810">
        <f>B810-P$5*LN(D810)</f>
        <v>2184028.7879435131</v>
      </c>
      <c r="F810">
        <f>(C810-C809)*P$8</f>
        <v>-1.1218900818725762E-3</v>
      </c>
      <c r="G810">
        <f>E810-F810*P$9</f>
        <v>2184028.7927113809</v>
      </c>
      <c r="H810">
        <f t="shared" si="75"/>
        <v>9.7842942795789375E-6</v>
      </c>
      <c r="I810">
        <f t="shared" si="72"/>
        <v>1.9571393105121882E-5</v>
      </c>
      <c r="J810">
        <f>I810+C810*P$16</f>
        <v>1.9846308793700631E-6</v>
      </c>
      <c r="K810">
        <f t="shared" si="73"/>
        <v>2184028.7927113809</v>
      </c>
      <c r="L810" s="9">
        <f t="shared" si="74"/>
        <v>2184029.8449628134</v>
      </c>
      <c r="M810" s="9">
        <f>L810-P$19*LN(S810)</f>
        <v>2182677.137883754</v>
      </c>
      <c r="N810" s="9">
        <f>L810+O810</f>
        <v>2184029.8449628134</v>
      </c>
      <c r="O810">
        <f t="shared" si="77"/>
        <v>0</v>
      </c>
      <c r="S810">
        <f t="shared" si="76"/>
        <v>809</v>
      </c>
    </row>
    <row r="811" spans="1:19" x14ac:dyDescent="0.25">
      <c r="A811">
        <f>VLOOKUP('2024-03-18_windows_device_0'!P811,'2024-03-18_windows_device_0'!P811:P1720,1,0)</f>
        <v>33.120666666666665</v>
      </c>
      <c r="B811">
        <f>VLOOKUP('2024-03-18_windows_device_0'!Q811,'2024-03-18_windows_device_0'!Q$2:Q$911,1,0)+50</f>
        <v>2183926</v>
      </c>
      <c r="C811">
        <f>(A811-A810)*P$3</f>
        <v>0</v>
      </c>
      <c r="D811">
        <f>(A811)*(1-EXP(-P$2))</f>
        <v>0.96181580746724937</v>
      </c>
      <c r="E811">
        <f>B811-P$5*LN(D811)</f>
        <v>2184022.7879435131</v>
      </c>
      <c r="F811">
        <f>(C811-C810)*P$8</f>
        <v>2.8377219717953804E-3</v>
      </c>
      <c r="G811">
        <f>E811-F811*P$9</f>
        <v>2184022.7758836127</v>
      </c>
      <c r="H811">
        <f t="shared" si="75"/>
        <v>-3.8964662120947937E-4</v>
      </c>
      <c r="I811">
        <f t="shared" si="72"/>
        <v>9.0666804174074004E-6</v>
      </c>
      <c r="J811">
        <f>I811+C811*P$16</f>
        <v>9.0666804174074004E-6</v>
      </c>
      <c r="K811">
        <f t="shared" si="73"/>
        <v>2184022.7758836127</v>
      </c>
      <c r="L811" s="9">
        <f t="shared" si="74"/>
        <v>2184027.5830382109</v>
      </c>
      <c r="M811" s="9">
        <f>L811-P$19*LN(S811)</f>
        <v>2182674.6263936432</v>
      </c>
      <c r="N811" s="9">
        <f>L811+O811</f>
        <v>2184027.5830382109</v>
      </c>
      <c r="O811">
        <f t="shared" si="77"/>
        <v>0</v>
      </c>
      <c r="S811">
        <f t="shared" si="76"/>
        <v>810</v>
      </c>
    </row>
    <row r="812" spans="1:19" x14ac:dyDescent="0.25">
      <c r="A812">
        <f>VLOOKUP('2024-03-18_windows_device_0'!P812,'2024-03-18_windows_device_0'!P812:P1721,1,0)</f>
        <v>33.091999999999999</v>
      </c>
      <c r="B812">
        <f>VLOOKUP('2024-03-18_windows_device_0'!Q812,'2024-03-18_windows_device_0'!Q$2:Q$911,1,0)+50</f>
        <v>2183927</v>
      </c>
      <c r="C812">
        <f>(A812-A811)*P$3</f>
        <v>-2.1633071633752894E-2</v>
      </c>
      <c r="D812">
        <f>(A812)*(1-EXP(-P$2))</f>
        <v>0.9609833346965504</v>
      </c>
      <c r="E812">
        <f>B812-P$5*LN(D812)</f>
        <v>2184025.9406121043</v>
      </c>
      <c r="F812">
        <f>(C812-C811)*P$8</f>
        <v>-2.8377219717953804E-3</v>
      </c>
      <c r="G812">
        <f>E812-F812*P$9</f>
        <v>2184025.9526720047</v>
      </c>
      <c r="H812">
        <f t="shared" si="75"/>
        <v>2.05727155726601E-4</v>
      </c>
      <c r="I812">
        <f t="shared" si="72"/>
        <v>3.0979992478562918E-5</v>
      </c>
      <c r="J812">
        <f>I812+C812*P$16</f>
        <v>1.3393230252811099E-5</v>
      </c>
      <c r="K812">
        <f t="shared" si="73"/>
        <v>2184025.9526720047</v>
      </c>
      <c r="L812" s="9">
        <f t="shared" si="74"/>
        <v>2184033.0537636317</v>
      </c>
      <c r="M812" s="9">
        <f>L812-P$19*LN(S812)</f>
        <v>2182679.8478614716</v>
      </c>
      <c r="N812" s="9">
        <f>L812+O812</f>
        <v>2184033.0537636317</v>
      </c>
      <c r="O812">
        <f t="shared" si="77"/>
        <v>0</v>
      </c>
      <c r="S812">
        <f t="shared" si="76"/>
        <v>811</v>
      </c>
    </row>
    <row r="813" spans="1:19" x14ac:dyDescent="0.25">
      <c r="A813">
        <f>VLOOKUP('2024-03-18_windows_device_0'!P813,'2024-03-18_windows_device_0'!P813:P1722,1,0)</f>
        <v>33.082000000000001</v>
      </c>
      <c r="B813">
        <f>VLOOKUP('2024-03-18_windows_device_0'!Q813,'2024-03-18_windows_device_0'!Q$2:Q$911,1,0)+50</f>
        <v>2183929</v>
      </c>
      <c r="C813">
        <f>(A813-A812)*P$3</f>
        <v>-7.5464203373542893E-3</v>
      </c>
      <c r="D813">
        <f>(A813)*(1-EXP(-P$2))</f>
        <v>0.96069293721839977</v>
      </c>
      <c r="E813">
        <f>B813-P$5*LN(D813)</f>
        <v>2184028.6919817496</v>
      </c>
      <c r="F813">
        <f>(C813-C812)*P$8</f>
        <v>1.8478189583785672E-3</v>
      </c>
      <c r="G813">
        <f>E813-F813*P$9</f>
        <v>2184028.6841287911</v>
      </c>
      <c r="H813">
        <f t="shared" si="75"/>
        <v>1.7688771372626724E-4</v>
      </c>
      <c r="I813">
        <f t="shared" si="72"/>
        <v>2.8548663238590254E-5</v>
      </c>
      <c r="J813">
        <f>I813+C813*P$16</f>
        <v>2.2413746183096547E-5</v>
      </c>
      <c r="K813">
        <f t="shared" si="73"/>
        <v>2184028.6841287911</v>
      </c>
      <c r="L813" s="9">
        <f t="shared" si="74"/>
        <v>2184040.5678986022</v>
      </c>
      <c r="M813" s="9">
        <f>L813-P$19*LN(S813)</f>
        <v>2182687.1130460063</v>
      </c>
      <c r="N813" s="9">
        <f>L813+O813</f>
        <v>2184040.5678986022</v>
      </c>
      <c r="O813">
        <f t="shared" si="77"/>
        <v>0</v>
      </c>
      <c r="S813">
        <f t="shared" si="76"/>
        <v>812</v>
      </c>
    </row>
    <row r="814" spans="1:19" x14ac:dyDescent="0.25">
      <c r="A814">
        <f>VLOOKUP('2024-03-18_windows_device_0'!P814,'2024-03-18_windows_device_0'!P814:P1723,1,0)</f>
        <v>33.074666666666666</v>
      </c>
      <c r="B814">
        <f>VLOOKUP('2024-03-18_windows_device_0'!Q814,'2024-03-18_windows_device_0'!Q$2:Q$911,1,0)+50</f>
        <v>2183928</v>
      </c>
      <c r="C814">
        <f>(A814-A813)*P$3</f>
        <v>-5.5340415807289805E-3</v>
      </c>
      <c r="D814">
        <f>(A814)*(1-EXP(-P$2))</f>
        <v>0.96047997906775573</v>
      </c>
      <c r="E814">
        <f>B814-P$5*LN(D814)</f>
        <v>2184028.2431305195</v>
      </c>
      <c r="F814">
        <f>(C814-C813)*P$8</f>
        <v>2.6397413691082208E-4</v>
      </c>
      <c r="G814">
        <f>E814-F814*P$9</f>
        <v>2184028.2420086684</v>
      </c>
      <c r="H814">
        <f t="shared" si="75"/>
        <v>-2.8631468046814536E-5</v>
      </c>
      <c r="I814">
        <f t="shared" si="72"/>
        <v>1.4355970271905119E-5</v>
      </c>
      <c r="J814">
        <f>I814+C814*P$16</f>
        <v>9.8570310978743678E-6</v>
      </c>
      <c r="K814">
        <f t="shared" si="73"/>
        <v>2184028.2420086684</v>
      </c>
      <c r="L814" s="9">
        <f t="shared" si="74"/>
        <v>2184033.4682072536</v>
      </c>
      <c r="M814" s="9">
        <f>L814-P$19*LN(S814)</f>
        <v>2182679.7647106228</v>
      </c>
      <c r="N814" s="9">
        <f>L814+O814</f>
        <v>2184033.4682072536</v>
      </c>
      <c r="O814">
        <f t="shared" si="77"/>
        <v>0</v>
      </c>
      <c r="S814">
        <f t="shared" si="76"/>
        <v>813</v>
      </c>
    </row>
    <row r="815" spans="1:19" x14ac:dyDescent="0.25">
      <c r="A815">
        <f>VLOOKUP('2024-03-18_windows_device_0'!P815,'2024-03-18_windows_device_0'!P815:P1724,1,0)</f>
        <v>33.048000000000002</v>
      </c>
      <c r="B815">
        <f>VLOOKUP('2024-03-18_windows_device_0'!Q815,'2024-03-18_windows_device_0'!Q$2:Q$911,1,0)+50</f>
        <v>2183928</v>
      </c>
      <c r="C815">
        <f>(A815-A814)*P$3</f>
        <v>-2.0123787566279892E-2</v>
      </c>
      <c r="D815">
        <f>(A815)*(1-EXP(-P$2))</f>
        <v>0.95970558579268717</v>
      </c>
      <c r="E815">
        <f>B815-P$5*LN(D815)</f>
        <v>2184030.2483385052</v>
      </c>
      <c r="F815">
        <f>(C815-C814)*P$8</f>
        <v>-1.9138124926057452E-3</v>
      </c>
      <c r="G815">
        <f>E815-F815*P$9</f>
        <v>2184030.2564719263</v>
      </c>
      <c r="H815">
        <f t="shared" si="75"/>
        <v>1.3045558760580933E-4</v>
      </c>
      <c r="I815">
        <f t="shared" si="72"/>
        <v>7.974737010403614E-6</v>
      </c>
      <c r="J815">
        <f>I815+C815*P$16</f>
        <v>-8.385041804247723E-6</v>
      </c>
      <c r="K815">
        <f t="shared" si="73"/>
        <v>2184030.2564719263</v>
      </c>
      <c r="L815" s="9">
        <f t="shared" si="74"/>
        <v>2184025.810722169</v>
      </c>
      <c r="M815" s="9">
        <f>L815-P$19*LN(S815)</f>
        <v>2182671.8588871504</v>
      </c>
      <c r="N815" s="9">
        <f>L815+O815</f>
        <v>2184025.810722169</v>
      </c>
      <c r="O815">
        <f t="shared" si="77"/>
        <v>0</v>
      </c>
      <c r="S815">
        <f t="shared" si="76"/>
        <v>814</v>
      </c>
    </row>
    <row r="816" spans="1:19" x14ac:dyDescent="0.25">
      <c r="A816">
        <f>VLOOKUP('2024-03-18_windows_device_0'!P816,'2024-03-18_windows_device_0'!P816:P1725,1,0)</f>
        <v>33.038666666666664</v>
      </c>
      <c r="B816">
        <f>VLOOKUP('2024-03-18_windows_device_0'!Q816,'2024-03-18_windows_device_0'!Q$2:Q$911,1,0)+50</f>
        <v>2183926</v>
      </c>
      <c r="C816">
        <f>(A816-A815)*P$3</f>
        <v>-7.0433256482019839E-3</v>
      </c>
      <c r="D816">
        <f>(A816)*(1-EXP(-P$2))</f>
        <v>0.95943454814641294</v>
      </c>
      <c r="E816">
        <f>B816-P$5*LN(D816)</f>
        <v>2184028.9505435773</v>
      </c>
      <c r="F816">
        <f>(C816-C815)*P$8</f>
        <v>1.715831889922101E-3</v>
      </c>
      <c r="G816">
        <f>E816-F816*P$9</f>
        <v>2184028.9432515446</v>
      </c>
      <c r="H816">
        <f t="shared" si="75"/>
        <v>-8.5043465487443125E-5</v>
      </c>
      <c r="I816">
        <f t="shared" si="72"/>
        <v>-6.4006288143084114E-7</v>
      </c>
      <c r="J816">
        <f>I816+C816*P$16</f>
        <v>-6.3659854665620785E-6</v>
      </c>
      <c r="K816">
        <f t="shared" si="73"/>
        <v>2184028.9432515446</v>
      </c>
      <c r="L816" s="9">
        <f t="shared" si="74"/>
        <v>2184025.5680056</v>
      </c>
      <c r="M816" s="9">
        <f>L816-P$19*LN(S816)</f>
        <v>2182671.36813709</v>
      </c>
      <c r="N816" s="9">
        <f>L816+O816</f>
        <v>2184025.5680056</v>
      </c>
      <c r="O816">
        <f t="shared" si="77"/>
        <v>0</v>
      </c>
      <c r="S816">
        <f t="shared" si="76"/>
        <v>815</v>
      </c>
    </row>
    <row r="817" spans="1:19" x14ac:dyDescent="0.25">
      <c r="A817">
        <f>VLOOKUP('2024-03-18_windows_device_0'!P817,'2024-03-18_windows_device_0'!P817:P1726,1,0)</f>
        <v>33.022666666666666</v>
      </c>
      <c r="B817">
        <f>VLOOKUP('2024-03-18_windows_device_0'!Q817,'2024-03-18_windows_device_0'!Q$2:Q$911,1,0)+50</f>
        <v>2183924</v>
      </c>
      <c r="C817">
        <f>(A817-A816)*P$3</f>
        <v>-1.2074272539767934E-2</v>
      </c>
      <c r="D817">
        <f>(A817)*(1-EXP(-P$2))</f>
        <v>0.95896991218137173</v>
      </c>
      <c r="E817">
        <f>B817-P$5*LN(D817)</f>
        <v>2184028.1547853444</v>
      </c>
      <c r="F817">
        <f>(C817-C816)*P$8</f>
        <v>-6.5993534227740645E-4</v>
      </c>
      <c r="G817">
        <f>E817-F817*P$9</f>
        <v>2184028.1575899725</v>
      </c>
      <c r="H817">
        <f t="shared" si="75"/>
        <v>-5.0879032737400917E-5</v>
      </c>
      <c r="I817">
        <f t="shared" si="72"/>
        <v>1.4107546851227061E-7</v>
      </c>
      <c r="J817">
        <f>I817+C817*P$16</f>
        <v>-9.6747918202785303E-6</v>
      </c>
      <c r="K817">
        <f t="shared" si="73"/>
        <v>2184028.1575899725</v>
      </c>
      <c r="L817" s="9">
        <f t="shared" si="74"/>
        <v>2184023.0280146655</v>
      </c>
      <c r="M817" s="9">
        <f>L817-P$19*LN(S817)</f>
        <v>2182668.5804168135</v>
      </c>
      <c r="N817" s="9">
        <f>L817+O817</f>
        <v>2184023.0280146655</v>
      </c>
      <c r="O817">
        <f t="shared" si="77"/>
        <v>0</v>
      </c>
      <c r="S817">
        <f t="shared" si="76"/>
        <v>816</v>
      </c>
    </row>
    <row r="818" spans="1:19" x14ac:dyDescent="0.25">
      <c r="A818">
        <f>VLOOKUP('2024-03-18_windows_device_0'!P818,'2024-03-18_windows_device_0'!P818:P1727,1,0)</f>
        <v>33.000666666666667</v>
      </c>
      <c r="B818">
        <f>VLOOKUP('2024-03-18_windows_device_0'!Q818,'2024-03-18_windows_device_0'!Q$2:Q$911,1,0)+50</f>
        <v>2183924</v>
      </c>
      <c r="C818">
        <f>(A818-A817)*P$3</f>
        <v>-1.6602124742181579E-2</v>
      </c>
      <c r="D818">
        <f>(A818)*(1-EXP(-P$2))</f>
        <v>0.95833103772944006</v>
      </c>
      <c r="E818">
        <f>B818-P$5*LN(D818)</f>
        <v>2184029.8115708241</v>
      </c>
      <c r="F818">
        <f>(C818-C817)*P$8</f>
        <v>-5.9394180805022857E-4</v>
      </c>
      <c r="G818">
        <f>E818-F818*P$9</f>
        <v>2184029.8140949891</v>
      </c>
      <c r="H818">
        <f t="shared" si="75"/>
        <v>1.072743990034192E-4</v>
      </c>
      <c r="I818">
        <f t="shared" si="72"/>
        <v>1.2020513815729037E-5</v>
      </c>
      <c r="J818">
        <f>I818+C818*P$16</f>
        <v>-1.4763037063588585E-6</v>
      </c>
      <c r="K818">
        <f t="shared" si="73"/>
        <v>2184029.8140949891</v>
      </c>
      <c r="L818" s="9">
        <f t="shared" si="74"/>
        <v>2184029.0313586597</v>
      </c>
      <c r="M818" s="9">
        <f>L818-P$19*LN(S818)</f>
        <v>2182674.3363348702</v>
      </c>
      <c r="N818" s="9">
        <f>L818+O818</f>
        <v>2184029.0313586597</v>
      </c>
      <c r="O818">
        <f t="shared" si="77"/>
        <v>0</v>
      </c>
      <c r="S818">
        <f t="shared" si="76"/>
        <v>817</v>
      </c>
    </row>
    <row r="819" spans="1:19" x14ac:dyDescent="0.25">
      <c r="A819">
        <f>VLOOKUP('2024-03-18_windows_device_0'!P819,'2024-03-18_windows_device_0'!P819:P1728,1,0)</f>
        <v>32.995333333333335</v>
      </c>
      <c r="B819">
        <f>VLOOKUP('2024-03-18_windows_device_0'!Q819,'2024-03-18_windows_device_0'!Q$2:Q$911,1,0)+50</f>
        <v>2183922</v>
      </c>
      <c r="C819">
        <f>(A819-A818)*P$3</f>
        <v>-4.024757513255978E-3</v>
      </c>
      <c r="D819">
        <f>(A819)*(1-EXP(-P$2))</f>
        <v>0.95817615907442633</v>
      </c>
      <c r="E819">
        <f>B819-P$5*LN(D819)</f>
        <v>2184028.213382123</v>
      </c>
      <c r="F819">
        <f>(C819-C818)*P$8</f>
        <v>1.649838355694923E-3</v>
      </c>
      <c r="G819">
        <f>E819-F819*P$9</f>
        <v>2184028.206370553</v>
      </c>
      <c r="H819">
        <f t="shared" si="75"/>
        <v>-1.0411539410725669E-4</v>
      </c>
      <c r="I819">
        <f t="shared" si="72"/>
        <v>6.4479057813900005E-6</v>
      </c>
      <c r="J819">
        <f>I819+C819*P$16</f>
        <v>3.1759500184597334E-6</v>
      </c>
      <c r="K819">
        <f t="shared" si="73"/>
        <v>2184028.206370553</v>
      </c>
      <c r="L819" s="9">
        <f t="shared" si="74"/>
        <v>2184029.8902594773</v>
      </c>
      <c r="M819" s="9">
        <f>L819-P$19*LN(S819)</f>
        <v>2182674.9481124114</v>
      </c>
      <c r="N819" s="9">
        <f>L819+O819</f>
        <v>2184029.8902594773</v>
      </c>
      <c r="O819">
        <f t="shared" si="77"/>
        <v>0</v>
      </c>
      <c r="S819">
        <f t="shared" si="76"/>
        <v>818</v>
      </c>
    </row>
    <row r="820" spans="1:19" x14ac:dyDescent="0.25">
      <c r="A820">
        <f>VLOOKUP('2024-03-18_windows_device_0'!P820,'2024-03-18_windows_device_0'!P820:P1729,1,0)</f>
        <v>32.967333333333336</v>
      </c>
      <c r="B820">
        <f>VLOOKUP('2024-03-18_windows_device_0'!Q820,'2024-03-18_windows_device_0'!Q$2:Q$911,1,0)+50</f>
        <v>2183921</v>
      </c>
      <c r="C820">
        <f>(A820-A819)*P$3</f>
        <v>-2.1129976944595227E-2</v>
      </c>
      <c r="D820">
        <f>(A820)*(1-EXP(-P$2))</f>
        <v>0.95736304613560419</v>
      </c>
      <c r="E820">
        <f>B820-P$5*LN(D820)</f>
        <v>2184029.323957575</v>
      </c>
      <c r="F820">
        <f>(C820-C819)*P$8</f>
        <v>-2.2437801637451515E-3</v>
      </c>
      <c r="G820">
        <f>E820-F820*P$9</f>
        <v>2184029.33349331</v>
      </c>
      <c r="H820">
        <f t="shared" si="75"/>
        <v>7.2991880586260505E-5</v>
      </c>
      <c r="I820">
        <f t="shared" si="72"/>
        <v>2.2366971089704308E-5</v>
      </c>
      <c r="J820">
        <f>I820+C820*P$16</f>
        <v>5.189203334319316E-6</v>
      </c>
      <c r="K820">
        <f t="shared" si="73"/>
        <v>2184029.33349331</v>
      </c>
      <c r="L820" s="9">
        <f t="shared" si="74"/>
        <v>2184032.0848092847</v>
      </c>
      <c r="M820" s="9">
        <f>L820-P$19*LN(S820)</f>
        <v>2182676.8958408651</v>
      </c>
      <c r="N820" s="9">
        <f>L820+O820</f>
        <v>2184032.0848092847</v>
      </c>
      <c r="O820">
        <f t="shared" si="77"/>
        <v>0</v>
      </c>
      <c r="S820">
        <f t="shared" si="76"/>
        <v>819</v>
      </c>
    </row>
    <row r="821" spans="1:19" x14ac:dyDescent="0.25">
      <c r="A821">
        <f>VLOOKUP('2024-03-18_windows_device_0'!P821,'2024-03-18_windows_device_0'!P821:P1730,1,0)</f>
        <v>32.963999999999999</v>
      </c>
      <c r="B821">
        <f>VLOOKUP('2024-03-18_windows_device_0'!Q821,'2024-03-18_windows_device_0'!Q$2:Q$911,1,0)+50</f>
        <v>2183918</v>
      </c>
      <c r="C821">
        <f>(A821-A820)*P$3</f>
        <v>-2.5154734457883375E-3</v>
      </c>
      <c r="D821">
        <f>(A821)*(1-EXP(-P$2))</f>
        <v>0.95726624697622054</v>
      </c>
      <c r="E821">
        <f>B821-P$5*LN(D821)</f>
        <v>2184026.5753359515</v>
      </c>
      <c r="F821">
        <f>(C821-C820)*P$8</f>
        <v>2.4417607664280927E-3</v>
      </c>
      <c r="G821">
        <f>E821-F821*P$9</f>
        <v>2184026.564958828</v>
      </c>
      <c r="H821">
        <f t="shared" si="75"/>
        <v>-1.7928884591223294E-4</v>
      </c>
      <c r="I821">
        <f t="shared" si="72"/>
        <v>1.0083919020760624E-5</v>
      </c>
      <c r="J821">
        <f>I821+C821*P$16</f>
        <v>8.0389466689264835E-6</v>
      </c>
      <c r="K821">
        <f t="shared" si="73"/>
        <v>2184026.564958828</v>
      </c>
      <c r="L821" s="9">
        <f t="shared" si="74"/>
        <v>2184030.8272089204</v>
      </c>
      <c r="M821" s="9">
        <f>L821-P$19*LN(S821)</f>
        <v>2182675.3917203322</v>
      </c>
      <c r="N821" s="9">
        <f>L821+O821</f>
        <v>2184030.8272089204</v>
      </c>
      <c r="O821">
        <f t="shared" si="77"/>
        <v>0</v>
      </c>
      <c r="S821">
        <f t="shared" si="76"/>
        <v>820</v>
      </c>
    </row>
    <row r="822" spans="1:19" x14ac:dyDescent="0.25">
      <c r="A822">
        <f>VLOOKUP('2024-03-18_windows_device_0'!P822,'2024-03-18_windows_device_0'!P822:P1731,1,0)</f>
        <v>32.949333333333335</v>
      </c>
      <c r="B822">
        <f>VLOOKUP('2024-03-18_windows_device_0'!Q822,'2024-03-18_windows_device_0'!Q$2:Q$911,1,0)+50</f>
        <v>2183919</v>
      </c>
      <c r="C822">
        <f>(A822-A821)*P$3</f>
        <v>-1.1068083161452599E-2</v>
      </c>
      <c r="D822">
        <f>(A822)*(1-EXP(-P$2))</f>
        <v>0.95684033067493279</v>
      </c>
      <c r="E822">
        <f>B822-P$5*LN(D822)</f>
        <v>2184028.6817028751</v>
      </c>
      <c r="F822">
        <f>(C822-C821)*P$8</f>
        <v>-1.1218900818718725E-3</v>
      </c>
      <c r="G822">
        <f>E822-F822*P$9</f>
        <v>2184028.6864707428</v>
      </c>
      <c r="H822">
        <f t="shared" si="75"/>
        <v>1.3738800266418726E-4</v>
      </c>
      <c r="I822">
        <f t="shared" si="72"/>
        <v>1.4648051713327215E-5</v>
      </c>
      <c r="J822">
        <f>I822+C822*P$16</f>
        <v>5.6501733652700701E-6</v>
      </c>
      <c r="K822">
        <f t="shared" si="73"/>
        <v>2184028.6864707428</v>
      </c>
      <c r="L822" s="9">
        <f t="shared" si="74"/>
        <v>2184031.6821930604</v>
      </c>
      <c r="M822" s="9">
        <f>L822-P$19*LN(S822)</f>
        <v>2182676.0004847548</v>
      </c>
      <c r="N822" s="9">
        <f>L822+O822</f>
        <v>2184031.6821930604</v>
      </c>
      <c r="O822">
        <f t="shared" si="77"/>
        <v>0</v>
      </c>
      <c r="S822">
        <f t="shared" si="76"/>
        <v>821</v>
      </c>
    </row>
    <row r="823" spans="1:19" x14ac:dyDescent="0.25">
      <c r="A823">
        <f>VLOOKUP('2024-03-18_windows_device_0'!P823,'2024-03-18_windows_device_0'!P823:P1732,1,0)</f>
        <v>32.925333333333334</v>
      </c>
      <c r="B823">
        <f>VLOOKUP('2024-03-18_windows_device_0'!Q823,'2024-03-18_windows_device_0'!Q$2:Q$911,1,0)+50</f>
        <v>2183913</v>
      </c>
      <c r="C823">
        <f>(A823-A822)*P$3</f>
        <v>-1.8111408809654582E-2</v>
      </c>
      <c r="D823">
        <f>(A823)*(1-EXP(-P$2))</f>
        <v>0.95614337672737093</v>
      </c>
      <c r="E823">
        <f>B823-P$5*LN(D823)</f>
        <v>2184024.4931841954</v>
      </c>
      <c r="F823">
        <f>(C823-C822)*P$8</f>
        <v>-9.2390947918963523E-4</v>
      </c>
      <c r="G823">
        <f>E823-F823*P$9</f>
        <v>2184024.4971106746</v>
      </c>
      <c r="H823">
        <f t="shared" si="75"/>
        <v>-2.7130076819362702E-4</v>
      </c>
      <c r="I823">
        <f t="shared" si="72"/>
        <v>8.0822892931520455E-6</v>
      </c>
      <c r="J823">
        <f>I823+C823*P$16</f>
        <v>-6.6415116400363357E-6</v>
      </c>
      <c r="K823">
        <f t="shared" si="73"/>
        <v>2184024.4971106746</v>
      </c>
      <c r="L823" s="9">
        <f t="shared" si="74"/>
        <v>2184020.9757807334</v>
      </c>
      <c r="M823" s="9">
        <f>L823-P$19*LN(S823)</f>
        <v>2182665.04815243</v>
      </c>
      <c r="N823" s="9">
        <f>L823+O823</f>
        <v>2184020.9757807334</v>
      </c>
      <c r="O823">
        <f t="shared" si="77"/>
        <v>0</v>
      </c>
      <c r="S823">
        <f t="shared" si="76"/>
        <v>822</v>
      </c>
    </row>
    <row r="824" spans="1:19" x14ac:dyDescent="0.25">
      <c r="A824">
        <f>VLOOKUP('2024-03-18_windows_device_0'!P824,'2024-03-18_windows_device_0'!P824:P1733,1,0)</f>
        <v>32.910666666666664</v>
      </c>
      <c r="B824">
        <f>VLOOKUP('2024-03-18_windows_device_0'!Q824,'2024-03-18_windows_device_0'!Q$2:Q$911,1,0)+50</f>
        <v>2183916</v>
      </c>
      <c r="C824">
        <f>(A824-A823)*P$3</f>
        <v>-1.1068083161457961E-2</v>
      </c>
      <c r="D824">
        <f>(A824)*(1-EXP(-P$2))</f>
        <v>0.95571746042608297</v>
      </c>
      <c r="E824">
        <f>B824-P$5*LN(D824)</f>
        <v>2184028.6008506976</v>
      </c>
      <c r="F824">
        <f>(C824-C823)*P$8</f>
        <v>9.2390947918893191E-4</v>
      </c>
      <c r="G824">
        <f>E824-F824*P$9</f>
        <v>2184028.5969242183</v>
      </c>
      <c r="H824">
        <f t="shared" si="75"/>
        <v>2.6550178207688325E-4</v>
      </c>
      <c r="I824">
        <f t="shared" si="72"/>
        <v>1.6232838899566715E-5</v>
      </c>
      <c r="J824">
        <f>I824+C824*P$16</f>
        <v>7.2349605515052119E-6</v>
      </c>
      <c r="K824">
        <f t="shared" si="73"/>
        <v>2184028.5969242183</v>
      </c>
      <c r="L824" s="9">
        <f t="shared" si="74"/>
        <v>2184032.4329008143</v>
      </c>
      <c r="M824" s="9">
        <f>L824-P$19*LN(S824)</f>
        <v>2182676.2596515045</v>
      </c>
      <c r="N824" s="9">
        <f>L824+O824</f>
        <v>2184032.4329008143</v>
      </c>
      <c r="O824">
        <f t="shared" si="77"/>
        <v>0</v>
      </c>
      <c r="S824">
        <f t="shared" si="76"/>
        <v>823</v>
      </c>
    </row>
    <row r="825" spans="1:19" x14ac:dyDescent="0.25">
      <c r="A825">
        <f>VLOOKUP('2024-03-18_windows_device_0'!P825,'2024-03-18_windows_device_0'!P825:P1734,1,0)</f>
        <v>32.897333333333336</v>
      </c>
      <c r="B825">
        <f>VLOOKUP('2024-03-18_windows_device_0'!Q825,'2024-03-18_windows_device_0'!Q$2:Q$911,1,0)+50</f>
        <v>2183912</v>
      </c>
      <c r="C825">
        <f>(A825-A824)*P$3</f>
        <v>-1.0061893783137264E-2</v>
      </c>
      <c r="D825">
        <f>(A825)*(1-EXP(-P$2))</f>
        <v>0.95533026378854879</v>
      </c>
      <c r="E825">
        <f>B825-P$5*LN(D825)</f>
        <v>2184025.6082486878</v>
      </c>
      <c r="F825">
        <f>(C825-C824)*P$8</f>
        <v>1.3198706845646602E-4</v>
      </c>
      <c r="G825">
        <f>E825-F825*P$9</f>
        <v>2184025.607687762</v>
      </c>
      <c r="H825">
        <f t="shared" si="75"/>
        <v>-1.9358139040800423E-4</v>
      </c>
      <c r="I825">
        <f t="shared" si="72"/>
        <v>-8.1443081022872611E-6</v>
      </c>
      <c r="J825">
        <f>I825+C825*P$16</f>
        <v>-1.6324197509610749E-5</v>
      </c>
      <c r="K825">
        <f t="shared" si="73"/>
        <v>2184025.607687762</v>
      </c>
      <c r="L825" s="9">
        <f t="shared" si="74"/>
        <v>2184016.9525970882</v>
      </c>
      <c r="M825" s="9">
        <f>L825-P$19*LN(S825)</f>
        <v>2182660.5340250367</v>
      </c>
      <c r="N825" s="9">
        <f>L825+O825</f>
        <v>2184016.9525970882</v>
      </c>
      <c r="O825">
        <f t="shared" si="77"/>
        <v>0</v>
      </c>
      <c r="S825">
        <f t="shared" si="76"/>
        <v>824</v>
      </c>
    </row>
    <row r="826" spans="1:19" x14ac:dyDescent="0.25">
      <c r="A826">
        <f>VLOOKUP('2024-03-18_windows_device_0'!P826,'2024-03-18_windows_device_0'!P826:P1735,1,0)</f>
        <v>32.873333333333335</v>
      </c>
      <c r="B826">
        <f>VLOOKUP('2024-03-18_windows_device_0'!Q826,'2024-03-18_windows_device_0'!Q$2:Q$911,1,0)+50</f>
        <v>2183911</v>
      </c>
      <c r="C826">
        <f>(A826-A825)*P$3</f>
        <v>-1.8111408809654582E-2</v>
      </c>
      <c r="D826">
        <f>(A826)*(1-EXP(-P$2))</f>
        <v>0.95463330984098682</v>
      </c>
      <c r="E826">
        <f>B826-P$5*LN(D826)</f>
        <v>2184026.4225944164</v>
      </c>
      <c r="F826">
        <f>(C826-C825)*P$8</f>
        <v>-1.055896547645398E-3</v>
      </c>
      <c r="G826">
        <f>E826-F826*P$9</f>
        <v>2184026.427081821</v>
      </c>
      <c r="H826">
        <f t="shared" si="75"/>
        <v>5.3063530955998836E-5</v>
      </c>
      <c r="I826">
        <f t="shared" si="72"/>
        <v>-4.8663453835811488E-6</v>
      </c>
      <c r="J826">
        <f>I826+C826*P$16</f>
        <v>-1.9590146316769529E-5</v>
      </c>
      <c r="K826">
        <f t="shared" si="73"/>
        <v>2184026.427081821</v>
      </c>
      <c r="L826" s="9">
        <f t="shared" si="74"/>
        <v>2184016.0403848588</v>
      </c>
      <c r="M826" s="9">
        <f>L826-P$19*LN(S826)</f>
        <v>2182659.3767876066</v>
      </c>
      <c r="N826" s="9">
        <f>L826+O826</f>
        <v>2184016.0403848588</v>
      </c>
      <c r="O826">
        <f t="shared" si="77"/>
        <v>0</v>
      </c>
      <c r="S826">
        <f t="shared" si="76"/>
        <v>825</v>
      </c>
    </row>
    <row r="827" spans="1:19" x14ac:dyDescent="0.25">
      <c r="A827">
        <f>VLOOKUP('2024-03-18_windows_device_0'!P827,'2024-03-18_windows_device_0'!P827:P1736,1,0)</f>
        <v>32.853333333333332</v>
      </c>
      <c r="B827">
        <f>VLOOKUP('2024-03-18_windows_device_0'!Q827,'2024-03-18_windows_device_0'!Q$2:Q$911,1,0)+50</f>
        <v>2183914</v>
      </c>
      <c r="C827">
        <f>(A827-A826)*P$3</f>
        <v>-1.5092840674713941E-2</v>
      </c>
      <c r="D827">
        <f>(A827)*(1-EXP(-P$2))</f>
        <v>0.95405251488468523</v>
      </c>
      <c r="E827">
        <f>B827-P$5*LN(D827)</f>
        <v>2184030.9355613315</v>
      </c>
      <c r="F827">
        <f>(C827-C826)*P$8</f>
        <v>3.9596120536658437E-4</v>
      </c>
      <c r="G827">
        <f>E827-F827*P$9</f>
        <v>2184030.9338785545</v>
      </c>
      <c r="H827">
        <f t="shared" si="75"/>
        <v>2.9185780071081506E-4</v>
      </c>
      <c r="I827">
        <f t="shared" si="72"/>
        <v>-1.3100100607719651E-5</v>
      </c>
      <c r="J827">
        <f>I827+C827*P$16</f>
        <v>-2.5369934718711422E-5</v>
      </c>
      <c r="K827">
        <f t="shared" si="73"/>
        <v>2184030.9338785545</v>
      </c>
      <c r="L827" s="9">
        <f t="shared" si="74"/>
        <v>2184017.4827373731</v>
      </c>
      <c r="M827" s="9">
        <f>L827-P$19*LN(S827)</f>
        <v>2182660.574411741</v>
      </c>
      <c r="N827" s="9">
        <f>L827+O827</f>
        <v>2184017.4827373731</v>
      </c>
      <c r="O827">
        <f t="shared" si="77"/>
        <v>0</v>
      </c>
      <c r="S827">
        <f t="shared" si="76"/>
        <v>826</v>
      </c>
    </row>
    <row r="828" spans="1:19" x14ac:dyDescent="0.25">
      <c r="A828">
        <f>VLOOKUP('2024-03-18_windows_device_0'!P828,'2024-03-18_windows_device_0'!P828:P1737,1,0)</f>
        <v>32.847333333333331</v>
      </c>
      <c r="B828">
        <f>VLOOKUP('2024-03-18_windows_device_0'!Q828,'2024-03-18_windows_device_0'!Q$2:Q$911,1,0)+50</f>
        <v>2183917</v>
      </c>
      <c r="C828">
        <f>(A828-A827)*P$3</f>
        <v>-4.5278522024136455E-3</v>
      </c>
      <c r="D828">
        <f>(A828)*(1-EXP(-P$2))</f>
        <v>0.95387827639779477</v>
      </c>
      <c r="E828">
        <f>B828-P$5*LN(D828)</f>
        <v>2184034.3896310134</v>
      </c>
      <c r="F828">
        <f>(C828-C827)*P$8</f>
        <v>1.3858642187841014E-3</v>
      </c>
      <c r="G828">
        <f>E828-F828*P$9</f>
        <v>2184034.3837412945</v>
      </c>
      <c r="H828">
        <f t="shared" si="75"/>
        <v>2.2341130776375398E-4</v>
      </c>
      <c r="I828">
        <f t="shared" si="72"/>
        <v>-1.195712701064633E-5</v>
      </c>
      <c r="J828">
        <f>I828+C828*P$16</f>
        <v>-1.5638077243943424E-5</v>
      </c>
      <c r="K828">
        <f t="shared" si="73"/>
        <v>2184034.3837412945</v>
      </c>
      <c r="L828" s="9">
        <f t="shared" si="74"/>
        <v>2184026.0924316342</v>
      </c>
      <c r="M828" s="9">
        <f>L828-P$19*LN(S828)</f>
        <v>2182668.9396737241</v>
      </c>
      <c r="N828" s="9">
        <f>L828+O828</f>
        <v>2184026.0924316342</v>
      </c>
      <c r="O828">
        <f t="shared" si="77"/>
        <v>0</v>
      </c>
      <c r="S828">
        <f t="shared" si="76"/>
        <v>827</v>
      </c>
    </row>
    <row r="829" spans="1:19" x14ac:dyDescent="0.25">
      <c r="A829">
        <f>VLOOKUP('2024-03-18_windows_device_0'!P829,'2024-03-18_windows_device_0'!P829:P1738,1,0)</f>
        <v>32.833333333333336</v>
      </c>
      <c r="B829">
        <f>VLOOKUP('2024-03-18_windows_device_0'!Q829,'2024-03-18_windows_device_0'!Q$2:Q$911,1,0)+50</f>
        <v>2183913</v>
      </c>
      <c r="C829">
        <f>(A829-A828)*P$3</f>
        <v>-1.0564988472294931E-2</v>
      </c>
      <c r="D829">
        <f>(A829)*(1-EXP(-P$2))</f>
        <v>0.95347171992838375</v>
      </c>
      <c r="E829">
        <f>B829-P$5*LN(D829)</f>
        <v>2184031.4494495704</v>
      </c>
      <c r="F829">
        <f>(C829-C828)*P$8</f>
        <v>-7.9192241073316918E-4</v>
      </c>
      <c r="G829">
        <f>E829-F829*P$9</f>
        <v>2184031.4528151238</v>
      </c>
      <c r="H829">
        <f t="shared" si="75"/>
        <v>-1.8980524678699628E-4</v>
      </c>
      <c r="I829">
        <f t="shared" si="72"/>
        <v>-1.4343709171995645E-5</v>
      </c>
      <c r="J829">
        <f>I829+C829*P$16</f>
        <v>-2.2932593049685962E-5</v>
      </c>
      <c r="K829">
        <f t="shared" si="73"/>
        <v>2184031.4528151238</v>
      </c>
      <c r="L829" s="9">
        <f t="shared" si="74"/>
        <v>2184019.2939526676</v>
      </c>
      <c r="M829" s="9">
        <f>L829-P$19*LN(S829)</f>
        <v>2182661.8970578662</v>
      </c>
      <c r="N829" s="9">
        <f>L829+O829</f>
        <v>2184019.2939526676</v>
      </c>
      <c r="O829">
        <f t="shared" si="77"/>
        <v>0</v>
      </c>
      <c r="S829">
        <f t="shared" si="76"/>
        <v>828</v>
      </c>
    </row>
    <row r="830" spans="1:19" x14ac:dyDescent="0.25">
      <c r="A830">
        <f>VLOOKUP('2024-03-18_windows_device_0'!P830,'2024-03-18_windows_device_0'!P830:P1739,1,0)</f>
        <v>32.814666666666668</v>
      </c>
      <c r="B830">
        <f>VLOOKUP('2024-03-18_windows_device_0'!Q830,'2024-03-18_windows_device_0'!Q$2:Q$911,1,0)+50</f>
        <v>2183912</v>
      </c>
      <c r="C830">
        <f>(A830-A829)*P$3</f>
        <v>-1.4086651296398606E-2</v>
      </c>
      <c r="D830">
        <f>(A830)*(1-EXP(-P$2))</f>
        <v>0.95292964463583563</v>
      </c>
      <c r="E830">
        <f>B830-P$5*LN(D830)</f>
        <v>2184031.8632441559</v>
      </c>
      <c r="F830">
        <f>(C830-C829)*P$8</f>
        <v>-4.6195473959516955E-4</v>
      </c>
      <c r="G830">
        <f>E830-F830*P$9</f>
        <v>2184031.8652073955</v>
      </c>
      <c r="H830">
        <f t="shared" si="75"/>
        <v>2.6706307952475459E-5</v>
      </c>
      <c r="I830">
        <f t="shared" si="72"/>
        <v>-9.9437973700735309E-6</v>
      </c>
      <c r="J830">
        <f>I830+C830*P$16</f>
        <v>-2.1395642540331645E-5</v>
      </c>
      <c r="K830">
        <f t="shared" si="73"/>
        <v>2184031.8652073955</v>
      </c>
      <c r="L830" s="9">
        <f t="shared" si="74"/>
        <v>2184020.5212362078</v>
      </c>
      <c r="M830" s="9">
        <f>L830-P$19*LN(S830)</f>
        <v>2182662.8804991883</v>
      </c>
      <c r="N830" s="9">
        <f>L830+O830</f>
        <v>2184020.5212362078</v>
      </c>
      <c r="O830">
        <f t="shared" si="77"/>
        <v>0</v>
      </c>
      <c r="S830">
        <f t="shared" si="76"/>
        <v>829</v>
      </c>
    </row>
    <row r="831" spans="1:19" x14ac:dyDescent="0.25">
      <c r="A831">
        <f>VLOOKUP('2024-03-18_windows_device_0'!P831,'2024-03-18_windows_device_0'!P831:P1740,1,0)</f>
        <v>32.795333333333332</v>
      </c>
      <c r="B831">
        <f>VLOOKUP('2024-03-18_windows_device_0'!Q831,'2024-03-18_windows_device_0'!Q$2:Q$911,1,0)+50</f>
        <v>2183913</v>
      </c>
      <c r="C831">
        <f>(A831-A830)*P$3</f>
        <v>-1.4589745985556273E-2</v>
      </c>
      <c r="D831">
        <f>(A831)*(1-EXP(-P$2))</f>
        <v>0.95236820951141077</v>
      </c>
      <c r="E831">
        <f>B831-P$5*LN(D831)</f>
        <v>2184034.3283794937</v>
      </c>
      <c r="F831">
        <f>(C831-C830)*P$8</f>
        <v>-6.5993534227881323E-5</v>
      </c>
      <c r="G831">
        <f>E831-F831*P$9</f>
        <v>2184034.3286599563</v>
      </c>
      <c r="H831">
        <f t="shared" si="75"/>
        <v>1.595319001671205E-4</v>
      </c>
      <c r="I831">
        <f t="shared" si="72"/>
        <v>-7.0766423983397212E-6</v>
      </c>
      <c r="J831">
        <f>I831+C831*P$16</f>
        <v>-1.8937482038964664E-5</v>
      </c>
      <c r="K831">
        <f t="shared" si="73"/>
        <v>2184034.3286599563</v>
      </c>
      <c r="L831" s="9">
        <f t="shared" si="74"/>
        <v>2184024.2880056403</v>
      </c>
      <c r="M831" s="9">
        <f>L831-P$19*LN(S831)</f>
        <v>2182666.4037203658</v>
      </c>
      <c r="N831" s="9">
        <f>L831+O831</f>
        <v>2184024.2880056403</v>
      </c>
      <c r="O831">
        <f t="shared" si="77"/>
        <v>0</v>
      </c>
      <c r="S831">
        <f t="shared" si="76"/>
        <v>830</v>
      </c>
    </row>
    <row r="832" spans="1:19" x14ac:dyDescent="0.25">
      <c r="A832">
        <f>VLOOKUP('2024-03-18_windows_device_0'!P832,'2024-03-18_windows_device_0'!P832:P1741,1,0)</f>
        <v>32.774666666666668</v>
      </c>
      <c r="B832">
        <f>VLOOKUP('2024-03-18_windows_device_0'!Q832,'2024-03-18_windows_device_0'!Q$2:Q$911,1,0)+50</f>
        <v>2183910</v>
      </c>
      <c r="C832">
        <f>(A832-A831)*P$3</f>
        <v>-1.5595935363866246E-2</v>
      </c>
      <c r="D832">
        <f>(A832)*(1-EXP(-P$2))</f>
        <v>0.95176805472323256</v>
      </c>
      <c r="E832">
        <f>B832-P$5*LN(D832)</f>
        <v>2184032.8955140789</v>
      </c>
      <c r="F832">
        <f>(C832-C831)*P$8</f>
        <v>-1.319870684550593E-4</v>
      </c>
      <c r="G832">
        <f>E832-F832*P$9</f>
        <v>2184032.8960750047</v>
      </c>
      <c r="H832">
        <f t="shared" si="75"/>
        <v>-9.2773452640750349E-5</v>
      </c>
      <c r="I832">
        <f t="shared" si="72"/>
        <v>-2.8801670079603107E-6</v>
      </c>
      <c r="J832">
        <f>I832+C832*P$16</f>
        <v>-1.5558995589314551E-5</v>
      </c>
      <c r="K832">
        <f t="shared" si="73"/>
        <v>2184032.8960750047</v>
      </c>
      <c r="L832" s="9">
        <f t="shared" si="74"/>
        <v>2184024.6466944432</v>
      </c>
      <c r="M832" s="9">
        <f>L832-P$19*LN(S832)</f>
        <v>2182666.5191541687</v>
      </c>
      <c r="N832" s="9">
        <f>L832+O832</f>
        <v>2184024.6466944432</v>
      </c>
      <c r="O832">
        <f t="shared" si="77"/>
        <v>0</v>
      </c>
      <c r="S832">
        <f t="shared" si="76"/>
        <v>831</v>
      </c>
    </row>
    <row r="833" spans="1:19" x14ac:dyDescent="0.25">
      <c r="A833">
        <f>VLOOKUP('2024-03-18_windows_device_0'!P833,'2024-03-18_windows_device_0'!P833:P1742,1,0)</f>
        <v>32.778666666666666</v>
      </c>
      <c r="B833">
        <f>VLOOKUP('2024-03-18_windows_device_0'!Q833,'2024-03-18_windows_device_0'!Q$2:Q$911,1,0)+50</f>
        <v>2183908</v>
      </c>
      <c r="C833">
        <f>(A833-A832)*P$3</f>
        <v>3.018568134940643E-3</v>
      </c>
      <c r="D833">
        <f>(A833)*(1-EXP(-P$2))</f>
        <v>0.95188421371449283</v>
      </c>
      <c r="E833">
        <f>B833-P$5*LN(D833)</f>
        <v>2184030.5921206004</v>
      </c>
      <c r="F833">
        <f>(C833-C832)*P$8</f>
        <v>2.4417607664280927E-3</v>
      </c>
      <c r="G833">
        <f>E833-F833*P$9</f>
        <v>2184030.5817434769</v>
      </c>
      <c r="H833">
        <f t="shared" si="75"/>
        <v>-1.4987490001534321E-4</v>
      </c>
      <c r="I833">
        <f t="shared" si="72"/>
        <v>-1.8288080066101183E-6</v>
      </c>
      <c r="J833">
        <f>I833+C833*P$16</f>
        <v>6.2515881558649235E-7</v>
      </c>
      <c r="K833">
        <f t="shared" si="73"/>
        <v>2184030.5817434769</v>
      </c>
      <c r="L833" s="9">
        <f t="shared" si="74"/>
        <v>2184030.9132027254</v>
      </c>
      <c r="M833" s="9">
        <f>L833-P$19*LN(S833)</f>
        <v>2182672.5427000006</v>
      </c>
      <c r="N833" s="9">
        <f>L833+O833</f>
        <v>2184030.9132027254</v>
      </c>
      <c r="O833">
        <f t="shared" si="77"/>
        <v>0</v>
      </c>
      <c r="S833">
        <f t="shared" si="76"/>
        <v>832</v>
      </c>
    </row>
    <row r="834" spans="1:19" x14ac:dyDescent="0.25">
      <c r="A834">
        <f>VLOOKUP('2024-03-18_windows_device_0'!P834,'2024-03-18_windows_device_0'!P834:P1743,1,0)</f>
        <v>32.759333333333331</v>
      </c>
      <c r="B834">
        <f>VLOOKUP('2024-03-18_windows_device_0'!Q834,'2024-03-18_windows_device_0'!Q$2:Q$911,1,0)+50</f>
        <v>2183906</v>
      </c>
      <c r="C834">
        <f>(A834-A833)*P$3</f>
        <v>-1.4589745985556273E-2</v>
      </c>
      <c r="D834">
        <f>(A834)*(1-EXP(-P$2))</f>
        <v>0.95132277859006786</v>
      </c>
      <c r="E834">
        <f>B834-P$5*LN(D834)</f>
        <v>2184030.0588655351</v>
      </c>
      <c r="F834">
        <f>(C834-C833)*P$8</f>
        <v>-2.3097736979730333E-3</v>
      </c>
      <c r="G834">
        <f>E834-F834*P$9</f>
        <v>2184030.0686817332</v>
      </c>
      <c r="H834">
        <f t="shared" si="75"/>
        <v>-3.3225610339045249E-5</v>
      </c>
      <c r="I834">
        <f t="shared" si="72"/>
        <v>-8.7298411824655771E-6</v>
      </c>
      <c r="J834">
        <f>I834+C834*P$16</f>
        <v>-2.0590680823090522E-5</v>
      </c>
      <c r="K834">
        <f t="shared" si="73"/>
        <v>2184030.0686817332</v>
      </c>
      <c r="L834" s="9">
        <f t="shared" si="74"/>
        <v>2184019.1515013049</v>
      </c>
      <c r="M834" s="9">
        <f>L834-P$19*LN(S834)</f>
        <v>2182660.5383279766</v>
      </c>
      <c r="N834" s="9">
        <f>L834+O834</f>
        <v>2184019.1515013049</v>
      </c>
      <c r="O834">
        <f t="shared" si="77"/>
        <v>0</v>
      </c>
      <c r="S834">
        <f t="shared" si="76"/>
        <v>833</v>
      </c>
    </row>
    <row r="835" spans="1:19" x14ac:dyDescent="0.25">
      <c r="A835">
        <f>VLOOKUP('2024-03-18_windows_device_0'!P835,'2024-03-18_windows_device_0'!P835:P1744,1,0)</f>
        <v>32.734000000000002</v>
      </c>
      <c r="B835">
        <f>VLOOKUP('2024-03-18_windows_device_0'!Q835,'2024-03-18_windows_device_0'!Q$2:Q$911,1,0)+50</f>
        <v>2183903</v>
      </c>
      <c r="C835">
        <f>(A835-A834)*P$3</f>
        <v>-1.9117598187964557E-2</v>
      </c>
      <c r="D835">
        <f>(A835)*(1-EXP(-P$2))</f>
        <v>0.95058710497875276</v>
      </c>
      <c r="E835">
        <f>B835-P$5*LN(D835)</f>
        <v>2184028.982117984</v>
      </c>
      <c r="F835">
        <f>(C835-C834)*P$8</f>
        <v>-5.9394180804952525E-4</v>
      </c>
      <c r="G835">
        <f>E835-F835*P$9</f>
        <v>2184028.9846421489</v>
      </c>
      <c r="H835">
        <f t="shared" si="75"/>
        <v>-7.0201836838524096E-5</v>
      </c>
      <c r="I835">
        <f t="shared" ref="I835:I898" si="78">AVERAGE(H835:H853)</f>
        <v>-5.327863938622286E-6</v>
      </c>
      <c r="J835">
        <f>I835+C835*P$16</f>
        <v>-2.0869653812539966E-5</v>
      </c>
      <c r="K835">
        <f t="shared" ref="K835:K898" si="79">G835-P$11*H835^2</f>
        <v>2184028.9846421489</v>
      </c>
      <c r="L835" s="9">
        <f t="shared" ref="L835:L898" si="80">K835+J835*P$17</f>
        <v>2184017.9195502219</v>
      </c>
      <c r="M835" s="9">
        <f>L835-P$19*LN(S835)</f>
        <v>2182659.0639974368</v>
      </c>
      <c r="N835" s="9">
        <f>L835+O835</f>
        <v>2184017.9195502219</v>
      </c>
      <c r="O835">
        <f t="shared" si="77"/>
        <v>0</v>
      </c>
      <c r="S835">
        <f t="shared" si="76"/>
        <v>834</v>
      </c>
    </row>
    <row r="836" spans="1:19" x14ac:dyDescent="0.25">
      <c r="A836">
        <f>VLOOKUP('2024-03-18_windows_device_0'!P836,'2024-03-18_windows_device_0'!P836:P1745,1,0)</f>
        <v>32.724666666666664</v>
      </c>
      <c r="B836">
        <f>VLOOKUP('2024-03-18_windows_device_0'!Q836,'2024-03-18_windows_device_0'!Q$2:Q$911,1,0)+50</f>
        <v>2183905</v>
      </c>
      <c r="C836">
        <f>(A836-A835)*P$3</f>
        <v>-7.0433256482019839E-3</v>
      </c>
      <c r="D836">
        <f>(A836)*(1-EXP(-P$2))</f>
        <v>0.95031606733247853</v>
      </c>
      <c r="E836">
        <f>B836-P$5*LN(D836)</f>
        <v>2184031.6910598995</v>
      </c>
      <c r="F836">
        <f>(C836-C835)*P$8</f>
        <v>1.5838448214663384E-3</v>
      </c>
      <c r="G836">
        <f>E836-F836*P$9</f>
        <v>2184031.6843287922</v>
      </c>
      <c r="H836">
        <f t="shared" ref="H836:H899" si="81">(G836-G835)*P$11</f>
        <v>1.748302958597177E-4</v>
      </c>
      <c r="I836">
        <f t="shared" si="78"/>
        <v>-2.2857720243983845E-6</v>
      </c>
      <c r="J836">
        <f>I836+C836*P$16</f>
        <v>-8.0116946095296219E-6</v>
      </c>
      <c r="K836">
        <f t="shared" si="79"/>
        <v>2184031.6843287922</v>
      </c>
      <c r="L836" s="9">
        <f t="shared" si="80"/>
        <v>2184027.4365277439</v>
      </c>
      <c r="M836" s="9">
        <f>L836-P$19*LN(S836)</f>
        <v>2182668.3388859509</v>
      </c>
      <c r="N836" s="9">
        <f>L836+O836</f>
        <v>2184027.4365277439</v>
      </c>
      <c r="O836">
        <f t="shared" si="77"/>
        <v>0</v>
      </c>
      <c r="S836">
        <f t="shared" ref="S836:S899" si="82">S835+1</f>
        <v>835</v>
      </c>
    </row>
    <row r="837" spans="1:19" x14ac:dyDescent="0.25">
      <c r="A837">
        <f>VLOOKUP('2024-03-18_windows_device_0'!P837,'2024-03-18_windows_device_0'!P837:P1746,1,0)</f>
        <v>32.711333333333336</v>
      </c>
      <c r="B837">
        <f>VLOOKUP('2024-03-18_windows_device_0'!Q837,'2024-03-18_windows_device_0'!Q$2:Q$911,1,0)+50</f>
        <v>2183904</v>
      </c>
      <c r="C837">
        <f>(A837-A836)*P$3</f>
        <v>-1.0061893783137264E-2</v>
      </c>
      <c r="D837">
        <f>(A837)*(1-EXP(-P$2))</f>
        <v>0.94992887069494436</v>
      </c>
      <c r="E837">
        <f>B837-P$5*LN(D837)</f>
        <v>2184031.7041848912</v>
      </c>
      <c r="F837">
        <f>(C837-C836)*P$8</f>
        <v>-3.9596120536588111E-4</v>
      </c>
      <c r="G837">
        <f>E837-F837*P$9</f>
        <v>2184031.7058676681</v>
      </c>
      <c r="H837">
        <f t="shared" si="81"/>
        <v>1.3948463509775372E-6</v>
      </c>
      <c r="I837">
        <f t="shared" si="78"/>
        <v>-9.1234845923121249E-6</v>
      </c>
      <c r="J837">
        <f>I837+C837*P$16</f>
        <v>-1.7303373999635613E-5</v>
      </c>
      <c r="K837">
        <f t="shared" si="79"/>
        <v>2184031.7058676681</v>
      </c>
      <c r="L837" s="9">
        <f t="shared" si="80"/>
        <v>2184022.5316175502</v>
      </c>
      <c r="M837" s="9">
        <f>L837-P$19*LN(S837)</f>
        <v>2182663.1921765027</v>
      </c>
      <c r="N837" s="9">
        <f>L837+O837</f>
        <v>2184022.5316175502</v>
      </c>
      <c r="O837">
        <f t="shared" si="77"/>
        <v>0</v>
      </c>
      <c r="S837">
        <f t="shared" si="82"/>
        <v>836</v>
      </c>
    </row>
    <row r="838" spans="1:19" x14ac:dyDescent="0.25">
      <c r="A838">
        <f>VLOOKUP('2024-03-18_windows_device_0'!P838,'2024-03-18_windows_device_0'!P838:P1747,1,0)</f>
        <v>32.697333333333333</v>
      </c>
      <c r="B838">
        <f>VLOOKUP('2024-03-18_windows_device_0'!Q838,'2024-03-18_windows_device_0'!Q$2:Q$911,1,0)+50</f>
        <v>2183906</v>
      </c>
      <c r="C838">
        <f>(A838-A837)*P$3</f>
        <v>-1.0564988472300293E-2</v>
      </c>
      <c r="D838">
        <f>(A838)*(1-EXP(-P$2))</f>
        <v>0.94952231422553313</v>
      </c>
      <c r="E838">
        <f>B838-P$5*LN(D838)</f>
        <v>2184034.7684106724</v>
      </c>
      <c r="F838">
        <f>(C838-C837)*P$8</f>
        <v>-6.5993534228584699E-5</v>
      </c>
      <c r="G838">
        <f>E838-F838*P$9</f>
        <v>2184034.7686911351</v>
      </c>
      <c r="H838">
        <f t="shared" si="81"/>
        <v>1.9834684675071511E-4</v>
      </c>
      <c r="I838">
        <f t="shared" si="78"/>
        <v>-5.0421430634914456E-6</v>
      </c>
      <c r="J838">
        <f>I838+C838*P$16</f>
        <v>-1.3631026941186121E-5</v>
      </c>
      <c r="K838">
        <f t="shared" si="79"/>
        <v>2184034.7686911351</v>
      </c>
      <c r="L838" s="9">
        <f t="shared" si="80"/>
        <v>2184027.541519687</v>
      </c>
      <c r="M838" s="9">
        <f>L838-P$19*LN(S838)</f>
        <v>2182667.9605684453</v>
      </c>
      <c r="N838" s="9">
        <f>L838+O838</f>
        <v>2184027.541519687</v>
      </c>
      <c r="O838">
        <f t="shared" si="77"/>
        <v>0</v>
      </c>
      <c r="S838">
        <f t="shared" si="82"/>
        <v>837</v>
      </c>
    </row>
    <row r="839" spans="1:19" x14ac:dyDescent="0.25">
      <c r="A839">
        <f>VLOOKUP('2024-03-18_windows_device_0'!P839,'2024-03-18_windows_device_0'!P839:P1748,1,0)</f>
        <v>32.677333333333337</v>
      </c>
      <c r="B839">
        <f>VLOOKUP('2024-03-18_windows_device_0'!Q839,'2024-03-18_windows_device_0'!Q$2:Q$911,1,0)+50</f>
        <v>2183902</v>
      </c>
      <c r="C839">
        <f>(A839-A838)*P$3</f>
        <v>-1.5092840674708579E-2</v>
      </c>
      <c r="D839">
        <f>(A839)*(1-EXP(-P$2))</f>
        <v>0.94894151926923165</v>
      </c>
      <c r="E839">
        <f>B839-P$5*LN(D839)</f>
        <v>2184032.2895239298</v>
      </c>
      <c r="F839">
        <f>(C839-C838)*P$8</f>
        <v>-5.9394180804952547E-4</v>
      </c>
      <c r="G839">
        <f>E839-F839*P$9</f>
        <v>2184032.2920480948</v>
      </c>
      <c r="H839">
        <f t="shared" si="81"/>
        <v>-1.6038610872366949E-4</v>
      </c>
      <c r="I839">
        <f t="shared" si="78"/>
        <v>-1.5926128520085988E-5</v>
      </c>
      <c r="J839">
        <f>I839+C839*P$16</f>
        <v>-2.8195962631073402E-5</v>
      </c>
      <c r="K839">
        <f t="shared" si="79"/>
        <v>2184032.2920480948</v>
      </c>
      <c r="L839" s="9">
        <f t="shared" si="80"/>
        <v>2184017.342546714</v>
      </c>
      <c r="M839" s="9">
        <f>L839-P$19*LN(S839)</f>
        <v>2182657.520373649</v>
      </c>
      <c r="N839" s="9">
        <f>L839+O839</f>
        <v>2184017.342546714</v>
      </c>
      <c r="O839">
        <f t="shared" si="77"/>
        <v>0</v>
      </c>
      <c r="S839">
        <f t="shared" si="82"/>
        <v>838</v>
      </c>
    </row>
    <row r="840" spans="1:19" x14ac:dyDescent="0.25">
      <c r="A840">
        <f>VLOOKUP('2024-03-18_windows_device_0'!P840,'2024-03-18_windows_device_0'!P840:P1749,1,0)</f>
        <v>32.656666666666666</v>
      </c>
      <c r="B840">
        <f>VLOOKUP('2024-03-18_windows_device_0'!Q840,'2024-03-18_windows_device_0'!Q$2:Q$911,1,0)+50</f>
        <v>2183899</v>
      </c>
      <c r="C840">
        <f>(A840-A839)*P$3</f>
        <v>-1.5595935363871608E-2</v>
      </c>
      <c r="D840">
        <f>(A840)*(1-EXP(-P$2))</f>
        <v>0.94834136448105333</v>
      </c>
      <c r="E840">
        <f>B840-P$5*LN(D840)</f>
        <v>2184030.8623193316</v>
      </c>
      <c r="F840">
        <f>(C840-C839)*P$8</f>
        <v>-6.5993534228584699E-5</v>
      </c>
      <c r="G840">
        <f>E840-F840*P$9</f>
        <v>2184030.8625997943</v>
      </c>
      <c r="H840">
        <f t="shared" si="81"/>
        <v>-9.2570324753467827E-5</v>
      </c>
      <c r="I840">
        <f t="shared" si="78"/>
        <v>-1.6571212475611799E-5</v>
      </c>
      <c r="J840">
        <f>I840+C840*P$16</f>
        <v>-2.9250041056970398E-5</v>
      </c>
      <c r="K840">
        <f t="shared" si="79"/>
        <v>2184030.8625997943</v>
      </c>
      <c r="L840" s="9">
        <f t="shared" si="80"/>
        <v>2184015.3542259578</v>
      </c>
      <c r="M840" s="9">
        <f>L840-P$19*LN(S840)</f>
        <v>2182655.2911187522</v>
      </c>
      <c r="N840" s="9">
        <f>L840+O840</f>
        <v>2184015.3542259578</v>
      </c>
      <c r="O840">
        <f t="shared" si="77"/>
        <v>0</v>
      </c>
      <c r="S840">
        <f t="shared" si="82"/>
        <v>839</v>
      </c>
    </row>
    <row r="841" spans="1:19" x14ac:dyDescent="0.25">
      <c r="A841">
        <f>VLOOKUP('2024-03-18_windows_device_0'!P841,'2024-03-18_windows_device_0'!P841:P1750,1,0)</f>
        <v>32.653999999999996</v>
      </c>
      <c r="B841">
        <f>VLOOKUP('2024-03-18_windows_device_0'!Q841,'2024-03-18_windows_device_0'!Q$2:Q$911,1,0)+50</f>
        <v>2183899</v>
      </c>
      <c r="C841">
        <f>(A841-A840)*P$3</f>
        <v>-2.01237875663067E-3</v>
      </c>
      <c r="D841">
        <f>(A841)*(1-EXP(-P$2))</f>
        <v>0.94826392515354629</v>
      </c>
      <c r="E841">
        <f>B841-P$5*LN(D841)</f>
        <v>2184031.0653331713</v>
      </c>
      <c r="F841">
        <f>(C841-C840)*P$8</f>
        <v>1.781825424150686E-3</v>
      </c>
      <c r="G841">
        <f>E841-F841*P$9</f>
        <v>2184031.0577606759</v>
      </c>
      <c r="H841">
        <f t="shared" si="81"/>
        <v>1.2638516680859122E-5</v>
      </c>
      <c r="I841">
        <f t="shared" si="78"/>
        <v>-2.8949816860736015E-5</v>
      </c>
      <c r="J841">
        <f>I841+C841*P$16</f>
        <v>-3.0585794742203328E-5</v>
      </c>
      <c r="K841">
        <f t="shared" si="79"/>
        <v>2184031.0577606759</v>
      </c>
      <c r="L841" s="9">
        <f t="shared" si="80"/>
        <v>2184014.841170141</v>
      </c>
      <c r="M841" s="9">
        <f>L841-P$19*LN(S841)</f>
        <v>2182654.5374157918</v>
      </c>
      <c r="N841" s="9">
        <f>L841+O841</f>
        <v>2184014.841170141</v>
      </c>
      <c r="O841">
        <f t="shared" si="77"/>
        <v>0</v>
      </c>
      <c r="S841">
        <f t="shared" si="82"/>
        <v>840</v>
      </c>
    </row>
    <row r="842" spans="1:19" x14ac:dyDescent="0.25">
      <c r="A842">
        <f>VLOOKUP('2024-03-18_windows_device_0'!P842,'2024-03-18_windows_device_0'!P842:P1751,1,0)</f>
        <v>32.62533333333333</v>
      </c>
      <c r="B842">
        <f>VLOOKUP('2024-03-18_windows_device_0'!Q842,'2024-03-18_windows_device_0'!Q$2:Q$911,1,0)+50</f>
        <v>2183895</v>
      </c>
      <c r="C842">
        <f>(A842-A841)*P$3</f>
        <v>-2.1633071633752894E-2</v>
      </c>
      <c r="D842">
        <f>(A842)*(1-EXP(-P$2))</f>
        <v>0.94743145238284743</v>
      </c>
      <c r="E842">
        <f>B842-P$5*LN(D842)</f>
        <v>2184029.2487796135</v>
      </c>
      <c r="F842">
        <f>(C842-C841)*P$8</f>
        <v>-2.5737478348838551E-3</v>
      </c>
      <c r="G842">
        <f>E842-F842*P$9</f>
        <v>2184029.2597176628</v>
      </c>
      <c r="H842">
        <f t="shared" si="81"/>
        <v>-1.1644032567174814E-4</v>
      </c>
      <c r="I842">
        <f t="shared" si="78"/>
        <v>-2.9390160731480288E-5</v>
      </c>
      <c r="J842">
        <f>I842+C842*P$16</f>
        <v>-4.6976922957232104E-5</v>
      </c>
      <c r="K842">
        <f t="shared" si="79"/>
        <v>2184029.2597176628</v>
      </c>
      <c r="L842" s="9">
        <f t="shared" si="80"/>
        <v>2184004.3525497895</v>
      </c>
      <c r="M842" s="9">
        <f>L842-P$19*LN(S842)</f>
        <v>2182643.8084346112</v>
      </c>
      <c r="N842" s="9">
        <f>L842+O842</f>
        <v>2184004.3525497895</v>
      </c>
      <c r="O842">
        <f t="shared" si="77"/>
        <v>0</v>
      </c>
      <c r="S842">
        <f t="shared" si="82"/>
        <v>841</v>
      </c>
    </row>
    <row r="843" spans="1:19" x14ac:dyDescent="0.25">
      <c r="A843">
        <f>VLOOKUP('2024-03-18_windows_device_0'!P843,'2024-03-18_windows_device_0'!P843:P1752,1,0)</f>
        <v>32.612666666666669</v>
      </c>
      <c r="B843">
        <f>VLOOKUP('2024-03-18_windows_device_0'!Q843,'2024-03-18_windows_device_0'!Q$2:Q$911,1,0)+50</f>
        <v>2183891</v>
      </c>
      <c r="C843">
        <f>(A843-A842)*P$3</f>
        <v>-9.5587990939795964E-3</v>
      </c>
      <c r="D843">
        <f>(A843)*(1-EXP(-P$2))</f>
        <v>0.94706361557718999</v>
      </c>
      <c r="E843">
        <f>B843-P$5*LN(D843)</f>
        <v>2184026.2141694864</v>
      </c>
      <c r="F843">
        <f>(C843-C842)*P$8</f>
        <v>1.5838448214677454E-3</v>
      </c>
      <c r="G843">
        <f>E843-F843*P$9</f>
        <v>2184026.2074383791</v>
      </c>
      <c r="H843">
        <f t="shared" si="81"/>
        <v>-1.976640109583424E-4</v>
      </c>
      <c r="I843">
        <f t="shared" si="78"/>
        <v>-1.2938526871035639E-5</v>
      </c>
      <c r="J843">
        <f>I843+C843*P$16</f>
        <v>-2.0709421807992297E-5</v>
      </c>
      <c r="K843">
        <f t="shared" si="79"/>
        <v>2184026.2074383791</v>
      </c>
      <c r="L843" s="9">
        <f t="shared" si="80"/>
        <v>2184015.2273014723</v>
      </c>
      <c r="M843" s="9">
        <f>L843-P$19*LN(S843)</f>
        <v>2182654.4431110988</v>
      </c>
      <c r="N843" s="9">
        <f>L843+O843</f>
        <v>2184015.2273014723</v>
      </c>
      <c r="O843">
        <f t="shared" si="77"/>
        <v>0</v>
      </c>
      <c r="S843">
        <f t="shared" si="82"/>
        <v>842</v>
      </c>
    </row>
    <row r="844" spans="1:19" x14ac:dyDescent="0.25">
      <c r="A844">
        <f>VLOOKUP('2024-03-18_windows_device_0'!P844,'2024-03-18_windows_device_0'!P844:P1753,1,0)</f>
        <v>32.6</v>
      </c>
      <c r="B844">
        <f>VLOOKUP('2024-03-18_windows_device_0'!Q844,'2024-03-18_windows_device_0'!Q$2:Q$911,1,0)+50</f>
        <v>2183888</v>
      </c>
      <c r="C844">
        <f>(A844-A843)*P$3</f>
        <v>-9.5587990939849585E-3</v>
      </c>
      <c r="D844">
        <f>(A844)*(1-EXP(-P$2))</f>
        <v>0.94669577877153233</v>
      </c>
      <c r="E844">
        <f>B844-P$5*LN(D844)</f>
        <v>2184024.1799343866</v>
      </c>
      <c r="F844">
        <f>(C844-C843)*P$8</f>
        <v>-7.033652618492354E-16</v>
      </c>
      <c r="G844">
        <f>E844-F844*P$9</f>
        <v>2184024.1799343866</v>
      </c>
      <c r="H844">
        <f t="shared" si="81"/>
        <v>-1.3130009875258813E-4</v>
      </c>
      <c r="I844">
        <f t="shared" si="78"/>
        <v>1.1938110559793745E-5</v>
      </c>
      <c r="J844">
        <f>I844+C844*P$16</f>
        <v>4.1672156228327272E-6</v>
      </c>
      <c r="K844">
        <f t="shared" si="79"/>
        <v>2184024.1799343866</v>
      </c>
      <c r="L844" s="9">
        <f t="shared" si="80"/>
        <v>2184026.3893924044</v>
      </c>
      <c r="M844" s="9">
        <f>L844-P$19*LN(S844)</f>
        <v>2182665.3654117915</v>
      </c>
      <c r="N844" s="9">
        <f>L844+O844</f>
        <v>2184026.3893924044</v>
      </c>
      <c r="O844">
        <f t="shared" si="77"/>
        <v>0</v>
      </c>
      <c r="S844">
        <f t="shared" si="82"/>
        <v>843</v>
      </c>
    </row>
    <row r="845" spans="1:19" x14ac:dyDescent="0.25">
      <c r="A845">
        <f>VLOOKUP('2024-03-18_windows_device_0'!P845,'2024-03-18_windows_device_0'!P845:P1754,1,0)</f>
        <v>32.594666666666669</v>
      </c>
      <c r="B845">
        <f>VLOOKUP('2024-03-18_windows_device_0'!Q845,'2024-03-18_windows_device_0'!Q$2:Q$911,1,0)+50</f>
        <v>2183886</v>
      </c>
      <c r="C845">
        <f>(A845-A844)*P$3</f>
        <v>-4.024757513255978E-3</v>
      </c>
      <c r="D845">
        <f>(A845)*(1-EXP(-P$2))</f>
        <v>0.94654090011651859</v>
      </c>
      <c r="E845">
        <f>B845-P$5*LN(D845)</f>
        <v>2184022.5866845064</v>
      </c>
      <c r="F845">
        <f>(C845-C844)*P$8</f>
        <v>7.2592887650599119E-4</v>
      </c>
      <c r="G845">
        <f>E845-F845*P$9</f>
        <v>2184022.5835994156</v>
      </c>
      <c r="H845">
        <f t="shared" si="81"/>
        <v>-1.0337781830263261E-4</v>
      </c>
      <c r="I845">
        <f t="shared" si="78"/>
        <v>2.8429493114762167E-5</v>
      </c>
      <c r="J845">
        <f>I845+C845*P$16</f>
        <v>2.5157537351831898E-5</v>
      </c>
      <c r="K845">
        <f t="shared" si="79"/>
        <v>2184022.5835994156</v>
      </c>
      <c r="L845" s="9">
        <f t="shared" si="80"/>
        <v>2184035.9221274983</v>
      </c>
      <c r="M845" s="9">
        <f>L845-P$19*LN(S845)</f>
        <v>2182674.6586409258</v>
      </c>
      <c r="N845" s="9">
        <f>L845+O845</f>
        <v>2184035.9221274983</v>
      </c>
      <c r="O845">
        <f t="shared" si="77"/>
        <v>0</v>
      </c>
      <c r="S845">
        <f t="shared" si="82"/>
        <v>844</v>
      </c>
    </row>
    <row r="846" spans="1:19" x14ac:dyDescent="0.25">
      <c r="A846">
        <f>VLOOKUP('2024-03-18_windows_device_0'!P846,'2024-03-18_windows_device_0'!P846:P1755,1,0)</f>
        <v>32.570666666666668</v>
      </c>
      <c r="B846">
        <f>VLOOKUP('2024-03-18_windows_device_0'!Q846,'2024-03-18_windows_device_0'!Q$2:Q$911,1,0)+50</f>
        <v>2183889</v>
      </c>
      <c r="C846">
        <f>(A846-A845)*P$3</f>
        <v>-1.8111408809654582E-2</v>
      </c>
      <c r="D846">
        <f>(A846)*(1-EXP(-P$2))</f>
        <v>0.94584394616895673</v>
      </c>
      <c r="E846">
        <f>B846-P$5*LN(D846)</f>
        <v>2184027.4178840434</v>
      </c>
      <c r="F846">
        <f>(C846-C845)*P$8</f>
        <v>-1.847818958378567E-3</v>
      </c>
      <c r="G846">
        <f>E846-F846*P$9</f>
        <v>2184027.4257370019</v>
      </c>
      <c r="H846">
        <f t="shared" si="81"/>
        <v>3.1357429905520812E-4</v>
      </c>
      <c r="I846">
        <f t="shared" si="78"/>
        <v>4.0186386483850726E-5</v>
      </c>
      <c r="J846">
        <f>I846+C846*P$16</f>
        <v>2.5462585550662344E-5</v>
      </c>
      <c r="K846">
        <f t="shared" si="79"/>
        <v>2184027.4257370019</v>
      </c>
      <c r="L846" s="9">
        <f t="shared" si="80"/>
        <v>2184040.926001661</v>
      </c>
      <c r="M846" s="9">
        <f>L846-P$19*LN(S846)</f>
        <v>2182679.4232927361</v>
      </c>
      <c r="N846" s="9">
        <f>L846+O846</f>
        <v>2184040.926001661</v>
      </c>
      <c r="O846">
        <f t="shared" si="77"/>
        <v>0</v>
      </c>
      <c r="S846">
        <f t="shared" si="82"/>
        <v>845</v>
      </c>
    </row>
    <row r="847" spans="1:19" x14ac:dyDescent="0.25">
      <c r="A847">
        <f>VLOOKUP('2024-03-18_windows_device_0'!P847,'2024-03-18_windows_device_0'!P847:P1756,1,0)</f>
        <v>32.56066666666667</v>
      </c>
      <c r="B847">
        <f>VLOOKUP('2024-03-18_windows_device_0'!Q847,'2024-03-18_windows_device_0'!Q$2:Q$911,1,0)+50</f>
        <v>2183891</v>
      </c>
      <c r="C847">
        <f>(A847-A846)*P$3</f>
        <v>-7.5464203373542893E-3</v>
      </c>
      <c r="D847">
        <f>(A847)*(1-EXP(-P$2))</f>
        <v>0.94555354869080599</v>
      </c>
      <c r="E847">
        <f>B847-P$5*LN(D847)</f>
        <v>2184030.1812821249</v>
      </c>
      <c r="F847">
        <f>(C847-C846)*P$8</f>
        <v>1.3858642187841012E-3</v>
      </c>
      <c r="G847">
        <f>E847-F847*P$9</f>
        <v>2184030.1753924061</v>
      </c>
      <c r="H847">
        <f t="shared" si="81"/>
        <v>1.7806624669811698E-4</v>
      </c>
      <c r="I847">
        <f t="shared" si="78"/>
        <v>8.3443614809102056E-6</v>
      </c>
      <c r="J847">
        <f>I847+C847*P$16</f>
        <v>2.2094444254164997E-6</v>
      </c>
      <c r="K847">
        <f t="shared" si="79"/>
        <v>2184030.1753924061</v>
      </c>
      <c r="L847" s="9">
        <f t="shared" si="80"/>
        <v>2184031.3468399965</v>
      </c>
      <c r="M847" s="9">
        <f>L847-P$19*LN(S847)</f>
        <v>2182669.605191655</v>
      </c>
      <c r="N847" s="9">
        <f>L847+O847</f>
        <v>2184031.3468399965</v>
      </c>
      <c r="O847">
        <f t="shared" si="77"/>
        <v>0</v>
      </c>
      <c r="S847">
        <f t="shared" si="82"/>
        <v>846</v>
      </c>
    </row>
    <row r="848" spans="1:19" x14ac:dyDescent="0.25">
      <c r="A848">
        <f>VLOOKUP('2024-03-18_windows_device_0'!P848,'2024-03-18_windows_device_0'!P848:P1757,1,0)</f>
        <v>32.555999999999997</v>
      </c>
      <c r="B848">
        <f>VLOOKUP('2024-03-18_windows_device_0'!Q848,'2024-03-18_windows_device_0'!Q$2:Q$911,1,0)+50</f>
        <v>2183889</v>
      </c>
      <c r="C848">
        <f>(A848-A847)*P$3</f>
        <v>-3.5216628241036729E-3</v>
      </c>
      <c r="D848">
        <f>(A848)*(1-EXP(-P$2))</f>
        <v>0.94541802986766876</v>
      </c>
      <c r="E848">
        <f>B848-P$5*LN(D848)</f>
        <v>2184028.5376148019</v>
      </c>
      <c r="F848">
        <f>(C848-C847)*P$8</f>
        <v>5.2794827382164394E-4</v>
      </c>
      <c r="G848">
        <f>E848-F848*P$9</f>
        <v>2184028.5353710996</v>
      </c>
      <c r="H848">
        <f t="shared" si="81"/>
        <v>-1.0620692255047615E-4</v>
      </c>
      <c r="I848">
        <f t="shared" si="78"/>
        <v>1.5024436296247429E-7</v>
      </c>
      <c r="J848">
        <f>I848+C848*P$16</f>
        <v>-2.7127169296053238E-6</v>
      </c>
      <c r="K848">
        <f t="shared" si="79"/>
        <v>2184028.5353710996</v>
      </c>
      <c r="L848" s="9">
        <f t="shared" si="80"/>
        <v>2184027.0970883919</v>
      </c>
      <c r="M848" s="9">
        <f>L848-P$19*LN(S848)</f>
        <v>2182665.1167829018</v>
      </c>
      <c r="N848" s="9">
        <f>L848+O848</f>
        <v>2184027.0970883919</v>
      </c>
      <c r="O848">
        <f t="shared" si="77"/>
        <v>0</v>
      </c>
      <c r="S848">
        <f t="shared" si="82"/>
        <v>847</v>
      </c>
    </row>
    <row r="849" spans="1:19" x14ac:dyDescent="0.25">
      <c r="A849">
        <f>VLOOKUP('2024-03-18_windows_device_0'!P849,'2024-03-18_windows_device_0'!P849:P1758,1,0)</f>
        <v>32.526666666666664</v>
      </c>
      <c r="B849">
        <f>VLOOKUP('2024-03-18_windows_device_0'!Q849,'2024-03-18_windows_device_0'!Q$2:Q$911,1,0)+50</f>
        <v>2183888</v>
      </c>
      <c r="C849">
        <f>(A849-A848)*P$3</f>
        <v>-2.2136166322910562E-2</v>
      </c>
      <c r="D849">
        <f>(A849)*(1-EXP(-P$2))</f>
        <v>0.94456619726509317</v>
      </c>
      <c r="E849">
        <f>B849-P$5*LN(D849)</f>
        <v>2184029.7785904505</v>
      </c>
      <c r="F849">
        <f>(C849-C848)*P$8</f>
        <v>-2.4417607664280927E-3</v>
      </c>
      <c r="G849">
        <f>E849-F849*P$9</f>
        <v>2184029.788967574</v>
      </c>
      <c r="H849">
        <f t="shared" si="81"/>
        <v>8.1182252415417787E-5</v>
      </c>
      <c r="I849">
        <f t="shared" si="78"/>
        <v>-1.1869569068984729E-5</v>
      </c>
      <c r="J849">
        <f>I849+C849*P$16</f>
        <v>-2.9865325765103379E-5</v>
      </c>
      <c r="K849">
        <f t="shared" si="79"/>
        <v>2184029.788967574</v>
      </c>
      <c r="L849" s="9">
        <f t="shared" si="80"/>
        <v>2184013.954369742</v>
      </c>
      <c r="M849" s="9">
        <f>L849-P$19*LN(S849)</f>
        <v>2182651.7356887041</v>
      </c>
      <c r="N849" s="9">
        <f>L849+O849</f>
        <v>2184013.954369742</v>
      </c>
      <c r="O849">
        <f t="shared" si="77"/>
        <v>0</v>
      </c>
      <c r="S849">
        <f t="shared" si="82"/>
        <v>848</v>
      </c>
    </row>
    <row r="850" spans="1:19" x14ac:dyDescent="0.25">
      <c r="A850">
        <f>VLOOKUP('2024-03-18_windows_device_0'!P850,'2024-03-18_windows_device_0'!P850:P1759,1,0)</f>
        <v>32.517333333333333</v>
      </c>
      <c r="B850">
        <f>VLOOKUP('2024-03-18_windows_device_0'!Q850,'2024-03-18_windows_device_0'!Q$2:Q$911,1,0)+50</f>
        <v>2183891</v>
      </c>
      <c r="C850">
        <f>(A850-A849)*P$3</f>
        <v>-7.0433256481966218E-3</v>
      </c>
      <c r="D850">
        <f>(A850)*(1-EXP(-P$2))</f>
        <v>0.94429515961881916</v>
      </c>
      <c r="E850">
        <f>B850-P$5*LN(D850)</f>
        <v>2184033.4920519926</v>
      </c>
      <c r="F850">
        <f>(C850-C849)*P$8</f>
        <v>1.9798060268343301E-3</v>
      </c>
      <c r="G850">
        <f>E850-F850*P$9</f>
        <v>2184033.4836381087</v>
      </c>
      <c r="H850">
        <f t="shared" si="81"/>
        <v>2.3926493258432936E-4</v>
      </c>
      <c r="I850">
        <f t="shared" si="78"/>
        <v>-2.5172255808603848E-5</v>
      </c>
      <c r="J850">
        <f>I850+C850*P$16</f>
        <v>-3.0898178393730724E-5</v>
      </c>
      <c r="K850">
        <f t="shared" si="79"/>
        <v>2184033.4836381087</v>
      </c>
      <c r="L850" s="9">
        <f t="shared" si="80"/>
        <v>2184017.1014217399</v>
      </c>
      <c r="M850" s="9">
        <f>L850-P$19*LN(S850)</f>
        <v>2182654.6446460923</v>
      </c>
      <c r="N850" s="9">
        <f>L850+O850</f>
        <v>2184017.1014217399</v>
      </c>
      <c r="O850">
        <f t="shared" si="77"/>
        <v>0</v>
      </c>
      <c r="S850">
        <f t="shared" si="82"/>
        <v>849</v>
      </c>
    </row>
    <row r="851" spans="1:19" x14ac:dyDescent="0.25">
      <c r="A851">
        <f>VLOOKUP('2024-03-18_windows_device_0'!P851,'2024-03-18_windows_device_0'!P851:P1760,1,0)</f>
        <v>32.506</v>
      </c>
      <c r="B851">
        <f>VLOOKUP('2024-03-18_windows_device_0'!Q851,'2024-03-18_windows_device_0'!Q$2:Q$911,1,0)+50</f>
        <v>2183889</v>
      </c>
      <c r="C851">
        <f>(A851-A850)*P$3</f>
        <v>-8.5526097156696235E-3</v>
      </c>
      <c r="D851">
        <f>(A851)*(1-EXP(-P$2))</f>
        <v>0.94396604247691496</v>
      </c>
      <c r="E851">
        <f>B851-P$5*LN(D851)</f>
        <v>2184032.3586735083</v>
      </c>
      <c r="F851">
        <f>(C851-C850)*P$8</f>
        <v>-1.9798060268364387E-4</v>
      </c>
      <c r="G851">
        <f>E851-F851*P$9</f>
        <v>2184032.3595148968</v>
      </c>
      <c r="H851">
        <f t="shared" si="81"/>
        <v>-7.2797631615096679E-5</v>
      </c>
      <c r="I851">
        <f t="shared" si="78"/>
        <v>-2.7833549005730243E-5</v>
      </c>
      <c r="J851">
        <f>I851+C851*P$16</f>
        <v>-3.4786455001957608E-5</v>
      </c>
      <c r="K851">
        <f t="shared" si="79"/>
        <v>2184032.3595148968</v>
      </c>
      <c r="L851" s="9">
        <f t="shared" si="80"/>
        <v>2184013.9157339954</v>
      </c>
      <c r="M851" s="9">
        <f>L851-P$19*LN(S851)</f>
        <v>2182651.221144014</v>
      </c>
      <c r="N851" s="9">
        <f>L851+O851</f>
        <v>2184013.9157339954</v>
      </c>
      <c r="O851">
        <f t="shared" si="77"/>
        <v>0</v>
      </c>
      <c r="S851">
        <f t="shared" si="82"/>
        <v>850</v>
      </c>
    </row>
    <row r="852" spans="1:19" x14ac:dyDescent="0.25">
      <c r="A852">
        <f>VLOOKUP('2024-03-18_windows_device_0'!P852,'2024-03-18_windows_device_0'!P852:P1761,1,0)</f>
        <v>32.49733333333333</v>
      </c>
      <c r="B852">
        <f>VLOOKUP('2024-03-18_windows_device_0'!Q852,'2024-03-18_windows_device_0'!Q$2:Q$911,1,0)+50</f>
        <v>2183884</v>
      </c>
      <c r="C852">
        <f>(A852-A851)*P$3</f>
        <v>-6.5402309590443155E-3</v>
      </c>
      <c r="D852">
        <f>(A852)*(1-EXP(-P$2))</f>
        <v>0.94371436466251757</v>
      </c>
      <c r="E852">
        <f>B852-P$5*LN(D852)</f>
        <v>2184028.0215879767</v>
      </c>
      <c r="F852">
        <f>(C852-C851)*P$8</f>
        <v>2.6397413691082197E-4</v>
      </c>
      <c r="G852">
        <f>E852-F852*P$9</f>
        <v>2184028.0204661256</v>
      </c>
      <c r="H852">
        <f t="shared" si="81"/>
        <v>-2.8099453035659692E-4</v>
      </c>
      <c r="I852">
        <f t="shared" si="78"/>
        <v>-1.5145569463374351E-5</v>
      </c>
      <c r="J852">
        <f>I852+C852*P$16</f>
        <v>-2.0462497578138758E-5</v>
      </c>
      <c r="K852">
        <f t="shared" si="79"/>
        <v>2184028.0204661256</v>
      </c>
      <c r="L852" s="9">
        <f t="shared" si="80"/>
        <v>2184017.171248463</v>
      </c>
      <c r="M852" s="9">
        <f>L852-P$19*LN(S852)</f>
        <v>2182654.2391237654</v>
      </c>
      <c r="N852" s="9">
        <f>L852+O852</f>
        <v>2184017.171248463</v>
      </c>
      <c r="O852">
        <f t="shared" si="77"/>
        <v>0</v>
      </c>
      <c r="S852">
        <f t="shared" si="82"/>
        <v>851</v>
      </c>
    </row>
    <row r="853" spans="1:19" x14ac:dyDescent="0.25">
      <c r="A853">
        <f>VLOOKUP('2024-03-18_windows_device_0'!P853,'2024-03-18_windows_device_0'!P853:P1762,1,0)</f>
        <v>32.478000000000002</v>
      </c>
      <c r="B853">
        <f>VLOOKUP('2024-03-18_windows_device_0'!Q853,'2024-03-18_windows_device_0'!Q$2:Q$911,1,0)+50</f>
        <v>2183883</v>
      </c>
      <c r="C853">
        <f>(A853-A852)*P$3</f>
        <v>-1.4589745985550911E-2</v>
      </c>
      <c r="D853">
        <f>(A853)*(1-EXP(-P$2))</f>
        <v>0.94315292953809282</v>
      </c>
      <c r="E853">
        <f>B853-P$5*LN(D853)</f>
        <v>2184028.5010344782</v>
      </c>
      <c r="F853">
        <f>(C853-C852)*P$8</f>
        <v>-1.0558965476439913E-3</v>
      </c>
      <c r="G853">
        <f>E853-F853*P$9</f>
        <v>2184028.5055218828</v>
      </c>
      <c r="H853">
        <f t="shared" si="81"/>
        <v>3.141195729397738E-5</v>
      </c>
      <c r="I853">
        <f t="shared" si="78"/>
        <v>1.446799291386463E-5</v>
      </c>
      <c r="J853">
        <f>I853+C853*P$16</f>
        <v>2.6071532732440459E-6</v>
      </c>
      <c r="K853">
        <f t="shared" si="79"/>
        <v>2184028.5055218828</v>
      </c>
      <c r="L853" s="9">
        <f t="shared" si="80"/>
        <v>2184029.8878347324</v>
      </c>
      <c r="M853" s="9">
        <f>L853-P$19*LN(S853)</f>
        <v>2182666.7184542785</v>
      </c>
      <c r="N853" s="9">
        <f>L853+O853</f>
        <v>2184029.8878347324</v>
      </c>
      <c r="O853">
        <f t="shared" si="77"/>
        <v>0</v>
      </c>
      <c r="S853">
        <f t="shared" si="82"/>
        <v>852</v>
      </c>
    </row>
    <row r="854" spans="1:19" x14ac:dyDescent="0.25">
      <c r="A854">
        <f>VLOOKUP('2024-03-18_windows_device_0'!P854,'2024-03-18_windows_device_0'!P854:P1763,1,0)</f>
        <v>32.467333333333336</v>
      </c>
      <c r="B854">
        <f>VLOOKUP('2024-03-18_windows_device_0'!Q854,'2024-03-18_windows_device_0'!Q$2:Q$911,1,0)+50</f>
        <v>2183882</v>
      </c>
      <c r="C854">
        <f>(A854-A853)*P$3</f>
        <v>-8.049515026511956E-3</v>
      </c>
      <c r="D854">
        <f>(A854)*(1-EXP(-P$2))</f>
        <v>0.94284317222806535</v>
      </c>
      <c r="E854">
        <f>B854-P$5*LN(D854)</f>
        <v>2184028.3176578535</v>
      </c>
      <c r="F854">
        <f>(C854-C853)*P$8</f>
        <v>8.5791594496105071E-4</v>
      </c>
      <c r="G854">
        <f>E854-F854*P$9</f>
        <v>2184028.3140118369</v>
      </c>
      <c r="H854">
        <f t="shared" si="81"/>
        <v>-1.2402090468270009E-5</v>
      </c>
      <c r="I854">
        <f t="shared" si="78"/>
        <v>2.0176194129103215E-5</v>
      </c>
      <c r="J854">
        <f>I854+C854*P$16</f>
        <v>1.3632282603242681E-5</v>
      </c>
      <c r="K854">
        <f t="shared" si="79"/>
        <v>2184028.3140118369</v>
      </c>
      <c r="L854" s="9">
        <f t="shared" si="80"/>
        <v>2184035.5418490372</v>
      </c>
      <c r="M854" s="9">
        <f>L854-P$19*LN(S854)</f>
        <v>2182672.1354911332</v>
      </c>
      <c r="N854" s="9">
        <f>L854+O854</f>
        <v>2184035.5418490372</v>
      </c>
      <c r="O854">
        <f t="shared" si="77"/>
        <v>0</v>
      </c>
      <c r="S854">
        <f t="shared" si="82"/>
        <v>853</v>
      </c>
    </row>
    <row r="855" spans="1:19" x14ac:dyDescent="0.25">
      <c r="A855">
        <f>VLOOKUP('2024-03-18_windows_device_0'!P855,'2024-03-18_windows_device_0'!P855:P1764,1,0)</f>
        <v>32.44533333333333</v>
      </c>
      <c r="B855">
        <f>VLOOKUP('2024-03-18_windows_device_0'!Q855,'2024-03-18_windows_device_0'!Q$2:Q$911,1,0)+50</f>
        <v>2183881</v>
      </c>
      <c r="C855">
        <f>(A855-A854)*P$3</f>
        <v>-1.6602124742186943E-2</v>
      </c>
      <c r="D855">
        <f>(A855)*(1-EXP(-P$2))</f>
        <v>0.94220429777613346</v>
      </c>
      <c r="E855">
        <f>B855-P$5*LN(D855)</f>
        <v>2184029.0027912143</v>
      </c>
      <c r="F855">
        <f>(C855-C854)*P$8</f>
        <v>-1.1218900818732794E-3</v>
      </c>
      <c r="G855">
        <f>E855-F855*P$9</f>
        <v>2184029.007559082</v>
      </c>
      <c r="H855">
        <f t="shared" si="81"/>
        <v>4.4913757069356554E-5</v>
      </c>
      <c r="I855">
        <f t="shared" si="78"/>
        <v>1.8006075593504763E-5</v>
      </c>
      <c r="J855">
        <f>I855+C855*P$16</f>
        <v>4.509258071412507E-6</v>
      </c>
      <c r="K855">
        <f t="shared" si="79"/>
        <v>2184029.007559082</v>
      </c>
      <c r="L855" s="9">
        <f t="shared" si="80"/>
        <v>2184031.3983680303</v>
      </c>
      <c r="M855" s="9">
        <f>L855-P$19*LN(S855)</f>
        <v>2182667.7553103301</v>
      </c>
      <c r="N855" s="9">
        <f>L855+O855</f>
        <v>2184031.3983680303</v>
      </c>
      <c r="O855">
        <f t="shared" si="77"/>
        <v>0</v>
      </c>
      <c r="S855">
        <f t="shared" si="82"/>
        <v>854</v>
      </c>
    </row>
    <row r="856" spans="1:19" x14ac:dyDescent="0.25">
      <c r="A856">
        <f>VLOOKUP('2024-03-18_windows_device_0'!P856,'2024-03-18_windows_device_0'!P856:P1765,1,0)</f>
        <v>32.429333333333332</v>
      </c>
      <c r="B856">
        <f>VLOOKUP('2024-03-18_windows_device_0'!Q856,'2024-03-18_windows_device_0'!Q$2:Q$911,1,0)+50</f>
        <v>2183881</v>
      </c>
      <c r="C856">
        <f>(A856-A855)*P$3</f>
        <v>-1.2074272539767934E-2</v>
      </c>
      <c r="D856">
        <f>(A856)*(1-EXP(-P$2))</f>
        <v>0.94173966181109225</v>
      </c>
      <c r="E856">
        <f>B856-P$5*LN(D856)</f>
        <v>2184030.2290605875</v>
      </c>
      <c r="F856">
        <f>(C856-C855)*P$8</f>
        <v>5.9394180805093222E-4</v>
      </c>
      <c r="G856">
        <f>E856-F856*P$9</f>
        <v>2184030.2265364225</v>
      </c>
      <c r="H856">
        <f t="shared" si="81"/>
        <v>7.8940335398570557E-5</v>
      </c>
      <c r="I856">
        <f t="shared" si="78"/>
        <v>1.7327936134984518E-5</v>
      </c>
      <c r="J856">
        <f>I856+C856*P$16</f>
        <v>7.5120688461937168E-6</v>
      </c>
      <c r="K856">
        <f t="shared" si="79"/>
        <v>2184030.2265364225</v>
      </c>
      <c r="L856" s="9">
        <f t="shared" si="80"/>
        <v>2184034.209435856</v>
      </c>
      <c r="M856" s="9">
        <f>L856-P$19*LN(S856)</f>
        <v>2182670.3299553636</v>
      </c>
      <c r="N856" s="9">
        <f>L856+O856</f>
        <v>2184034.209435856</v>
      </c>
      <c r="O856">
        <f t="shared" si="77"/>
        <v>0</v>
      </c>
      <c r="S856">
        <f t="shared" si="82"/>
        <v>855</v>
      </c>
    </row>
    <row r="857" spans="1:19" x14ac:dyDescent="0.25">
      <c r="A857">
        <f>VLOOKUP('2024-03-18_windows_device_0'!P857,'2024-03-18_windows_device_0'!P857:P1766,1,0)</f>
        <v>32.417999999999999</v>
      </c>
      <c r="B857">
        <f>VLOOKUP('2024-03-18_windows_device_0'!Q857,'2024-03-18_windows_device_0'!Q$2:Q$911,1,0)+50</f>
        <v>2183880</v>
      </c>
      <c r="C857">
        <f>(A857-A856)*P$3</f>
        <v>-8.5526097156696235E-3</v>
      </c>
      <c r="D857">
        <f>(A857)*(1-EXP(-P$2))</f>
        <v>0.94141054466918805</v>
      </c>
      <c r="E857">
        <f>B857-P$5*LN(D857)</f>
        <v>2184030.0980341723</v>
      </c>
      <c r="F857">
        <f>(C857-C856)*P$8</f>
        <v>4.6195473959446595E-4</v>
      </c>
      <c r="G857">
        <f>E857-F857*P$9</f>
        <v>2184030.0960709327</v>
      </c>
      <c r="H857">
        <f t="shared" si="81"/>
        <v>-8.4488769245815096E-6</v>
      </c>
      <c r="I857">
        <f t="shared" si="78"/>
        <v>1.4724633463361832E-5</v>
      </c>
      <c r="J857">
        <f>I857+C857*P$16</f>
        <v>7.7717274671344685E-6</v>
      </c>
      <c r="K857">
        <f t="shared" si="79"/>
        <v>2184030.0960709327</v>
      </c>
      <c r="L857" s="9">
        <f t="shared" si="80"/>
        <v>2184034.2166413851</v>
      </c>
      <c r="M857" s="9">
        <f>L857-P$19*LN(S857)</f>
        <v>2182670.1010144567</v>
      </c>
      <c r="N857" s="9">
        <f>L857+O857</f>
        <v>2184034.2166413851</v>
      </c>
      <c r="O857">
        <f t="shared" si="77"/>
        <v>0</v>
      </c>
      <c r="S857">
        <f t="shared" si="82"/>
        <v>856</v>
      </c>
    </row>
    <row r="858" spans="1:19" x14ac:dyDescent="0.25">
      <c r="A858">
        <f>VLOOKUP('2024-03-18_windows_device_0'!P858,'2024-03-18_windows_device_0'!P858:P1767,1,0)</f>
        <v>32.400666666666666</v>
      </c>
      <c r="B858">
        <f>VLOOKUP('2024-03-18_windows_device_0'!Q858,'2024-03-18_windows_device_0'!Q$2:Q$911,1,0)+50</f>
        <v>2183876</v>
      </c>
      <c r="C858">
        <f>(A858-A857)*P$3</f>
        <v>-1.3080461918083269E-2</v>
      </c>
      <c r="D858">
        <f>(A858)*(1-EXP(-P$2))</f>
        <v>0.94090718904039339</v>
      </c>
      <c r="E858">
        <f>B858-P$5*LN(D858)</f>
        <v>2184027.4276403845</v>
      </c>
      <c r="F858">
        <f>(C858-C857)*P$8</f>
        <v>-5.9394180805022857E-4</v>
      </c>
      <c r="G858">
        <f>E858-F858*P$9</f>
        <v>2184027.4301645495</v>
      </c>
      <c r="H858">
        <f t="shared" si="81"/>
        <v>-1.7264270387865957E-4</v>
      </c>
      <c r="I858">
        <f t="shared" si="78"/>
        <v>-5.7334601986962781E-6</v>
      </c>
      <c r="J858">
        <f>I858+C858*P$16</f>
        <v>-1.6367316428220737E-5</v>
      </c>
      <c r="K858">
        <f t="shared" si="79"/>
        <v>2184027.4301645495</v>
      </c>
      <c r="L858" s="9">
        <f t="shared" si="80"/>
        <v>2184018.7522122222</v>
      </c>
      <c r="M858" s="9">
        <f>L858-P$19*LN(S858)</f>
        <v>2182654.4007145683</v>
      </c>
      <c r="N858" s="9">
        <f>L858+O858</f>
        <v>2184018.7522122222</v>
      </c>
      <c r="O858">
        <f t="shared" si="77"/>
        <v>0</v>
      </c>
      <c r="S858">
        <f t="shared" si="82"/>
        <v>857</v>
      </c>
    </row>
    <row r="859" spans="1:19" x14ac:dyDescent="0.25">
      <c r="A859">
        <f>VLOOKUP('2024-03-18_windows_device_0'!P859,'2024-03-18_windows_device_0'!P859:P1768,1,0)</f>
        <v>32.401333333333334</v>
      </c>
      <c r="B859">
        <f>VLOOKUP('2024-03-18_windows_device_0'!Q859,'2024-03-18_windows_device_0'!Q$2:Q$911,1,0)+50</f>
        <v>2183871</v>
      </c>
      <c r="C859">
        <f>(A859-A858)*P$3</f>
        <v>5.030946891576675E-4</v>
      </c>
      <c r="D859">
        <f>(A859)*(1-EXP(-P$2))</f>
        <v>0.94092654887227012</v>
      </c>
      <c r="E859">
        <f>B859-P$5*LN(D859)</f>
        <v>2184022.3764885329</v>
      </c>
      <c r="F859">
        <f>(C859-C858)*P$8</f>
        <v>1.7818254241506858E-3</v>
      </c>
      <c r="G859">
        <f>E859-F859*P$9</f>
        <v>2184022.3689160375</v>
      </c>
      <c r="H859">
        <f t="shared" si="81"/>
        <v>-3.2776380807082798E-4</v>
      </c>
      <c r="I859">
        <f t="shared" si="78"/>
        <v>-4.7596695019046013E-6</v>
      </c>
      <c r="J859">
        <f>I859+C859*P$16</f>
        <v>-4.350675031537773E-6</v>
      </c>
      <c r="K859">
        <f t="shared" si="79"/>
        <v>2184022.3689160375</v>
      </c>
      <c r="L859" s="9">
        <f t="shared" si="80"/>
        <v>2184020.0621878281</v>
      </c>
      <c r="M859" s="9">
        <f>L859-P$19*LN(S859)</f>
        <v>2182655.4750945172</v>
      </c>
      <c r="N859" s="9">
        <f>L859+O859</f>
        <v>2184020.0621878281</v>
      </c>
      <c r="O859">
        <f t="shared" si="77"/>
        <v>0</v>
      </c>
      <c r="S859">
        <f t="shared" si="82"/>
        <v>858</v>
      </c>
    </row>
    <row r="860" spans="1:19" x14ac:dyDescent="0.25">
      <c r="A860">
        <f>VLOOKUP('2024-03-18_windows_device_0'!P860,'2024-03-18_windows_device_0'!P860:P1769,1,0)</f>
        <v>32.37466666666667</v>
      </c>
      <c r="B860">
        <f>VLOOKUP('2024-03-18_windows_device_0'!Q860,'2024-03-18_windows_device_0'!Q$2:Q$911,1,0)+50</f>
        <v>2183869</v>
      </c>
      <c r="C860">
        <f>(A860-A859)*P$3</f>
        <v>-2.0123787566279892E-2</v>
      </c>
      <c r="D860">
        <f>(A860)*(1-EXP(-P$2))</f>
        <v>0.94015215559720156</v>
      </c>
      <c r="E860">
        <f>B860-P$5*LN(D860)</f>
        <v>2184022.423383981</v>
      </c>
      <c r="F860">
        <f>(C860-C859)*P$8</f>
        <v>-2.705734903339618E-3</v>
      </c>
      <c r="G860">
        <f>E860-F860*P$9</f>
        <v>2184022.4348829556</v>
      </c>
      <c r="H860">
        <f t="shared" si="81"/>
        <v>4.2719831367179389E-6</v>
      </c>
      <c r="I860">
        <f t="shared" si="78"/>
        <v>7.3804499519253785E-6</v>
      </c>
      <c r="J860">
        <f>I860+C860*P$16</f>
        <v>-8.9793288627259577E-6</v>
      </c>
      <c r="K860">
        <f t="shared" si="79"/>
        <v>2184022.4348829556</v>
      </c>
      <c r="L860" s="9">
        <f t="shared" si="80"/>
        <v>2184017.6740421578</v>
      </c>
      <c r="M860" s="9">
        <f>L860-P$19*LN(S860)</f>
        <v>2182652.8516276171</v>
      </c>
      <c r="N860" s="9">
        <f>L860+O860</f>
        <v>2184017.6740421578</v>
      </c>
      <c r="O860">
        <f t="shared" ref="O860:O910" si="83">O859</f>
        <v>0</v>
      </c>
      <c r="S860">
        <f t="shared" si="82"/>
        <v>859</v>
      </c>
    </row>
    <row r="861" spans="1:19" x14ac:dyDescent="0.25">
      <c r="A861">
        <f>VLOOKUP('2024-03-18_windows_device_0'!P861,'2024-03-18_windows_device_0'!P861:P1770,1,0)</f>
        <v>32.374000000000002</v>
      </c>
      <c r="B861">
        <f>VLOOKUP('2024-03-18_windows_device_0'!Q861,'2024-03-18_windows_device_0'!Q$2:Q$911,1,0)+50</f>
        <v>2183872</v>
      </c>
      <c r="C861">
        <f>(A861-A860)*P$3</f>
        <v>-5.030946891576675E-4</v>
      </c>
      <c r="D861">
        <f>(A861)*(1-EXP(-P$2))</f>
        <v>0.94013279576532482</v>
      </c>
      <c r="E861">
        <f>B861-P$5*LN(D861)</f>
        <v>2184025.4745779666</v>
      </c>
      <c r="F861">
        <f>(C861-C860)*P$8</f>
        <v>2.5737478348838551E-3</v>
      </c>
      <c r="G861">
        <f>E861-F861*P$9</f>
        <v>2184025.4636399173</v>
      </c>
      <c r="H861">
        <f t="shared" si="81"/>
        <v>1.9614071767670011E-4</v>
      </c>
      <c r="I861">
        <f t="shared" si="78"/>
        <v>1.4458383959524156E-5</v>
      </c>
      <c r="J861">
        <f>I861+C861*P$16</f>
        <v>1.4049389489157327E-5</v>
      </c>
      <c r="K861">
        <f t="shared" si="79"/>
        <v>2184025.4636399173</v>
      </c>
      <c r="L861" s="9">
        <f t="shared" si="80"/>
        <v>2184032.9126272178</v>
      </c>
      <c r="M861" s="9">
        <f>L861-P$19*LN(S861)</f>
        <v>2182667.8551652357</v>
      </c>
      <c r="N861" s="9">
        <f>L861+O861</f>
        <v>2184032.9126272178</v>
      </c>
      <c r="O861">
        <f t="shared" si="83"/>
        <v>0</v>
      </c>
      <c r="S861">
        <f t="shared" si="82"/>
        <v>860</v>
      </c>
    </row>
    <row r="862" spans="1:19" x14ac:dyDescent="0.25">
      <c r="A862">
        <f>VLOOKUP('2024-03-18_windows_device_0'!P862,'2024-03-18_windows_device_0'!P862:P1771,1,0)</f>
        <v>32.357999999999997</v>
      </c>
      <c r="B862">
        <f>VLOOKUP('2024-03-18_windows_device_0'!Q862,'2024-03-18_windows_device_0'!Q$2:Q$911,1,0)+50</f>
        <v>2183875</v>
      </c>
      <c r="C862">
        <f>(A862-A861)*P$3</f>
        <v>-1.2074272539773296E-2</v>
      </c>
      <c r="D862">
        <f>(A862)*(1-EXP(-P$2))</f>
        <v>0.9396681598002834</v>
      </c>
      <c r="E862">
        <f>B862-P$5*LN(D862)</f>
        <v>2184029.7035499872</v>
      </c>
      <c r="F862">
        <f>(C862-C861)*P$8</f>
        <v>-1.5178512872398638E-3</v>
      </c>
      <c r="G862">
        <f>E862-F862*P$9</f>
        <v>2184029.7100006314</v>
      </c>
      <c r="H862">
        <f t="shared" si="81"/>
        <v>2.7499210022741594E-4</v>
      </c>
      <c r="I862">
        <f t="shared" si="78"/>
        <v>-5.8982349388595384E-7</v>
      </c>
      <c r="J862">
        <f>I862+C862*P$16</f>
        <v>-1.0405690782681114E-5</v>
      </c>
      <c r="K862">
        <f t="shared" si="79"/>
        <v>2184029.7100006314</v>
      </c>
      <c r="L862" s="9">
        <f t="shared" si="80"/>
        <v>2184024.1929026428</v>
      </c>
      <c r="M862" s="9">
        <f>L862-P$19*LN(S862)</f>
        <v>2182658.9006663715</v>
      </c>
      <c r="N862" s="9">
        <f>L862+O862</f>
        <v>2184024.1929026428</v>
      </c>
      <c r="O862">
        <f t="shared" si="83"/>
        <v>0</v>
      </c>
      <c r="S862">
        <f t="shared" si="82"/>
        <v>861</v>
      </c>
    </row>
    <row r="863" spans="1:19" x14ac:dyDescent="0.25">
      <c r="A863">
        <f>VLOOKUP('2024-03-18_windows_device_0'!P863,'2024-03-18_windows_device_0'!P863:P1772,1,0)</f>
        <v>32.347333333333331</v>
      </c>
      <c r="B863">
        <f>VLOOKUP('2024-03-18_windows_device_0'!Q863,'2024-03-18_windows_device_0'!Q$2:Q$911,1,0)+50</f>
        <v>2183877</v>
      </c>
      <c r="C863">
        <f>(A863-A862)*P$3</f>
        <v>-8.049515026511956E-3</v>
      </c>
      <c r="D863">
        <f>(A863)*(1-EXP(-P$2))</f>
        <v>0.93935840249025593</v>
      </c>
      <c r="E863">
        <f>B863-P$5*LN(D863)</f>
        <v>2184032.5232023187</v>
      </c>
      <c r="F863">
        <f>(C863-C862)*P$8</f>
        <v>5.2794827382305059E-4</v>
      </c>
      <c r="G863">
        <f>E863-F863*P$9</f>
        <v>2184032.5209586164</v>
      </c>
      <c r="H863">
        <f t="shared" si="81"/>
        <v>1.8203616979181188E-4</v>
      </c>
      <c r="I863">
        <f t="shared" si="78"/>
        <v>-1.1406473256117121E-5</v>
      </c>
      <c r="J863">
        <f>I863+C863*P$16</f>
        <v>-1.7950384781977655E-5</v>
      </c>
      <c r="K863">
        <f t="shared" si="79"/>
        <v>2184032.5209586164</v>
      </c>
      <c r="L863" s="9">
        <f t="shared" si="80"/>
        <v>2184023.0036633359</v>
      </c>
      <c r="M863" s="9">
        <f>L863-P$19*LN(S863)</f>
        <v>2182657.4769252939</v>
      </c>
      <c r="N863" s="9">
        <f>L863+O863</f>
        <v>2184023.0036633359</v>
      </c>
      <c r="O863">
        <f t="shared" si="83"/>
        <v>0</v>
      </c>
      <c r="S863">
        <f t="shared" si="82"/>
        <v>862</v>
      </c>
    </row>
    <row r="864" spans="1:19" x14ac:dyDescent="0.25">
      <c r="A864">
        <f>VLOOKUP('2024-03-18_windows_device_0'!P864,'2024-03-18_windows_device_0'!P864:P1773,1,0)</f>
        <v>32.323333333333331</v>
      </c>
      <c r="B864">
        <f>VLOOKUP('2024-03-18_windows_device_0'!Q864,'2024-03-18_windows_device_0'!Q$2:Q$911,1,0)+50</f>
        <v>2183877</v>
      </c>
      <c r="C864">
        <f>(A864-A863)*P$3</f>
        <v>-1.8111408809654582E-2</v>
      </c>
      <c r="D864">
        <f>(A864)*(1-EXP(-P$2))</f>
        <v>0.93866144854269407</v>
      </c>
      <c r="E864">
        <f>B864-P$5*LN(D864)</f>
        <v>2184034.3684087233</v>
      </c>
      <c r="F864">
        <f>(C864-C863)*P$8</f>
        <v>-1.3198706845562198E-3</v>
      </c>
      <c r="G864">
        <f>E864-F864*P$9</f>
        <v>2184034.374017979</v>
      </c>
      <c r="H864">
        <f t="shared" si="81"/>
        <v>1.2000315571004998E-4</v>
      </c>
      <c r="I864">
        <f t="shared" si="78"/>
        <v>-1.1704812362098434E-5</v>
      </c>
      <c r="J864">
        <f>I864+C864*P$16</f>
        <v>-2.6428613295286814E-5</v>
      </c>
      <c r="K864">
        <f t="shared" si="79"/>
        <v>2184034.374017979</v>
      </c>
      <c r="L864" s="9">
        <f t="shared" si="80"/>
        <v>2184020.3615653412</v>
      </c>
      <c r="M864" s="9">
        <f>L864-P$19*LN(S864)</f>
        <v>2182654.6005974142</v>
      </c>
      <c r="N864" s="9">
        <f>L864+O864</f>
        <v>2184020.3615653412</v>
      </c>
      <c r="O864">
        <f t="shared" si="83"/>
        <v>0</v>
      </c>
      <c r="S864">
        <f t="shared" si="82"/>
        <v>863</v>
      </c>
    </row>
    <row r="865" spans="1:19" x14ac:dyDescent="0.25">
      <c r="A865">
        <f>VLOOKUP('2024-03-18_windows_device_0'!P865,'2024-03-18_windows_device_0'!P865:P1774,1,0)</f>
        <v>32.31666666666667</v>
      </c>
      <c r="B865">
        <f>VLOOKUP('2024-03-18_windows_device_0'!Q865,'2024-03-18_windows_device_0'!Q$2:Q$911,1,0)+50</f>
        <v>2183872</v>
      </c>
      <c r="C865">
        <f>(A865-A864)*P$3</f>
        <v>-5.030946891565951E-3</v>
      </c>
      <c r="D865">
        <f>(A865)*(1-EXP(-P$2))</f>
        <v>0.93846785022392698</v>
      </c>
      <c r="E865">
        <f>B865-P$5*LN(D865)</f>
        <v>2184029.8812092049</v>
      </c>
      <c r="F865">
        <f>(C865-C864)*P$8</f>
        <v>1.7158318899235078E-3</v>
      </c>
      <c r="G865">
        <f>E865-F865*P$9</f>
        <v>2184029.8739171722</v>
      </c>
      <c r="H865">
        <f t="shared" si="81"/>
        <v>-2.9142417600066172E-4</v>
      </c>
      <c r="I865">
        <f t="shared" si="78"/>
        <v>-1.1080337850325452E-5</v>
      </c>
      <c r="J865">
        <f>I865+C865*P$16</f>
        <v>-1.5170282553985016E-5</v>
      </c>
      <c r="K865">
        <f t="shared" si="79"/>
        <v>2184029.8739171722</v>
      </c>
      <c r="L865" s="9">
        <f t="shared" si="80"/>
        <v>2184021.8306322894</v>
      </c>
      <c r="M865" s="9">
        <f>L865-P$19*LN(S865)</f>
        <v>2182655.8357057339</v>
      </c>
      <c r="N865" s="9">
        <f>L865+O865</f>
        <v>2184021.8306322894</v>
      </c>
      <c r="O865">
        <f t="shared" si="83"/>
        <v>0</v>
      </c>
      <c r="S865">
        <f t="shared" si="82"/>
        <v>864</v>
      </c>
    </row>
    <row r="866" spans="1:19" x14ac:dyDescent="0.25">
      <c r="A866">
        <f>VLOOKUP('2024-03-18_windows_device_0'!P866,'2024-03-18_windows_device_0'!P866:P1775,1,0)</f>
        <v>32.299333333333337</v>
      </c>
      <c r="B866">
        <f>VLOOKUP('2024-03-18_windows_device_0'!Q866,'2024-03-18_windows_device_0'!Q$2:Q$911,1,0)+50</f>
        <v>2183871</v>
      </c>
      <c r="C866">
        <f>(A866-A865)*P$3</f>
        <v>-1.3080461918083269E-2</v>
      </c>
      <c r="D866">
        <f>(A866)*(1-EXP(-P$2))</f>
        <v>0.93796449459513231</v>
      </c>
      <c r="E866">
        <f>B866-P$5*LN(D866)</f>
        <v>2184030.2149856985</v>
      </c>
      <c r="F866">
        <f>(C866-C865)*P$8</f>
        <v>-1.055896547645398E-3</v>
      </c>
      <c r="G866">
        <f>E866-F866*P$9</f>
        <v>2184030.2194731031</v>
      </c>
      <c r="H866">
        <f t="shared" si="81"/>
        <v>2.2378021457110131E-5</v>
      </c>
      <c r="I866">
        <f t="shared" si="78"/>
        <v>-1.6989540438733405E-6</v>
      </c>
      <c r="J866">
        <f>I866+C866*P$16</f>
        <v>-1.2332810273397799E-5</v>
      </c>
      <c r="K866">
        <f t="shared" si="79"/>
        <v>2184030.2194731031</v>
      </c>
      <c r="L866" s="9">
        <f t="shared" si="80"/>
        <v>2184023.6806162242</v>
      </c>
      <c r="M866" s="9">
        <f>L866-P$19*LN(S866)</f>
        <v>2182657.452001669</v>
      </c>
      <c r="N866" s="9">
        <f>L866+O866</f>
        <v>2184023.6806162242</v>
      </c>
      <c r="O866">
        <f t="shared" si="83"/>
        <v>0</v>
      </c>
      <c r="S866">
        <f t="shared" si="82"/>
        <v>865</v>
      </c>
    </row>
    <row r="867" spans="1:19" x14ac:dyDescent="0.25">
      <c r="A867">
        <f>VLOOKUP('2024-03-18_windows_device_0'!P867,'2024-03-18_windows_device_0'!P867:P1776,1,0)</f>
        <v>32.301333333333332</v>
      </c>
      <c r="B867">
        <f>VLOOKUP('2024-03-18_windows_device_0'!Q867,'2024-03-18_windows_device_0'!Q$2:Q$911,1,0)+50</f>
        <v>2183866</v>
      </c>
      <c r="C867">
        <f>(A867-A866)*P$3</f>
        <v>1.5092840674676405E-3</v>
      </c>
      <c r="D867">
        <f>(A867)*(1-EXP(-P$2))</f>
        <v>0.9380225740907624</v>
      </c>
      <c r="E867">
        <f>B867-P$5*LN(D867)</f>
        <v>2184025.0610518861</v>
      </c>
      <c r="F867">
        <f>(C867-C866)*P$8</f>
        <v>1.913812492605745E-3</v>
      </c>
      <c r="G867">
        <f>E867-F867*P$9</f>
        <v>2184025.0529184649</v>
      </c>
      <c r="H867">
        <f t="shared" si="81"/>
        <v>-3.3458337775747309E-4</v>
      </c>
      <c r="I867">
        <f t="shared" si="78"/>
        <v>1.2045807294455346E-6</v>
      </c>
      <c r="J867">
        <f>I867+C867*P$16</f>
        <v>2.4315641405416603E-6</v>
      </c>
      <c r="K867">
        <f t="shared" si="79"/>
        <v>2184025.0529184649</v>
      </c>
      <c r="L867" s="9">
        <f t="shared" si="80"/>
        <v>2184026.3421339439</v>
      </c>
      <c r="M867" s="9">
        <f>L867-P$19*LN(S867)</f>
        <v>2182659.880101393</v>
      </c>
      <c r="N867" s="9">
        <f>L867+O867</f>
        <v>2184026.3421339439</v>
      </c>
      <c r="O867">
        <f t="shared" si="83"/>
        <v>0</v>
      </c>
      <c r="S867">
        <f t="shared" si="82"/>
        <v>866</v>
      </c>
    </row>
    <row r="868" spans="1:19" x14ac:dyDescent="0.25">
      <c r="A868">
        <f>VLOOKUP('2024-03-18_windows_device_0'!P868,'2024-03-18_windows_device_0'!P868:P1777,1,0)</f>
        <v>32.283999999999999</v>
      </c>
      <c r="B868">
        <f>VLOOKUP('2024-03-18_windows_device_0'!Q868,'2024-03-18_windows_device_0'!Q$2:Q$911,1,0)+50</f>
        <v>2183862</v>
      </c>
      <c r="C868">
        <f>(A868-A867)*P$3</f>
        <v>-1.3080461918083269E-2</v>
      </c>
      <c r="D868">
        <f>(A868)*(1-EXP(-P$2))</f>
        <v>0.93751921846196773</v>
      </c>
      <c r="E868">
        <f>B868-P$5*LN(D868)</f>
        <v>2184022.3954616887</v>
      </c>
      <c r="F868">
        <f>(C868-C867)*P$8</f>
        <v>-1.913812492605745E-3</v>
      </c>
      <c r="G868">
        <f>E868-F868*P$9</f>
        <v>2184022.4035951099</v>
      </c>
      <c r="H868">
        <f t="shared" si="81"/>
        <v>-1.7156879563734546E-4</v>
      </c>
      <c r="I868">
        <f t="shared" si="78"/>
        <v>3.107048296880735E-6</v>
      </c>
      <c r="J868">
        <f>I868+C868*P$16</f>
        <v>-7.5268079326437222E-6</v>
      </c>
      <c r="K868">
        <f t="shared" si="79"/>
        <v>2184022.4035951099</v>
      </c>
      <c r="L868" s="9">
        <f t="shared" si="80"/>
        <v>2184018.4128810121</v>
      </c>
      <c r="M868" s="9">
        <f>L868-P$19*LN(S868)</f>
        <v>2182651.7176998453</v>
      </c>
      <c r="N868" s="9">
        <f>L868+O868</f>
        <v>2184018.4128810121</v>
      </c>
      <c r="O868">
        <f t="shared" si="83"/>
        <v>0</v>
      </c>
      <c r="S868">
        <f t="shared" si="82"/>
        <v>867</v>
      </c>
    </row>
    <row r="869" spans="1:19" x14ac:dyDescent="0.25">
      <c r="A869">
        <f>VLOOKUP('2024-03-18_windows_device_0'!P869,'2024-03-18_windows_device_0'!P869:P1778,1,0)</f>
        <v>32.271999999999998</v>
      </c>
      <c r="B869">
        <f>VLOOKUP('2024-03-18_windows_device_0'!Q869,'2024-03-18_windows_device_0'!Q$2:Q$911,1,0)+50</f>
        <v>2183864</v>
      </c>
      <c r="C869">
        <f>(A869-A868)*P$3</f>
        <v>-9.055704404827291E-3</v>
      </c>
      <c r="D869">
        <f>(A869)*(1-EXP(-P$2))</f>
        <v>0.93717074148818669</v>
      </c>
      <c r="E869">
        <f>B869-P$5*LN(D869)</f>
        <v>2184025.3197036199</v>
      </c>
      <c r="F869">
        <f>(C869-C868)*P$8</f>
        <v>5.2794827382234726E-4</v>
      </c>
      <c r="G869">
        <f>E869-F869*P$9</f>
        <v>2184025.3174599176</v>
      </c>
      <c r="H869">
        <f t="shared" si="81"/>
        <v>1.8870036183892794E-4</v>
      </c>
      <c r="I869">
        <f t="shared" si="78"/>
        <v>-3.0252626006890532E-5</v>
      </c>
      <c r="J869">
        <f>I869+C869*P$16</f>
        <v>-3.7614526473484724E-5</v>
      </c>
      <c r="K869">
        <f t="shared" si="79"/>
        <v>2184025.3174599176</v>
      </c>
      <c r="L869" s="9">
        <f t="shared" si="80"/>
        <v>2184005.3742353218</v>
      </c>
      <c r="M869" s="9">
        <f>L869-P$19*LN(S869)</f>
        <v>2182638.4461742989</v>
      </c>
      <c r="N869" s="9">
        <f>L869+O869</f>
        <v>2184005.3742353218</v>
      </c>
      <c r="O869">
        <f t="shared" si="83"/>
        <v>0</v>
      </c>
      <c r="S869">
        <f t="shared" si="82"/>
        <v>868</v>
      </c>
    </row>
    <row r="870" spans="1:19" x14ac:dyDescent="0.25">
      <c r="A870">
        <f>VLOOKUP('2024-03-18_windows_device_0'!P870,'2024-03-18_windows_device_0'!P870:P1779,1,0)</f>
        <v>32.251333333333335</v>
      </c>
      <c r="B870">
        <f>VLOOKUP('2024-03-18_windows_device_0'!Q870,'2024-03-18_windows_device_0'!Q$2:Q$911,1,0)+50</f>
        <v>2183865</v>
      </c>
      <c r="C870">
        <f>(A870-A869)*P$3</f>
        <v>-1.5595935363866246E-2</v>
      </c>
      <c r="D870">
        <f>(A870)*(1-EXP(-P$2))</f>
        <v>0.93657058670000859</v>
      </c>
      <c r="E870">
        <f>B870-P$5*LN(D870)</f>
        <v>2184027.9122595144</v>
      </c>
      <c r="F870">
        <f>(C870-C869)*P$8</f>
        <v>-8.5791594496105071E-4</v>
      </c>
      <c r="G870">
        <f>E870-F870*P$9</f>
        <v>2184027.915905531</v>
      </c>
      <c r="H870">
        <f t="shared" si="81"/>
        <v>1.6827397968966526E-4</v>
      </c>
      <c r="I870">
        <f t="shared" si="78"/>
        <v>-7.7715301207980338E-6</v>
      </c>
      <c r="J870">
        <f>I870+C870*P$16</f>
        <v>-2.0450358702152273E-5</v>
      </c>
      <c r="K870">
        <f t="shared" si="79"/>
        <v>2184027.915905531</v>
      </c>
      <c r="L870" s="9">
        <f t="shared" si="80"/>
        <v>2184017.0731239012</v>
      </c>
      <c r="M870" s="9">
        <f>L870-P$19*LN(S870)</f>
        <v>2182649.912451162</v>
      </c>
      <c r="N870" s="9">
        <f>L870+O870</f>
        <v>2184017.0731239012</v>
      </c>
      <c r="O870">
        <f t="shared" si="83"/>
        <v>0</v>
      </c>
      <c r="S870">
        <f t="shared" si="82"/>
        <v>869</v>
      </c>
    </row>
    <row r="871" spans="1:19" x14ac:dyDescent="0.25">
      <c r="A871">
        <f>VLOOKUP('2024-03-18_windows_device_0'!P871,'2024-03-18_windows_device_0'!P871:P1780,1,0)</f>
        <v>32.24666666666667</v>
      </c>
      <c r="B871">
        <f>VLOOKUP('2024-03-18_windows_device_0'!Q871,'2024-03-18_windows_device_0'!Q$2:Q$911,1,0)+50</f>
        <v>2183869</v>
      </c>
      <c r="C871">
        <f>(A871-A870)*P$3</f>
        <v>-3.5216628240983109E-3</v>
      </c>
      <c r="D871">
        <f>(A871)*(1-EXP(-P$2))</f>
        <v>0.93643506787687159</v>
      </c>
      <c r="E871">
        <f>B871-P$5*LN(D871)</f>
        <v>2184032.2720101448</v>
      </c>
      <c r="F871">
        <f>(C871-C870)*P$8</f>
        <v>1.583844821467042E-3</v>
      </c>
      <c r="G871">
        <f>E871-F871*P$9</f>
        <v>2184032.2652790374</v>
      </c>
      <c r="H871">
        <f t="shared" si="81"/>
        <v>2.8166315481094366E-4</v>
      </c>
      <c r="I871">
        <f t="shared" si="78"/>
        <v>-1.6393992931648002E-5</v>
      </c>
      <c r="J871">
        <f>I871+C871*P$16</f>
        <v>-1.925695422421144E-5</v>
      </c>
      <c r="K871">
        <f t="shared" si="79"/>
        <v>2184032.2652790374</v>
      </c>
      <c r="L871" s="9">
        <f t="shared" si="80"/>
        <v>2184022.0552405464</v>
      </c>
      <c r="M871" s="9">
        <f>L871-P$19*LN(S871)</f>
        <v>2182654.6622236148</v>
      </c>
      <c r="N871" s="9">
        <f>L871+O871</f>
        <v>2184022.0552405464</v>
      </c>
      <c r="O871">
        <f t="shared" si="83"/>
        <v>0</v>
      </c>
      <c r="S871">
        <f t="shared" si="82"/>
        <v>870</v>
      </c>
    </row>
    <row r="872" spans="1:19" x14ac:dyDescent="0.25">
      <c r="A872">
        <f>VLOOKUP('2024-03-18_windows_device_0'!P872,'2024-03-18_windows_device_0'!P872:P1781,1,0)</f>
        <v>32.244666666666667</v>
      </c>
      <c r="B872">
        <f>VLOOKUP('2024-03-18_windows_device_0'!Q872,'2024-03-18_windows_device_0'!Q$2:Q$911,1,0)+50</f>
        <v>2183871</v>
      </c>
      <c r="C872">
        <f>(A872-A871)*P$3</f>
        <v>-1.5092840674730025E-3</v>
      </c>
      <c r="D872">
        <f>(A872)*(1-EXP(-P$2))</f>
        <v>0.93637698838124139</v>
      </c>
      <c r="E872">
        <f>B872-P$5*LN(D872)</f>
        <v>2184034.426204924</v>
      </c>
      <c r="F872">
        <f>(C872-C871)*P$8</f>
        <v>2.6397413691082203E-4</v>
      </c>
      <c r="G872">
        <f>E872-F872*P$9</f>
        <v>2184034.4250830729</v>
      </c>
      <c r="H872">
        <f t="shared" si="81"/>
        <v>1.3986778038351045E-4</v>
      </c>
      <c r="I872">
        <f t="shared" si="78"/>
        <v>-2.6261367770508073E-5</v>
      </c>
      <c r="J872">
        <f>I872+C872*P$16</f>
        <v>-2.7488351181608558E-5</v>
      </c>
      <c r="K872">
        <f t="shared" si="79"/>
        <v>2184034.4250830729</v>
      </c>
      <c r="L872" s="9">
        <f t="shared" si="80"/>
        <v>2184019.850757333</v>
      </c>
      <c r="M872" s="9">
        <f>L872-P$19*LN(S872)</f>
        <v>2182652.2256631181</v>
      </c>
      <c r="N872" s="9">
        <f>L872+O872</f>
        <v>2184019.850757333</v>
      </c>
      <c r="O872">
        <f t="shared" si="83"/>
        <v>0</v>
      </c>
      <c r="S872">
        <f t="shared" si="82"/>
        <v>871</v>
      </c>
    </row>
    <row r="873" spans="1:19" x14ac:dyDescent="0.25">
      <c r="A873">
        <f>VLOOKUP('2024-03-18_windows_device_0'!P873,'2024-03-18_windows_device_0'!P873:P1782,1,0)</f>
        <v>32.216666666666669</v>
      </c>
      <c r="B873">
        <f>VLOOKUP('2024-03-18_windows_device_0'!Q873,'2024-03-18_windows_device_0'!Q$2:Q$911,1,0)+50</f>
        <v>2183868</v>
      </c>
      <c r="C873">
        <f>(A873-A872)*P$3</f>
        <v>-2.1129976944595227E-2</v>
      </c>
      <c r="D873">
        <f>(A873)*(1-EXP(-P$2))</f>
        <v>0.93556387544241926</v>
      </c>
      <c r="E873">
        <f>B873-P$5*LN(D873)</f>
        <v>2184033.5859366301</v>
      </c>
      <c r="F873">
        <f>(C873-C872)*P$8</f>
        <v>-2.5737478348838551E-3</v>
      </c>
      <c r="G873">
        <f>E873-F873*P$9</f>
        <v>2184033.5968746794</v>
      </c>
      <c r="H873">
        <f t="shared" si="81"/>
        <v>-5.363434264464052E-5</v>
      </c>
      <c r="I873">
        <f t="shared" si="78"/>
        <v>-4.975621596501739E-5</v>
      </c>
      <c r="J873">
        <f>I873+C873*P$16</f>
        <v>-6.6933983720402382E-5</v>
      </c>
      <c r="K873">
        <f t="shared" si="79"/>
        <v>2184033.5968746794</v>
      </c>
      <c r="L873" s="9">
        <f t="shared" si="80"/>
        <v>2183998.1084717782</v>
      </c>
      <c r="M873" s="9">
        <f>L873-P$19*LN(S873)</f>
        <v>2182630.2515665763</v>
      </c>
      <c r="N873" s="9">
        <f>L873+O873</f>
        <v>2183998.1084717782</v>
      </c>
      <c r="O873">
        <f t="shared" si="83"/>
        <v>0</v>
      </c>
      <c r="S873">
        <f t="shared" si="82"/>
        <v>872</v>
      </c>
    </row>
    <row r="874" spans="1:19" x14ac:dyDescent="0.25">
      <c r="A874">
        <f>VLOOKUP('2024-03-18_windows_device_0'!P874,'2024-03-18_windows_device_0'!P874:P1783,1,0)</f>
        <v>32.21</v>
      </c>
      <c r="B874">
        <f>VLOOKUP('2024-03-18_windows_device_0'!Q874,'2024-03-18_windows_device_0'!Q$2:Q$911,1,0)+50</f>
        <v>2183868</v>
      </c>
      <c r="C874">
        <f>(A874-A873)*P$3</f>
        <v>-5.030946891571313E-3</v>
      </c>
      <c r="D874">
        <f>(A874)*(1-EXP(-P$2))</f>
        <v>0.93537027712365195</v>
      </c>
      <c r="E874">
        <f>B874-P$5*LN(D874)</f>
        <v>2184034.1004351266</v>
      </c>
      <c r="F874">
        <f>(C874-C873)*P$8</f>
        <v>2.1117930952893891E-3</v>
      </c>
      <c r="G874">
        <f>E874-F874*P$9</f>
        <v>2184034.0914603169</v>
      </c>
      <c r="H874">
        <f t="shared" si="81"/>
        <v>3.2029107357471885E-5</v>
      </c>
      <c r="I874">
        <f t="shared" si="78"/>
        <v>-4.8423859250102317E-5</v>
      </c>
      <c r="J874">
        <f>I874+C874*P$16</f>
        <v>-5.2513803953766241E-5</v>
      </c>
      <c r="K874">
        <f t="shared" si="79"/>
        <v>2184034.0914603169</v>
      </c>
      <c r="L874" s="9">
        <f t="shared" si="80"/>
        <v>2184006.2486377475</v>
      </c>
      <c r="M874" s="9">
        <f>L874-P$19*LN(S874)</f>
        <v>2182638.1601872444</v>
      </c>
      <c r="N874" s="9">
        <f>L874+O874</f>
        <v>2184006.2486377475</v>
      </c>
      <c r="O874">
        <f t="shared" si="83"/>
        <v>0</v>
      </c>
      <c r="S874">
        <f t="shared" si="82"/>
        <v>873</v>
      </c>
    </row>
    <row r="875" spans="1:19" x14ac:dyDescent="0.25">
      <c r="A875">
        <f>VLOOKUP('2024-03-18_windows_device_0'!P875,'2024-03-18_windows_device_0'!P875:P1784,1,0)</f>
        <v>32.191333333333333</v>
      </c>
      <c r="B875">
        <f>VLOOKUP('2024-03-18_windows_device_0'!Q875,'2024-03-18_windows_device_0'!Q$2:Q$911,1,0)+50</f>
        <v>2183867</v>
      </c>
      <c r="C875">
        <f>(A875-A874)*P$3</f>
        <v>-1.4086651296398606E-2</v>
      </c>
      <c r="D875">
        <f>(A875)*(1-EXP(-P$2))</f>
        <v>0.93482820183110382</v>
      </c>
      <c r="E875">
        <f>B875-P$5*LN(D875)</f>
        <v>2184034.5415976346</v>
      </c>
      <c r="F875">
        <f>(C875-C874)*P$8</f>
        <v>-1.1878836161004574E-3</v>
      </c>
      <c r="G875">
        <f>E875-F875*P$9</f>
        <v>2184034.546645965</v>
      </c>
      <c r="H875">
        <f t="shared" si="81"/>
        <v>2.9477584637739634E-5</v>
      </c>
      <c r="I875">
        <f t="shared" si="78"/>
        <v>-4.5332627243375233E-5</v>
      </c>
      <c r="J875">
        <f>I875+C875*P$16</f>
        <v>-5.6784472413633349E-5</v>
      </c>
      <c r="K875">
        <f t="shared" si="79"/>
        <v>2184034.546645965</v>
      </c>
      <c r="L875" s="9">
        <f t="shared" si="80"/>
        <v>2184004.4395146766</v>
      </c>
      <c r="M875" s="9">
        <f>L875-P$19*LN(S875)</f>
        <v>2182636.11978395</v>
      </c>
      <c r="N875" s="9">
        <f>L875+O875</f>
        <v>2184004.4395146766</v>
      </c>
      <c r="O875">
        <f t="shared" si="83"/>
        <v>0</v>
      </c>
      <c r="S875">
        <f t="shared" si="82"/>
        <v>874</v>
      </c>
    </row>
    <row r="876" spans="1:19" x14ac:dyDescent="0.25">
      <c r="A876">
        <f>VLOOKUP('2024-03-18_windows_device_0'!P876,'2024-03-18_windows_device_0'!P876:P1785,1,0)</f>
        <v>32.18</v>
      </c>
      <c r="B876">
        <f>VLOOKUP('2024-03-18_windows_device_0'!Q876,'2024-03-18_windows_device_0'!Q$2:Q$911,1,0)+50</f>
        <v>2183860</v>
      </c>
      <c r="C876">
        <f>(A876-A875)*P$3</f>
        <v>-8.5526097156696235E-3</v>
      </c>
      <c r="D876">
        <f>(A876)*(1-EXP(-P$2))</f>
        <v>0.93449908468919962</v>
      </c>
      <c r="E876">
        <f>B876-P$5*LN(D876)</f>
        <v>2184028.4169969275</v>
      </c>
      <c r="F876">
        <f>(C876-C875)*P$8</f>
        <v>7.2592887650599152E-4</v>
      </c>
      <c r="G876">
        <f>E876-F876*P$9</f>
        <v>2184028.4139118367</v>
      </c>
      <c r="H876">
        <f t="shared" si="81"/>
        <v>-3.9715265650368562E-4</v>
      </c>
      <c r="I876">
        <f t="shared" si="78"/>
        <v>-2.8585022564263851E-5</v>
      </c>
      <c r="J876">
        <f>I876+C876*P$16</f>
        <v>-3.5537928560491216E-5</v>
      </c>
      <c r="K876">
        <f t="shared" si="79"/>
        <v>2184028.4139118367</v>
      </c>
      <c r="L876" s="9">
        <f t="shared" si="80"/>
        <v>2184009.5716996011</v>
      </c>
      <c r="M876" s="9">
        <f>L876-P$19*LN(S876)</f>
        <v>2182641.0209531225</v>
      </c>
      <c r="N876" s="9">
        <f>L876+O876</f>
        <v>2184009.5716996011</v>
      </c>
      <c r="O876">
        <f t="shared" si="83"/>
        <v>0</v>
      </c>
      <c r="S876">
        <f t="shared" si="82"/>
        <v>875</v>
      </c>
    </row>
    <row r="877" spans="1:19" x14ac:dyDescent="0.25">
      <c r="A877">
        <f>VLOOKUP('2024-03-18_windows_device_0'!P877,'2024-03-18_windows_device_0'!P877:P1786,1,0)</f>
        <v>32.171999999999997</v>
      </c>
      <c r="B877">
        <f>VLOOKUP('2024-03-18_windows_device_0'!Q877,'2024-03-18_windows_device_0'!Q$2:Q$911,1,0)+50</f>
        <v>2183857</v>
      </c>
      <c r="C877">
        <f>(A877-A876)*P$3</f>
        <v>-6.037136269886648E-3</v>
      </c>
      <c r="D877">
        <f>(A877)*(1-EXP(-P$2))</f>
        <v>0.93426676670667896</v>
      </c>
      <c r="E877">
        <f>B877-P$5*LN(D877)</f>
        <v>2184026.0351114823</v>
      </c>
      <c r="F877">
        <f>(C877-C876)*P$8</f>
        <v>3.2996767113870328E-4</v>
      </c>
      <c r="G877">
        <f>E877-F877*P$9</f>
        <v>2184026.0337091684</v>
      </c>
      <c r="H877">
        <f t="shared" si="81"/>
        <v>-1.5414068063961789E-4</v>
      </c>
      <c r="I877">
        <f t="shared" si="78"/>
        <v>-1.63138516330363E-5</v>
      </c>
      <c r="J877">
        <f>I877+C877*P$16</f>
        <v>-2.1221785277433878E-5</v>
      </c>
      <c r="K877">
        <f t="shared" si="79"/>
        <v>2184026.0337091684</v>
      </c>
      <c r="L877" s="9">
        <f t="shared" si="80"/>
        <v>2184014.7819171138</v>
      </c>
      <c r="M877" s="9">
        <f>L877-P$19*LN(S877)</f>
        <v>2182646.0004187506</v>
      </c>
      <c r="N877" s="9">
        <f>L877+O877</f>
        <v>2184014.7819171138</v>
      </c>
      <c r="O877">
        <f t="shared" si="83"/>
        <v>0</v>
      </c>
      <c r="S877">
        <f t="shared" si="82"/>
        <v>876</v>
      </c>
    </row>
    <row r="878" spans="1:19" x14ac:dyDescent="0.25">
      <c r="A878">
        <f>VLOOKUP('2024-03-18_windows_device_0'!P878,'2024-03-18_windows_device_0'!P878:P1787,1,0)</f>
        <v>32.152666666666669</v>
      </c>
      <c r="B878">
        <f>VLOOKUP('2024-03-18_windows_device_0'!Q878,'2024-03-18_windows_device_0'!Q$2:Q$911,1,0)+50</f>
        <v>2183854</v>
      </c>
      <c r="C878">
        <f>(A878-A877)*P$3</f>
        <v>-1.4589745985550911E-2</v>
      </c>
      <c r="D878">
        <f>(A878)*(1-EXP(-P$2))</f>
        <v>0.93370533158225422</v>
      </c>
      <c r="E878">
        <f>B878-P$5*LN(D878)</f>
        <v>2184024.5295231072</v>
      </c>
      <c r="F878">
        <f>(C878-C877)*P$8</f>
        <v>-1.1218900818718727E-3</v>
      </c>
      <c r="G878">
        <f>E878-F878*P$9</f>
        <v>2184024.534290975</v>
      </c>
      <c r="H878">
        <f t="shared" si="81"/>
        <v>-9.7101538448058389E-5</v>
      </c>
      <c r="I878">
        <f t="shared" si="78"/>
        <v>-3.0530404017093253E-5</v>
      </c>
      <c r="J878">
        <f>I878+C878*P$16</f>
        <v>-4.2391243657713839E-5</v>
      </c>
      <c r="K878">
        <f t="shared" si="79"/>
        <v>2184024.534290975</v>
      </c>
      <c r="L878" s="9">
        <f t="shared" si="80"/>
        <v>2184002.0584505904</v>
      </c>
      <c r="M878" s="9">
        <f>L878-P$19*LN(S878)</f>
        <v>2182633.0464636078</v>
      </c>
      <c r="N878" s="9">
        <f>L878+O878</f>
        <v>2184002.0584505904</v>
      </c>
      <c r="O878">
        <f t="shared" si="83"/>
        <v>0</v>
      </c>
      <c r="S878">
        <f t="shared" si="82"/>
        <v>877</v>
      </c>
    </row>
    <row r="879" spans="1:19" x14ac:dyDescent="0.25">
      <c r="A879">
        <f>VLOOKUP('2024-03-18_windows_device_0'!P879,'2024-03-18_windows_device_0'!P879:P1788,1,0)</f>
        <v>32.150666666666666</v>
      </c>
      <c r="B879">
        <f>VLOOKUP('2024-03-18_windows_device_0'!Q879,'2024-03-18_windows_device_0'!Q$2:Q$911,1,0)+50</f>
        <v>2183856</v>
      </c>
      <c r="C879">
        <f>(A879-A878)*P$3</f>
        <v>-1.5092840674730025E-3</v>
      </c>
      <c r="D879">
        <f>(A879)*(1-EXP(-P$2))</f>
        <v>0.93364725208662402</v>
      </c>
      <c r="E879">
        <f>B879-P$5*LN(D879)</f>
        <v>2184026.6841686969</v>
      </c>
      <c r="F879">
        <f>(C879-C878)*P$8</f>
        <v>1.7158318899221012E-3</v>
      </c>
      <c r="G879">
        <f>E879-F879*P$9</f>
        <v>2184026.6768766642</v>
      </c>
      <c r="H879">
        <f t="shared" si="81"/>
        <v>1.3875272928109454E-4</v>
      </c>
      <c r="I879">
        <f t="shared" si="78"/>
        <v>-1.5837521418495638E-5</v>
      </c>
      <c r="J879">
        <f>I879+C879*P$16</f>
        <v>-1.7064504829596123E-5</v>
      </c>
      <c r="K879">
        <f t="shared" si="79"/>
        <v>2184026.6768766642</v>
      </c>
      <c r="L879" s="9">
        <f t="shared" si="80"/>
        <v>2184017.6292749969</v>
      </c>
      <c r="M879" s="9">
        <f>L879-P$19*LN(S879)</f>
        <v>2182648.3870620602</v>
      </c>
      <c r="N879" s="9">
        <f>L879+O879</f>
        <v>2184017.6292749969</v>
      </c>
      <c r="O879">
        <f t="shared" si="83"/>
        <v>0</v>
      </c>
      <c r="S879">
        <f t="shared" si="82"/>
        <v>878</v>
      </c>
    </row>
    <row r="880" spans="1:19" x14ac:dyDescent="0.25">
      <c r="A880">
        <f>VLOOKUP('2024-03-18_windows_device_0'!P880,'2024-03-18_windows_device_0'!P880:P1789,1,0)</f>
        <v>32.130000000000003</v>
      </c>
      <c r="B880">
        <f>VLOOKUP('2024-03-18_windows_device_0'!Q880,'2024-03-18_windows_device_0'!Q$2:Q$911,1,0)+50</f>
        <v>2183853</v>
      </c>
      <c r="C880">
        <f>(A880-A879)*P$3</f>
        <v>-1.5595935363866246E-2</v>
      </c>
      <c r="D880">
        <f>(A880)*(1-EXP(-P$2))</f>
        <v>0.93304709729844582</v>
      </c>
      <c r="E880">
        <f>B880-P$5*LN(D880)</f>
        <v>2184025.2827366679</v>
      </c>
      <c r="F880">
        <f>(C880-C879)*P$8</f>
        <v>-1.847818958377864E-3</v>
      </c>
      <c r="G880">
        <f>E880-F880*P$9</f>
        <v>2184025.2905896264</v>
      </c>
      <c r="H880">
        <f t="shared" si="81"/>
        <v>-8.977522393809173E-5</v>
      </c>
      <c r="I880">
        <f t="shared" si="78"/>
        <v>-1.366509396318737E-5</v>
      </c>
      <c r="J880">
        <f>I880+C880*P$16</f>
        <v>-2.6343922544541609E-5</v>
      </c>
      <c r="K880">
        <f t="shared" si="79"/>
        <v>2184025.2905896264</v>
      </c>
      <c r="L880" s="9">
        <f t="shared" si="80"/>
        <v>2184011.3230400309</v>
      </c>
      <c r="M880" s="9">
        <f>L880-P$19*LN(S880)</f>
        <v>2182641.8508632067</v>
      </c>
      <c r="N880" s="9">
        <f>L880+O880</f>
        <v>2184011.3230400309</v>
      </c>
      <c r="O880">
        <f t="shared" si="83"/>
        <v>0</v>
      </c>
      <c r="S880">
        <f t="shared" si="82"/>
        <v>879</v>
      </c>
    </row>
    <row r="881" spans="1:19" x14ac:dyDescent="0.25">
      <c r="A881">
        <f>VLOOKUP('2024-03-18_windows_device_0'!P881,'2024-03-18_windows_device_0'!P881:P1790,1,0)</f>
        <v>32.116</v>
      </c>
      <c r="B881">
        <f>VLOOKUP('2024-03-18_windows_device_0'!Q881,'2024-03-18_windows_device_0'!Q$2:Q$911,1,0)+50</f>
        <v>2183853</v>
      </c>
      <c r="C881">
        <f>(A881-A880)*P$3</f>
        <v>-1.0564988472300293E-2</v>
      </c>
      <c r="D881">
        <f>(A881)*(1-EXP(-P$2))</f>
        <v>0.93264054082903469</v>
      </c>
      <c r="E881">
        <f>B881-P$5*LN(D881)</f>
        <v>2184026.3662218568</v>
      </c>
      <c r="F881">
        <f>(C881-C880)*P$8</f>
        <v>6.5993534227740678E-4</v>
      </c>
      <c r="G881">
        <f>E881-F881*P$9</f>
        <v>2184026.3634172287</v>
      </c>
      <c r="H881">
        <f t="shared" si="81"/>
        <v>6.9475754745023798E-5</v>
      </c>
      <c r="I881">
        <f t="shared" si="78"/>
        <v>-2.9262073068069758E-5</v>
      </c>
      <c r="J881">
        <f>I881+C881*P$16</f>
        <v>-3.7850956945764436E-5</v>
      </c>
      <c r="K881">
        <f t="shared" si="79"/>
        <v>2184026.3634172287</v>
      </c>
      <c r="L881" s="9">
        <f t="shared" si="80"/>
        <v>2184006.2948371801</v>
      </c>
      <c r="M881" s="9">
        <f>L881-P$19*LN(S881)</f>
        <v>2182636.59295794</v>
      </c>
      <c r="N881" s="9">
        <f>L881+O881</f>
        <v>2184006.2948371801</v>
      </c>
      <c r="O881">
        <f t="shared" si="83"/>
        <v>0</v>
      </c>
      <c r="S881">
        <f t="shared" si="82"/>
        <v>880</v>
      </c>
    </row>
    <row r="882" spans="1:19" x14ac:dyDescent="0.25">
      <c r="A882">
        <f>VLOOKUP('2024-03-18_windows_device_0'!P882,'2024-03-18_windows_device_0'!P882:P1791,1,0)</f>
        <v>32.106666666666669</v>
      </c>
      <c r="B882">
        <f>VLOOKUP('2024-03-18_windows_device_0'!Q882,'2024-03-18_windows_device_0'!Q$2:Q$911,1,0)+50</f>
        <v>2183855</v>
      </c>
      <c r="C882">
        <f>(A882-A881)*P$3</f>
        <v>-7.0433256481966218E-3</v>
      </c>
      <c r="D882">
        <f>(A882)*(1-EXP(-P$2))</f>
        <v>0.93236950318276068</v>
      </c>
      <c r="E882">
        <f>B882-P$5*LN(D882)</f>
        <v>2184029.0888077435</v>
      </c>
      <c r="F882">
        <f>(C882-C881)*P$8</f>
        <v>4.6195473959516917E-4</v>
      </c>
      <c r="G882">
        <f>E882-F882*P$9</f>
        <v>2184029.0868445039</v>
      </c>
      <c r="H882">
        <f t="shared" si="81"/>
        <v>1.7636772677816703E-4</v>
      </c>
      <c r="I882">
        <f t="shared" si="78"/>
        <v>-4.3850052958293731E-5</v>
      </c>
      <c r="J882">
        <f>I882+C882*P$16</f>
        <v>-4.9575975543420607E-5</v>
      </c>
      <c r="K882">
        <f t="shared" si="79"/>
        <v>2184029.0868445039</v>
      </c>
      <c r="L882" s="9">
        <f t="shared" si="80"/>
        <v>2184002.8016587654</v>
      </c>
      <c r="M882" s="9">
        <f>L882-P$19*LN(S882)</f>
        <v>2182632.8703379869</v>
      </c>
      <c r="N882" s="9">
        <f>L882+O882</f>
        <v>2184002.8016587654</v>
      </c>
      <c r="O882">
        <f t="shared" si="83"/>
        <v>0</v>
      </c>
      <c r="S882">
        <f t="shared" si="82"/>
        <v>881</v>
      </c>
    </row>
    <row r="883" spans="1:19" x14ac:dyDescent="0.25">
      <c r="A883">
        <f>VLOOKUP('2024-03-18_windows_device_0'!P883,'2024-03-18_windows_device_0'!P883:P1792,1,0)</f>
        <v>32.093333333333334</v>
      </c>
      <c r="B883">
        <f>VLOOKUP('2024-03-18_windows_device_0'!Q883,'2024-03-18_windows_device_0'!Q$2:Q$911,1,0)+50</f>
        <v>2183856</v>
      </c>
      <c r="C883">
        <f>(A883-A882)*P$3</f>
        <v>-1.0061893783142626E-2</v>
      </c>
      <c r="D883">
        <f>(A883)*(1-EXP(-P$2))</f>
        <v>0.93198230654522629</v>
      </c>
      <c r="E883">
        <f>B883-P$5*LN(D883)</f>
        <v>2184031.1214377587</v>
      </c>
      <c r="F883">
        <f>(C883-C882)*P$8</f>
        <v>-3.9596120536728786E-4</v>
      </c>
      <c r="G883">
        <f>E883-F883*P$9</f>
        <v>2184031.1231205356</v>
      </c>
      <c r="H883">
        <f t="shared" si="81"/>
        <v>1.3186817143373669E-4</v>
      </c>
      <c r="I883">
        <f t="shared" si="78"/>
        <v>-4.7636289913302399E-5</v>
      </c>
      <c r="J883">
        <f>I883+C883*P$16</f>
        <v>-5.5816179320630246E-5</v>
      </c>
      <c r="K883">
        <f t="shared" si="79"/>
        <v>2184031.1231205356</v>
      </c>
      <c r="L883" s="9">
        <f t="shared" si="80"/>
        <v>2184001.5293783136</v>
      </c>
      <c r="M883" s="9">
        <f>L883-P$19*LN(S883)</f>
        <v>2182631.3688762817</v>
      </c>
      <c r="N883" s="9">
        <f>L883+O883</f>
        <v>2184001.5293783136</v>
      </c>
      <c r="O883">
        <f t="shared" si="83"/>
        <v>0</v>
      </c>
      <c r="S883">
        <f t="shared" si="82"/>
        <v>882</v>
      </c>
    </row>
    <row r="884" spans="1:19" x14ac:dyDescent="0.25">
      <c r="A884">
        <f>VLOOKUP('2024-03-18_windows_device_0'!P884,'2024-03-18_windows_device_0'!P884:P1793,1,0)</f>
        <v>32.090000000000003</v>
      </c>
      <c r="B884">
        <f>VLOOKUP('2024-03-18_windows_device_0'!Q884,'2024-03-18_windows_device_0'!Q$2:Q$911,1,0)+50</f>
        <v>2183854</v>
      </c>
      <c r="C884">
        <f>(A884-A883)*P$3</f>
        <v>-2.5154734457829755E-3</v>
      </c>
      <c r="D884">
        <f>(A884)*(1-EXP(-P$2))</f>
        <v>0.93188550738584275</v>
      </c>
      <c r="E884">
        <f>B884-P$5*LN(D884)</f>
        <v>2184029.3796622953</v>
      </c>
      <c r="F884">
        <f>(C884-C883)*P$8</f>
        <v>9.8990301341751654E-4</v>
      </c>
      <c r="G884">
        <f>E884-F884*P$9</f>
        <v>2184029.3754553534</v>
      </c>
      <c r="H884">
        <f t="shared" si="81"/>
        <v>-1.1317788367807177E-4</v>
      </c>
      <c r="I884">
        <f t="shared" si="78"/>
        <v>-6.3577179687958338E-5</v>
      </c>
      <c r="J884">
        <f>I884+C884*P$16</f>
        <v>-6.5622152039788125E-5</v>
      </c>
      <c r="K884">
        <f t="shared" si="79"/>
        <v>2184029.3754553534</v>
      </c>
      <c r="L884" s="9">
        <f t="shared" si="80"/>
        <v>2183994.5825857022</v>
      </c>
      <c r="M884" s="9">
        <f>L884-P$19*LN(S884)</f>
        <v>2182624.1931621125</v>
      </c>
      <c r="N884" s="9">
        <f>L884+O884</f>
        <v>2183994.5825857022</v>
      </c>
      <c r="O884">
        <f t="shared" si="83"/>
        <v>0</v>
      </c>
      <c r="S884">
        <f t="shared" si="82"/>
        <v>883</v>
      </c>
    </row>
    <row r="885" spans="1:19" x14ac:dyDescent="0.25">
      <c r="A885">
        <f>VLOOKUP('2024-03-18_windows_device_0'!P885,'2024-03-18_windows_device_0'!P885:P1794,1,0)</f>
        <v>32.074666666666666</v>
      </c>
      <c r="B885">
        <f>VLOOKUP('2024-03-18_windows_device_0'!Q885,'2024-03-18_windows_device_0'!Q$2:Q$911,1,0)+50</f>
        <v>2183854</v>
      </c>
      <c r="C885">
        <f>(A885-A884)*P$3</f>
        <v>-1.1571177850615628E-2</v>
      </c>
      <c r="D885">
        <f>(A885)*(1-EXP(-P$2))</f>
        <v>0.93144023125267805</v>
      </c>
      <c r="E885">
        <f>B885-P$5*LN(D885)</f>
        <v>2184030.5678407485</v>
      </c>
      <c r="F885">
        <f>(C885-C884)*P$8</f>
        <v>-1.1878836161011606E-3</v>
      </c>
      <c r="G885">
        <f>E885-F885*P$9</f>
        <v>2184030.5728890789</v>
      </c>
      <c r="H885">
        <f t="shared" si="81"/>
        <v>7.7545182150168677E-5</v>
      </c>
      <c r="I885">
        <f t="shared" si="78"/>
        <v>-3.6624717477820632E-5</v>
      </c>
      <c r="J885">
        <f>I885+C885*P$16</f>
        <v>-4.6031590296248961E-5</v>
      </c>
      <c r="K885">
        <f t="shared" si="79"/>
        <v>2184030.5728890789</v>
      </c>
      <c r="L885" s="9">
        <f t="shared" si="80"/>
        <v>2184006.166936649</v>
      </c>
      <c r="M885" s="9">
        <f>L885-P$19*LN(S885)</f>
        <v>2182635.5488506095</v>
      </c>
      <c r="N885" s="9">
        <f>L885+O885</f>
        <v>2184006.166936649</v>
      </c>
      <c r="O885">
        <f t="shared" si="83"/>
        <v>0</v>
      </c>
      <c r="S885">
        <f t="shared" si="82"/>
        <v>884</v>
      </c>
    </row>
    <row r="886" spans="1:19" x14ac:dyDescent="0.25">
      <c r="A886">
        <f>VLOOKUP('2024-03-18_windows_device_0'!P886,'2024-03-18_windows_device_0'!P886:P1795,1,0)</f>
        <v>32.056666666666665</v>
      </c>
      <c r="B886">
        <f>VLOOKUP('2024-03-18_windows_device_0'!Q886,'2024-03-18_windows_device_0'!Q$2:Q$911,1,0)+50</f>
        <v>2183848</v>
      </c>
      <c r="C886">
        <f>(A886-A885)*P$3</f>
        <v>-1.3583556607240938E-2</v>
      </c>
      <c r="D886">
        <f>(A886)*(1-EXP(-P$2))</f>
        <v>0.93091751579200666</v>
      </c>
      <c r="E886">
        <f>B886-P$5*LN(D886)</f>
        <v>2184025.9633839228</v>
      </c>
      <c r="F886">
        <f>(C886-C885)*P$8</f>
        <v>-2.6397413691082219E-4</v>
      </c>
      <c r="G886">
        <f>E886-F886*P$9</f>
        <v>2184025.964505774</v>
      </c>
      <c r="H886">
        <f t="shared" si="81"/>
        <v>-2.984364939762043E-4</v>
      </c>
      <c r="I886">
        <f t="shared" si="78"/>
        <v>-5.3734637995178881E-5</v>
      </c>
      <c r="J886">
        <f>I886+C886*P$16</f>
        <v>-6.4777488695070163E-5</v>
      </c>
      <c r="K886">
        <f t="shared" si="79"/>
        <v>2184025.964505774</v>
      </c>
      <c r="L886" s="9">
        <f t="shared" si="80"/>
        <v>2183991.6194766876</v>
      </c>
      <c r="M886" s="9">
        <f>L886-P$19*LN(S886)</f>
        <v>2182620.7729867194</v>
      </c>
      <c r="N886" s="9">
        <f>L886+O886</f>
        <v>2183991.6194766876</v>
      </c>
      <c r="O886">
        <f t="shared" si="83"/>
        <v>0</v>
      </c>
      <c r="S886">
        <f t="shared" si="82"/>
        <v>885</v>
      </c>
    </row>
    <row r="887" spans="1:19" x14ac:dyDescent="0.25">
      <c r="A887">
        <f>VLOOKUP('2024-03-18_windows_device_0'!P887,'2024-03-18_windows_device_0'!P887:P1796,1,0)</f>
        <v>32.049333333333337</v>
      </c>
      <c r="B887">
        <f>VLOOKUP('2024-03-18_windows_device_0'!Q887,'2024-03-18_windows_device_0'!Q$2:Q$911,1,0)+50</f>
        <v>2183835</v>
      </c>
      <c r="C887">
        <f>(A887-A886)*P$3</f>
        <v>-5.5340415807236185E-3</v>
      </c>
      <c r="D887">
        <f>(A887)*(1-EXP(-P$2))</f>
        <v>0.93070455764136295</v>
      </c>
      <c r="E887">
        <f>B887-P$5*LN(D887)</f>
        <v>2184013.5321632177</v>
      </c>
      <c r="F887">
        <f>(C887-C886)*P$8</f>
        <v>1.0558965476453982E-3</v>
      </c>
      <c r="G887">
        <f>E887-F887*P$9</f>
        <v>2184013.5276758131</v>
      </c>
      <c r="H887">
        <f t="shared" si="81"/>
        <v>-8.0540260740899938E-4</v>
      </c>
      <c r="I887">
        <f t="shared" si="78"/>
        <v>-3.4998147823697591E-5</v>
      </c>
      <c r="J887">
        <f>I887+C887*P$16</f>
        <v>-3.9497086997723985E-5</v>
      </c>
      <c r="K887">
        <f t="shared" si="79"/>
        <v>2184013.5276758131</v>
      </c>
      <c r="L887" s="9">
        <f t="shared" si="80"/>
        <v>2183992.586317494</v>
      </c>
      <c r="M887" s="9">
        <f>L887-P$19*LN(S887)</f>
        <v>2182621.5116815357</v>
      </c>
      <c r="N887" s="9">
        <f>L887+O887</f>
        <v>2183992.586317494</v>
      </c>
      <c r="O887">
        <f t="shared" si="83"/>
        <v>0</v>
      </c>
      <c r="S887">
        <f t="shared" si="82"/>
        <v>886</v>
      </c>
    </row>
    <row r="888" spans="1:19" x14ac:dyDescent="0.25">
      <c r="A888">
        <f>VLOOKUP('2024-03-18_windows_device_0'!P888,'2024-03-18_windows_device_0'!P888:P1797,1,0)</f>
        <v>32.03</v>
      </c>
      <c r="B888">
        <f>VLOOKUP('2024-03-18_windows_device_0'!Q888,'2024-03-18_windows_device_0'!Q$2:Q$911,1,0)+50</f>
        <v>2183843</v>
      </c>
      <c r="C888">
        <f>(A888-A887)*P$3</f>
        <v>-1.4589745985556273E-2</v>
      </c>
      <c r="D888">
        <f>(A888)*(1-EXP(-P$2))</f>
        <v>0.93014312251693798</v>
      </c>
      <c r="E888">
        <f>B888-P$5*LN(D888)</f>
        <v>2184023.0322963288</v>
      </c>
      <c r="F888">
        <f>(C888-C887)*P$8</f>
        <v>-1.1878836161011608E-3</v>
      </c>
      <c r="G888">
        <f>E888-F888*P$9</f>
        <v>2184023.0373446592</v>
      </c>
      <c r="H888">
        <f t="shared" si="81"/>
        <v>6.1584118367468516E-4</v>
      </c>
      <c r="I888">
        <f t="shared" si="78"/>
        <v>1.4003074927398409E-5</v>
      </c>
      <c r="J888">
        <f>I888+C888*P$16</f>
        <v>2.1422352867734655E-6</v>
      </c>
      <c r="K888">
        <f t="shared" si="79"/>
        <v>2184023.0373446592</v>
      </c>
      <c r="L888" s="9">
        <f t="shared" si="80"/>
        <v>2184024.1731579597</v>
      </c>
      <c r="M888" s="9">
        <f>L888-P$19*LN(S888)</f>
        <v>2182652.870633367</v>
      </c>
      <c r="N888" s="9">
        <f>L888+O888</f>
        <v>2184024.1731579597</v>
      </c>
      <c r="O888">
        <f t="shared" si="83"/>
        <v>0</v>
      </c>
      <c r="S888">
        <f t="shared" si="82"/>
        <v>887</v>
      </c>
    </row>
    <row r="889" spans="1:19" x14ac:dyDescent="0.25">
      <c r="A889">
        <f>VLOOKUP('2024-03-18_windows_device_0'!P889,'2024-03-18_windows_device_0'!P889:P1798,1,0)</f>
        <v>32.00333333333333</v>
      </c>
      <c r="B889">
        <f>VLOOKUP('2024-03-18_windows_device_0'!Q889,'2024-03-18_windows_device_0'!Q$2:Q$911,1,0)+50</f>
        <v>2183841</v>
      </c>
      <c r="C889">
        <f>(A889-A888)*P$3</f>
        <v>-2.0123787566285252E-2</v>
      </c>
      <c r="D889">
        <f>(A889)*(1-EXP(-P$2))</f>
        <v>0.9293687292418692</v>
      </c>
      <c r="E889">
        <f>B889-P$5*LN(D889)</f>
        <v>2184023.1029319307</v>
      </c>
      <c r="F889">
        <f>(C889-C888)*P$8</f>
        <v>-7.2592887650599098E-4</v>
      </c>
      <c r="G889">
        <f>E889-F889*P$9</f>
        <v>2184023.1060170215</v>
      </c>
      <c r="H889">
        <f t="shared" si="81"/>
        <v>4.4471862835159878E-6</v>
      </c>
      <c r="I889">
        <f t="shared" si="78"/>
        <v>-1.1447158185941665E-5</v>
      </c>
      <c r="J889">
        <f>I889+C889*P$16</f>
        <v>-2.7806937000597359E-5</v>
      </c>
      <c r="K889">
        <f t="shared" si="79"/>
        <v>2184023.1060170215</v>
      </c>
      <c r="L889" s="9">
        <f t="shared" si="80"/>
        <v>2184008.3627770576</v>
      </c>
      <c r="M889" s="9">
        <f>L889-P$19*LN(S889)</f>
        <v>2182636.8326206063</v>
      </c>
      <c r="N889" s="9">
        <f>L889+O889</f>
        <v>2184008.3627770576</v>
      </c>
      <c r="O889">
        <f t="shared" si="83"/>
        <v>0</v>
      </c>
      <c r="S889">
        <f t="shared" si="82"/>
        <v>888</v>
      </c>
    </row>
    <row r="890" spans="1:19" x14ac:dyDescent="0.25">
      <c r="A890">
        <f>VLOOKUP('2024-03-18_windows_device_0'!P890,'2024-03-18_windows_device_0'!P890:P1799,1,0)</f>
        <v>31.997333333333334</v>
      </c>
      <c r="B890">
        <f>VLOOKUP('2024-03-18_windows_device_0'!Q890,'2024-03-18_windows_device_0'!Q$2:Q$911,1,0)+50</f>
        <v>2183842</v>
      </c>
      <c r="C890">
        <f>(A890-A889)*P$3</f>
        <v>-4.5278522024109645E-3</v>
      </c>
      <c r="D890">
        <f>(A890)*(1-EXP(-P$2))</f>
        <v>0.92919449075497884</v>
      </c>
      <c r="E890">
        <f>B890-P$5*LN(D890)</f>
        <v>2184024.5690627126</v>
      </c>
      <c r="F890">
        <f>(C890-C889)*P$8</f>
        <v>2.0457995610625628E-3</v>
      </c>
      <c r="G890">
        <f>E890-F890*P$9</f>
        <v>2184024.5603683661</v>
      </c>
      <c r="H890">
        <f t="shared" si="81"/>
        <v>9.4183032872602348E-5</v>
      </c>
      <c r="I890">
        <f t="shared" si="78"/>
        <v>-1.5124039181330092E-5</v>
      </c>
      <c r="J890">
        <f>I890+C890*P$16</f>
        <v>-1.8804989414625006E-5</v>
      </c>
      <c r="K890">
        <f t="shared" si="79"/>
        <v>2184024.5603683661</v>
      </c>
      <c r="L890" s="9">
        <f t="shared" si="80"/>
        <v>2184014.5899616489</v>
      </c>
      <c r="M890" s="9">
        <f>L890-P$19*LN(S890)</f>
        <v>2182642.8324295371</v>
      </c>
      <c r="N890" s="9">
        <f>L890+O890</f>
        <v>2184014.5899616489</v>
      </c>
      <c r="O890">
        <f t="shared" si="83"/>
        <v>0</v>
      </c>
      <c r="S890">
        <f t="shared" si="82"/>
        <v>889</v>
      </c>
    </row>
    <row r="891" spans="1:19" x14ac:dyDescent="0.25">
      <c r="A891">
        <f>VLOOKUP('2024-03-18_windows_device_0'!P891,'2024-03-18_windows_device_0'!P891:P1800,1,0)</f>
        <v>31.994</v>
      </c>
      <c r="B891">
        <f>VLOOKUP('2024-03-18_windows_device_0'!Q891,'2024-03-18_windows_device_0'!Q$2:Q$911,1,0)+50</f>
        <v>2183837</v>
      </c>
      <c r="C891">
        <f>(A891-A890)*P$3</f>
        <v>-2.5154734457856565E-3</v>
      </c>
      <c r="D891">
        <f>(A891)*(1-EXP(-P$2))</f>
        <v>0.92909769159559519</v>
      </c>
      <c r="E891">
        <f>B891-P$5*LN(D891)</f>
        <v>2184019.8280620282</v>
      </c>
      <c r="F891">
        <f>(C891-C890)*P$8</f>
        <v>2.6397413691082197E-4</v>
      </c>
      <c r="G891">
        <f>E891-F891*P$9</f>
        <v>2184019.826940177</v>
      </c>
      <c r="H891">
        <f t="shared" si="81"/>
        <v>-3.065343353121665E-4</v>
      </c>
      <c r="I891">
        <f t="shared" si="78"/>
        <v>-1.742801911599062E-5</v>
      </c>
      <c r="J891">
        <f>I891+C891*P$16</f>
        <v>-1.9472991467822582E-5</v>
      </c>
      <c r="K891">
        <f t="shared" si="79"/>
        <v>2184019.826940177</v>
      </c>
      <c r="L891" s="9">
        <f t="shared" si="80"/>
        <v>2184009.5023587239</v>
      </c>
      <c r="M891" s="9">
        <f>L891-P$19*LN(S891)</f>
        <v>2182637.5177065735</v>
      </c>
      <c r="N891" s="9">
        <f>L891+O891</f>
        <v>2184009.5023587239</v>
      </c>
      <c r="O891">
        <f t="shared" si="83"/>
        <v>0</v>
      </c>
      <c r="S891">
        <f t="shared" si="82"/>
        <v>890</v>
      </c>
    </row>
    <row r="892" spans="1:19" x14ac:dyDescent="0.25">
      <c r="A892">
        <f>VLOOKUP('2024-03-18_windows_device_0'!P892,'2024-03-18_windows_device_0'!P892:P1801,1,0)</f>
        <v>31.974</v>
      </c>
      <c r="B892">
        <f>VLOOKUP('2024-03-18_windows_device_0'!Q892,'2024-03-18_windows_device_0'!Q$2:Q$911,1,0)+50</f>
        <v>2183835</v>
      </c>
      <c r="C892">
        <f>(A892-A891)*P$3</f>
        <v>-1.5092840674711259E-2</v>
      </c>
      <c r="D892">
        <f>(A892)*(1-EXP(-P$2))</f>
        <v>0.9285168966392936</v>
      </c>
      <c r="E892">
        <f>B892-P$5*LN(D892)</f>
        <v>2184019.3826248138</v>
      </c>
      <c r="F892">
        <f>(C892-C891)*P$8</f>
        <v>-1.6498383556949234E-3</v>
      </c>
      <c r="G892">
        <f>E892-F892*P$9</f>
        <v>2184019.3896363839</v>
      </c>
      <c r="H892">
        <f t="shared" si="81"/>
        <v>-2.8319565061254275E-5</v>
      </c>
      <c r="I892">
        <f t="shared" si="78"/>
        <v>-1.0323776969766866E-5</v>
      </c>
      <c r="J892">
        <f>I892+C892*P$16</f>
        <v>-2.2593611080756457E-5</v>
      </c>
      <c r="K892">
        <f t="shared" si="79"/>
        <v>2184019.3896363839</v>
      </c>
      <c r="L892" s="9">
        <f t="shared" si="80"/>
        <v>2184007.4105021912</v>
      </c>
      <c r="M892" s="9">
        <f>L892-P$19*LN(S892)</f>
        <v>2182635.19898505</v>
      </c>
      <c r="N892" s="9">
        <f>L892+O892</f>
        <v>2184007.4105021912</v>
      </c>
      <c r="O892">
        <f t="shared" si="83"/>
        <v>0</v>
      </c>
      <c r="S892">
        <f t="shared" si="82"/>
        <v>891</v>
      </c>
    </row>
    <row r="893" spans="1:19" x14ac:dyDescent="0.25">
      <c r="A893">
        <f>VLOOKUP('2024-03-18_windows_device_0'!P893,'2024-03-18_windows_device_0'!P893:P1802,1,0)</f>
        <v>31.968666666666667</v>
      </c>
      <c r="B893">
        <f>VLOOKUP('2024-03-18_windows_device_0'!Q893,'2024-03-18_windows_device_0'!Q$2:Q$911,1,0)+50</f>
        <v>2183836</v>
      </c>
      <c r="C893">
        <f>(A893-A892)*P$3</f>
        <v>-4.024757513255978E-3</v>
      </c>
      <c r="D893">
        <f>(A893)*(1-EXP(-P$2))</f>
        <v>0.92836201798427986</v>
      </c>
      <c r="E893">
        <f>B893-P$5*LN(D893)</f>
        <v>2184020.7973391176</v>
      </c>
      <c r="F893">
        <f>(C893-C892)*P$8</f>
        <v>1.4518577530116309E-3</v>
      </c>
      <c r="G893">
        <f>E893-F893*P$9</f>
        <v>2184020.7911689361</v>
      </c>
      <c r="H893">
        <f t="shared" si="81"/>
        <v>9.0762515485286587E-5</v>
      </c>
      <c r="I893">
        <f t="shared" si="78"/>
        <v>-9.3240109646842345E-6</v>
      </c>
      <c r="J893">
        <f>I893+C893*P$16</f>
        <v>-1.2595966727614502E-5</v>
      </c>
      <c r="K893">
        <f t="shared" si="79"/>
        <v>2184020.7911689361</v>
      </c>
      <c r="L893" s="9">
        <f t="shared" si="80"/>
        <v>2184014.1127864863</v>
      </c>
      <c r="M893" s="9">
        <f>L893-P$19*LN(S893)</f>
        <v>2182641.6746588298</v>
      </c>
      <c r="N893" s="9">
        <f>L893+O893</f>
        <v>2184014.1127864863</v>
      </c>
      <c r="O893">
        <f t="shared" si="83"/>
        <v>0</v>
      </c>
      <c r="S893">
        <f t="shared" si="82"/>
        <v>892</v>
      </c>
    </row>
    <row r="894" spans="1:19" x14ac:dyDescent="0.25">
      <c r="A894">
        <f>VLOOKUP('2024-03-18_windows_device_0'!P894,'2024-03-18_windows_device_0'!P894:P1803,1,0)</f>
        <v>31.963999999999999</v>
      </c>
      <c r="B894">
        <f>VLOOKUP('2024-03-18_windows_device_0'!Q894,'2024-03-18_windows_device_0'!Q$2:Q$911,1,0)+50</f>
        <v>2183841</v>
      </c>
      <c r="C894">
        <f>(A894-A893)*P$3</f>
        <v>-3.5216628241009919E-3</v>
      </c>
      <c r="D894">
        <f>(A894)*(1-EXP(-P$2))</f>
        <v>0.92822649916114286</v>
      </c>
      <c r="E894">
        <f>B894-P$5*LN(D894)</f>
        <v>2184026.1602708916</v>
      </c>
      <c r="F894">
        <f>(C894-C893)*P$8</f>
        <v>6.5993534227529595E-5</v>
      </c>
      <c r="G894">
        <f>E894-F894*P$9</f>
        <v>2184026.1599904289</v>
      </c>
      <c r="H894">
        <f t="shared" si="81"/>
        <v>3.4768207354085595E-4</v>
      </c>
      <c r="I894">
        <f t="shared" si="78"/>
        <v>-1.5211453697035464E-5</v>
      </c>
      <c r="J894">
        <f>I894+C894*P$16</f>
        <v>-1.8074414989601084E-5</v>
      </c>
      <c r="K894">
        <f t="shared" si="79"/>
        <v>2184026.1599904289</v>
      </c>
      <c r="L894" s="9">
        <f t="shared" si="80"/>
        <v>2184016.5769343236</v>
      </c>
      <c r="M894" s="9">
        <f>L894-P$19*LN(S894)</f>
        <v>2182643.9124500575</v>
      </c>
      <c r="N894" s="9">
        <f>L894+O894</f>
        <v>2184016.5769343236</v>
      </c>
      <c r="O894">
        <f t="shared" si="83"/>
        <v>0</v>
      </c>
      <c r="S894">
        <f t="shared" si="82"/>
        <v>893</v>
      </c>
    </row>
    <row r="895" spans="1:19" x14ac:dyDescent="0.25">
      <c r="A895">
        <f>VLOOKUP('2024-03-18_windows_device_0'!P895,'2024-03-18_windows_device_0'!P895:P1804,1,0)</f>
        <v>31.957999999999998</v>
      </c>
      <c r="B895">
        <f>VLOOKUP('2024-03-18_windows_device_0'!Q895,'2024-03-18_windows_device_0'!Q$2:Q$911,1,0)+50</f>
        <v>2183838</v>
      </c>
      <c r="C895">
        <f>(A895-A894)*P$3</f>
        <v>-4.5278522024136455E-3</v>
      </c>
      <c r="D895">
        <f>(A895)*(1-EXP(-P$2))</f>
        <v>0.92805226067425239</v>
      </c>
      <c r="E895">
        <f>B895-P$5*LN(D895)</f>
        <v>2184023.6269753254</v>
      </c>
      <c r="F895">
        <f>(C895-C894)*P$8</f>
        <v>-1.319870684554109E-4</v>
      </c>
      <c r="G895">
        <f>E895-F895*P$9</f>
        <v>2184023.6275362512</v>
      </c>
      <c r="H895">
        <f t="shared" si="81"/>
        <v>-1.6400040881036219E-4</v>
      </c>
      <c r="I895">
        <f t="shared" si="78"/>
        <v>-3.789229914940367E-5</v>
      </c>
      <c r="J895">
        <f>I895+C895*P$16</f>
        <v>-4.1573249382700766E-5</v>
      </c>
      <c r="K895">
        <f t="shared" si="79"/>
        <v>2184023.6275362512</v>
      </c>
      <c r="L895" s="9">
        <f t="shared" si="80"/>
        <v>2184001.5853964891</v>
      </c>
      <c r="M895" s="9">
        <f>L895-P$19*LN(S895)</f>
        <v>2182628.6948089502</v>
      </c>
      <c r="N895" s="9">
        <f>L895+O895</f>
        <v>2184001.5853964891</v>
      </c>
      <c r="O895">
        <f t="shared" si="83"/>
        <v>0</v>
      </c>
      <c r="S895">
        <f t="shared" si="82"/>
        <v>894</v>
      </c>
    </row>
    <row r="896" spans="1:19" x14ac:dyDescent="0.25">
      <c r="A896">
        <f>VLOOKUP('2024-03-18_windows_device_0'!P896,'2024-03-18_windows_device_0'!P896:P1805,1,0)</f>
        <v>31.926666666666666</v>
      </c>
      <c r="B896">
        <f>VLOOKUP('2024-03-18_windows_device_0'!Q896,'2024-03-18_windows_device_0'!Q$2:Q$911,1,0)+50</f>
        <v>2183829</v>
      </c>
      <c r="C896">
        <f>(A896-A895)*P$3</f>
        <v>-2.3645450390380882E-2</v>
      </c>
      <c r="D896">
        <f>(A896)*(1-EXP(-P$2))</f>
        <v>0.9271423485760466</v>
      </c>
      <c r="E896">
        <f>B896-P$5*LN(D896)</f>
        <v>2184017.0656340644</v>
      </c>
      <c r="F896">
        <f>(C896-C895)*P$8</f>
        <v>-2.5077543006563258E-3</v>
      </c>
      <c r="G896">
        <f>E896-F896*P$9</f>
        <v>2184017.0762916505</v>
      </c>
      <c r="H896">
        <f t="shared" si="81"/>
        <v>-4.2425517593670001E-4</v>
      </c>
      <c r="I896">
        <f t="shared" si="78"/>
        <v>-2.9485091838673103E-5</v>
      </c>
      <c r="J896">
        <f>I896+C896*P$16</f>
        <v>-4.870783194589006E-5</v>
      </c>
      <c r="K896">
        <f t="shared" si="79"/>
        <v>2184017.0762916505</v>
      </c>
      <c r="L896" s="9">
        <f t="shared" si="80"/>
        <v>2183991.2513957089</v>
      </c>
      <c r="M896" s="9">
        <f>L896-P$19*LN(S896)</f>
        <v>2182618.1349576679</v>
      </c>
      <c r="N896" s="9">
        <f>L896+O896</f>
        <v>2183991.2513957089</v>
      </c>
      <c r="O896">
        <f t="shared" si="83"/>
        <v>0</v>
      </c>
      <c r="S896">
        <f t="shared" si="82"/>
        <v>895</v>
      </c>
    </row>
    <row r="897" spans="1:19" x14ac:dyDescent="0.25">
      <c r="A897">
        <f>VLOOKUP('2024-03-18_windows_device_0'!P897,'2024-03-18_windows_device_0'!P897:P1806,1,0)</f>
        <v>31.916</v>
      </c>
      <c r="B897">
        <f>VLOOKUP('2024-03-18_windows_device_0'!Q897,'2024-03-18_windows_device_0'!Q$2:Q$911,1,0)+50</f>
        <v>2183831</v>
      </c>
      <c r="C897">
        <f>(A897-A896)*P$3</f>
        <v>-8.049515026511956E-3</v>
      </c>
      <c r="D897">
        <f>(A897)*(1-EXP(-P$2))</f>
        <v>0.92683259126601913</v>
      </c>
      <c r="E897">
        <f>B897-P$5*LN(D897)</f>
        <v>2184019.8963618535</v>
      </c>
      <c r="F897">
        <f>(C897-C896)*P$8</f>
        <v>2.0457995610618594E-3</v>
      </c>
      <c r="G897">
        <f>E897-F897*P$9</f>
        <v>2184019.8876675069</v>
      </c>
      <c r="H897">
        <f t="shared" si="81"/>
        <v>1.820632309252964E-4</v>
      </c>
      <c r="I897">
        <f t="shared" si="78"/>
        <v>-1.2872286888140387E-6</v>
      </c>
      <c r="J897">
        <f>I897+C897*P$16</f>
        <v>-7.8311402146745726E-6</v>
      </c>
      <c r="K897">
        <f t="shared" si="79"/>
        <v>2184019.8876675069</v>
      </c>
      <c r="L897" s="9">
        <f t="shared" si="80"/>
        <v>2184015.7355964114</v>
      </c>
      <c r="M897" s="9">
        <f>L897-P$19*LN(S897)</f>
        <v>2182642.3935600743</v>
      </c>
      <c r="N897" s="9">
        <f>L897+O897</f>
        <v>2184015.7355964114</v>
      </c>
      <c r="O897">
        <f t="shared" si="83"/>
        <v>0</v>
      </c>
      <c r="S897">
        <f t="shared" si="82"/>
        <v>896</v>
      </c>
    </row>
    <row r="898" spans="1:19" x14ac:dyDescent="0.25">
      <c r="A898">
        <f>VLOOKUP('2024-03-18_windows_device_0'!P898,'2024-03-18_windows_device_0'!P898:P1807,1,0)</f>
        <v>31.893333333333334</v>
      </c>
      <c r="B898">
        <f>VLOOKUP('2024-03-18_windows_device_0'!Q898,'2024-03-18_windows_device_0'!Q$2:Q$911,1,0)+50</f>
        <v>2183832</v>
      </c>
      <c r="C898">
        <f>(A898-A897)*P$3</f>
        <v>-1.7105219431339247E-2</v>
      </c>
      <c r="D898">
        <f>(A898)*(1-EXP(-P$2))</f>
        <v>0.92617435698221073</v>
      </c>
      <c r="E898">
        <f>B898-P$5*LN(D898)</f>
        <v>2184022.6625806349</v>
      </c>
      <c r="F898">
        <f>(C898-C897)*P$8</f>
        <v>-1.1878836161004571E-3</v>
      </c>
      <c r="G898">
        <f>E898-F898*P$9</f>
        <v>2184022.6676289653</v>
      </c>
      <c r="H898">
        <f t="shared" si="81"/>
        <v>1.8002885093195157E-4</v>
      </c>
      <c r="I898">
        <f t="shared" si="78"/>
        <v>-1.539111019759177E-5</v>
      </c>
      <c r="J898">
        <f>I898+C898*P$16</f>
        <v>-2.9296922190046493E-5</v>
      </c>
      <c r="K898">
        <f t="shared" si="79"/>
        <v>2184022.6676289653</v>
      </c>
      <c r="L898" s="9">
        <f t="shared" si="80"/>
        <v>2184007.1343987486</v>
      </c>
      <c r="M898" s="9">
        <f>L898-P$19*LN(S898)</f>
        <v>2182633.5670157592</v>
      </c>
      <c r="N898" s="9">
        <f>L898+O898</f>
        <v>2184007.1343987486</v>
      </c>
      <c r="O898">
        <f t="shared" si="83"/>
        <v>0</v>
      </c>
      <c r="S898">
        <f t="shared" si="82"/>
        <v>897</v>
      </c>
    </row>
    <row r="899" spans="1:19" x14ac:dyDescent="0.25">
      <c r="A899">
        <f>VLOOKUP('2024-03-18_windows_device_0'!P899,'2024-03-18_windows_device_0'!P899:P1808,1,0)</f>
        <v>31.892666666666667</v>
      </c>
      <c r="B899">
        <f>VLOOKUP('2024-03-18_windows_device_0'!Q899,'2024-03-18_windows_device_0'!Q$2:Q$911,1,0)+50</f>
        <v>2183826</v>
      </c>
      <c r="C899">
        <f>(A899-A898)*P$3</f>
        <v>-5.030946891576675E-4</v>
      </c>
      <c r="D899">
        <f>(A899)*(1-EXP(-P$2))</f>
        <v>0.926154997150334</v>
      </c>
      <c r="E899">
        <f>B899-P$5*LN(D899)</f>
        <v>2184016.7145472472</v>
      </c>
      <c r="F899">
        <f>(C899-C898)*P$8</f>
        <v>2.1777866295172705E-3</v>
      </c>
      <c r="G899">
        <f>E899-F899*P$9</f>
        <v>2184016.7052919748</v>
      </c>
      <c r="H899">
        <f t="shared" si="81"/>
        <v>-3.8611782693085723E-4</v>
      </c>
      <c r="I899">
        <f t="shared" ref="I899:I910" si="84">AVERAGE(H899:H917)</f>
        <v>-3.1676106958387052E-5</v>
      </c>
      <c r="J899">
        <f>I899+C899*P$16</f>
        <v>-3.208510142875388E-5</v>
      </c>
      <c r="K899">
        <f t="shared" ref="K899:K910" si="85">G899-P$11*H899^2</f>
        <v>2184016.7052919748</v>
      </c>
      <c r="L899" s="9">
        <f t="shared" ref="L899:L910" si="86">K899+J899*P$17</f>
        <v>2183999.6937689288</v>
      </c>
      <c r="M899" s="9">
        <f>L899-P$19*LN(S899)</f>
        <v>2182625.9012903692</v>
      </c>
      <c r="N899" s="9">
        <f>L899+O899</f>
        <v>2183999.6937689288</v>
      </c>
      <c r="O899">
        <f t="shared" si="83"/>
        <v>0</v>
      </c>
      <c r="S899">
        <f t="shared" si="82"/>
        <v>898</v>
      </c>
    </row>
    <row r="900" spans="1:19" x14ac:dyDescent="0.25">
      <c r="A900">
        <f>VLOOKUP('2024-03-18_windows_device_0'!P900,'2024-03-18_windows_device_0'!P900:P1809,1,0)</f>
        <v>31.882666666666665</v>
      </c>
      <c r="B900">
        <f>VLOOKUP('2024-03-18_windows_device_0'!Q900,'2024-03-18_windows_device_0'!Q$2:Q$911,1,0)+50</f>
        <v>2183822</v>
      </c>
      <c r="C900">
        <f>(A900-A899)*P$3</f>
        <v>-7.5464203373569703E-3</v>
      </c>
      <c r="D900">
        <f>(A900)*(1-EXP(-P$2))</f>
        <v>0.92586459967218315</v>
      </c>
      <c r="E900">
        <f>B900-P$5*LN(D900)</f>
        <v>2184013.494176805</v>
      </c>
      <c r="F900">
        <f>(C900-C899)*P$8</f>
        <v>-9.2390947918928362E-4</v>
      </c>
      <c r="G900">
        <f>E900-F900*P$9</f>
        <v>2184013.4981032843</v>
      </c>
      <c r="H900">
        <f t="shared" ref="H900:H910" si="87">(G900-G899)*P$11</f>
        <v>-2.0769586316923158E-4</v>
      </c>
      <c r="I900">
        <f t="shared" si="84"/>
        <v>5.4586758456479212E-7</v>
      </c>
      <c r="J900">
        <f>I900+C900*P$16</f>
        <v>-5.5890494709310936E-6</v>
      </c>
      <c r="K900">
        <f t="shared" si="85"/>
        <v>2184013.4981032843</v>
      </c>
      <c r="L900" s="9">
        <f t="shared" si="86"/>
        <v>2184010.5347888595</v>
      </c>
      <c r="M900" s="9">
        <f>L900-P$19*LN(S900)</f>
        <v>2182636.5174652538</v>
      </c>
      <c r="N900" s="9">
        <f>L900+O900</f>
        <v>2184010.5347888595</v>
      </c>
      <c r="O900">
        <f t="shared" si="83"/>
        <v>0</v>
      </c>
      <c r="S900">
        <f t="shared" ref="S900:S910" si="88">S899+1</f>
        <v>899</v>
      </c>
    </row>
    <row r="901" spans="1:19" x14ac:dyDescent="0.25">
      <c r="A901">
        <f>VLOOKUP('2024-03-18_windows_device_0'!P901,'2024-03-18_windows_device_0'!P901:P1810,1,0)</f>
        <v>31.862000000000002</v>
      </c>
      <c r="B901">
        <f>VLOOKUP('2024-03-18_windows_device_0'!Q901,'2024-03-18_windows_device_0'!Q$2:Q$911,1,0)+50</f>
        <v>2183822</v>
      </c>
      <c r="C901">
        <f>(A901-A900)*P$3</f>
        <v>-1.5595935363866246E-2</v>
      </c>
      <c r="D901">
        <f>(A901)*(1-EXP(-P$2))</f>
        <v>0.92526444488400494</v>
      </c>
      <c r="E901">
        <f>B901-P$5*LN(D901)</f>
        <v>2184015.1061864099</v>
      </c>
      <c r="F901">
        <f>(C901-C900)*P$8</f>
        <v>-1.055896547644343E-3</v>
      </c>
      <c r="G901">
        <f>E901-F901*P$9</f>
        <v>2184015.1106738145</v>
      </c>
      <c r="H901">
        <f t="shared" si="87"/>
        <v>1.0442922463300229E-4</v>
      </c>
      <c r="I901">
        <f t="shared" si="84"/>
        <v>2.1370040659944426E-5</v>
      </c>
      <c r="J901">
        <f>I901+C901*P$16</f>
        <v>8.6912120785901853E-6</v>
      </c>
      <c r="K901">
        <f t="shared" si="85"/>
        <v>2184015.1106738145</v>
      </c>
      <c r="L901" s="9">
        <f t="shared" si="86"/>
        <v>2184019.7187550729</v>
      </c>
      <c r="M901" s="9">
        <f>L901-P$19*LN(S901)</f>
        <v>2182645.476836388</v>
      </c>
      <c r="N901" s="9">
        <f>L901+O901</f>
        <v>2184019.7187550729</v>
      </c>
      <c r="O901">
        <f t="shared" si="83"/>
        <v>0</v>
      </c>
      <c r="S901">
        <f t="shared" si="88"/>
        <v>900</v>
      </c>
    </row>
    <row r="902" spans="1:19" x14ac:dyDescent="0.25">
      <c r="A902">
        <f>VLOOKUP('2024-03-18_windows_device_0'!P902,'2024-03-18_windows_device_0'!P902:P1811,1,0)</f>
        <v>31.87</v>
      </c>
      <c r="B902">
        <f>VLOOKUP('2024-03-18_windows_device_0'!Q902,'2024-03-18_windows_device_0'!Q$2:Q$911,1,0)+50</f>
        <v>2183820</v>
      </c>
      <c r="C902">
        <f>(A902-A901)*P$3</f>
        <v>6.037136269883967E-3</v>
      </c>
      <c r="D902">
        <f>(A902)*(1-EXP(-P$2))</f>
        <v>0.9254967628665256</v>
      </c>
      <c r="E902">
        <f>B902-P$5*LN(D902)</f>
        <v>2184012.4820586904</v>
      </c>
      <c r="F902">
        <f>(C902-C901)*P$8</f>
        <v>2.8377219717950286E-3</v>
      </c>
      <c r="G902">
        <f>E902-F902*P$9</f>
        <v>2184012.46999879</v>
      </c>
      <c r="H902">
        <f t="shared" si="87"/>
        <v>-1.7100873428472612E-4</v>
      </c>
      <c r="I902">
        <f t="shared" si="84"/>
        <v>1.2141242440715777E-5</v>
      </c>
      <c r="J902">
        <f>I902+C902*P$16</f>
        <v>1.7049176085111179E-5</v>
      </c>
      <c r="K902">
        <f t="shared" si="85"/>
        <v>2184012.46999879</v>
      </c>
      <c r="L902" s="9">
        <f t="shared" si="86"/>
        <v>2184021.5094731557</v>
      </c>
      <c r="M902" s="9">
        <f>L902-P$19*LN(S902)</f>
        <v>2182647.0432088031</v>
      </c>
      <c r="N902" s="9">
        <f>L902+O902</f>
        <v>2184021.5094731557</v>
      </c>
      <c r="O902">
        <f t="shared" si="83"/>
        <v>0</v>
      </c>
      <c r="S902">
        <f t="shared" si="88"/>
        <v>901</v>
      </c>
    </row>
    <row r="903" spans="1:19" x14ac:dyDescent="0.25">
      <c r="A903">
        <f>VLOOKUP('2024-03-18_windows_device_0'!P903,'2024-03-18_windows_device_0'!P903:P1812,1,0)</f>
        <v>31.842666666666666</v>
      </c>
      <c r="B903">
        <f>VLOOKUP('2024-03-18_windows_device_0'!Q903,'2024-03-18_windows_device_0'!Q$2:Q$911,1,0)+50</f>
        <v>2183824</v>
      </c>
      <c r="C903">
        <f>(A903-A902)*P$3</f>
        <v>-2.0626882255440241E-2</v>
      </c>
      <c r="D903">
        <f>(A903)*(1-EXP(-P$2))</f>
        <v>0.92470300975958009</v>
      </c>
      <c r="E903">
        <f>B903-P$5*LN(D903)</f>
        <v>2184018.6151422639</v>
      </c>
      <c r="F903">
        <f>(C903-C902)*P$8</f>
        <v>-3.4976573140734907E-3</v>
      </c>
      <c r="G903">
        <f>E903-F903*P$9</f>
        <v>2184018.630006792</v>
      </c>
      <c r="H903">
        <f t="shared" si="87"/>
        <v>3.9891889831454472E-4</v>
      </c>
      <c r="I903">
        <f t="shared" si="84"/>
        <v>3.5034989531396022E-5</v>
      </c>
      <c r="J903">
        <f>I903+C903*P$16</f>
        <v>1.8266216246375679E-5</v>
      </c>
      <c r="K903">
        <f t="shared" si="85"/>
        <v>2184018.630006792</v>
      </c>
      <c r="L903" s="9">
        <f t="shared" si="86"/>
        <v>2184028.3147559376</v>
      </c>
      <c r="M903" s="9">
        <f>L903-P$19*LN(S903)</f>
        <v>2182653.6243947754</v>
      </c>
      <c r="N903" s="9">
        <f>L903+O903</f>
        <v>2184028.3147559376</v>
      </c>
      <c r="O903">
        <f t="shared" si="83"/>
        <v>0</v>
      </c>
      <c r="S903">
        <f t="shared" si="88"/>
        <v>902</v>
      </c>
    </row>
    <row r="904" spans="1:19" x14ac:dyDescent="0.25">
      <c r="A904">
        <f>VLOOKUP('2024-03-18_windows_device_0'!P904,'2024-03-18_windows_device_0'!P904:P1813,1,0)</f>
        <v>31.827333333333332</v>
      </c>
      <c r="B904">
        <f>VLOOKUP('2024-03-18_windows_device_0'!Q904,'2024-03-18_windows_device_0'!Q$2:Q$911,1,0)+50</f>
        <v>2183819</v>
      </c>
      <c r="C904">
        <f>(A904-A903)*P$3</f>
        <v>-1.1571177850612948E-2</v>
      </c>
      <c r="D904">
        <f>(A904)*(1-EXP(-P$2))</f>
        <v>0.9242577336264155</v>
      </c>
      <c r="E904">
        <f>B904-P$5*LN(D904)</f>
        <v>2184014.8125519454</v>
      </c>
      <c r="F904">
        <f>(C904-C903)*P$8</f>
        <v>1.1878836161004574E-3</v>
      </c>
      <c r="G904">
        <f>E904-F904*P$9</f>
        <v>2184014.807503615</v>
      </c>
      <c r="H904">
        <f t="shared" si="87"/>
        <v>-2.4754330767963803E-4</v>
      </c>
      <c r="I904">
        <f t="shared" si="84"/>
        <v>-1.6948426009053796E-5</v>
      </c>
      <c r="J904">
        <f>I904+C904*P$16</f>
        <v>-2.6355298827479947E-5</v>
      </c>
      <c r="K904">
        <f t="shared" si="85"/>
        <v>2184014.807503615</v>
      </c>
      <c r="L904" s="9">
        <f t="shared" si="86"/>
        <v>2184000.8339223131</v>
      </c>
      <c r="M904" s="9">
        <f>L904-P$19*LN(S904)</f>
        <v>2182625.9197126483</v>
      </c>
      <c r="N904" s="9">
        <f>L904+O904</f>
        <v>2184000.8339223131</v>
      </c>
      <c r="O904">
        <f t="shared" si="83"/>
        <v>0</v>
      </c>
      <c r="S904">
        <f t="shared" si="88"/>
        <v>903</v>
      </c>
    </row>
    <row r="905" spans="1:19" x14ac:dyDescent="0.25">
      <c r="A905">
        <f>VLOOKUP('2024-03-18_windows_device_0'!P905,'2024-03-18_windows_device_0'!P905:P1814,1,0)</f>
        <v>31.815999999999999</v>
      </c>
      <c r="B905">
        <f>VLOOKUP('2024-03-18_windows_device_0'!Q905,'2024-03-18_windows_device_0'!Q$2:Q$911,1,0)+50</f>
        <v>2183819</v>
      </c>
      <c r="C905">
        <f>(A905-A904)*P$3</f>
        <v>-8.5526097156696235E-3</v>
      </c>
      <c r="D905">
        <f>(A905)*(1-EXP(-P$2))</f>
        <v>0.9239286164845113</v>
      </c>
      <c r="E905">
        <f>B905-P$5*LN(D905)</f>
        <v>2184015.6979647097</v>
      </c>
      <c r="F905">
        <f>(C905-C904)*P$8</f>
        <v>3.9596120536693641E-4</v>
      </c>
      <c r="G905">
        <f>E905-F905*P$9</f>
        <v>2184015.6962819328</v>
      </c>
      <c r="H905">
        <f t="shared" si="87"/>
        <v>5.7556819281940151E-5</v>
      </c>
      <c r="I905">
        <f t="shared" si="84"/>
        <v>2.1484054269376915E-5</v>
      </c>
      <c r="J905">
        <f>I905+C905*P$16</f>
        <v>1.4531148273149554E-5</v>
      </c>
      <c r="K905">
        <f t="shared" si="85"/>
        <v>2184015.6962819328</v>
      </c>
      <c r="L905" s="9">
        <f t="shared" si="86"/>
        <v>2184023.4006977747</v>
      </c>
      <c r="M905" s="9">
        <f>L905-P$19*LN(S905)</f>
        <v>2182648.2628873643</v>
      </c>
      <c r="N905" s="9">
        <f>L905+O905</f>
        <v>2184023.4006977747</v>
      </c>
      <c r="O905">
        <f t="shared" si="83"/>
        <v>0</v>
      </c>
      <c r="S905">
        <f t="shared" si="88"/>
        <v>904</v>
      </c>
    </row>
    <row r="906" spans="1:19" x14ac:dyDescent="0.25">
      <c r="A906">
        <f>VLOOKUP('2024-03-18_windows_device_0'!P906,'2024-03-18_windows_device_0'!P906:P1815,1,0)</f>
        <v>31.803999999999998</v>
      </c>
      <c r="B906">
        <f>VLOOKUP('2024-03-18_windows_device_0'!Q906,'2024-03-18_windows_device_0'!Q$2:Q$911,1,0)+50</f>
        <v>2183820</v>
      </c>
      <c r="C906">
        <f>(A906-A905)*P$3</f>
        <v>-9.055704404827291E-3</v>
      </c>
      <c r="D906">
        <f>(A906)*(1-EXP(-P$2))</f>
        <v>0.92358013951073037</v>
      </c>
      <c r="E906">
        <f>B906-P$5*LN(D906)</f>
        <v>2184017.6358044166</v>
      </c>
      <c r="F906">
        <f>(C906-C905)*P$8</f>
        <v>-6.5993534227881323E-5</v>
      </c>
      <c r="G906">
        <f>E906-F906*P$9</f>
        <v>2184017.6360848793</v>
      </c>
      <c r="H906">
        <f t="shared" si="87"/>
        <v>1.2562062486182451E-4</v>
      </c>
      <c r="I906">
        <f t="shared" si="84"/>
        <v>1.4269501266864258E-5</v>
      </c>
      <c r="J906">
        <f>I906+C906*P$16</f>
        <v>6.9076008002700672E-6</v>
      </c>
      <c r="K906">
        <f t="shared" si="85"/>
        <v>2184017.6360848793</v>
      </c>
      <c r="L906" s="9">
        <f t="shared" si="86"/>
        <v>2184021.2984953118</v>
      </c>
      <c r="M906" s="9">
        <f>L906-P$19*LN(S906)</f>
        <v>2182645.937331365</v>
      </c>
      <c r="N906" s="9">
        <f>L906+O906</f>
        <v>2184021.2984953118</v>
      </c>
      <c r="O906">
        <f t="shared" si="83"/>
        <v>0</v>
      </c>
      <c r="S906">
        <f t="shared" si="88"/>
        <v>905</v>
      </c>
    </row>
    <row r="907" spans="1:19" x14ac:dyDescent="0.25">
      <c r="A907">
        <f>VLOOKUP('2024-03-18_windows_device_0'!P907,'2024-03-18_windows_device_0'!P907:P1816,1,0)</f>
        <v>31.790666666666667</v>
      </c>
      <c r="B907">
        <f>VLOOKUP('2024-03-18_windows_device_0'!Q907,'2024-03-18_windows_device_0'!Q$2:Q$911,1,0)+50</f>
        <v>2183821</v>
      </c>
      <c r="C907">
        <f>(A907-A906)*P$3</f>
        <v>-1.0061893783139946E-2</v>
      </c>
      <c r="D907">
        <f>(A907)*(1-EXP(-P$2))</f>
        <v>0.92319294287319609</v>
      </c>
      <c r="E907">
        <f>B907-P$5*LN(D907)</f>
        <v>2184019.6782636428</v>
      </c>
      <c r="F907">
        <f>(C907-C906)*P$8</f>
        <v>-1.3198706845541109E-4</v>
      </c>
      <c r="G907">
        <f>E907-F907*P$9</f>
        <v>2184019.6788245686</v>
      </c>
      <c r="H907">
        <f t="shared" si="87"/>
        <v>1.3228675452122375E-4</v>
      </c>
      <c r="I907">
        <f t="shared" si="84"/>
        <v>-1.35682796318758E-5</v>
      </c>
      <c r="J907">
        <f>I907+C907*P$16</f>
        <v>-2.1748169039201469E-5</v>
      </c>
      <c r="K907">
        <f t="shared" si="85"/>
        <v>2184019.6788245686</v>
      </c>
      <c r="L907" s="9">
        <f t="shared" si="86"/>
        <v>2184008.1479438064</v>
      </c>
      <c r="M907" s="9">
        <f>L907-P$19*LN(S907)</f>
        <v>2182632.5636729863</v>
      </c>
      <c r="N907" s="9">
        <f>L907+O907</f>
        <v>2184008.1479438064</v>
      </c>
      <c r="O907">
        <f t="shared" si="83"/>
        <v>0</v>
      </c>
      <c r="S907">
        <f t="shared" si="88"/>
        <v>906</v>
      </c>
    </row>
    <row r="908" spans="1:19" x14ac:dyDescent="0.25">
      <c r="A908">
        <f>VLOOKUP('2024-03-18_windows_device_0'!P908,'2024-03-18_windows_device_0'!P908:P1817,1,0)</f>
        <v>31.777999999999999</v>
      </c>
      <c r="B908">
        <f>VLOOKUP('2024-03-18_windows_device_0'!Q908,'2024-03-18_windows_device_0'!Q$2:Q$911,1,0)+50</f>
        <v>2183819</v>
      </c>
      <c r="C908">
        <f>(A908-A907)*P$3</f>
        <v>-9.5587990939849585E-3</v>
      </c>
      <c r="D908">
        <f>(A908)*(1-EXP(-P$2))</f>
        <v>0.92282510606753843</v>
      </c>
      <c r="E908">
        <f>B908-P$5*LN(D908)</f>
        <v>2184018.66900496</v>
      </c>
      <c r="F908">
        <f>(C908-C907)*P$8</f>
        <v>6.5993534227529757E-5</v>
      </c>
      <c r="G908">
        <f>E908-F908*P$9</f>
        <v>2184018.6687244973</v>
      </c>
      <c r="H908">
        <f t="shared" si="87"/>
        <v>-6.5413552628864089E-5</v>
      </c>
      <c r="I908">
        <f t="shared" si="84"/>
        <v>-6.2186624349575652E-5</v>
      </c>
      <c r="J908">
        <f>I908+C908*P$16</f>
        <v>-6.9957519286536671E-5</v>
      </c>
      <c r="K908">
        <f t="shared" si="85"/>
        <v>2184018.6687244973</v>
      </c>
      <c r="L908" s="9">
        <f t="shared" si="86"/>
        <v>2183981.5772428252</v>
      </c>
      <c r="M908" s="9">
        <f>L908-P$19*LN(S908)</f>
        <v>2182605.7701112512</v>
      </c>
      <c r="N908" s="9">
        <f>L908+O908</f>
        <v>2183981.5772428252</v>
      </c>
      <c r="O908">
        <f t="shared" si="83"/>
        <v>0</v>
      </c>
      <c r="S908">
        <f t="shared" si="88"/>
        <v>907</v>
      </c>
    </row>
    <row r="909" spans="1:19" x14ac:dyDescent="0.25">
      <c r="A909">
        <f>VLOOKUP('2024-03-18_windows_device_0'!P909,'2024-03-18_windows_device_0'!P909:P1818,1,0)</f>
        <v>31.755333333333333</v>
      </c>
      <c r="B909">
        <f>VLOOKUP('2024-03-18_windows_device_0'!Q909,'2024-03-18_windows_device_0'!Q$2:Q$911,1,0)+50</f>
        <v>2183818</v>
      </c>
      <c r="C909">
        <f>(A909-A908)*P$3</f>
        <v>-1.7105219431339247E-2</v>
      </c>
      <c r="D909">
        <f>(A909)*(1-EXP(-P$2))</f>
        <v>0.92216687178372991</v>
      </c>
      <c r="E909">
        <f>B909-P$5*LN(D909)</f>
        <v>2184019.4428965081</v>
      </c>
      <c r="F909">
        <f>(C909-C908)*P$8</f>
        <v>-9.8990301341681311E-4</v>
      </c>
      <c r="G909">
        <f>E909-F909*P$9</f>
        <v>2184019.4471034501</v>
      </c>
      <c r="H909">
        <f t="shared" si="87"/>
        <v>5.0407414114052234E-5</v>
      </c>
      <c r="I909">
        <f t="shared" si="84"/>
        <v>-6.0573160209931433E-5</v>
      </c>
      <c r="J909">
        <f>I909+C909*P$16</f>
        <v>-7.4478972202386156E-5</v>
      </c>
      <c r="K909">
        <f t="shared" si="85"/>
        <v>2184019.4471034501</v>
      </c>
      <c r="L909" s="9">
        <f t="shared" si="86"/>
        <v>2183979.9583471222</v>
      </c>
      <c r="M909" s="9">
        <f>L909-P$19*LN(S909)</f>
        <v>2182603.9286003709</v>
      </c>
      <c r="N909" s="9">
        <f>L909+O909</f>
        <v>2183979.9583471222</v>
      </c>
      <c r="O909">
        <f t="shared" si="83"/>
        <v>0</v>
      </c>
      <c r="S909">
        <f t="shared" si="88"/>
        <v>908</v>
      </c>
    </row>
    <row r="910" spans="1:19" x14ac:dyDescent="0.25">
      <c r="A910">
        <f>VLOOKUP('2024-03-18_windows_device_0'!P910,'2024-03-18_windows_device_0'!P910:P1819,1,0)</f>
        <v>31.738</v>
      </c>
      <c r="B910">
        <f>VLOOKUP('2024-03-18_windows_device_0'!Q910,'2024-03-18_windows_device_0'!Q$2:Q$911,1,0)+50</f>
        <v>2183814</v>
      </c>
      <c r="C910">
        <f>(A910-A909)*P$3</f>
        <v>-1.3080461918083269E-2</v>
      </c>
      <c r="D910">
        <f>(A910)*(1-EXP(-P$2))</f>
        <v>0.92166351615493525</v>
      </c>
      <c r="E910">
        <f>B910-P$5*LN(D910)</f>
        <v>2184016.8002563673</v>
      </c>
      <c r="F910">
        <f>(C910-C909)*P$8</f>
        <v>5.2794827382234726E-4</v>
      </c>
      <c r="G910">
        <f>E910-F910*P$9</f>
        <v>2184016.798012665</v>
      </c>
      <c r="H910">
        <f t="shared" si="87"/>
        <v>-1.715537345339151E-4</v>
      </c>
      <c r="I910">
        <f t="shared" si="84"/>
        <v>-1.715537345339151E-4</v>
      </c>
      <c r="J910">
        <f>I910+C910*P$16</f>
        <v>-1.8218759076343955E-4</v>
      </c>
      <c r="K910">
        <f t="shared" si="85"/>
        <v>2184016.798012665</v>
      </c>
      <c r="L910" s="9">
        <f t="shared" si="86"/>
        <v>2183920.2021391611</v>
      </c>
      <c r="M910" s="9">
        <f>L910-P$19*LN(S910)</f>
        <v>2182543.9500222681</v>
      </c>
      <c r="N910" s="9">
        <f>L910+O910</f>
        <v>2183920.2021391611</v>
      </c>
      <c r="O910">
        <f t="shared" si="83"/>
        <v>0</v>
      </c>
      <c r="S910">
        <f t="shared" si="88"/>
        <v>909</v>
      </c>
    </row>
  </sheetData>
  <pageMargins left="0.7" right="0.7" top="0.75" bottom="0.75" header="0.3" footer="0.3"/>
  <ignoredErrors>
    <ignoredError sqref="G3:G91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N910"/>
  <sheetViews>
    <sheetView workbookViewId="0">
      <selection activeCell="N2" sqref="N2"/>
    </sheetView>
  </sheetViews>
  <sheetFormatPr defaultRowHeight="15" x14ac:dyDescent="0.25"/>
  <sheetData>
    <row r="1" spans="1:14" x14ac:dyDescent="0.25">
      <c r="A1" s="8" t="str">
        <f>VLOOKUP('2024-03-18_windows_device_0'!P1,'2024-03-18_windows_device_0'!P1:P910,1,0)</f>
        <v>t_tenzo</v>
      </c>
      <c r="B1" s="8" t="str">
        <f>VLOOKUP('2024-03-18_windows_device_0'!Q1,'2024-03-18_windows_device_0'!Q1:Q910,1,0)</f>
        <v>tnzl</v>
      </c>
      <c r="C1" s="8" t="s">
        <v>18</v>
      </c>
      <c r="D1" s="8" t="s">
        <v>22</v>
      </c>
      <c r="E1" t="s">
        <v>6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</row>
    <row r="2" spans="1:14" x14ac:dyDescent="0.25">
      <c r="A2">
        <f>VLOOKUP('2024-03-18_windows_device_0'!P2,'2024-03-18_windows_device_0'!P2:P911,1,0)</f>
        <v>35.108666666666664</v>
      </c>
      <c r="B2">
        <f>VLOOKUP('2024-03-18_windows_device_0'!Q2,'2024-03-18_windows_device_0'!Q2:Q911,1,0)</f>
        <v>2183140</v>
      </c>
      <c r="C2">
        <v>15.646974802684435</v>
      </c>
      <c r="D2">
        <v>2183078.793044881</v>
      </c>
      <c r="E2">
        <v>0</v>
      </c>
      <c r="F2">
        <v>2183092.1598079498</v>
      </c>
      <c r="G2">
        <v>2181653.6000077389</v>
      </c>
      <c r="H2">
        <v>-72.658117551356554</v>
      </c>
      <c r="I2">
        <v>-72.658117551356554</v>
      </c>
      <c r="J2">
        <v>2181495.2239463557</v>
      </c>
      <c r="K2">
        <f>J2-M$2*A2</f>
        <v>2180828.1592796892</v>
      </c>
      <c r="M2">
        <v>19</v>
      </c>
      <c r="N2">
        <f>VAR(K2:K910)</f>
        <v>626.47458039795652</v>
      </c>
    </row>
    <row r="3" spans="1:14" x14ac:dyDescent="0.25">
      <c r="A3">
        <f>VLOOKUP('2024-03-18_windows_device_0'!P3,'2024-03-18_windows_device_0'!P3:P912,1,0)</f>
        <v>35.573999999999998</v>
      </c>
      <c r="B3">
        <f>VLOOKUP('2024-03-18_windows_device_0'!Q3,'2024-03-18_windows_device_0'!Q3:Q912,1,0)</f>
        <v>2183170</v>
      </c>
      <c r="C3">
        <v>15.854361172854643</v>
      </c>
      <c r="D3">
        <v>2183107.1598079503</v>
      </c>
      <c r="E3">
        <v>0.4653333333333336</v>
      </c>
      <c r="F3">
        <v>2183067.1598079503</v>
      </c>
      <c r="G3">
        <v>2181649.3653963106</v>
      </c>
      <c r="H3">
        <v>-4.2346114283427596</v>
      </c>
      <c r="I3">
        <v>68.423506123013794</v>
      </c>
      <c r="J3">
        <v>2181508.9121106057</v>
      </c>
      <c r="K3">
        <f t="shared" ref="K3:K66" si="0">J3-M$2*A3</f>
        <v>2180833.0061106058</v>
      </c>
    </row>
    <row r="4" spans="1:14" x14ac:dyDescent="0.25">
      <c r="A4">
        <f>VLOOKUP('2024-03-18_windows_device_0'!P4,'2024-03-18_windows_device_0'!P4:P913,1,0)</f>
        <v>36.068666666666665</v>
      </c>
      <c r="B4">
        <f>VLOOKUP('2024-03-18_windows_device_0'!Q4,'2024-03-18_windows_device_0'!Q4:Q913,1,0)</f>
        <v>2183159</v>
      </c>
      <c r="C4">
        <v>16.074820609339309</v>
      </c>
      <c r="D4">
        <v>2183094.4000355946</v>
      </c>
      <c r="E4">
        <v>0.49466666666666725</v>
      </c>
      <c r="F4">
        <v>2183054.4000355946</v>
      </c>
      <c r="G4">
        <v>2181643.3214461943</v>
      </c>
      <c r="H4">
        <v>-6.0439501162618399</v>
      </c>
      <c r="I4">
        <v>-1.8093386879190803</v>
      </c>
      <c r="J4">
        <v>2181643.2232349995</v>
      </c>
      <c r="K4">
        <f t="shared" si="0"/>
        <v>2180957.9185683327</v>
      </c>
    </row>
    <row r="5" spans="1:14" x14ac:dyDescent="0.25">
      <c r="A5">
        <f>VLOOKUP('2024-03-18_windows_device_0'!P5,'2024-03-18_windows_device_0'!P5:P914,1,0)</f>
        <v>36.510666666666665</v>
      </c>
      <c r="B5">
        <f>VLOOKUP('2024-03-18_windows_device_0'!Q5,'2024-03-18_windows_device_0'!Q5:Q914,1,0)</f>
        <v>2183152</v>
      </c>
      <c r="C5">
        <v>16.271807949486657</v>
      </c>
      <c r="D5">
        <v>2183085.8070665137</v>
      </c>
      <c r="E5">
        <v>0.44200000000000017</v>
      </c>
      <c r="F5">
        <v>2183045.8070665137</v>
      </c>
      <c r="G5">
        <v>2181644.5169195896</v>
      </c>
      <c r="H5">
        <v>1.1954733952879906</v>
      </c>
      <c r="I5">
        <v>7.2394235115498304</v>
      </c>
      <c r="J5">
        <v>2181642.9446420064</v>
      </c>
      <c r="K5">
        <f t="shared" si="0"/>
        <v>2180949.2419753396</v>
      </c>
    </row>
    <row r="6" spans="1:14" x14ac:dyDescent="0.25">
      <c r="A6">
        <f>VLOOKUP('2024-03-18_windows_device_0'!P6,'2024-03-18_windows_device_0'!P6:P915,1,0)</f>
        <v>36.956666666666663</v>
      </c>
      <c r="B6">
        <f>VLOOKUP('2024-03-18_windows_device_0'!Q6,'2024-03-18_windows_device_0'!Q6:Q915,1,0)</f>
        <v>2183170</v>
      </c>
      <c r="C6">
        <v>16.470577980495065</v>
      </c>
      <c r="D6">
        <v>2183102.1800152473</v>
      </c>
      <c r="E6">
        <v>0.44599999999999795</v>
      </c>
      <c r="F6">
        <v>2183062.1800152473</v>
      </c>
      <c r="G6">
        <v>2181650.3624688652</v>
      </c>
      <c r="H6">
        <v>5.8455492756329477</v>
      </c>
      <c r="I6">
        <v>4.6500758803449571</v>
      </c>
      <c r="J6">
        <v>2181649.7137726946</v>
      </c>
      <c r="K6">
        <f t="shared" si="0"/>
        <v>2180947.5371060278</v>
      </c>
    </row>
    <row r="7" spans="1:14" x14ac:dyDescent="0.25">
      <c r="A7">
        <f>VLOOKUP('2024-03-18_windows_device_0'!P7,'2024-03-18_windows_device_0'!P7:P916,1,0)</f>
        <v>37.376666666666665</v>
      </c>
      <c r="B7">
        <f>VLOOKUP('2024-03-18_windows_device_0'!Q7,'2024-03-18_windows_device_0'!Q7:Q916,1,0)</f>
        <v>2183224</v>
      </c>
      <c r="C7">
        <v>16.657760520906571</v>
      </c>
      <c r="D7">
        <v>2183154.6297536069</v>
      </c>
      <c r="E7">
        <v>0.42000000000000171</v>
      </c>
      <c r="F7">
        <v>2183114.6297536069</v>
      </c>
      <c r="G7">
        <v>2181670.4679773734</v>
      </c>
      <c r="H7">
        <v>20.10550850816071</v>
      </c>
      <c r="I7">
        <v>14.259959232527763</v>
      </c>
      <c r="J7">
        <v>2181664.3675842541</v>
      </c>
      <c r="K7">
        <f t="shared" si="0"/>
        <v>2180954.2109175874</v>
      </c>
    </row>
    <row r="8" spans="1:14" x14ac:dyDescent="0.25">
      <c r="A8">
        <f>VLOOKUP('2024-03-18_windows_device_0'!P8,'2024-03-18_windows_device_0'!P8:P917,1,0)</f>
        <v>37.774666666666668</v>
      </c>
      <c r="B8">
        <f>VLOOKUP('2024-03-18_windows_device_0'!Q8,'2024-03-18_windows_device_0'!Q8:Q917,1,0)</f>
        <v>2183217</v>
      </c>
      <c r="C8">
        <v>16.835138261582241</v>
      </c>
      <c r="D8">
        <v>2183146.1445299285</v>
      </c>
      <c r="E8">
        <v>0.39800000000000324</v>
      </c>
      <c r="F8">
        <v>2183106.1445299285</v>
      </c>
      <c r="G8">
        <v>2181665.0082266047</v>
      </c>
      <c r="H8">
        <v>-5.4597507687285542</v>
      </c>
      <c r="I8">
        <v>-25.565259276889265</v>
      </c>
      <c r="J8">
        <v>2181645.4007521477</v>
      </c>
      <c r="K8">
        <f t="shared" si="0"/>
        <v>2180927.682085481</v>
      </c>
    </row>
    <row r="9" spans="1:14" x14ac:dyDescent="0.25">
      <c r="A9">
        <f>VLOOKUP('2024-03-18_windows_device_0'!P9,'2024-03-18_windows_device_0'!P9:P918,1,0)</f>
        <v>38.150666666666666</v>
      </c>
      <c r="B9">
        <f>VLOOKUP('2024-03-18_windows_device_0'!Q9,'2024-03-18_windows_device_0'!Q9:Q918,1,0)</f>
        <v>2183236</v>
      </c>
      <c r="C9">
        <v>17.002711202522065</v>
      </c>
      <c r="D9">
        <v>2183163.7269529407</v>
      </c>
      <c r="E9">
        <v>0.37599999999999767</v>
      </c>
      <c r="F9">
        <v>2183123.7269529407</v>
      </c>
      <c r="G9">
        <v>2181658.4843575764</v>
      </c>
      <c r="H9">
        <v>-6.5238690283149481</v>
      </c>
      <c r="I9">
        <v>-1.0641182595863938</v>
      </c>
      <c r="J9">
        <v>2181658.4503871463</v>
      </c>
      <c r="K9">
        <f t="shared" si="0"/>
        <v>2180933.5877204798</v>
      </c>
    </row>
    <row r="10" spans="1:14" x14ac:dyDescent="0.25">
      <c r="A10">
        <f>VLOOKUP('2024-03-18_windows_device_0'!P10,'2024-03-18_windows_device_0'!P10:P919,1,0)</f>
        <v>38.537333333333336</v>
      </c>
      <c r="B10">
        <f>VLOOKUP('2024-03-18_windows_device_0'!Q10,'2024-03-18_windows_device_0'!Q10:Q919,1,0)</f>
        <v>2183255</v>
      </c>
      <c r="C10">
        <v>17.175037985758056</v>
      </c>
      <c r="D10">
        <v>2183181.2545175469</v>
      </c>
      <c r="E10">
        <v>0.38666666666667027</v>
      </c>
      <c r="F10">
        <v>2183141.2545175469</v>
      </c>
      <c r="G10">
        <v>2181680.2202833449</v>
      </c>
      <c r="H10">
        <v>21.735925768502057</v>
      </c>
      <c r="I10">
        <v>28.259794796817005</v>
      </c>
      <c r="J10">
        <v>2181656.2618032862</v>
      </c>
      <c r="K10">
        <f t="shared" si="0"/>
        <v>2180924.052469953</v>
      </c>
    </row>
    <row r="11" spans="1:14" x14ac:dyDescent="0.25">
      <c r="A11">
        <f>VLOOKUP('2024-03-18_windows_device_0'!P11,'2024-03-18_windows_device_0'!P11:P920,1,0)</f>
        <v>38.924666666666667</v>
      </c>
      <c r="B11">
        <f>VLOOKUP('2024-03-18_windows_device_0'!Q11,'2024-03-18_windows_device_0'!Q11:Q920,1,0)</f>
        <v>2183266</v>
      </c>
      <c r="C11">
        <v>17.347661884137555</v>
      </c>
      <c r="D11">
        <v>2183190.7646567882</v>
      </c>
      <c r="E11">
        <v>0.38733333333333064</v>
      </c>
      <c r="F11">
        <v>2183150.7646567882</v>
      </c>
      <c r="G11">
        <v>2181681.8964987402</v>
      </c>
      <c r="H11">
        <v>1.6762153953313828</v>
      </c>
      <c r="I11">
        <v>-20.059710373170674</v>
      </c>
      <c r="J11">
        <v>2181669.8247393323</v>
      </c>
      <c r="K11">
        <f t="shared" si="0"/>
        <v>2180930.2560726656</v>
      </c>
    </row>
    <row r="12" spans="1:14" x14ac:dyDescent="0.25">
      <c r="A12">
        <f>VLOOKUP('2024-03-18_windows_device_0'!P12,'2024-03-18_windows_device_0'!P12:P921,1,0)</f>
        <v>39.326666666666668</v>
      </c>
      <c r="B12">
        <f>VLOOKUP('2024-03-18_windows_device_0'!Q12,'2024-03-18_windows_device_0'!Q12:Q921,1,0)</f>
        <v>2183284</v>
      </c>
      <c r="C12">
        <v>17.526822315674284</v>
      </c>
      <c r="D12">
        <v>2183207.2026248788</v>
      </c>
      <c r="E12">
        <v>0.40200000000000102</v>
      </c>
      <c r="F12">
        <v>2183167.2026248788</v>
      </c>
      <c r="G12">
        <v>2181683.356781201</v>
      </c>
      <c r="H12">
        <v>1.4602824607864022</v>
      </c>
      <c r="I12">
        <v>-0.21593293454498053</v>
      </c>
      <c r="J12">
        <v>2181683.3553823899</v>
      </c>
      <c r="K12">
        <f t="shared" si="0"/>
        <v>2180936.1487157233</v>
      </c>
    </row>
    <row r="13" spans="1:14" x14ac:dyDescent="0.25">
      <c r="A13">
        <f>VLOOKUP('2024-03-18_windows_device_0'!P13,'2024-03-18_windows_device_0'!P13:P922,1,0)</f>
        <v>39.750666666666667</v>
      </c>
      <c r="B13">
        <f>VLOOKUP('2024-03-18_windows_device_0'!Q13,'2024-03-18_windows_device_0'!Q13:Q922,1,0)</f>
        <v>2183329</v>
      </c>
      <c r="C13">
        <v>17.715787546946853</v>
      </c>
      <c r="D13">
        <v>2183250.5377178979</v>
      </c>
      <c r="E13">
        <v>0.42399999999999949</v>
      </c>
      <c r="F13">
        <v>2183210.5377178979</v>
      </c>
      <c r="G13">
        <v>2181671.9581165649</v>
      </c>
      <c r="H13">
        <v>-11.398664636071771</v>
      </c>
      <c r="I13">
        <v>-12.858947096858174</v>
      </c>
      <c r="J13">
        <v>2181666.9975409517</v>
      </c>
      <c r="K13">
        <f t="shared" si="0"/>
        <v>2180911.7348742848</v>
      </c>
    </row>
    <row r="14" spans="1:14" x14ac:dyDescent="0.25">
      <c r="A14">
        <f>VLOOKUP('2024-03-18_windows_device_0'!P14,'2024-03-18_windows_device_0'!P14:P923,1,0)</f>
        <v>40.204666666666668</v>
      </c>
      <c r="B14">
        <f>VLOOKUP('2024-03-18_windows_device_0'!Q14,'2024-03-18_windows_device_0'!Q14:Q923,1,0)</f>
        <v>2183368</v>
      </c>
      <c r="C14">
        <v>17.918122959677387</v>
      </c>
      <c r="D14">
        <v>2183287.7352174004</v>
      </c>
      <c r="E14">
        <v>0.45400000000000063</v>
      </c>
      <c r="F14">
        <v>2183247.7352174004</v>
      </c>
      <c r="G14">
        <v>2181666.0743175712</v>
      </c>
      <c r="H14">
        <v>-5.8837989936582744</v>
      </c>
      <c r="I14">
        <v>5.514865642413497</v>
      </c>
      <c r="J14">
        <v>2181665.1619052798</v>
      </c>
      <c r="K14">
        <f t="shared" si="0"/>
        <v>2180901.2732386133</v>
      </c>
    </row>
    <row r="15" spans="1:14" x14ac:dyDescent="0.25">
      <c r="A15">
        <f>VLOOKUP('2024-03-18_windows_device_0'!P15,'2024-03-18_windows_device_0'!P15:P924,1,0)</f>
        <v>40.583333333333336</v>
      </c>
      <c r="B15">
        <f>VLOOKUP('2024-03-18_windows_device_0'!Q15,'2024-03-18_windows_device_0'!Q15:Q924,1,0)</f>
        <v>2183368</v>
      </c>
      <c r="C15">
        <v>18.086884361191256</v>
      </c>
      <c r="D15">
        <v>2183286.2161535262</v>
      </c>
      <c r="E15">
        <v>0.3786666666666676</v>
      </c>
      <c r="F15">
        <v>2183246.2161535262</v>
      </c>
      <c r="G15">
        <v>2181676.2017815458</v>
      </c>
      <c r="H15">
        <v>10.127463974524289</v>
      </c>
      <c r="I15">
        <v>16.011262968182564</v>
      </c>
      <c r="J15">
        <v>2181668.5109652905</v>
      </c>
      <c r="K15">
        <f t="shared" si="0"/>
        <v>2180897.427631957</v>
      </c>
    </row>
    <row r="16" spans="1:14" x14ac:dyDescent="0.25">
      <c r="A16">
        <f>VLOOKUP('2024-03-18_windows_device_0'!P16,'2024-03-18_windows_device_0'!P16:P925,1,0)</f>
        <v>40.961333333333336</v>
      </c>
      <c r="B16">
        <f>VLOOKUP('2024-03-18_windows_device_0'!Q16,'2024-03-18_windows_device_0'!Q16:Q925,1,0)</f>
        <v>2183397</v>
      </c>
      <c r="C16">
        <v>18.255348647561611</v>
      </c>
      <c r="D16">
        <v>2183313.685561439</v>
      </c>
      <c r="E16">
        <v>0.37800000000000011</v>
      </c>
      <c r="F16">
        <v>2183273.685561439</v>
      </c>
      <c r="G16">
        <v>2181670.9703549049</v>
      </c>
      <c r="H16">
        <v>-5.2314266408793628</v>
      </c>
      <c r="I16">
        <v>-15.358890615403652</v>
      </c>
      <c r="J16">
        <v>2181663.893489277</v>
      </c>
      <c r="K16">
        <f t="shared" si="0"/>
        <v>2180885.6281559435</v>
      </c>
    </row>
    <row r="17" spans="1:11" x14ac:dyDescent="0.25">
      <c r="A17">
        <f>VLOOKUP('2024-03-18_windows_device_0'!P17,'2024-03-18_windows_device_0'!P17:P926,1,0)</f>
        <v>41.316000000000003</v>
      </c>
      <c r="B17">
        <f>VLOOKUP('2024-03-18_windows_device_0'!Q17,'2024-03-18_windows_device_0'!Q17:Q926,1,0)</f>
        <v>2183416</v>
      </c>
      <c r="C17">
        <v>18.413413903909106</v>
      </c>
      <c r="D17">
        <v>2183331.2365471008</v>
      </c>
      <c r="E17">
        <v>0.35466666666666669</v>
      </c>
      <c r="F17">
        <v>2183291.2365471008</v>
      </c>
      <c r="G17">
        <v>2181688.4590508072</v>
      </c>
      <c r="H17">
        <v>17.488695902284235</v>
      </c>
      <c r="I17">
        <v>22.720122543163598</v>
      </c>
      <c r="J17">
        <v>2181672.9729317557</v>
      </c>
      <c r="K17">
        <f t="shared" si="0"/>
        <v>2180887.9689317555</v>
      </c>
    </row>
    <row r="18" spans="1:11" x14ac:dyDescent="0.25">
      <c r="A18">
        <f>VLOOKUP('2024-03-18_windows_device_0'!P18,'2024-03-18_windows_device_0'!P18:P927,1,0)</f>
        <v>41.64266666666667</v>
      </c>
      <c r="B18">
        <f>VLOOKUP('2024-03-18_windows_device_0'!Q18,'2024-03-18_windows_device_0'!Q18:Q927,1,0)</f>
        <v>2183435</v>
      </c>
      <c r="C18">
        <v>18.559000324229167</v>
      </c>
      <c r="D18">
        <v>2183348.8908767411</v>
      </c>
      <c r="E18">
        <v>0.32666666666666799</v>
      </c>
      <c r="F18">
        <v>2183308.8908767411</v>
      </c>
      <c r="G18">
        <v>2181659.7538725934</v>
      </c>
      <c r="H18">
        <v>-28.705178213771433</v>
      </c>
      <c r="I18">
        <v>-46.193874116055667</v>
      </c>
      <c r="J18">
        <v>2181595.7376524177</v>
      </c>
      <c r="K18">
        <f t="shared" si="0"/>
        <v>2180804.526985751</v>
      </c>
    </row>
    <row r="19" spans="1:11" x14ac:dyDescent="0.25">
      <c r="A19">
        <f>VLOOKUP('2024-03-18_windows_device_0'!P19,'2024-03-18_windows_device_0'!P19:P928,1,0)</f>
        <v>41.992666666666665</v>
      </c>
      <c r="B19">
        <f>VLOOKUP('2024-03-18_windows_device_0'!Q19,'2024-03-18_windows_device_0'!Q19:Q928,1,0)</f>
        <v>2183438</v>
      </c>
      <c r="C19">
        <v>18.714985774572089</v>
      </c>
      <c r="D19">
        <v>2183350.4373268643</v>
      </c>
      <c r="E19">
        <v>0.34999999999999432</v>
      </c>
      <c r="F19">
        <v>2183310.4373268643</v>
      </c>
      <c r="G19">
        <v>2181683.9191763084</v>
      </c>
      <c r="H19">
        <v>24.165303715039045</v>
      </c>
      <c r="I19">
        <v>52.870481928810477</v>
      </c>
      <c r="J19">
        <v>2181600.0605405271</v>
      </c>
      <c r="K19">
        <f t="shared" si="0"/>
        <v>2180802.1998738605</v>
      </c>
    </row>
    <row r="20" spans="1:11" x14ac:dyDescent="0.25">
      <c r="A20">
        <f>VLOOKUP('2024-03-18_windows_device_0'!P20,'2024-03-18_windows_device_0'!P20:P929,1,0)</f>
        <v>42.326666666666668</v>
      </c>
      <c r="B20">
        <f>VLOOKUP('2024-03-18_windows_device_0'!Q20,'2024-03-18_windows_device_0'!Q20:Q929,1,0)</f>
        <v>2183454</v>
      </c>
      <c r="C20">
        <v>18.863840461470762</v>
      </c>
      <c r="D20">
        <v>2183365.0388807612</v>
      </c>
      <c r="E20">
        <v>0.33400000000000318</v>
      </c>
      <c r="F20">
        <v>2183325.0388807612</v>
      </c>
      <c r="G20">
        <v>2181700.2744398904</v>
      </c>
      <c r="H20">
        <v>16.355263581965119</v>
      </c>
      <c r="I20">
        <v>-7.810040133073926</v>
      </c>
      <c r="J20">
        <v>2181698.4445380839</v>
      </c>
      <c r="K20">
        <f t="shared" si="0"/>
        <v>2180894.2378714173</v>
      </c>
    </row>
    <row r="21" spans="1:11" x14ac:dyDescent="0.25">
      <c r="A21">
        <f>VLOOKUP('2024-03-18_windows_device_0'!P21,'2024-03-18_windows_device_0'!P21:P930,1,0)</f>
        <v>42.61866666666667</v>
      </c>
      <c r="B21">
        <f>VLOOKUP('2024-03-18_windows_device_0'!Q21,'2024-03-18_windows_device_0'!Q21:Q930,1,0)</f>
        <v>2183482</v>
      </c>
      <c r="C21">
        <v>18.993976894328288</v>
      </c>
      <c r="D21">
        <v>2183391.8072104342</v>
      </c>
      <c r="E21">
        <v>0.29200000000000159</v>
      </c>
      <c r="F21">
        <v>2183351.8072104342</v>
      </c>
      <c r="G21">
        <v>2181698.7721853876</v>
      </c>
      <c r="H21">
        <v>-1.5022545028477907</v>
      </c>
      <c r="I21">
        <v>-17.857518084812909</v>
      </c>
      <c r="J21">
        <v>2181689.2054568231</v>
      </c>
      <c r="K21">
        <f t="shared" si="0"/>
        <v>2180879.4507901566</v>
      </c>
    </row>
    <row r="22" spans="1:11" x14ac:dyDescent="0.25">
      <c r="A22">
        <f>VLOOKUP('2024-03-18_windows_device_0'!P22,'2024-03-18_windows_device_0'!P22:P931,1,0)</f>
        <v>42.902000000000001</v>
      </c>
      <c r="B22">
        <f>VLOOKUP('2024-03-18_windows_device_0'!Q22,'2024-03-18_windows_device_0'!Q22:Q931,1,0)</f>
        <v>2183522</v>
      </c>
      <c r="C22">
        <v>19.120250830320177</v>
      </c>
      <c r="D22">
        <v>2183430.6040020464</v>
      </c>
      <c r="E22">
        <v>0.28333333333333144</v>
      </c>
      <c r="F22">
        <v>2183390.6040020464</v>
      </c>
      <c r="G22">
        <v>2181698.5151600265</v>
      </c>
      <c r="H22">
        <v>-0.25702536106109619</v>
      </c>
      <c r="I22">
        <v>1.2452291417866945</v>
      </c>
      <c r="J22">
        <v>2181698.468642158</v>
      </c>
      <c r="K22">
        <f t="shared" si="0"/>
        <v>2180883.3306421582</v>
      </c>
    </row>
    <row r="23" spans="1:11" x14ac:dyDescent="0.25">
      <c r="A23">
        <f>VLOOKUP('2024-03-18_windows_device_0'!P23,'2024-03-18_windows_device_0'!P23:P932,1,0)</f>
        <v>43.206666666666663</v>
      </c>
      <c r="B23">
        <f>VLOOKUP('2024-03-18_windows_device_0'!Q23,'2024-03-18_windows_device_0'!Q23:Q932,1,0)</f>
        <v>2183530</v>
      </c>
      <c r="C23">
        <v>19.256032450904396</v>
      </c>
      <c r="D23">
        <v>2183437.3013035622</v>
      </c>
      <c r="E23">
        <v>0.30466666666666242</v>
      </c>
      <c r="F23">
        <v>2183397.3013035622</v>
      </c>
      <c r="G23">
        <v>2181703.809844492</v>
      </c>
      <c r="H23">
        <v>5.294684465508908</v>
      </c>
      <c r="I23">
        <v>5.5517098265700042</v>
      </c>
      <c r="J23">
        <v>2181702.885200032</v>
      </c>
      <c r="K23">
        <f t="shared" si="0"/>
        <v>2180881.9585333653</v>
      </c>
    </row>
    <row r="24" spans="1:11" x14ac:dyDescent="0.25">
      <c r="A24">
        <f>VLOOKUP('2024-03-18_windows_device_0'!P24,'2024-03-18_windows_device_0'!P24:P933,1,0)</f>
        <v>43.488</v>
      </c>
      <c r="B24">
        <f>VLOOKUP('2024-03-18_windows_device_0'!Q24,'2024-03-18_windows_device_0'!Q24:Q933,1,0)</f>
        <v>2183570</v>
      </c>
      <c r="C24">
        <v>19.381415041465754</v>
      </c>
      <c r="D24">
        <v>2183476.0901877475</v>
      </c>
      <c r="E24">
        <v>0.2813333333333361</v>
      </c>
      <c r="F24">
        <v>2183436.0901877475</v>
      </c>
      <c r="G24">
        <v>2181711.994730284</v>
      </c>
      <c r="H24">
        <v>8.1848857919685543</v>
      </c>
      <c r="I24">
        <v>2.8902013264596462</v>
      </c>
      <c r="J24">
        <v>2181711.7441323726</v>
      </c>
      <c r="K24">
        <f t="shared" si="0"/>
        <v>2180885.4721323727</v>
      </c>
    </row>
    <row r="25" spans="1:11" x14ac:dyDescent="0.25">
      <c r="A25">
        <f>VLOOKUP('2024-03-18_windows_device_0'!P25,'2024-03-18_windows_device_0'!P25:P934,1,0)</f>
        <v>43.76</v>
      </c>
      <c r="B25">
        <f>VLOOKUP('2024-03-18_windows_device_0'!Q25,'2024-03-18_windows_device_0'!Q25:Q934,1,0)</f>
        <v>2183577</v>
      </c>
      <c r="C25">
        <v>19.502638020017969</v>
      </c>
      <c r="D25">
        <v>2183481.9117775653</v>
      </c>
      <c r="E25">
        <v>0.27199999999999847</v>
      </c>
      <c r="F25">
        <v>2183441.9117775653</v>
      </c>
      <c r="G25">
        <v>2181703.6761756879</v>
      </c>
      <c r="H25">
        <v>-8.3185545960441232</v>
      </c>
      <c r="I25">
        <v>-16.503440388012677</v>
      </c>
      <c r="J25">
        <v>2181695.5052693486</v>
      </c>
      <c r="K25">
        <f t="shared" si="0"/>
        <v>2180864.0652693487</v>
      </c>
    </row>
    <row r="26" spans="1:11" x14ac:dyDescent="0.25">
      <c r="A26">
        <f>VLOOKUP('2024-03-18_windows_device_0'!P26,'2024-03-18_windows_device_0'!P26:P935,1,0)</f>
        <v>44.024000000000001</v>
      </c>
      <c r="B26">
        <f>VLOOKUP('2024-03-18_windows_device_0'!Q26,'2024-03-18_windows_device_0'!Q26:Q935,1,0)</f>
        <v>2183599</v>
      </c>
      <c r="C26">
        <v>19.620295616848061</v>
      </c>
      <c r="D26">
        <v>2183502.7609999767</v>
      </c>
      <c r="E26">
        <v>0.2640000000000029</v>
      </c>
      <c r="F26">
        <v>2183462.7609999767</v>
      </c>
      <c r="G26">
        <v>2181690.3834212809</v>
      </c>
      <c r="H26">
        <v>-13.292754407040775</v>
      </c>
      <c r="I26">
        <v>-4.9741998109966516</v>
      </c>
      <c r="J26">
        <v>2181689.6411413681</v>
      </c>
      <c r="K26">
        <f t="shared" si="0"/>
        <v>2180853.1851413683</v>
      </c>
    </row>
    <row r="27" spans="1:11" x14ac:dyDescent="0.25">
      <c r="A27">
        <f>VLOOKUP('2024-03-18_windows_device_0'!P27,'2024-03-18_windows_device_0'!P27:P936,1,0)</f>
        <v>44.289333333333332</v>
      </c>
      <c r="B27">
        <f>VLOOKUP('2024-03-18_windows_device_0'!Q27,'2024-03-18_windows_device_0'!Q27:Q936,1,0)</f>
        <v>2183628</v>
      </c>
      <c r="C27">
        <v>19.738547443965171</v>
      </c>
      <c r="D27">
        <v>2183530.5974362004</v>
      </c>
      <c r="E27">
        <v>0.26533333333333076</v>
      </c>
      <c r="F27">
        <v>2183490.5974362004</v>
      </c>
      <c r="G27">
        <v>2181712.4631536729</v>
      </c>
      <c r="H27">
        <v>22.079732391983271</v>
      </c>
      <c r="I27">
        <v>35.372486799024045</v>
      </c>
      <c r="J27">
        <v>2181674.9267690023</v>
      </c>
      <c r="K27">
        <f t="shared" si="0"/>
        <v>2180833.429435669</v>
      </c>
    </row>
    <row r="28" spans="1:11" x14ac:dyDescent="0.25">
      <c r="A28">
        <f>VLOOKUP('2024-03-18_windows_device_0'!P28,'2024-03-18_windows_device_0'!P28:P937,1,0)</f>
        <v>44.60733333333333</v>
      </c>
      <c r="B28">
        <f>VLOOKUP('2024-03-18_windows_device_0'!Q28,'2024-03-18_windows_device_0'!Q28:Q937,1,0)</f>
        <v>2183644</v>
      </c>
      <c r="C28">
        <v>19.880271367419596</v>
      </c>
      <c r="D28">
        <v>2183545.1937025893</v>
      </c>
      <c r="E28">
        <v>0.31799999999999784</v>
      </c>
      <c r="F28">
        <v>2183505.1937025893</v>
      </c>
      <c r="G28">
        <v>2181708.2884166595</v>
      </c>
      <c r="H28">
        <v>-4.1747370134107769</v>
      </c>
      <c r="I28">
        <v>-26.254469405394047</v>
      </c>
      <c r="J28">
        <v>2181687.6095017465</v>
      </c>
      <c r="K28">
        <f t="shared" si="0"/>
        <v>2180840.0701684132</v>
      </c>
    </row>
    <row r="29" spans="1:11" x14ac:dyDescent="0.25">
      <c r="A29">
        <f>VLOOKUP('2024-03-18_windows_device_0'!P29,'2024-03-18_windows_device_0'!P29:P938,1,0)</f>
        <v>44.887333333333331</v>
      </c>
      <c r="B29">
        <f>VLOOKUP('2024-03-18_windows_device_0'!Q29,'2024-03-18_windows_device_0'!Q29:Q938,1,0)</f>
        <v>2183671</v>
      </c>
      <c r="C29">
        <v>20.005059727693933</v>
      </c>
      <c r="D29">
        <v>2183570.9493963229</v>
      </c>
      <c r="E29">
        <v>0.28000000000000114</v>
      </c>
      <c r="F29">
        <v>2183530.9493963229</v>
      </c>
      <c r="G29">
        <v>2181697.8390174937</v>
      </c>
      <c r="H29">
        <v>-10.449399165809155</v>
      </c>
      <c r="I29">
        <v>-6.2746621523983777</v>
      </c>
      <c r="J29">
        <v>2181696.6578759397</v>
      </c>
      <c r="K29">
        <f t="shared" si="0"/>
        <v>2180843.7985426062</v>
      </c>
    </row>
    <row r="30" spans="1:11" x14ac:dyDescent="0.25">
      <c r="A30">
        <f>VLOOKUP('2024-03-18_windows_device_0'!P30,'2024-03-18_windows_device_0'!P30:P939,1,0)</f>
        <v>45.177999999999997</v>
      </c>
      <c r="B30">
        <f>VLOOKUP('2024-03-18_windows_device_0'!Q30,'2024-03-18_windows_device_0'!Q30:Q939,1,0)</f>
        <v>2183704</v>
      </c>
      <c r="C30">
        <v>20.134601930264438</v>
      </c>
      <c r="D30">
        <v>2183602.6494512772</v>
      </c>
      <c r="E30">
        <v>0.29066666666666663</v>
      </c>
      <c r="F30">
        <v>2183562.6494512772</v>
      </c>
      <c r="G30">
        <v>2181703.217547839</v>
      </c>
      <c r="H30">
        <v>5.3785303453914821</v>
      </c>
      <c r="I30">
        <v>15.827929511200637</v>
      </c>
      <c r="J30">
        <v>2181695.7018472608</v>
      </c>
      <c r="K30">
        <f t="shared" si="0"/>
        <v>2180837.3198472606</v>
      </c>
    </row>
    <row r="31" spans="1:11" x14ac:dyDescent="0.25">
      <c r="A31">
        <f>VLOOKUP('2024-03-18_windows_device_0'!P31,'2024-03-18_windows_device_0'!P31:P940,1,0)</f>
        <v>45.426666666666662</v>
      </c>
      <c r="B31">
        <f>VLOOKUP('2024-03-18_windows_device_0'!Q31,'2024-03-18_windows_device_0'!Q31:Q940,1,0)</f>
        <v>2183716</v>
      </c>
      <c r="C31">
        <v>20.245425878793789</v>
      </c>
      <c r="D31">
        <v>2183613.5306827468</v>
      </c>
      <c r="E31">
        <v>0.24866666666666504</v>
      </c>
      <c r="F31">
        <v>2183573.5306827468</v>
      </c>
      <c r="G31">
        <v>2181718.4724818873</v>
      </c>
      <c r="H31">
        <v>15.25493404828012</v>
      </c>
      <c r="I31">
        <v>9.8764037028886378</v>
      </c>
      <c r="J31">
        <v>2181715.5461813845</v>
      </c>
      <c r="K31">
        <f t="shared" si="0"/>
        <v>2180852.439514718</v>
      </c>
    </row>
    <row r="32" spans="1:11" x14ac:dyDescent="0.25">
      <c r="A32">
        <f>VLOOKUP('2024-03-18_windows_device_0'!P32,'2024-03-18_windows_device_0'!P32:P941,1,0)</f>
        <v>45.662666666666667</v>
      </c>
      <c r="B32">
        <f>VLOOKUP('2024-03-18_windows_device_0'!Q32,'2024-03-18_windows_device_0'!Q32:Q941,1,0)</f>
        <v>2183746</v>
      </c>
      <c r="C32">
        <v>20.350604639596447</v>
      </c>
      <c r="D32">
        <v>2183642.4632227006</v>
      </c>
      <c r="E32">
        <v>0.23600000000000421</v>
      </c>
      <c r="F32">
        <v>2183602.4632227006</v>
      </c>
      <c r="G32">
        <v>2181734.3853657325</v>
      </c>
      <c r="H32">
        <v>15.912883845157921</v>
      </c>
      <c r="I32">
        <v>0.65794979687780142</v>
      </c>
      <c r="J32">
        <v>2181734.3723787945</v>
      </c>
      <c r="K32">
        <f t="shared" si="0"/>
        <v>2180866.7817121278</v>
      </c>
    </row>
    <row r="33" spans="1:11" x14ac:dyDescent="0.25">
      <c r="A33">
        <f>VLOOKUP('2024-03-18_windows_device_0'!P33,'2024-03-18_windows_device_0'!P33:P942,1,0)</f>
        <v>45.874000000000002</v>
      </c>
      <c r="B33">
        <f>VLOOKUP('2024-03-18_windows_device_0'!Q33,'2024-03-18_windows_device_0'!Q33:Q942,1,0)</f>
        <v>2183770</v>
      </c>
      <c r="C33">
        <v>20.444790140089221</v>
      </c>
      <c r="D33">
        <v>2183665.502639032</v>
      </c>
      <c r="E33">
        <v>0.21133333333333582</v>
      </c>
      <c r="F33">
        <v>2183625.502639032</v>
      </c>
      <c r="G33">
        <v>2181739.9786876403</v>
      </c>
      <c r="H33">
        <v>5.593321907799691</v>
      </c>
      <c r="I33">
        <v>-10.31956193735823</v>
      </c>
      <c r="J33">
        <v>2181736.7838868829</v>
      </c>
      <c r="K33">
        <f t="shared" si="0"/>
        <v>2180865.1778868828</v>
      </c>
    </row>
    <row r="34" spans="1:11" x14ac:dyDescent="0.25">
      <c r="A34">
        <f>VLOOKUP('2024-03-18_windows_device_0'!P34,'2024-03-18_windows_device_0'!P34:P943,1,0)</f>
        <v>46.12</v>
      </c>
      <c r="B34">
        <f>VLOOKUP('2024-03-18_windows_device_0'!Q34,'2024-03-18_windows_device_0'!Q34:Q943,1,0)</f>
        <v>2183758</v>
      </c>
      <c r="C34">
        <v>20.55442562804453</v>
      </c>
      <c r="D34">
        <v>2183652.3788967752</v>
      </c>
      <c r="E34">
        <v>0.24599999999999511</v>
      </c>
      <c r="F34">
        <v>2183612.3788967752</v>
      </c>
      <c r="G34">
        <v>2181756.4900337174</v>
      </c>
      <c r="H34">
        <v>16.511346077080816</v>
      </c>
      <c r="I34">
        <v>10.918024169281125</v>
      </c>
      <c r="J34">
        <v>2181752.9139361647</v>
      </c>
      <c r="K34">
        <f t="shared" si="0"/>
        <v>2180876.6339361649</v>
      </c>
    </row>
    <row r="35" spans="1:11" x14ac:dyDescent="0.25">
      <c r="A35">
        <f>VLOOKUP('2024-03-18_windows_device_0'!P35,'2024-03-18_windows_device_0'!P35:P944,1,0)</f>
        <v>46.325333333333333</v>
      </c>
      <c r="B35">
        <f>VLOOKUP('2024-03-18_windows_device_0'!Q35,'2024-03-18_windows_device_0'!Q35:Q944,1,0)</f>
        <v>2183786</v>
      </c>
      <c r="C35">
        <v>20.645937092245713</v>
      </c>
      <c r="D35">
        <v>2183679.4363203957</v>
      </c>
      <c r="E35">
        <v>0.20533333333333559</v>
      </c>
      <c r="F35">
        <v>2183639.4363203957</v>
      </c>
      <c r="G35">
        <v>2181740.9338542162</v>
      </c>
      <c r="H35">
        <v>-15.556179501116276</v>
      </c>
      <c r="I35">
        <v>-32.067525578197092</v>
      </c>
      <c r="J35">
        <v>2181710.0840683151</v>
      </c>
      <c r="K35">
        <f t="shared" si="0"/>
        <v>2180829.9027349818</v>
      </c>
    </row>
    <row r="36" spans="1:11" x14ac:dyDescent="0.25">
      <c r="A36">
        <f>VLOOKUP('2024-03-18_windows_device_0'!P36,'2024-03-18_windows_device_0'!P36:P945,1,0)</f>
        <v>46.55</v>
      </c>
      <c r="B36">
        <f>VLOOKUP('2024-03-18_windows_device_0'!Q36,'2024-03-18_windows_device_0'!Q36:Q945,1,0)</f>
        <v>2183804</v>
      </c>
      <c r="C36">
        <v>20.746064895608693</v>
      </c>
      <c r="D36">
        <v>2183696.4001978366</v>
      </c>
      <c r="E36">
        <v>0.22466666666666413</v>
      </c>
      <c r="F36">
        <v>2183656.4001978366</v>
      </c>
      <c r="G36">
        <v>2181729.3736742195</v>
      </c>
      <c r="H36">
        <v>-11.560179996769875</v>
      </c>
      <c r="I36">
        <v>3.9959995043464005</v>
      </c>
      <c r="J36">
        <v>2181728.8946338585</v>
      </c>
      <c r="K36">
        <f t="shared" si="0"/>
        <v>2180844.4446338583</v>
      </c>
    </row>
    <row r="37" spans="1:11" x14ac:dyDescent="0.25">
      <c r="A37">
        <f>VLOOKUP('2024-03-18_windows_device_0'!P37,'2024-03-18_windows_device_0'!P37:P946,1,0)</f>
        <v>46.75333333333333</v>
      </c>
      <c r="B37">
        <f>VLOOKUP('2024-03-18_windows_device_0'!Q37,'2024-03-18_windows_device_0'!Q37:Q946,1,0)</f>
        <v>2183823</v>
      </c>
      <c r="C37">
        <v>20.836685014379345</v>
      </c>
      <c r="D37">
        <v>2183714.4581394028</v>
      </c>
      <c r="E37">
        <v>0.20333333333333314</v>
      </c>
      <c r="F37">
        <v>2183674.4581394028</v>
      </c>
      <c r="G37">
        <v>2181729.5284456508</v>
      </c>
      <c r="H37">
        <v>0.15477143134921789</v>
      </c>
      <c r="I37">
        <v>11.714951428119093</v>
      </c>
      <c r="J37">
        <v>2181725.411243042</v>
      </c>
      <c r="K37">
        <f t="shared" si="0"/>
        <v>2180837.0979097085</v>
      </c>
    </row>
    <row r="38" spans="1:11" x14ac:dyDescent="0.25">
      <c r="A38">
        <f>VLOOKUP('2024-03-18_windows_device_0'!P38,'2024-03-18_windows_device_0'!P38:P947,1,0)</f>
        <v>46.927999999999997</v>
      </c>
      <c r="B38">
        <f>VLOOKUP('2024-03-18_windows_device_0'!Q38,'2024-03-18_windows_device_0'!Q38:Q947,1,0)</f>
        <v>2183854</v>
      </c>
      <c r="C38">
        <v>20.914529181979049</v>
      </c>
      <c r="D38">
        <v>2183744.6456172741</v>
      </c>
      <c r="E38">
        <v>0.17466666666666697</v>
      </c>
      <c r="F38">
        <v>2183704.6456172741</v>
      </c>
      <c r="G38">
        <v>2181733.8375094314</v>
      </c>
      <c r="H38">
        <v>4.3090637805871665</v>
      </c>
      <c r="I38">
        <v>4.1542923492379487</v>
      </c>
      <c r="J38">
        <v>2181733.3197650835</v>
      </c>
      <c r="K38">
        <f t="shared" si="0"/>
        <v>2180841.6877650833</v>
      </c>
    </row>
    <row r="39" spans="1:11" x14ac:dyDescent="0.25">
      <c r="A39">
        <f>VLOOKUP('2024-03-18_windows_device_0'!P39,'2024-03-18_windows_device_0'!P39:P948,1,0)</f>
        <v>47.132666666666665</v>
      </c>
      <c r="B39">
        <f>VLOOKUP('2024-03-18_windows_device_0'!Q39,'2024-03-18_windows_device_0'!Q39:Q948,1,0)</f>
        <v>2183852</v>
      </c>
      <c r="C39">
        <v>21.005743531036721</v>
      </c>
      <c r="D39">
        <v>2183741.6896846769</v>
      </c>
      <c r="E39">
        <v>0.20466666666666811</v>
      </c>
      <c r="F39">
        <v>2183701.6896846769</v>
      </c>
      <c r="G39">
        <v>2181730.6243485673</v>
      </c>
      <c r="H39">
        <v>-3.2131608640775084</v>
      </c>
      <c r="I39">
        <v>-7.522224644664675</v>
      </c>
      <c r="J39">
        <v>2181728.9268326592</v>
      </c>
      <c r="K39">
        <f t="shared" si="0"/>
        <v>2180833.4061659924</v>
      </c>
    </row>
    <row r="40" spans="1:11" x14ac:dyDescent="0.25">
      <c r="A40">
        <f>VLOOKUP('2024-03-18_windows_device_0'!P40,'2024-03-18_windows_device_0'!P40:P949,1,0)</f>
        <v>47.329333333333331</v>
      </c>
      <c r="B40">
        <f>VLOOKUP('2024-03-18_windows_device_0'!Q40,'2024-03-18_windows_device_0'!Q40:Q949,1,0)</f>
        <v>2183882</v>
      </c>
      <c r="C40">
        <v>21.093392498372268</v>
      </c>
      <c r="D40">
        <v>2183770.7671982273</v>
      </c>
      <c r="E40">
        <v>0.19666666666666544</v>
      </c>
      <c r="F40">
        <v>2183730.7671982273</v>
      </c>
      <c r="G40">
        <v>2181726.2581252903</v>
      </c>
      <c r="H40">
        <v>-4.3662232770584524</v>
      </c>
      <c r="I40">
        <v>-1.1530624129809439</v>
      </c>
      <c r="J40">
        <v>2181726.2182387025</v>
      </c>
      <c r="K40">
        <f t="shared" si="0"/>
        <v>2180826.9609053694</v>
      </c>
    </row>
    <row r="41" spans="1:11" x14ac:dyDescent="0.25">
      <c r="A41">
        <f>VLOOKUP('2024-03-18_windows_device_0'!P41,'2024-03-18_windows_device_0'!P41:P950,1,0)</f>
        <v>47.499333333333333</v>
      </c>
      <c r="B41">
        <f>VLOOKUP('2024-03-18_windows_device_0'!Q41,'2024-03-18_windows_device_0'!Q41:Q950,1,0)</f>
        <v>2183905</v>
      </c>
      <c r="C41">
        <v>21.169156859967401</v>
      </c>
      <c r="D41">
        <v>2183792.9666994596</v>
      </c>
      <c r="E41">
        <v>0.17000000000000171</v>
      </c>
      <c r="F41">
        <v>2184331.5212009153</v>
      </c>
      <c r="G41">
        <v>2181653.6000077389</v>
      </c>
      <c r="H41">
        <v>25.079050567932427</v>
      </c>
      <c r="I41">
        <v>29.445273844990879</v>
      </c>
      <c r="J41">
        <v>2181725.3264513039</v>
      </c>
      <c r="K41">
        <f t="shared" si="0"/>
        <v>2180822.8391179708</v>
      </c>
    </row>
    <row r="42" spans="1:11" x14ac:dyDescent="0.25">
      <c r="A42">
        <f>VLOOKUP('2024-03-18_windows_device_0'!P42,'2024-03-18_windows_device_0'!P42:P951,1,0)</f>
        <v>47.667333333333332</v>
      </c>
      <c r="B42">
        <f>VLOOKUP('2024-03-18_windows_device_0'!Q42,'2024-03-18_windows_device_0'!Q42:Q951,1,0)</f>
        <v>2183915</v>
      </c>
      <c r="C42">
        <v>21.244029876132004</v>
      </c>
      <c r="D42">
        <v>2183802.1727986555</v>
      </c>
      <c r="E42">
        <v>0.16799999999999926</v>
      </c>
      <c r="F42">
        <v>2184330.3839413994</v>
      </c>
      <c r="G42">
        <v>2181649.3653963106</v>
      </c>
      <c r="H42">
        <v>-8.2297563096508384</v>
      </c>
      <c r="I42">
        <v>-33.308806877583265</v>
      </c>
      <c r="J42">
        <v>2181709.8231210802</v>
      </c>
      <c r="K42">
        <f t="shared" si="0"/>
        <v>2180804.1437877468</v>
      </c>
    </row>
    <row r="43" spans="1:11" x14ac:dyDescent="0.25">
      <c r="A43">
        <f>VLOOKUP('2024-03-18_windows_device_0'!P43,'2024-03-18_windows_device_0'!P43:P952,1,0)</f>
        <v>47.827333333333335</v>
      </c>
      <c r="B43">
        <f>VLOOKUP('2024-03-18_windows_device_0'!Q43,'2024-03-18_windows_device_0'!Q43:Q952,1,0)</f>
        <v>2183932</v>
      </c>
      <c r="C43">
        <v>21.315337510574484</v>
      </c>
      <c r="D43">
        <v>2183818.4140967024</v>
      </c>
      <c r="E43">
        <v>0.16000000000000369</v>
      </c>
      <c r="F43">
        <v>2184327.279717925</v>
      </c>
      <c r="G43">
        <v>2181643.3214461943</v>
      </c>
      <c r="H43">
        <v>21.496760088484734</v>
      </c>
      <c r="I43">
        <v>29.726516398135573</v>
      </c>
      <c r="J43">
        <v>2181738.094206322</v>
      </c>
      <c r="K43">
        <f t="shared" si="0"/>
        <v>2180829.3748729886</v>
      </c>
    </row>
    <row r="44" spans="1:11" x14ac:dyDescent="0.25">
      <c r="A44">
        <f>VLOOKUP('2024-03-18_windows_device_0'!P44,'2024-03-18_windows_device_0'!P44:P953,1,0)</f>
        <v>47.981333333333332</v>
      </c>
      <c r="B44">
        <f>VLOOKUP('2024-03-18_windows_device_0'!Q44,'2024-03-18_windows_device_0'!Q44:Q953,1,0)</f>
        <v>2183962</v>
      </c>
      <c r="C44">
        <v>21.383971108725369</v>
      </c>
      <c r="D44">
        <v>2183847.6814449052</v>
      </c>
      <c r="E44">
        <v>0.15399999999999636</v>
      </c>
      <c r="F44">
        <v>2184331.2954047411</v>
      </c>
      <c r="G44">
        <v>2181644.5169195896</v>
      </c>
      <c r="H44">
        <v>9.040899689309299</v>
      </c>
      <c r="I44">
        <v>-12.455860399175435</v>
      </c>
      <c r="J44">
        <v>2181768.990625578</v>
      </c>
      <c r="K44">
        <f t="shared" si="0"/>
        <v>2180857.3452922446</v>
      </c>
    </row>
    <row r="45" spans="1:11" x14ac:dyDescent="0.25">
      <c r="A45">
        <f>VLOOKUP('2024-03-18_windows_device_0'!P45,'2024-03-18_windows_device_0'!P45:P954,1,0)</f>
        <v>48.159333333333336</v>
      </c>
      <c r="B45">
        <f>VLOOKUP('2024-03-18_windows_device_0'!Q45,'2024-03-18_windows_device_0'!Q45:Q954,1,0)</f>
        <v>2183969</v>
      </c>
      <c r="C45">
        <v>21.463300852042629</v>
      </c>
      <c r="D45">
        <v>2183853.8316791337</v>
      </c>
      <c r="E45">
        <v>0.17800000000000438</v>
      </c>
      <c r="F45">
        <v>2184340.3894254025</v>
      </c>
      <c r="G45">
        <v>2181650.3624688652</v>
      </c>
      <c r="H45">
        <v>-2.0690537001937628</v>
      </c>
      <c r="I45">
        <v>-11.109953389503062</v>
      </c>
      <c r="J45">
        <v>2181767.8730936968</v>
      </c>
      <c r="K45">
        <f t="shared" si="0"/>
        <v>2180852.8457603636</v>
      </c>
    </row>
    <row r="46" spans="1:11" x14ac:dyDescent="0.25">
      <c r="A46">
        <f>VLOOKUP('2024-03-18_windows_device_0'!P46,'2024-03-18_windows_device_0'!P46:P955,1,0)</f>
        <v>48.321333333333335</v>
      </c>
      <c r="B46">
        <f>VLOOKUP('2024-03-18_windows_device_0'!Q46,'2024-03-18_windows_device_0'!Q46:Q955,1,0)</f>
        <v>2183987</v>
      </c>
      <c r="C46">
        <v>21.53549983191564</v>
      </c>
      <c r="D46">
        <v>2183871.0555617474</v>
      </c>
      <c r="E46">
        <v>0.16199999999999903</v>
      </c>
      <c r="F46">
        <v>2184363.4409885919</v>
      </c>
      <c r="G46">
        <v>2181670.4679773734</v>
      </c>
      <c r="H46">
        <v>-9.4369263569824398</v>
      </c>
      <c r="I46">
        <v>-7.367872656788677</v>
      </c>
      <c r="J46">
        <v>2181760.5105328443</v>
      </c>
      <c r="K46">
        <f t="shared" si="0"/>
        <v>2180842.405199511</v>
      </c>
    </row>
    <row r="47" spans="1:11" x14ac:dyDescent="0.25">
      <c r="A47">
        <f>VLOOKUP('2024-03-18_windows_device_0'!P47,'2024-03-18_windows_device_0'!P47:P956,1,0)</f>
        <v>48.492000000000004</v>
      </c>
      <c r="B47">
        <f>VLOOKUP('2024-03-18_windows_device_0'!Q47,'2024-03-18_windows_device_0'!Q47:Q956,1,0)</f>
        <v>2183983</v>
      </c>
      <c r="C47">
        <v>21.611561308654284</v>
      </c>
      <c r="D47">
        <v>2183866.2351044505</v>
      </c>
      <c r="E47">
        <v>0.17066666666666919</v>
      </c>
      <c r="F47">
        <v>2184361.0742359655</v>
      </c>
      <c r="G47">
        <v>2181665.0082266047</v>
      </c>
      <c r="H47">
        <v>-10.734974724706262</v>
      </c>
      <c r="I47">
        <v>-1.2980483677238226</v>
      </c>
      <c r="J47">
        <v>2181751.3535766574</v>
      </c>
      <c r="K47">
        <f t="shared" si="0"/>
        <v>2180830.0055766571</v>
      </c>
    </row>
    <row r="48" spans="1:11" x14ac:dyDescent="0.25">
      <c r="A48">
        <f>VLOOKUP('2024-03-18_windows_device_0'!P48,'2024-03-18_windows_device_0'!P48:P957,1,0)</f>
        <v>48.665333333333336</v>
      </c>
      <c r="B48">
        <f>VLOOKUP('2024-03-18_windows_device_0'!Q48,'2024-03-18_windows_device_0'!Q48:Q957,1,0)</f>
        <v>2184030</v>
      </c>
      <c r="C48">
        <v>21.688811245966967</v>
      </c>
      <c r="D48">
        <v>2183912.3988666842</v>
      </c>
      <c r="E48">
        <v>0.17333333333333201</v>
      </c>
      <c r="F48">
        <v>2184357.6805709209</v>
      </c>
      <c r="G48">
        <v>2181658.4843575764</v>
      </c>
      <c r="H48">
        <v>-1.8247400210238993</v>
      </c>
      <c r="I48">
        <v>8.910234703682363</v>
      </c>
      <c r="J48">
        <v>2181747.1976160491</v>
      </c>
      <c r="K48">
        <f t="shared" si="0"/>
        <v>2180822.5562827159</v>
      </c>
    </row>
    <row r="49" spans="1:11" x14ac:dyDescent="0.25">
      <c r="A49">
        <f>VLOOKUP('2024-03-18_windows_device_0'!P49,'2024-03-18_windows_device_0'!P49:P958,1,0)</f>
        <v>48.838000000000001</v>
      </c>
      <c r="B49">
        <f>VLOOKUP('2024-03-18_windows_device_0'!Q49,'2024-03-18_windows_device_0'!Q49:Q958,1,0)</f>
        <v>2184043</v>
      </c>
      <c r="C49">
        <v>21.765764068136143</v>
      </c>
      <c r="D49">
        <v>2183924.5628786325</v>
      </c>
      <c r="E49">
        <v>0.17266666666666453</v>
      </c>
      <c r="F49">
        <v>2184382.5235962695</v>
      </c>
      <c r="G49">
        <v>2181680.2202833449</v>
      </c>
      <c r="H49">
        <v>14.167741314973682</v>
      </c>
      <c r="I49">
        <v>15.992481335997581</v>
      </c>
      <c r="J49">
        <v>2181756.0743420599</v>
      </c>
      <c r="K49">
        <f t="shared" si="0"/>
        <v>2180828.1523420601</v>
      </c>
    </row>
    <row r="50" spans="1:11" x14ac:dyDescent="0.25">
      <c r="A50">
        <f>VLOOKUP('2024-03-18_windows_device_0'!P50,'2024-03-18_windows_device_0'!P50:P959,1,0)</f>
        <v>48.989333333333335</v>
      </c>
      <c r="B50">
        <f>VLOOKUP('2024-03-18_windows_device_0'!Q50,'2024-03-18_windows_device_0'!Q50:Q959,1,0)</f>
        <v>2184040</v>
      </c>
      <c r="C50">
        <v>21.833209205712986</v>
      </c>
      <c r="D50">
        <v>2183920.8277439447</v>
      </c>
      <c r="E50">
        <v>0.15133333333333354</v>
      </c>
      <c r="F50">
        <v>2184386.9140026625</v>
      </c>
      <c r="G50">
        <v>2181681.8964987402</v>
      </c>
      <c r="H50">
        <v>-0.24561550049111247</v>
      </c>
      <c r="I50">
        <v>-14.413356815464795</v>
      </c>
      <c r="J50">
        <v>2181757.2691646973</v>
      </c>
      <c r="K50">
        <f t="shared" si="0"/>
        <v>2180826.4718313641</v>
      </c>
    </row>
    <row r="51" spans="1:11" x14ac:dyDescent="0.25">
      <c r="A51">
        <f>VLOOKUP('2024-03-18_windows_device_0'!P51,'2024-03-18_windows_device_0'!P51:P960,1,0)</f>
        <v>49.132666666666665</v>
      </c>
      <c r="B51">
        <f>VLOOKUP('2024-03-18_windows_device_0'!Q51,'2024-03-18_windows_device_0'!Q51:Q960,1,0)</f>
        <v>2184041</v>
      </c>
      <c r="C51">
        <v>21.897088961567707</v>
      </c>
      <c r="D51">
        <v>2183921.1293737525</v>
      </c>
      <c r="E51">
        <v>0.14333333333333087</v>
      </c>
      <c r="F51">
        <v>2184390.9372744309</v>
      </c>
      <c r="G51">
        <v>2181683.356781201</v>
      </c>
      <c r="H51">
        <v>15.700632534921169</v>
      </c>
      <c r="I51">
        <v>15.946248035412282</v>
      </c>
      <c r="J51">
        <v>2181771.5736580808</v>
      </c>
      <c r="K51">
        <f t="shared" si="0"/>
        <v>2180838.052991414</v>
      </c>
    </row>
    <row r="52" spans="1:11" x14ac:dyDescent="0.25">
      <c r="A52">
        <f>VLOOKUP('2024-03-18_windows_device_0'!P52,'2024-03-18_windows_device_0'!P52:P961,1,0)</f>
        <v>49.267333333333333</v>
      </c>
      <c r="B52">
        <f>VLOOKUP('2024-03-18_windows_device_0'!Q52,'2024-03-18_windows_device_0'!Q52:Q961,1,0)</f>
        <v>2184059</v>
      </c>
      <c r="C52">
        <v>21.957106220556796</v>
      </c>
      <c r="D52">
        <v>2183938.4713716046</v>
      </c>
      <c r="E52">
        <v>0.13466666666666782</v>
      </c>
      <c r="F52">
        <v>2184381.9398243078</v>
      </c>
      <c r="G52">
        <v>2181671.9581165649</v>
      </c>
      <c r="H52">
        <v>-2.8529642159119248</v>
      </c>
      <c r="I52">
        <v>-18.553596750833094</v>
      </c>
      <c r="J52">
        <v>2181766.0221000854</v>
      </c>
      <c r="K52">
        <f t="shared" si="0"/>
        <v>2180829.9427667521</v>
      </c>
    </row>
    <row r="53" spans="1:11" x14ac:dyDescent="0.25">
      <c r="A53">
        <f>VLOOKUP('2024-03-18_windows_device_0'!P53,'2024-03-18_windows_device_0'!P53:P962,1,0)</f>
        <v>49.385333333333335</v>
      </c>
      <c r="B53">
        <f>VLOOKUP('2024-03-18_windows_device_0'!Q53,'2024-03-18_windows_device_0'!Q53:Q962,1,0)</f>
        <v>2184071</v>
      </c>
      <c r="C53">
        <v>22.009695600958121</v>
      </c>
      <c r="D53">
        <v>2183949.8933248883</v>
      </c>
      <c r="E53">
        <v>0.1180000000000021</v>
      </c>
      <c r="F53">
        <v>2184378.1546707042</v>
      </c>
      <c r="G53">
        <v>2181666.0743175712</v>
      </c>
      <c r="H53">
        <v>-15.176406752318144</v>
      </c>
      <c r="I53">
        <v>-12.323442536406219</v>
      </c>
      <c r="J53">
        <v>2181756.6167548262</v>
      </c>
      <c r="K53">
        <f t="shared" si="0"/>
        <v>2180818.2954214928</v>
      </c>
    </row>
    <row r="54" spans="1:11" x14ac:dyDescent="0.25">
      <c r="A54">
        <f>VLOOKUP('2024-03-18_windows_device_0'!P54,'2024-03-18_windows_device_0'!P54:P963,1,0)</f>
        <v>49.516666666666666</v>
      </c>
      <c r="B54">
        <f>VLOOKUP('2024-03-18_windows_device_0'!Q54,'2024-03-18_windows_device_0'!Q54:Q963,1,0)</f>
        <v>2184097</v>
      </c>
      <c r="C54">
        <v>22.068227284229657</v>
      </c>
      <c r="D54">
        <v>2183975.2483361331</v>
      </c>
      <c r="E54">
        <v>0.13133333333333042</v>
      </c>
      <c r="F54">
        <v>2184390.6120268647</v>
      </c>
      <c r="G54">
        <v>2181676.2017815458</v>
      </c>
      <c r="H54">
        <v>8.1205718605779111</v>
      </c>
      <c r="I54">
        <v>23.296978612896055</v>
      </c>
      <c r="J54">
        <v>2181753.0108673903</v>
      </c>
      <c r="K54">
        <f t="shared" si="0"/>
        <v>2180812.1942007234</v>
      </c>
    </row>
    <row r="55" spans="1:11" x14ac:dyDescent="0.25">
      <c r="A55">
        <f>VLOOKUP('2024-03-18_windows_device_0'!P55,'2024-03-18_windows_device_0'!P55:P964,1,0)</f>
        <v>49.641999999999996</v>
      </c>
      <c r="B55">
        <f>VLOOKUP('2024-03-18_windows_device_0'!Q55,'2024-03-18_windows_device_0'!Q55:Q964,1,0)</f>
        <v>2184106</v>
      </c>
      <c r="C55">
        <v>22.124084931209598</v>
      </c>
      <c r="D55">
        <v>2183983.6312164892</v>
      </c>
      <c r="E55">
        <v>0.12533333333333019</v>
      </c>
      <c r="F55">
        <v>2184387.5982952346</v>
      </c>
      <c r="G55">
        <v>2181670.9703549049</v>
      </c>
      <c r="H55">
        <v>3.4116457034833729</v>
      </c>
      <c r="I55">
        <v>-4.7089261570945382</v>
      </c>
      <c r="J55">
        <v>2181772.0397699019</v>
      </c>
      <c r="K55">
        <f t="shared" si="0"/>
        <v>2180828.841769902</v>
      </c>
    </row>
    <row r="56" spans="1:11" x14ac:dyDescent="0.25">
      <c r="A56">
        <f>VLOOKUP('2024-03-18_windows_device_0'!P56,'2024-03-18_windows_device_0'!P56:P965,1,0)</f>
        <v>49.74666666666667</v>
      </c>
      <c r="B56">
        <f>VLOOKUP('2024-03-18_windows_device_0'!Q56,'2024-03-18_windows_device_0'!Q56:Q965,1,0)</f>
        <v>2184113</v>
      </c>
      <c r="C56">
        <v>22.170732008740721</v>
      </c>
      <c r="D56">
        <v>2183990.114660549</v>
      </c>
      <c r="E56">
        <v>0.10466666666667379</v>
      </c>
      <c r="F56">
        <v>2184406.9347162689</v>
      </c>
      <c r="G56">
        <v>2181688.4590508072</v>
      </c>
      <c r="H56">
        <v>-27.570079599041492</v>
      </c>
      <c r="I56">
        <v>-30.981725302524865</v>
      </c>
      <c r="J56">
        <v>2181716.3388907881</v>
      </c>
      <c r="K56">
        <f t="shared" si="0"/>
        <v>2180771.1522241216</v>
      </c>
    </row>
    <row r="57" spans="1:11" x14ac:dyDescent="0.25">
      <c r="A57">
        <f>VLOOKUP('2024-03-18_windows_device_0'!P57,'2024-03-18_windows_device_0'!P57:P966,1,0)</f>
        <v>49.867333333333335</v>
      </c>
      <c r="B57">
        <f>VLOOKUP('2024-03-18_windows_device_0'!Q57,'2024-03-18_windows_device_0'!Q57:Q966,1,0)</f>
        <v>2184128</v>
      </c>
      <c r="C57">
        <v>22.224509849716089</v>
      </c>
      <c r="D57">
        <v>2184004.5177904852</v>
      </c>
      <c r="E57">
        <v>0.12066666666666492</v>
      </c>
      <c r="F57">
        <v>2184380.3548996323</v>
      </c>
      <c r="G57">
        <v>2181659.7538725934</v>
      </c>
      <c r="H57">
        <v>9.0207749917171896</v>
      </c>
      <c r="I57">
        <v>36.590854590758681</v>
      </c>
      <c r="J57">
        <v>2181713.988965671</v>
      </c>
      <c r="K57">
        <f t="shared" si="0"/>
        <v>2180766.5096323378</v>
      </c>
    </row>
    <row r="58" spans="1:11" x14ac:dyDescent="0.25">
      <c r="A58">
        <f>VLOOKUP('2024-03-18_windows_device_0'!P58,'2024-03-18_windows_device_0'!P58:P967,1,0)</f>
        <v>49.978666666666669</v>
      </c>
      <c r="B58">
        <f>VLOOKUP('2024-03-18_windows_device_0'!Q58,'2024-03-18_windows_device_0'!Q58:Q967,1,0)</f>
        <v>2184153</v>
      </c>
      <c r="C58">
        <v>22.274128078682317</v>
      </c>
      <c r="D58">
        <v>2184028.9658045834</v>
      </c>
      <c r="E58">
        <v>0.11133333333333439</v>
      </c>
      <c r="F58">
        <v>2184406.476615706</v>
      </c>
      <c r="G58">
        <v>2181683.9191763084</v>
      </c>
      <c r="H58">
        <v>19.76347278105095</v>
      </c>
      <c r="I58">
        <v>10.742697789333761</v>
      </c>
      <c r="J58">
        <v>2181770.4569909684</v>
      </c>
      <c r="K58">
        <f t="shared" si="0"/>
        <v>2180820.8623243016</v>
      </c>
    </row>
    <row r="59" spans="1:11" x14ac:dyDescent="0.25">
      <c r="A59">
        <f>VLOOKUP('2024-03-18_windows_device_0'!P59,'2024-03-18_windows_device_0'!P59:P968,1,0)</f>
        <v>50.102000000000004</v>
      </c>
      <c r="B59">
        <f>VLOOKUP('2024-03-18_windows_device_0'!Q59,'2024-03-18_windows_device_0'!Q59:Q968,1,0)</f>
        <v>2184173</v>
      </c>
      <c r="C59">
        <v>22.329094380231727</v>
      </c>
      <c r="D59">
        <v>2184048.3528860398</v>
      </c>
      <c r="E59">
        <v>0.12333333333333485</v>
      </c>
      <c r="F59">
        <v>2184424.9940808457</v>
      </c>
      <c r="G59">
        <v>2181700.2744398904</v>
      </c>
      <c r="H59">
        <v>11.915744672529399</v>
      </c>
      <c r="I59">
        <v>-7.8477281085215509</v>
      </c>
      <c r="J59">
        <v>2181783.9872972211</v>
      </c>
      <c r="K59">
        <f t="shared" si="0"/>
        <v>2180832.049297221</v>
      </c>
    </row>
    <row r="60" spans="1:11" x14ac:dyDescent="0.25">
      <c r="A60">
        <f>VLOOKUP('2024-03-18_windows_device_0'!P60,'2024-03-18_windows_device_0'!P60:P969,1,0)</f>
        <v>50.204666666666668</v>
      </c>
      <c r="B60">
        <f>VLOOKUP('2024-03-18_windows_device_0'!Q60,'2024-03-18_windows_device_0'!Q60:Q969,1,0)</f>
        <v>2184182</v>
      </c>
      <c r="C60">
        <v>22.374850112332318</v>
      </c>
      <c r="D60">
        <v>2184056.8415206126</v>
      </c>
      <c r="E60">
        <v>0.10266666666666424</v>
      </c>
      <c r="F60">
        <v>2184425.2876574555</v>
      </c>
      <c r="G60">
        <v>2181698.7721853876</v>
      </c>
      <c r="H60">
        <v>14.066240236163139</v>
      </c>
      <c r="I60">
        <v>2.1504955636337399</v>
      </c>
      <c r="J60">
        <v>2181799.7624036162</v>
      </c>
      <c r="K60">
        <f t="shared" si="0"/>
        <v>2180845.8737369496</v>
      </c>
    </row>
    <row r="61" spans="1:11" x14ac:dyDescent="0.25">
      <c r="A61">
        <f>VLOOKUP('2024-03-18_windows_device_0'!P61,'2024-03-18_windows_device_0'!P61:P970,1,0)</f>
        <v>50.315333333333335</v>
      </c>
      <c r="B61">
        <f>VLOOKUP('2024-03-18_windows_device_0'!Q61,'2024-03-18_windows_device_0'!Q61:Q970,1,0)</f>
        <v>2184184</v>
      </c>
      <c r="C61">
        <v>22.424171226155032</v>
      </c>
      <c r="D61">
        <v>2184058.2891362049</v>
      </c>
      <c r="E61">
        <v>0.11066666666666691</v>
      </c>
      <c r="F61">
        <v>2184426.962289934</v>
      </c>
      <c r="G61">
        <v>2181698.5151600265</v>
      </c>
      <c r="H61">
        <v>-12.643655860796571</v>
      </c>
      <c r="I61">
        <v>-26.70989609695971</v>
      </c>
      <c r="J61">
        <v>2181765.8549302048</v>
      </c>
      <c r="K61">
        <f t="shared" si="0"/>
        <v>2180809.8635968715</v>
      </c>
    </row>
    <row r="62" spans="1:11" x14ac:dyDescent="0.25">
      <c r="A62">
        <f>VLOOKUP('2024-03-18_windows_device_0'!P62,'2024-03-18_windows_device_0'!P62:P971,1,0)</f>
        <v>50.414000000000001</v>
      </c>
      <c r="B62">
        <f>VLOOKUP('2024-03-18_windows_device_0'!Q62,'2024-03-18_windows_device_0'!Q62:Q971,1,0)</f>
        <v>2184200</v>
      </c>
      <c r="C62">
        <v>22.46814426739456</v>
      </c>
      <c r="D62">
        <v>2184073.795623295</v>
      </c>
      <c r="E62">
        <v>9.8666666666666458E-2</v>
      </c>
      <c r="F62">
        <v>2184433.9755961825</v>
      </c>
      <c r="G62">
        <v>2181703.809844492</v>
      </c>
      <c r="H62">
        <v>-13.791126386262476</v>
      </c>
      <c r="I62">
        <v>-1.1474705254659057</v>
      </c>
      <c r="J62">
        <v>2181773.4268596456</v>
      </c>
      <c r="K62">
        <f t="shared" si="0"/>
        <v>2180815.5608596457</v>
      </c>
    </row>
    <row r="63" spans="1:11" x14ac:dyDescent="0.25">
      <c r="A63">
        <f>VLOOKUP('2024-03-18_windows_device_0'!P63,'2024-03-18_windows_device_0'!P63:P972,1,0)</f>
        <v>50.511333333333333</v>
      </c>
      <c r="B63">
        <f>VLOOKUP('2024-03-18_windows_device_0'!Q63,'2024-03-18_windows_device_0'!Q63:Q972,1,0)</f>
        <v>2184212</v>
      </c>
      <c r="C63">
        <v>22.511523078347068</v>
      </c>
      <c r="D63">
        <v>2184085.3078321731</v>
      </c>
      <c r="E63">
        <v>9.7333333333331495E-2</v>
      </c>
      <c r="F63">
        <v>2184443.8525866102</v>
      </c>
      <c r="G63">
        <v>2181711.994730284</v>
      </c>
      <c r="H63">
        <v>-36.013057085219771</v>
      </c>
      <c r="I63">
        <v>-22.221930698957294</v>
      </c>
      <c r="J63">
        <v>2181722.6388770989</v>
      </c>
      <c r="K63">
        <f t="shared" si="0"/>
        <v>2180762.9235437657</v>
      </c>
    </row>
    <row r="64" spans="1:11" x14ac:dyDescent="0.25">
      <c r="A64">
        <f>VLOOKUP('2024-03-18_windows_device_0'!P64,'2024-03-18_windows_device_0'!P64:P973,1,0)</f>
        <v>50.62</v>
      </c>
      <c r="B64">
        <f>VLOOKUP('2024-03-18_windows_device_0'!Q64,'2024-03-18_windows_device_0'!Q64:Q973,1,0)</f>
        <v>2184219</v>
      </c>
      <c r="C64">
        <v>22.55995284673925</v>
      </c>
      <c r="D64">
        <v>2184091.7621318884</v>
      </c>
      <c r="E64">
        <v>0.10866666666666447</v>
      </c>
      <c r="F64">
        <v>2184437.4193145991</v>
      </c>
      <c r="G64">
        <v>2181703.6761756879</v>
      </c>
      <c r="H64">
        <v>-10.821923155803233</v>
      </c>
      <c r="I64">
        <v>25.191133929416537</v>
      </c>
      <c r="J64">
        <v>2181707.5935832034</v>
      </c>
      <c r="K64">
        <f t="shared" si="0"/>
        <v>2180745.8135832036</v>
      </c>
    </row>
    <row r="65" spans="1:11" x14ac:dyDescent="0.25">
      <c r="A65">
        <f>VLOOKUP('2024-03-18_windows_device_0'!P65,'2024-03-18_windows_device_0'!P65:P974,1,0)</f>
        <v>50.712666666666664</v>
      </c>
      <c r="B65">
        <f>VLOOKUP('2024-03-18_windows_device_0'!Q65,'2024-03-18_windows_device_0'!Q65:Q974,1,0)</f>
        <v>2184222</v>
      </c>
      <c r="C65">
        <v>22.601251851687184</v>
      </c>
      <c r="D65">
        <v>2184094.2958536842</v>
      </c>
      <c r="E65">
        <v>9.2666666666666231E-2</v>
      </c>
      <c r="F65">
        <v>2184425.7310607298</v>
      </c>
      <c r="G65">
        <v>2181690.3834212809</v>
      </c>
      <c r="H65">
        <v>3.6679559866897762</v>
      </c>
      <c r="I65">
        <v>14.48987914249301</v>
      </c>
      <c r="J65">
        <v>2181724.0006381227</v>
      </c>
      <c r="K65">
        <f t="shared" si="0"/>
        <v>2180760.4599714559</v>
      </c>
    </row>
    <row r="66" spans="1:11" x14ac:dyDescent="0.25">
      <c r="A66">
        <f>VLOOKUP('2024-03-18_windows_device_0'!P66,'2024-03-18_windows_device_0'!P66:P975,1,0)</f>
        <v>50.786666666666669</v>
      </c>
      <c r="B66">
        <f>VLOOKUP('2024-03-18_windows_device_0'!Q66,'2024-03-18_windows_device_0'!Q66:Q975,1,0)</f>
        <v>2184257</v>
      </c>
      <c r="C66">
        <v>22.634231632616835</v>
      </c>
      <c r="D66">
        <v>2184128.9228896</v>
      </c>
      <c r="E66">
        <v>7.4000000000005173E-2</v>
      </c>
      <c r="F66">
        <v>2184449.0899808472</v>
      </c>
      <c r="G66">
        <v>2181712.4631536729</v>
      </c>
      <c r="H66">
        <v>-0.60841004364192486</v>
      </c>
      <c r="I66">
        <v>-4.276366030331701</v>
      </c>
      <c r="J66">
        <v>2181729.1423068135</v>
      </c>
      <c r="K66">
        <f t="shared" si="0"/>
        <v>2180764.1956401467</v>
      </c>
    </row>
    <row r="67" spans="1:11" x14ac:dyDescent="0.25">
      <c r="A67">
        <f>VLOOKUP('2024-03-18_windows_device_0'!P67,'2024-03-18_windows_device_0'!P67:P976,1,0)</f>
        <v>50.852666666666664</v>
      </c>
      <c r="B67">
        <f>VLOOKUP('2024-03-18_windows_device_0'!Q67,'2024-03-18_windows_device_0'!Q67:Q976,1,0)</f>
        <v>2184255</v>
      </c>
      <c r="C67">
        <v>22.663646031824353</v>
      </c>
      <c r="D67">
        <v>2184126.5897871358</v>
      </c>
      <c r="E67">
        <v>6.5999999999995396E-2</v>
      </c>
      <c r="F67">
        <v>2184446.0545694581</v>
      </c>
      <c r="G67">
        <v>2181708.2884166595</v>
      </c>
      <c r="H67">
        <v>6.9392290329560637</v>
      </c>
      <c r="I67">
        <v>7.5476390765979886</v>
      </c>
      <c r="J67">
        <v>2181734.9211493703</v>
      </c>
      <c r="K67">
        <f t="shared" ref="K67:K130" si="1">J67-M$2*A67</f>
        <v>2180768.7204827038</v>
      </c>
    </row>
    <row r="68" spans="1:11" x14ac:dyDescent="0.25">
      <c r="A68">
        <f>VLOOKUP('2024-03-18_windows_device_0'!P68,'2024-03-18_windows_device_0'!P68:P977,1,0)</f>
        <v>50.945999999999998</v>
      </c>
      <c r="B68">
        <f>VLOOKUP('2024-03-18_windows_device_0'!Q68,'2024-03-18_windows_device_0'!Q68:Q977,1,0)</f>
        <v>2184260</v>
      </c>
      <c r="C68">
        <v>22.705242151915801</v>
      </c>
      <c r="D68">
        <v>2184131.1179947057</v>
      </c>
      <c r="E68">
        <v>9.3333333333333712E-2</v>
      </c>
      <c r="F68">
        <v>2184437.2138162982</v>
      </c>
      <c r="G68">
        <v>2181697.8390174937</v>
      </c>
      <c r="H68">
        <v>0.80788336368277669</v>
      </c>
      <c r="I68">
        <v>-6.1313456692732871</v>
      </c>
      <c r="J68">
        <v>2181736.3102364112</v>
      </c>
      <c r="K68">
        <f t="shared" si="1"/>
        <v>2180768.3362364112</v>
      </c>
    </row>
    <row r="69" spans="1:11" x14ac:dyDescent="0.25">
      <c r="A69">
        <f>VLOOKUP('2024-03-18_windows_device_0'!P69,'2024-03-18_windows_device_0'!P69:P978,1,0)</f>
        <v>51.036000000000001</v>
      </c>
      <c r="B69">
        <f>VLOOKUP('2024-03-18_windows_device_0'!Q69,'2024-03-18_windows_device_0'!Q69:Q978,1,0)</f>
        <v>2184267</v>
      </c>
      <c r="C69">
        <v>22.745352696289697</v>
      </c>
      <c r="D69">
        <v>2184137.6622326802</v>
      </c>
      <c r="E69">
        <v>9.0000000000003411E-2</v>
      </c>
      <c r="F69">
        <v>2184444.1407523877</v>
      </c>
      <c r="G69">
        <v>2181703.217547839</v>
      </c>
      <c r="H69">
        <v>0.78034052392467856</v>
      </c>
      <c r="I69">
        <v>-2.7542839758098125E-2</v>
      </c>
      <c r="J69">
        <v>2181738.2183561684</v>
      </c>
      <c r="K69">
        <f t="shared" si="1"/>
        <v>2180768.5343561685</v>
      </c>
    </row>
    <row r="70" spans="1:11" x14ac:dyDescent="0.25">
      <c r="A70">
        <f>VLOOKUP('2024-03-18_windows_device_0'!P70,'2024-03-18_windows_device_0'!P70:P979,1,0)</f>
        <v>51.106666666666669</v>
      </c>
      <c r="B70">
        <f>VLOOKUP('2024-03-18_windows_device_0'!Q70,'2024-03-18_windows_device_0'!Q70:Q979,1,0)</f>
        <v>2184297</v>
      </c>
      <c r="C70">
        <v>22.776846901501791</v>
      </c>
      <c r="D70">
        <v>2184167.3038113066</v>
      </c>
      <c r="E70">
        <v>7.0666666666667766E-2</v>
      </c>
      <c r="F70">
        <v>2184460.6095591802</v>
      </c>
      <c r="G70">
        <v>2181718.4724818873</v>
      </c>
      <c r="H70">
        <v>10.238965480588377</v>
      </c>
      <c r="I70">
        <v>9.458624956663698</v>
      </c>
      <c r="J70">
        <v>2181745.7733768253</v>
      </c>
      <c r="K70">
        <f t="shared" si="1"/>
        <v>2180774.7467101584</v>
      </c>
    </row>
    <row r="71" spans="1:11" x14ac:dyDescent="0.25">
      <c r="A71">
        <f>VLOOKUP('2024-03-18_windows_device_0'!P71,'2024-03-18_windows_device_0'!P71:P980,1,0)</f>
        <v>51.19</v>
      </c>
      <c r="B71">
        <f>VLOOKUP('2024-03-18_windows_device_0'!Q71,'2024-03-18_windows_device_0'!Q71:Q980,1,0)</f>
        <v>2184303</v>
      </c>
      <c r="C71">
        <v>22.813986294440582</v>
      </c>
      <c r="D71">
        <v>2184172.8805073393</v>
      </c>
      <c r="E71">
        <v>8.3333333333328596E-2</v>
      </c>
      <c r="F71">
        <v>2184477.9517418742</v>
      </c>
      <c r="G71">
        <v>2181734.3853657325</v>
      </c>
      <c r="H71">
        <v>-1.3997362377122045</v>
      </c>
      <c r="I71">
        <v>-11.638701718300581</v>
      </c>
      <c r="J71">
        <v>2181742.9938268387</v>
      </c>
      <c r="K71">
        <f t="shared" si="1"/>
        <v>2180770.3838268388</v>
      </c>
    </row>
    <row r="72" spans="1:11" x14ac:dyDescent="0.25">
      <c r="A72">
        <f>VLOOKUP('2024-03-18_windows_device_0'!P72,'2024-03-18_windows_device_0'!P72:P981,1,0)</f>
        <v>51.274000000000001</v>
      </c>
      <c r="B72">
        <f>VLOOKUP('2024-03-18_windows_device_0'!Q72,'2024-03-18_windows_device_0'!Q72:Q981,1,0)</f>
        <v>2184302</v>
      </c>
      <c r="C72">
        <v>22.851422802522883</v>
      </c>
      <c r="D72">
        <v>2184171.4531189753</v>
      </c>
      <c r="E72">
        <v>8.4000000000003183E-2</v>
      </c>
      <c r="F72">
        <v>2184484.9834441734</v>
      </c>
      <c r="G72">
        <v>2181739.9786876403</v>
      </c>
      <c r="H72">
        <v>-0.55544825736433268</v>
      </c>
      <c r="I72">
        <v>0.84428798034787178</v>
      </c>
      <c r="J72">
        <v>2181746.4807752464</v>
      </c>
      <c r="K72">
        <f t="shared" si="1"/>
        <v>2180772.2747752466</v>
      </c>
    </row>
    <row r="73" spans="1:11" x14ac:dyDescent="0.25">
      <c r="A73">
        <f>VLOOKUP('2024-03-18_windows_device_0'!P73,'2024-03-18_windows_device_0'!P73:P982,1,0)</f>
        <v>51.332000000000001</v>
      </c>
      <c r="B73">
        <f>VLOOKUP('2024-03-18_windows_device_0'!Q73,'2024-03-18_windows_device_0'!Q73:Q982,1,0)</f>
        <v>2184302</v>
      </c>
      <c r="C73">
        <v>22.877271820008282</v>
      </c>
      <c r="D73">
        <v>2184171.1576085184</v>
      </c>
      <c r="E73">
        <v>5.7999999999999829E-2</v>
      </c>
      <c r="F73">
        <v>2184502.486583068</v>
      </c>
      <c r="G73">
        <v>2181756.4900337174</v>
      </c>
      <c r="H73">
        <v>7.9187948661856353</v>
      </c>
      <c r="I73">
        <v>8.474243123549968</v>
      </c>
      <c r="J73">
        <v>2181752.2665708829</v>
      </c>
      <c r="K73">
        <f t="shared" si="1"/>
        <v>2180776.9585708827</v>
      </c>
    </row>
    <row r="74" spans="1:11" x14ac:dyDescent="0.25">
      <c r="A74">
        <f>VLOOKUP('2024-03-18_windows_device_0'!P74,'2024-03-18_windows_device_0'!P74:P983,1,0)</f>
        <v>51.421333333333337</v>
      </c>
      <c r="B74">
        <f>VLOOKUP('2024-03-18_windows_device_0'!Q74,'2024-03-18_windows_device_0'!Q74:Q983,1,0)</f>
        <v>2184322</v>
      </c>
      <c r="C74">
        <v>22.917085249238667</v>
      </c>
      <c r="D74">
        <v>2184190.7018009196</v>
      </c>
      <c r="E74">
        <v>8.9333333333335929E-2</v>
      </c>
      <c r="F74">
        <v>2184488.4558023857</v>
      </c>
      <c r="G74">
        <v>2181740.9338542162</v>
      </c>
      <c r="H74">
        <v>4.2808749871328473</v>
      </c>
      <c r="I74">
        <v>-3.637919879052788</v>
      </c>
      <c r="J74">
        <v>2181758.3047959339</v>
      </c>
      <c r="K74">
        <f t="shared" si="1"/>
        <v>2180781.2994626006</v>
      </c>
    </row>
    <row r="75" spans="1:11" x14ac:dyDescent="0.25">
      <c r="A75">
        <f>VLOOKUP('2024-03-18_windows_device_0'!P75,'2024-03-18_windows_device_0'!P75:P984,1,0)</f>
        <v>51.488</v>
      </c>
      <c r="B75">
        <f>VLOOKUP('2024-03-18_windows_device_0'!Q75,'2024-03-18_windows_device_0'!Q75:Q984,1,0)</f>
        <v>2184310</v>
      </c>
      <c r="C75">
        <v>22.946796763589699</v>
      </c>
      <c r="D75">
        <v>2184178.3611295726</v>
      </c>
      <c r="E75">
        <v>6.6666666666662877E-2</v>
      </c>
      <c r="F75">
        <v>2184478.032253956</v>
      </c>
      <c r="G75">
        <v>2181729.3736742195</v>
      </c>
      <c r="H75">
        <v>10.76049267873168</v>
      </c>
      <c r="I75">
        <v>6.4796176915988326</v>
      </c>
      <c r="J75">
        <v>2181768.2027590815</v>
      </c>
      <c r="K75">
        <f t="shared" si="1"/>
        <v>2180789.9307590816</v>
      </c>
    </row>
    <row r="76" spans="1:11" x14ac:dyDescent="0.25">
      <c r="A76">
        <f>VLOOKUP('2024-03-18_windows_device_0'!P76,'2024-03-18_windows_device_0'!P76:P985,1,0)</f>
        <v>51.542666666666662</v>
      </c>
      <c r="B76">
        <f>VLOOKUP('2024-03-18_windows_device_0'!Q76,'2024-03-18_windows_device_0'!Q76:Q985,1,0)</f>
        <v>2184320</v>
      </c>
      <c r="C76">
        <v>22.971160205357542</v>
      </c>
      <c r="D76">
        <v>2184188.0814497052</v>
      </c>
      <c r="E76">
        <v>5.4666666666662422E-2</v>
      </c>
      <c r="F76">
        <v>2184479.1179656219</v>
      </c>
      <c r="G76">
        <v>2181729.5284456508</v>
      </c>
      <c r="H76">
        <v>4.775453133508563</v>
      </c>
      <c r="I76">
        <v>-5.9850395452231169</v>
      </c>
      <c r="J76">
        <v>2181773.1631546267</v>
      </c>
      <c r="K76">
        <f t="shared" si="1"/>
        <v>2180793.8524879599</v>
      </c>
    </row>
    <row r="77" spans="1:11" x14ac:dyDescent="0.25">
      <c r="A77">
        <f>VLOOKUP('2024-03-18_windows_device_0'!P77,'2024-03-18_windows_device_0'!P77:P986,1,0)</f>
        <v>51.632666666666665</v>
      </c>
      <c r="B77">
        <f>VLOOKUP('2024-03-18_windows_device_0'!Q77,'2024-03-18_windows_device_0'!Q77:Q986,1,0)</f>
        <v>2184320</v>
      </c>
      <c r="C77">
        <v>23.011270749731441</v>
      </c>
      <c r="D77">
        <v>2184187.6203546207</v>
      </c>
      <c r="E77">
        <v>9.0000000000003411E-2</v>
      </c>
      <c r="F77">
        <v>2184484.9575261651</v>
      </c>
      <c r="G77">
        <v>2181733.8375094314</v>
      </c>
      <c r="H77">
        <v>-0.72598431352525949</v>
      </c>
      <c r="I77">
        <v>-5.5014374470338225</v>
      </c>
      <c r="J77">
        <v>2181772.6038168445</v>
      </c>
      <c r="K77">
        <f t="shared" si="1"/>
        <v>2180791.5831501777</v>
      </c>
    </row>
    <row r="78" spans="1:11" x14ac:dyDescent="0.25">
      <c r="A78">
        <f>VLOOKUP('2024-03-18_windows_device_0'!P78,'2024-03-18_windows_device_0'!P78:P987,1,0)</f>
        <v>51.667999999999999</v>
      </c>
      <c r="B78">
        <f>VLOOKUP('2024-03-18_windows_device_0'!Q78,'2024-03-18_windows_device_0'!Q78:Q987,1,0)</f>
        <v>2184353</v>
      </c>
      <c r="C78">
        <v>23.027017852337487</v>
      </c>
      <c r="D78">
        <v>2184220.4391122069</v>
      </c>
      <c r="E78">
        <v>3.5333333333333883E-2</v>
      </c>
      <c r="F78">
        <v>2184482.3444978469</v>
      </c>
      <c r="G78">
        <v>2181730.6243485673</v>
      </c>
      <c r="H78">
        <v>-0.31640270305797458</v>
      </c>
      <c r="I78">
        <v>0.40958161046728492</v>
      </c>
      <c r="J78">
        <v>2181773.1903558481</v>
      </c>
      <c r="K78">
        <f t="shared" si="1"/>
        <v>2180791.4983558482</v>
      </c>
    </row>
    <row r="79" spans="1:11" x14ac:dyDescent="0.25">
      <c r="A79">
        <f>VLOOKUP('2024-03-18_windows_device_0'!P79,'2024-03-18_windows_device_0'!P79:P988,1,0)</f>
        <v>51.763999999999996</v>
      </c>
      <c r="B79">
        <f>VLOOKUP('2024-03-18_windows_device_0'!Q79,'2024-03-18_windows_device_0'!Q79:Q988,1,0)</f>
        <v>2184341</v>
      </c>
      <c r="C79">
        <v>23.069802433002973</v>
      </c>
      <c r="D79">
        <v>2184207.9460539254</v>
      </c>
      <c r="E79">
        <v>9.5999999999996533E-2</v>
      </c>
      <c r="F79">
        <v>2184479.6067533796</v>
      </c>
      <c r="G79">
        <v>2181726.2581252903</v>
      </c>
      <c r="H79">
        <v>7.3958250298164785</v>
      </c>
      <c r="I79">
        <v>7.7122277328744531</v>
      </c>
      <c r="J79">
        <v>2181778.8068598928</v>
      </c>
      <c r="K79">
        <f t="shared" si="1"/>
        <v>2180795.290859893</v>
      </c>
    </row>
    <row r="80" spans="1:11" x14ac:dyDescent="0.25">
      <c r="A80">
        <f>VLOOKUP('2024-03-18_windows_device_0'!P80,'2024-03-18_windows_device_0'!P80:P989,1,0)</f>
        <v>51.816000000000003</v>
      </c>
      <c r="B80">
        <f>VLOOKUP('2024-03-18_windows_device_0'!Q80,'2024-03-18_windows_device_0'!Q80:Q989,1,0)</f>
        <v>2184344</v>
      </c>
      <c r="C80">
        <v>23.092977414196781</v>
      </c>
      <c r="D80">
        <v>2184210.6785985366</v>
      </c>
      <c r="E80">
        <v>5.2000000000006708E-2</v>
      </c>
      <c r="F80">
        <v>2184505.5666360813</v>
      </c>
      <c r="G80">
        <v>2181751.3371758582</v>
      </c>
      <c r="H80">
        <v>5.2600032668560743</v>
      </c>
      <c r="I80">
        <v>-2.1358217629604042</v>
      </c>
      <c r="J80">
        <v>2181785.7143648197</v>
      </c>
      <c r="K80">
        <f t="shared" si="1"/>
        <v>2180801.2103648195</v>
      </c>
    </row>
    <row r="81" spans="1:11" x14ac:dyDescent="0.25">
      <c r="A81">
        <f>VLOOKUP('2024-03-18_windows_device_0'!P81,'2024-03-18_windows_device_0'!P81:P990,1,0)</f>
        <v>51.87466666666667</v>
      </c>
      <c r="B81">
        <f>VLOOKUP('2024-03-18_windows_device_0'!Q81,'2024-03-18_windows_device_0'!Q81:Q990,1,0)</f>
        <v>2184388</v>
      </c>
      <c r="C81">
        <v>23.119123546825691</v>
      </c>
      <c r="D81">
        <v>2184254.3765316065</v>
      </c>
      <c r="E81">
        <v>5.8666666666667311E-2</v>
      </c>
      <c r="F81">
        <v>2184498.3295785082</v>
      </c>
      <c r="G81">
        <v>2181743.1074195486</v>
      </c>
      <c r="H81">
        <v>1.3906085430644453</v>
      </c>
      <c r="I81">
        <v>-3.8693947237916291</v>
      </c>
      <c r="J81">
        <v>2181786.7926589348</v>
      </c>
      <c r="K81">
        <f t="shared" si="1"/>
        <v>2180801.1739922683</v>
      </c>
    </row>
    <row r="82" spans="1:11" x14ac:dyDescent="0.25">
      <c r="A82">
        <f>VLOOKUP('2024-03-18_windows_device_0'!P82,'2024-03-18_windows_device_0'!P82:P991,1,0)</f>
        <v>51.941333333333333</v>
      </c>
      <c r="B82">
        <f>VLOOKUP('2024-03-18_windows_device_0'!Q82,'2024-03-18_windows_device_0'!Q82:Q991,1,0)</f>
        <v>2184409</v>
      </c>
      <c r="C82">
        <v>23.148835061176722</v>
      </c>
      <c r="D82">
        <v>2184275.0328588276</v>
      </c>
      <c r="E82">
        <v>6.6666666666662877E-2</v>
      </c>
      <c r="F82">
        <v>2184520.9530435028</v>
      </c>
      <c r="G82">
        <v>2181764.604179637</v>
      </c>
      <c r="H82">
        <v>-0.25273232674226165</v>
      </c>
      <c r="I82">
        <v>-1.6433408698067069</v>
      </c>
      <c r="J82">
        <v>2181786.9080759976</v>
      </c>
      <c r="K82">
        <f t="shared" si="1"/>
        <v>2180800.0227426644</v>
      </c>
    </row>
    <row r="83" spans="1:11" x14ac:dyDescent="0.25">
      <c r="A83">
        <f>VLOOKUP('2024-03-18_windows_device_0'!P83,'2024-03-18_windows_device_0'!P83:P992,1,0)</f>
        <v>52.00266666666667</v>
      </c>
      <c r="B83">
        <f>VLOOKUP('2024-03-18_windows_device_0'!Q83,'2024-03-18_windows_device_0'!Q83:Q992,1,0)</f>
        <v>2184413</v>
      </c>
      <c r="C83">
        <v>23.176169654379674</v>
      </c>
      <c r="D83">
        <v>2184278.7162900381</v>
      </c>
      <c r="E83">
        <v>6.1333333333337237E-2</v>
      </c>
      <c r="F83">
        <v>2184531.0292352196</v>
      </c>
      <c r="G83">
        <v>2181773.6450793264</v>
      </c>
      <c r="H83">
        <v>2.1110343746840954E-2</v>
      </c>
      <c r="I83">
        <v>0.2738426704891026</v>
      </c>
      <c r="J83">
        <v>2181787.0079537234</v>
      </c>
      <c r="K83">
        <f t="shared" si="1"/>
        <v>2180798.9572870568</v>
      </c>
    </row>
    <row r="84" spans="1:11" x14ac:dyDescent="0.25">
      <c r="A84">
        <f>VLOOKUP('2024-03-18_windows_device_0'!P84,'2024-03-18_windows_device_0'!P84:P993,1,0)</f>
        <v>52.081333333333333</v>
      </c>
      <c r="B84">
        <f>VLOOKUP('2024-03-18_windows_device_0'!Q84,'2024-03-18_windows_device_0'!Q84:Q993,1,0)</f>
        <v>2184411</v>
      </c>
      <c r="C84">
        <v>23.211229241313891</v>
      </c>
      <c r="D84">
        <v>2184276.309709277</v>
      </c>
      <c r="E84">
        <v>7.8666666666663332E-2</v>
      </c>
      <c r="F84">
        <v>2184530.2862700941</v>
      </c>
      <c r="G84">
        <v>2181771.5760256262</v>
      </c>
      <c r="H84">
        <v>0.19060763902962208</v>
      </c>
      <c r="I84">
        <v>0.16949729528278112</v>
      </c>
      <c r="J84">
        <v>2181787.199949177</v>
      </c>
      <c r="K84">
        <f t="shared" si="1"/>
        <v>2180797.6546158437</v>
      </c>
    </row>
    <row r="85" spans="1:11" x14ac:dyDescent="0.25">
      <c r="A85">
        <f>VLOOKUP('2024-03-18_windows_device_0'!P85,'2024-03-18_windows_device_0'!P85:P994,1,0)</f>
        <v>52.14</v>
      </c>
      <c r="B85">
        <f>VLOOKUP('2024-03-18_windows_device_0'!Q85,'2024-03-18_windows_device_0'!Q85:Q994,1,0)</f>
        <v>2184418</v>
      </c>
      <c r="C85">
        <v>23.2373753739428</v>
      </c>
      <c r="D85">
        <v>2184283.0060964325</v>
      </c>
      <c r="E85">
        <v>5.8666666666667311E-2</v>
      </c>
      <c r="F85">
        <v>2184521.8369879206</v>
      </c>
      <c r="G85">
        <v>2181762.1390992692</v>
      </c>
      <c r="H85">
        <v>3.5593891581520438</v>
      </c>
      <c r="I85">
        <v>3.3687815191224217</v>
      </c>
      <c r="J85">
        <v>2181790.4197395472</v>
      </c>
      <c r="K85">
        <f t="shared" si="1"/>
        <v>2180799.759739547</v>
      </c>
    </row>
    <row r="86" spans="1:11" x14ac:dyDescent="0.25">
      <c r="A86">
        <f>VLOOKUP('2024-03-18_windows_device_0'!P86,'2024-03-18_windows_device_0'!P86:P995,1,0)</f>
        <v>52.212000000000003</v>
      </c>
      <c r="B86">
        <f>VLOOKUP('2024-03-18_windows_device_0'!Q86,'2024-03-18_windows_device_0'!Q86:Q995,1,0)</f>
        <v>2184421</v>
      </c>
      <c r="C86">
        <v>23.269463809441916</v>
      </c>
      <c r="D86">
        <v>2184285.6330135055</v>
      </c>
      <c r="E86">
        <v>7.2000000000002728E-2</v>
      </c>
      <c r="F86">
        <v>2184512.3126042625</v>
      </c>
      <c r="G86">
        <v>2181751.4041245445</v>
      </c>
      <c r="H86">
        <v>3.6290653571486473</v>
      </c>
      <c r="I86">
        <v>6.9676198996603489E-2</v>
      </c>
      <c r="J86">
        <v>2181794.3891199292</v>
      </c>
      <c r="K86">
        <f t="shared" si="1"/>
        <v>2180802.3611199292</v>
      </c>
    </row>
    <row r="87" spans="1:11" x14ac:dyDescent="0.25">
      <c r="A87">
        <f>VLOOKUP('2024-03-18_windows_device_0'!P87,'2024-03-18_windows_device_0'!P87:P996,1,0)</f>
        <v>52.274000000000001</v>
      </c>
      <c r="B87">
        <f>VLOOKUP('2024-03-18_windows_device_0'!Q87,'2024-03-18_windows_device_0'!Q87:Q996,1,0)</f>
        <v>2184446</v>
      </c>
      <c r="C87">
        <v>23.297095517788378</v>
      </c>
      <c r="D87">
        <v>2184310.3113351087</v>
      </c>
      <c r="E87">
        <v>6.1999999999997613E-2</v>
      </c>
      <c r="F87">
        <v>2184511.5289807026</v>
      </c>
      <c r="G87">
        <v>2181749.5793845234</v>
      </c>
      <c r="H87">
        <v>3.3741706139408052</v>
      </c>
      <c r="I87">
        <v>-0.25489474320784211</v>
      </c>
      <c r="J87">
        <v>2181797.7614870463</v>
      </c>
      <c r="K87">
        <f t="shared" si="1"/>
        <v>2180804.5554870465</v>
      </c>
    </row>
    <row r="88" spans="1:11" x14ac:dyDescent="0.25">
      <c r="A88">
        <f>VLOOKUP('2024-03-18_windows_device_0'!P88,'2024-03-18_windows_device_0'!P88:P997,1,0)</f>
        <v>52.327333333333328</v>
      </c>
      <c r="B88">
        <f>VLOOKUP('2024-03-18_windows_device_0'!Q88,'2024-03-18_windows_device_0'!Q88:Q997,1,0)</f>
        <v>2184446</v>
      </c>
      <c r="C88">
        <v>23.3208647292692</v>
      </c>
      <c r="D88">
        <v>2184310.0343170697</v>
      </c>
      <c r="E88">
        <v>5.333333333332746E-2</v>
      </c>
      <c r="F88">
        <v>2184526.5913185729</v>
      </c>
      <c r="G88">
        <v>2181763.7471258384</v>
      </c>
      <c r="H88">
        <v>-0.43298566527664661</v>
      </c>
      <c r="I88">
        <v>-3.8071562792174518</v>
      </c>
      <c r="J88">
        <v>2181796.8956173528</v>
      </c>
      <c r="K88">
        <f t="shared" si="1"/>
        <v>2180802.6762840194</v>
      </c>
    </row>
    <row r="89" spans="1:11" x14ac:dyDescent="0.25">
      <c r="A89">
        <f>VLOOKUP('2024-03-18_windows_device_0'!P89,'2024-03-18_windows_device_0'!P89:P998,1,0)</f>
        <v>52.38666666666667</v>
      </c>
      <c r="B89">
        <f>VLOOKUP('2024-03-18_windows_device_0'!Q89,'2024-03-18_windows_device_0'!Q89:Q998,1,0)</f>
        <v>2184432</v>
      </c>
      <c r="C89">
        <v>23.347307977041623</v>
      </c>
      <c r="D89">
        <v>2184295.7258025561</v>
      </c>
      <c r="E89">
        <v>5.9333333333341898E-2</v>
      </c>
      <c r="F89">
        <v>2184527.3398709367</v>
      </c>
      <c r="G89">
        <v>2181763.5015103379</v>
      </c>
      <c r="H89">
        <v>2.336562133859843</v>
      </c>
      <c r="I89">
        <v>2.7695477991364896</v>
      </c>
      <c r="J89">
        <v>2181799.4369008043</v>
      </c>
      <c r="K89">
        <f t="shared" si="1"/>
        <v>2180804.0902341376</v>
      </c>
    </row>
    <row r="90" spans="1:11" x14ac:dyDescent="0.25">
      <c r="A90">
        <f>VLOOKUP('2024-03-18_windows_device_0'!P90,'2024-03-18_windows_device_0'!P90:P999,1,0)</f>
        <v>52.448666666666668</v>
      </c>
      <c r="B90">
        <f>VLOOKUP('2024-03-18_windows_device_0'!Q90,'2024-03-18_windows_device_0'!Q90:Q999,1,0)</f>
        <v>2184442</v>
      </c>
      <c r="C90">
        <v>23.374939685388082</v>
      </c>
      <c r="D90">
        <v>2184305.403048676</v>
      </c>
      <c r="E90">
        <v>6.1999999999997613E-2</v>
      </c>
      <c r="F90">
        <v>2184544.0781507138</v>
      </c>
      <c r="G90">
        <v>2181779.2021428728</v>
      </c>
      <c r="H90">
        <v>5.8251589727587998</v>
      </c>
      <c r="I90">
        <v>3.4885968388989568</v>
      </c>
      <c r="J90">
        <v>2181805.1270623906</v>
      </c>
      <c r="K90">
        <f t="shared" si="1"/>
        <v>2180808.602395724</v>
      </c>
    </row>
    <row r="91" spans="1:11" x14ac:dyDescent="0.25">
      <c r="A91">
        <f>VLOOKUP('2024-03-18_windows_device_0'!P91,'2024-03-18_windows_device_0'!P91:P1000,1,0)</f>
        <v>52.504666666666665</v>
      </c>
      <c r="B91">
        <f>VLOOKUP('2024-03-18_windows_device_0'!Q91,'2024-03-18_windows_device_0'!Q91:Q1000,1,0)</f>
        <v>2184473</v>
      </c>
      <c r="C91">
        <v>23.399897357442949</v>
      </c>
      <c r="D91">
        <v>2184336.1112009152</v>
      </c>
      <c r="E91">
        <v>5.5999999999997385E-2</v>
      </c>
      <c r="F91">
        <v>2184542.1613625088</v>
      </c>
      <c r="G91">
        <v>2181776.3491786569</v>
      </c>
      <c r="H91">
        <v>-5.3109024800360203</v>
      </c>
      <c r="I91">
        <v>-11.13606145279482</v>
      </c>
      <c r="J91">
        <v>2181796.4609132069</v>
      </c>
      <c r="K91">
        <f t="shared" si="1"/>
        <v>2180798.8722465402</v>
      </c>
    </row>
    <row r="92" spans="1:11" x14ac:dyDescent="0.25">
      <c r="A92">
        <f>VLOOKUP('2024-03-18_windows_device_0'!P92,'2024-03-18_windows_device_0'!P92:P1001,1,0)</f>
        <v>52.541333333333334</v>
      </c>
      <c r="B92">
        <f>VLOOKUP('2024-03-18_windows_device_0'!Q92,'2024-03-18_windows_device_0'!Q92:Q1001,1,0)</f>
        <v>2184472</v>
      </c>
      <c r="C92">
        <v>23.416238690336019</v>
      </c>
      <c r="D92">
        <v>2184334.9199413992</v>
      </c>
      <c r="E92">
        <v>3.6666666666668846E-2</v>
      </c>
      <c r="F92">
        <v>2184527.5973873753</v>
      </c>
      <c r="G92">
        <v>2181761.1727719046</v>
      </c>
      <c r="H92">
        <v>-0.30253929505124688</v>
      </c>
      <c r="I92">
        <v>5.0083631849847734</v>
      </c>
      <c r="J92">
        <v>2181799.1262187986</v>
      </c>
      <c r="K92">
        <f t="shared" si="1"/>
        <v>2180800.840885465</v>
      </c>
    </row>
    <row r="93" spans="1:11" x14ac:dyDescent="0.25">
      <c r="A93">
        <f>VLOOKUP('2024-03-18_windows_device_0'!P93,'2024-03-18_windows_device_0'!P93:P1002,1,0)</f>
        <v>52.602666666666664</v>
      </c>
      <c r="B93">
        <f>VLOOKUP('2024-03-18_windows_device_0'!Q93,'2024-03-18_windows_device_0'!Q93:Q1002,1,0)</f>
        <v>2184469</v>
      </c>
      <c r="C93">
        <v>23.443573283538967</v>
      </c>
      <c r="D93">
        <v>2184331.5997179248</v>
      </c>
      <c r="E93">
        <v>6.1333333333330131E-2</v>
      </c>
      <c r="F93">
        <v>2184536.7414355567</v>
      </c>
      <c r="G93">
        <v>2181769.2933437652</v>
      </c>
      <c r="H93">
        <v>6.147774173412472</v>
      </c>
      <c r="I93">
        <v>6.4503134684637189</v>
      </c>
      <c r="J93">
        <v>2181804.7783077108</v>
      </c>
      <c r="K93">
        <f t="shared" si="1"/>
        <v>2180805.3276410443</v>
      </c>
    </row>
    <row r="94" spans="1:11" x14ac:dyDescent="0.25">
      <c r="A94">
        <f>VLOOKUP('2024-03-18_windows_device_0'!P94,'2024-03-18_windows_device_0'!P94:P1003,1,0)</f>
        <v>52.63066666666667</v>
      </c>
      <c r="B94">
        <f>VLOOKUP('2024-03-18_windows_device_0'!Q94,'2024-03-18_windows_device_0'!Q94:Q1003,1,0)</f>
        <v>2184473</v>
      </c>
      <c r="C94">
        <v>23.456052119566404</v>
      </c>
      <c r="D94">
        <v>2184335.4534047409</v>
      </c>
      <c r="E94">
        <v>2.8000000000005798E-2</v>
      </c>
      <c r="F94">
        <v>2184540.6199237648</v>
      </c>
      <c r="G94">
        <v>2181772.7049894687</v>
      </c>
      <c r="H94">
        <v>5.2942030285485089</v>
      </c>
      <c r="I94">
        <v>-0.85357114486396313</v>
      </c>
      <c r="J94">
        <v>2181811.2988495436</v>
      </c>
      <c r="K94">
        <f t="shared" si="1"/>
        <v>2180811.3161828769</v>
      </c>
    </row>
    <row r="95" spans="1:11" x14ac:dyDescent="0.25">
      <c r="A95">
        <f>VLOOKUP('2024-03-18_windows_device_0'!P95,'2024-03-18_windows_device_0'!P95:P1004,1,0)</f>
        <v>52.68</v>
      </c>
      <c r="B95">
        <f>VLOOKUP('2024-03-18_windows_device_0'!Q95,'2024-03-18_windows_device_0'!Q95:Q1004,1,0)</f>
        <v>2184483</v>
      </c>
      <c r="C95">
        <v>23.478038640186167</v>
      </c>
      <c r="D95">
        <v>2184345.1954254024</v>
      </c>
      <c r="E95">
        <v>4.9333333333329676E-2</v>
      </c>
      <c r="F95">
        <v>2184513.871772225</v>
      </c>
      <c r="G95">
        <v>2181745.1349098696</v>
      </c>
      <c r="H95">
        <v>-4.7819149475544691</v>
      </c>
      <c r="I95">
        <v>-10.076117976102978</v>
      </c>
      <c r="J95">
        <v>2181803.4929475025</v>
      </c>
      <c r="K95">
        <f t="shared" si="1"/>
        <v>2180802.5729475026</v>
      </c>
    </row>
    <row r="96" spans="1:11" x14ac:dyDescent="0.25">
      <c r="A96">
        <f>VLOOKUP('2024-03-18_windows_device_0'!P96,'2024-03-18_windows_device_0'!P96:P1005,1,0)</f>
        <v>52.75266666666667</v>
      </c>
      <c r="B96">
        <f>VLOOKUP('2024-03-18_windows_device_0'!Q96,'2024-03-18_windows_device_0'!Q96:Q1005,1,0)</f>
        <v>2184506</v>
      </c>
      <c r="C96">
        <v>23.510424190828793</v>
      </c>
      <c r="D96">
        <v>2184367.8149885917</v>
      </c>
      <c r="E96">
        <v>7.266666666667021E-2</v>
      </c>
      <c r="F96">
        <v>2184524.1018242175</v>
      </c>
      <c r="G96">
        <v>2181754.1556848614</v>
      </c>
      <c r="H96">
        <v>3.7311115022748709</v>
      </c>
      <c r="I96">
        <v>8.51302644982934</v>
      </c>
      <c r="J96">
        <v>2181808.095755029</v>
      </c>
      <c r="K96">
        <f t="shared" si="1"/>
        <v>2180805.7950883624</v>
      </c>
    </row>
    <row r="97" spans="1:11" x14ac:dyDescent="0.25">
      <c r="A97">
        <f>VLOOKUP('2024-03-18_windows_device_0'!P97,'2024-03-18_windows_device_0'!P97:P1006,1,0)</f>
        <v>52.777999999999999</v>
      </c>
      <c r="B97">
        <f>VLOOKUP('2024-03-18_windows_device_0'!Q97,'2024-03-18_windows_device_0'!Q97:Q1006,1,0)</f>
        <v>2184504</v>
      </c>
      <c r="C97">
        <v>23.521714566282185</v>
      </c>
      <c r="D97">
        <v>2184365.6822359655</v>
      </c>
      <c r="E97">
        <v>2.5333333333328767E-2</v>
      </c>
      <c r="F97">
        <v>2184544.2864882485</v>
      </c>
      <c r="G97">
        <v>2181773.9191576424</v>
      </c>
      <c r="H97">
        <v>-3.2332855383865535</v>
      </c>
      <c r="I97">
        <v>-6.9643970406614244</v>
      </c>
      <c r="J97">
        <v>2181805.5815332863</v>
      </c>
      <c r="K97">
        <f t="shared" si="1"/>
        <v>2180802.7995332861</v>
      </c>
    </row>
    <row r="98" spans="1:11" x14ac:dyDescent="0.25">
      <c r="A98">
        <f>VLOOKUP('2024-03-18_windows_device_0'!P98,'2024-03-18_windows_device_0'!P98:P1007,1,0)</f>
        <v>52.839333333333329</v>
      </c>
      <c r="B98">
        <f>VLOOKUP('2024-03-18_windows_device_0'!Q98,'2024-03-18_windows_device_0'!Q98:Q1007,1,0)</f>
        <v>2184501</v>
      </c>
      <c r="C98">
        <v>23.549049159485133</v>
      </c>
      <c r="D98">
        <v>2184362.3605709211</v>
      </c>
      <c r="E98">
        <v>6.1333333333330131E-2</v>
      </c>
      <c r="F98">
        <v>2184557.2211224418</v>
      </c>
      <c r="G98">
        <v>2181785.8349023149</v>
      </c>
      <c r="H98">
        <v>5.4888052381575108</v>
      </c>
      <c r="I98">
        <v>8.7220907765440643</v>
      </c>
      <c r="J98">
        <v>2181810.2431772836</v>
      </c>
      <c r="K98">
        <f t="shared" si="1"/>
        <v>2180806.29584395</v>
      </c>
    </row>
    <row r="99" spans="1:11" x14ac:dyDescent="0.25">
      <c r="A99">
        <f>VLOOKUP('2024-03-18_windows_device_0'!P99,'2024-03-18_windows_device_0'!P99:P1008,1,0)</f>
        <v>52.872666666666667</v>
      </c>
      <c r="B99">
        <f>VLOOKUP('2024-03-18_windows_device_0'!Q99,'2024-03-18_windows_device_0'!Q99:Q1008,1,0)</f>
        <v>2184526</v>
      </c>
      <c r="C99">
        <v>23.56390491666065</v>
      </c>
      <c r="D99">
        <v>2184387.1855962696</v>
      </c>
      <c r="E99">
        <v>3.3333333333338544E-2</v>
      </c>
      <c r="F99">
        <v>2184571.8406110522</v>
      </c>
      <c r="G99">
        <v>2181799.9011425511</v>
      </c>
      <c r="H99">
        <v>2.9400883913040161</v>
      </c>
      <c r="I99">
        <v>-2.5487168468534946</v>
      </c>
      <c r="J99">
        <v>2181815.2706329734</v>
      </c>
      <c r="K99">
        <f t="shared" si="1"/>
        <v>2180810.6899663066</v>
      </c>
    </row>
    <row r="100" spans="1:11" x14ac:dyDescent="0.25">
      <c r="A100">
        <f>VLOOKUP('2024-03-18_windows_device_0'!P100,'2024-03-18_windows_device_0'!P100:P1009,1,0)</f>
        <v>52.908000000000001</v>
      </c>
      <c r="B100">
        <f>VLOOKUP('2024-03-18_windows_device_0'!Q100,'2024-03-18_windows_device_0'!Q100:Q1009,1,0)</f>
        <v>2184530</v>
      </c>
      <c r="C100">
        <v>23.5796520192667</v>
      </c>
      <c r="D100">
        <v>2184391.0000026627</v>
      </c>
      <c r="E100">
        <v>3.5333333333333883E-2</v>
      </c>
      <c r="F100">
        <v>2184559.7830177862</v>
      </c>
      <c r="G100">
        <v>2181787.2574866903</v>
      </c>
      <c r="H100">
        <v>3.329871476162225</v>
      </c>
      <c r="I100">
        <v>0.38978308485820889</v>
      </c>
      <c r="J100">
        <v>2181818.7908252506</v>
      </c>
      <c r="K100">
        <f t="shared" si="1"/>
        <v>2180813.5388252507</v>
      </c>
    </row>
    <row r="101" spans="1:11" x14ac:dyDescent="0.25">
      <c r="A101">
        <f>VLOOKUP('2024-03-18_windows_device_0'!P101,'2024-03-18_windows_device_0'!P101:P1010,1,0)</f>
        <v>52.944666666666663</v>
      </c>
      <c r="B101">
        <f>VLOOKUP('2024-03-18_windows_device_0'!Q101,'2024-03-18_windows_device_0'!Q101:Q1010,1,0)</f>
        <v>2184534</v>
      </c>
      <c r="C101">
        <v>23.595993352159766</v>
      </c>
      <c r="D101">
        <v>2184394.807274431</v>
      </c>
      <c r="E101">
        <v>3.666666666666174E-2</v>
      </c>
      <c r="F101">
        <v>2184546.5996558885</v>
      </c>
      <c r="G101">
        <v>2181773.466360304</v>
      </c>
      <c r="H101">
        <v>3.1018350617960095</v>
      </c>
      <c r="I101">
        <v>-0.22803641436621547</v>
      </c>
      <c r="J101">
        <v>2181821.8956582197</v>
      </c>
      <c r="K101">
        <f t="shared" si="1"/>
        <v>2180815.9469915531</v>
      </c>
    </row>
    <row r="102" spans="1:11" x14ac:dyDescent="0.25">
      <c r="A102">
        <f>VLOOKUP('2024-03-18_windows_device_0'!P102,'2024-03-18_windows_device_0'!P102:P1011,1,0)</f>
        <v>52.988666666666667</v>
      </c>
      <c r="B102">
        <f>VLOOKUP('2024-03-18_windows_device_0'!Q102,'2024-03-18_windows_device_0'!Q102:Q1011,1,0)</f>
        <v>2184525</v>
      </c>
      <c r="C102">
        <v>23.615602951631448</v>
      </c>
      <c r="D102">
        <v>2184385.5758243077</v>
      </c>
      <c r="E102">
        <v>4.4000000000004036E-2</v>
      </c>
      <c r="F102">
        <v>2184511.3153608376</v>
      </c>
      <c r="G102">
        <v>2181737.4533032188</v>
      </c>
      <c r="H102">
        <v>0.35236545093357563</v>
      </c>
      <c r="I102">
        <v>-2.7494696108624339</v>
      </c>
      <c r="J102">
        <v>2181822.022796195</v>
      </c>
      <c r="K102">
        <f t="shared" si="1"/>
        <v>2180815.2381295282</v>
      </c>
    </row>
    <row r="103" spans="1:11" x14ac:dyDescent="0.25">
      <c r="A103">
        <f>VLOOKUP('2024-03-18_windows_device_0'!P103,'2024-03-18_windows_device_0'!P103:P1012,1,0)</f>
        <v>53.033333333333331</v>
      </c>
      <c r="B103">
        <f>VLOOKUP('2024-03-18_windows_device_0'!Q103,'2024-03-18_windows_device_0'!Q103:Q1012,1,0)</f>
        <v>2184521</v>
      </c>
      <c r="C103">
        <v>23.635509666246641</v>
      </c>
      <c r="D103">
        <v>2184381.3406707044</v>
      </c>
      <c r="E103">
        <v>4.4666666666664412E-2</v>
      </c>
      <c r="F103">
        <v>2184501.2326228656</v>
      </c>
      <c r="G103">
        <v>2181726.631380063</v>
      </c>
      <c r="H103">
        <v>3.940862191375345</v>
      </c>
      <c r="I103">
        <v>3.5884967404417694</v>
      </c>
      <c r="J103">
        <v>2181825.8041266147</v>
      </c>
      <c r="K103">
        <f t="shared" si="1"/>
        <v>2180818.1707932814</v>
      </c>
    </row>
    <row r="104" spans="1:11" x14ac:dyDescent="0.25">
      <c r="A104">
        <f>VLOOKUP('2024-03-18_windows_device_0'!P104,'2024-03-18_windows_device_0'!P104:P1013,1,0)</f>
        <v>53.067999999999998</v>
      </c>
      <c r="B104">
        <f>VLOOKUP('2024-03-18_windows_device_0'!Q104,'2024-03-18_windows_device_0'!Q104:Q1013,1,0)</f>
        <v>2184534</v>
      </c>
      <c r="C104">
        <v>23.650959653709176</v>
      </c>
      <c r="D104">
        <v>2184394.1580268648</v>
      </c>
      <c r="E104">
        <v>3.4666666666666401E-2</v>
      </c>
      <c r="F104">
        <v>2184505.4738458423</v>
      </c>
      <c r="G104">
        <v>2181730.2993360497</v>
      </c>
      <c r="H104">
        <v>1.9897245801985264E-3</v>
      </c>
      <c r="I104">
        <v>-3.9388724667951465</v>
      </c>
      <c r="J104">
        <v>2181825.7269941159</v>
      </c>
      <c r="K104">
        <f t="shared" si="1"/>
        <v>2180817.434994116</v>
      </c>
    </row>
    <row r="105" spans="1:11" x14ac:dyDescent="0.25">
      <c r="A105">
        <f>VLOOKUP('2024-03-18_windows_device_0'!P105,'2024-03-18_windows_device_0'!P105:P1014,1,0)</f>
        <v>53.101333333333329</v>
      </c>
      <c r="B105">
        <f>VLOOKUP('2024-03-18_windows_device_0'!Q105,'2024-03-18_windows_device_0'!Q105:Q1014,1,0)</f>
        <v>2184531</v>
      </c>
      <c r="C105">
        <v>23.665815410884694</v>
      </c>
      <c r="D105">
        <v>2184390.9822952347</v>
      </c>
      <c r="E105">
        <v>3.3333333333331439E-2</v>
      </c>
      <c r="F105">
        <v>2184505.4163010092</v>
      </c>
      <c r="G105">
        <v>2181729.6909260061</v>
      </c>
      <c r="H105">
        <v>-0.11149884713813663</v>
      </c>
      <c r="I105">
        <v>-0.11348857171833515</v>
      </c>
      <c r="J105">
        <v>2181826.0805503679</v>
      </c>
      <c r="K105">
        <f t="shared" si="1"/>
        <v>2180817.1552170347</v>
      </c>
    </row>
    <row r="106" spans="1:11" x14ac:dyDescent="0.25">
      <c r="A106">
        <f>VLOOKUP('2024-03-18_windows_device_0'!P106,'2024-03-18_windows_device_0'!P106:P1015,1,0)</f>
        <v>53.143333333333331</v>
      </c>
      <c r="B106">
        <f>VLOOKUP('2024-03-18_windows_device_0'!Q106,'2024-03-18_windows_device_0'!Q106:Q1015,1,0)</f>
        <v>2184550</v>
      </c>
      <c r="C106">
        <v>23.684533664925844</v>
      </c>
      <c r="D106">
        <v>2184409.7607162688</v>
      </c>
      <c r="E106">
        <v>4.2000000000001592E-2</v>
      </c>
      <c r="F106">
        <v>2184513.0491280723</v>
      </c>
      <c r="G106">
        <v>2181736.630155039</v>
      </c>
      <c r="H106">
        <v>-1.063323590438813</v>
      </c>
      <c r="I106">
        <v>-0.95182474330067635</v>
      </c>
      <c r="J106">
        <v>2181824.9904340571</v>
      </c>
      <c r="K106">
        <f t="shared" si="1"/>
        <v>2180815.2671007239</v>
      </c>
    </row>
    <row r="107" spans="1:11" x14ac:dyDescent="0.25">
      <c r="A107">
        <f>VLOOKUP('2024-03-18_windows_device_0'!P107,'2024-03-18_windows_device_0'!P107:P1016,1,0)</f>
        <v>53.171333333333337</v>
      </c>
      <c r="B107">
        <f>VLOOKUP('2024-03-18_windows_device_0'!Q107,'2024-03-18_windows_device_0'!Q107:Q1016,1,0)</f>
        <v>2184524</v>
      </c>
      <c r="C107">
        <v>23.697012500953281</v>
      </c>
      <c r="D107">
        <v>2184383.6128996322</v>
      </c>
      <c r="E107">
        <v>2.8000000000005798E-2</v>
      </c>
      <c r="F107">
        <v>2184514.3191056559</v>
      </c>
      <c r="G107">
        <v>2181737.4380384027</v>
      </c>
      <c r="H107">
        <v>-1.1766626043245196</v>
      </c>
      <c r="I107">
        <v>-0.11333901388570666</v>
      </c>
      <c r="J107">
        <v>2181823.8405651911</v>
      </c>
      <c r="K107">
        <f t="shared" si="1"/>
        <v>2180813.5852318578</v>
      </c>
    </row>
    <row r="108" spans="1:11" x14ac:dyDescent="0.25">
      <c r="A108">
        <f>VLOOKUP('2024-03-18_windows_device_0'!P108,'2024-03-18_windows_device_0'!P108:P1017,1,0)</f>
        <v>53.195999999999998</v>
      </c>
      <c r="B108">
        <f>VLOOKUP('2024-03-18_windows_device_0'!Q108,'2024-03-18_windows_device_0'!Q108:Q1017,1,0)</f>
        <v>2184550</v>
      </c>
      <c r="C108">
        <v>23.708005761263159</v>
      </c>
      <c r="D108">
        <v>2184409.482615706</v>
      </c>
      <c r="E108">
        <v>2.4666666666661285E-2</v>
      </c>
      <c r="F108">
        <v>2184515.5063276179</v>
      </c>
      <c r="G108">
        <v>2181738.2183789266</v>
      </c>
      <c r="H108">
        <v>4.1999459047801793</v>
      </c>
      <c r="I108">
        <v>5.3766085091046989</v>
      </c>
      <c r="J108">
        <v>2181827.1736588962</v>
      </c>
      <c r="K108">
        <f t="shared" si="1"/>
        <v>2180816.4496588963</v>
      </c>
    </row>
    <row r="109" spans="1:11" x14ac:dyDescent="0.25">
      <c r="A109">
        <f>VLOOKUP('2024-03-18_windows_device_0'!P109,'2024-03-18_windows_device_0'!P109:P1018,1,0)</f>
        <v>53.225999999999999</v>
      </c>
      <c r="B109">
        <f>VLOOKUP('2024-03-18_windows_device_0'!Q109,'2024-03-18_windows_device_0'!Q109:Q1018,1,0)</f>
        <v>2184569</v>
      </c>
      <c r="C109">
        <v>23.721375942721124</v>
      </c>
      <c r="D109">
        <v>2184428.3240808458</v>
      </c>
      <c r="E109">
        <v>3.0000000000001137E-2</v>
      </c>
      <c r="F109">
        <v>2184526.2398947091</v>
      </c>
      <c r="G109">
        <v>2181748.4573444072</v>
      </c>
      <c r="H109">
        <v>2.7160718245431781</v>
      </c>
      <c r="I109">
        <v>-1.4838740802370012</v>
      </c>
      <c r="J109">
        <v>2181830.6909118239</v>
      </c>
      <c r="K109">
        <f t="shared" si="1"/>
        <v>2180819.3969118237</v>
      </c>
    </row>
    <row r="110" spans="1:11" x14ac:dyDescent="0.25">
      <c r="A110">
        <f>VLOOKUP('2024-03-18_windows_device_0'!P110,'2024-03-18_windows_device_0'!P110:P1019,1,0)</f>
        <v>53.275999999999996</v>
      </c>
      <c r="B110">
        <f>VLOOKUP('2024-03-18_windows_device_0'!Q110,'2024-03-18_windows_device_0'!Q110:Q1019,1,0)</f>
        <v>2184569</v>
      </c>
      <c r="C110">
        <v>23.743659578484397</v>
      </c>
      <c r="D110">
        <v>2184428.0596574554</v>
      </c>
      <c r="E110">
        <v>4.9999999999997158E-2</v>
      </c>
      <c r="F110">
        <v>2184525.6638753195</v>
      </c>
      <c r="G110">
        <v>2181747.0576081695</v>
      </c>
      <c r="H110">
        <v>-1.3080874928273261</v>
      </c>
      <c r="I110">
        <v>-4.0241593173705041</v>
      </c>
      <c r="J110">
        <v>2181828.9630650533</v>
      </c>
      <c r="K110">
        <f t="shared" si="1"/>
        <v>2180816.7190650534</v>
      </c>
    </row>
    <row r="111" spans="1:11" x14ac:dyDescent="0.25">
      <c r="A111">
        <f>VLOOKUP('2024-03-18_windows_device_0'!P111,'2024-03-18_windows_device_0'!P111:P1020,1,0)</f>
        <v>53.296666666666667</v>
      </c>
      <c r="B111">
        <f>VLOOKUP('2024-03-18_windows_device_0'!Q111,'2024-03-18_windows_device_0'!Q111:Q1020,1,0)</f>
        <v>2184571</v>
      </c>
      <c r="C111">
        <v>23.752870147933219</v>
      </c>
      <c r="D111">
        <v>2184429.9502899339</v>
      </c>
      <c r="E111">
        <v>2.0666666666670608E-2</v>
      </c>
      <c r="F111">
        <v>2184525.4486709121</v>
      </c>
      <c r="G111">
        <v>2181746.5021599121</v>
      </c>
      <c r="H111">
        <v>-1.2164459261111915</v>
      </c>
      <c r="I111">
        <v>9.1641566716134548E-2</v>
      </c>
      <c r="J111">
        <v>2181828.2321829284</v>
      </c>
      <c r="K111">
        <f t="shared" si="1"/>
        <v>2180815.5955162616</v>
      </c>
    </row>
    <row r="112" spans="1:11" x14ac:dyDescent="0.25">
      <c r="A112">
        <f>VLOOKUP('2024-03-18_windows_device_0'!P112,'2024-03-18_windows_device_0'!P112:P1021,1,0)</f>
        <v>53.355333333333334</v>
      </c>
      <c r="B112">
        <f>VLOOKUP('2024-03-18_windows_device_0'!Q112,'2024-03-18_windows_device_0'!Q112:Q1021,1,0)</f>
        <v>2184578</v>
      </c>
      <c r="C112">
        <v>23.779016280562129</v>
      </c>
      <c r="D112">
        <v>2184436.6395961824</v>
      </c>
      <c r="E112">
        <v>5.8666666666667311E-2</v>
      </c>
      <c r="F112">
        <v>2184534.3326009205</v>
      </c>
      <c r="G112">
        <v>2181754.4209547783</v>
      </c>
      <c r="H112">
        <v>1.0520461266860366</v>
      </c>
      <c r="I112">
        <v>2.2684920527972281</v>
      </c>
      <c r="J112">
        <v>2181829.1300993143</v>
      </c>
      <c r="K112">
        <f t="shared" si="1"/>
        <v>2180815.3787659807</v>
      </c>
    </row>
    <row r="113" spans="1:11" x14ac:dyDescent="0.25">
      <c r="A113">
        <f>VLOOKUP('2024-03-18_windows_device_0'!P113,'2024-03-18_windows_device_0'!P113:P1022,1,0)</f>
        <v>53.385333333333335</v>
      </c>
      <c r="B113">
        <f>VLOOKUP('2024-03-18_windows_device_0'!Q113,'2024-03-18_windows_device_0'!Q113:Q1022,1,0)</f>
        <v>2184588</v>
      </c>
      <c r="C113">
        <v>23.792386462020094</v>
      </c>
      <c r="D113">
        <v>2184446.4805866103</v>
      </c>
      <c r="E113">
        <v>3.0000000000001137E-2</v>
      </c>
      <c r="F113">
        <v>2184539.1066009202</v>
      </c>
      <c r="G113">
        <v>2181758.7018297655</v>
      </c>
      <c r="H113">
        <v>-5.8064834410324693</v>
      </c>
      <c r="I113">
        <v>-6.8585295677185059</v>
      </c>
      <c r="J113">
        <v>2181822.0668147244</v>
      </c>
      <c r="K113">
        <f t="shared" si="1"/>
        <v>2180807.745481391</v>
      </c>
    </row>
    <row r="114" spans="1:11" x14ac:dyDescent="0.25">
      <c r="A114">
        <f>VLOOKUP('2024-03-18_windows_device_0'!P114,'2024-03-18_windows_device_0'!P114:P1023,1,0)</f>
        <v>53.409333333333336</v>
      </c>
      <c r="B114">
        <f>VLOOKUP('2024-03-18_windows_device_0'!Q114,'2024-03-18_windows_device_0'!Q114:Q1023,1,0)</f>
        <v>2184582</v>
      </c>
      <c r="C114">
        <v>23.803082607186468</v>
      </c>
      <c r="D114">
        <v>2184440.353314599</v>
      </c>
      <c r="E114">
        <v>2.4000000000000909E-2</v>
      </c>
      <c r="F114">
        <v>2184550.2613941291</v>
      </c>
      <c r="G114">
        <v>2181769.4623224442</v>
      </c>
      <c r="H114">
        <v>5.0850096940994263</v>
      </c>
      <c r="I114">
        <v>10.891493135131896</v>
      </c>
      <c r="J114">
        <v>2181825.0042685717</v>
      </c>
      <c r="K114">
        <f t="shared" si="1"/>
        <v>2180810.2269352386</v>
      </c>
    </row>
    <row r="115" spans="1:11" x14ac:dyDescent="0.25">
      <c r="A115">
        <f>VLOOKUP('2024-03-18_windows_device_0'!P115,'2024-03-18_windows_device_0'!P115:P1024,1,0)</f>
        <v>53.432000000000002</v>
      </c>
      <c r="B115">
        <f>VLOOKUP('2024-03-18_windows_device_0'!Q115,'2024-03-18_windows_device_0'!Q115:Q1024,1,0)</f>
        <v>2184570</v>
      </c>
      <c r="C115">
        <v>23.813184522065818</v>
      </c>
      <c r="D115">
        <v>2184428.2330607297</v>
      </c>
      <c r="E115">
        <v>2.2666666666665947E-2</v>
      </c>
      <c r="F115">
        <v>2184555.4090795503</v>
      </c>
      <c r="G115">
        <v>2181774.2377755777</v>
      </c>
      <c r="H115">
        <v>0.31079967552796006</v>
      </c>
      <c r="I115">
        <v>-4.7742100185714662</v>
      </c>
      <c r="J115">
        <v>2181828.1900144899</v>
      </c>
      <c r="K115">
        <f t="shared" si="1"/>
        <v>2180812.9820144898</v>
      </c>
    </row>
    <row r="116" spans="1:11" x14ac:dyDescent="0.25">
      <c r="A116">
        <f>VLOOKUP('2024-03-18_windows_device_0'!P116,'2024-03-18_windows_device_0'!P116:P1025,1,0)</f>
        <v>53.459333333333333</v>
      </c>
      <c r="B116">
        <f>VLOOKUP('2024-03-18_windows_device_0'!Q116,'2024-03-18_windows_device_0'!Q116:Q1025,1,0)</f>
        <v>2184593</v>
      </c>
      <c r="C116">
        <v>23.825366242949741</v>
      </c>
      <c r="D116">
        <v>2184451.0879808473</v>
      </c>
      <c r="E116">
        <v>2.7333333333331211E-2</v>
      </c>
      <c r="F116">
        <v>2184555.1317536226</v>
      </c>
      <c r="G116">
        <v>2181773.5117912642</v>
      </c>
      <c r="H116">
        <v>-1.4865422346629202</v>
      </c>
      <c r="I116">
        <v>-1.7973419101908803</v>
      </c>
      <c r="J116">
        <v>2181827.2903515557</v>
      </c>
      <c r="K116">
        <f t="shared" si="1"/>
        <v>2180811.5630182223</v>
      </c>
    </row>
    <row r="117" spans="1:11" x14ac:dyDescent="0.25">
      <c r="A117">
        <f>VLOOKUP('2024-03-18_windows_device_0'!P117,'2024-03-18_windows_device_0'!P117:P1026,1,0)</f>
        <v>53.506666666666668</v>
      </c>
      <c r="B117">
        <f>VLOOKUP('2024-03-18_windows_device_0'!Q117,'2024-03-18_windows_device_0'!Q117:Q1026,1,0)</f>
        <v>2184590</v>
      </c>
      <c r="C117">
        <v>23.846461418138976</v>
      </c>
      <c r="D117">
        <v>2184447.8365694582</v>
      </c>
      <c r="E117">
        <v>4.7333333333334338E-2</v>
      </c>
      <c r="F117">
        <v>2184555.5917536225</v>
      </c>
      <c r="G117">
        <v>2181773.1953885611</v>
      </c>
      <c r="H117">
        <v>-1.3935934267938137</v>
      </c>
      <c r="I117">
        <v>9.2948807869106531E-2</v>
      </c>
      <c r="J117">
        <v>2181825.993412083</v>
      </c>
      <c r="K117">
        <f t="shared" si="1"/>
        <v>2180809.3667454165</v>
      </c>
    </row>
    <row r="118" spans="1:11" x14ac:dyDescent="0.25">
      <c r="A118">
        <f>VLOOKUP('2024-03-18_windows_device_0'!P118,'2024-03-18_windows_device_0'!P118:P1027,1,0)</f>
        <v>53.525999999999996</v>
      </c>
      <c r="B118">
        <f>VLOOKUP('2024-03-18_windows_device_0'!Q118,'2024-03-18_windows_device_0'!Q118:Q1027,1,0)</f>
        <v>2184582</v>
      </c>
      <c r="C118">
        <v>23.855077757300773</v>
      </c>
      <c r="D118">
        <v>2184439.7338162982</v>
      </c>
      <c r="E118">
        <v>1.933333333332854E-2</v>
      </c>
      <c r="F118">
        <v>2184563.3045033421</v>
      </c>
      <c r="G118">
        <v>2181780.5912135909</v>
      </c>
      <c r="H118">
        <v>1.9702193606644869</v>
      </c>
      <c r="I118">
        <v>3.3638127874583006</v>
      </c>
      <c r="J118">
        <v>2181827.6244335338</v>
      </c>
      <c r="K118">
        <f t="shared" si="1"/>
        <v>2180810.6304335338</v>
      </c>
    </row>
    <row r="119" spans="1:11" x14ac:dyDescent="0.25">
      <c r="A119">
        <f>VLOOKUP('2024-03-18_windows_device_0'!P119,'2024-03-18_windows_device_0'!P119:P1028,1,0)</f>
        <v>53.556666666666672</v>
      </c>
      <c r="B119">
        <f>VLOOKUP('2024-03-18_windows_device_0'!Q119,'2024-03-18_windows_device_0'!Q119:Q1028,1,0)</f>
        <v>2184589</v>
      </c>
      <c r="C119">
        <v>23.868745053902252</v>
      </c>
      <c r="D119">
        <v>2184446.5707523879</v>
      </c>
      <c r="E119">
        <v>3.0666666666675724E-2</v>
      </c>
      <c r="F119">
        <v>2184569.0669800173</v>
      </c>
      <c r="G119">
        <v>2181785.8512168578</v>
      </c>
      <c r="H119">
        <v>-1.4885449795983732</v>
      </c>
      <c r="I119">
        <v>-3.4587643402628601</v>
      </c>
      <c r="J119">
        <v>2181826.1164541254</v>
      </c>
      <c r="K119">
        <f t="shared" si="1"/>
        <v>2180808.5397874587</v>
      </c>
    </row>
    <row r="120" spans="1:11" x14ac:dyDescent="0.25">
      <c r="A120">
        <f>VLOOKUP('2024-03-18_windows_device_0'!P120,'2024-03-18_windows_device_0'!P120:P1029,1,0)</f>
        <v>53.566666666666663</v>
      </c>
      <c r="B120">
        <f>VLOOKUP('2024-03-18_windows_device_0'!Q120,'2024-03-18_windows_device_0'!Q120:Q1029,1,0)</f>
        <v>2184605</v>
      </c>
      <c r="C120">
        <v>23.873201781054902</v>
      </c>
      <c r="D120">
        <v>2184462.51755918</v>
      </c>
      <c r="E120">
        <v>9.9999999999909051E-3</v>
      </c>
      <c r="F120">
        <v>2184570.6213763794</v>
      </c>
      <c r="G120">
        <v>2181787.2418254009</v>
      </c>
      <c r="H120">
        <v>-2.3005292392335832</v>
      </c>
      <c r="I120">
        <v>-0.81198425963521004</v>
      </c>
      <c r="J120">
        <v>2181824.155036856</v>
      </c>
      <c r="K120">
        <f t="shared" si="1"/>
        <v>2180806.3883701894</v>
      </c>
    </row>
    <row r="121" spans="1:11" x14ac:dyDescent="0.25">
      <c r="A121">
        <f>VLOOKUP('2024-03-18_windows_device_0'!P121,'2024-03-18_windows_device_0'!P121:P1030,1,0)</f>
        <v>53.626000000000005</v>
      </c>
      <c r="B121">
        <f>VLOOKUP('2024-03-18_windows_device_0'!Q121,'2024-03-18_windows_device_0'!Q121:Q1030,1,0)</f>
        <v>2184623</v>
      </c>
      <c r="C121">
        <v>23.899645028827326</v>
      </c>
      <c r="D121">
        <v>2184480.2017418742</v>
      </c>
      <c r="E121">
        <v>5.9333333333341898E-2</v>
      </c>
      <c r="F121">
        <v>2184571.3398232991</v>
      </c>
      <c r="G121">
        <v>2181786.9890930741</v>
      </c>
      <c r="H121">
        <v>2.4768555476330221</v>
      </c>
      <c r="I121">
        <v>4.7773847868666053</v>
      </c>
      <c r="J121">
        <v>2181825.9669697946</v>
      </c>
      <c r="K121">
        <f t="shared" si="1"/>
        <v>2180807.0729697947</v>
      </c>
    </row>
    <row r="122" spans="1:11" x14ac:dyDescent="0.25">
      <c r="A122">
        <f>VLOOKUP('2024-03-18_windows_device_0'!P122,'2024-03-18_windows_device_0'!P122:P1031,1,0)</f>
        <v>53.616666666666667</v>
      </c>
      <c r="B122">
        <f>VLOOKUP('2024-03-18_windows_device_0'!Q122,'2024-03-18_windows_device_0'!Q122:Q1031,1,0)</f>
        <v>2184630</v>
      </c>
      <c r="C122">
        <v>23.895485416818179</v>
      </c>
      <c r="D122">
        <v>2184487.2514441735</v>
      </c>
      <c r="E122">
        <v>-9.3333333333376345E-3</v>
      </c>
      <c r="F122">
        <v>2184571.2082351153</v>
      </c>
      <c r="G122">
        <v>2181787.0102034179</v>
      </c>
      <c r="H122">
        <v>0.4057408943772316</v>
      </c>
      <c r="I122">
        <v>-2.0711146532557905</v>
      </c>
      <c r="J122">
        <v>2181826.9287273739</v>
      </c>
      <c r="K122">
        <f t="shared" si="1"/>
        <v>2180808.2120607072</v>
      </c>
    </row>
    <row r="123" spans="1:11" x14ac:dyDescent="0.25">
      <c r="A123">
        <f>VLOOKUP('2024-03-18_windows_device_0'!P123,'2024-03-18_windows_device_0'!P123:P1032,1,0)</f>
        <v>53.653999999999996</v>
      </c>
      <c r="B123">
        <f>VLOOKUP('2024-03-18_windows_device_0'!Q123,'2024-03-18_windows_device_0'!Q123:Q1032,1,0)</f>
        <v>2184647</v>
      </c>
      <c r="C123">
        <v>23.912123864854756</v>
      </c>
      <c r="D123">
        <v>2184504.0525830681</v>
      </c>
      <c r="E123">
        <v>3.7333333333329222E-2</v>
      </c>
      <c r="F123">
        <v>2184572.0094774575</v>
      </c>
      <c r="G123">
        <v>2181787.2008110569</v>
      </c>
      <c r="H123">
        <v>-1.4952014409936965</v>
      </c>
      <c r="I123">
        <v>-1.900942335370928</v>
      </c>
      <c r="J123">
        <v>2181825.4538039574</v>
      </c>
      <c r="K123">
        <f t="shared" si="1"/>
        <v>2180806.0278039575</v>
      </c>
    </row>
    <row r="124" spans="1:11" x14ac:dyDescent="0.25">
      <c r="A124">
        <f>VLOOKUP('2024-03-18_windows_device_0'!P124,'2024-03-18_windows_device_0'!P124:P1033,1,0)</f>
        <v>53.688666666666663</v>
      </c>
      <c r="B124">
        <f>VLOOKUP('2024-03-18_windows_device_0'!Q124,'2024-03-18_windows_device_0'!Q124:Q1033,1,0)</f>
        <v>2184634</v>
      </c>
      <c r="C124">
        <v>23.927573852317291</v>
      </c>
      <c r="D124">
        <v>2184490.8678023857</v>
      </c>
      <c r="E124">
        <v>3.4666666666666401E-2</v>
      </c>
      <c r="F124">
        <v>2184576.1355042243</v>
      </c>
      <c r="G124">
        <v>2181790.760200215</v>
      </c>
      <c r="H124">
        <v>-1.4227184541523457</v>
      </c>
      <c r="I124">
        <v>7.2482986841350794E-2</v>
      </c>
      <c r="J124">
        <v>2181824.1393353427</v>
      </c>
      <c r="K124">
        <f t="shared" si="1"/>
        <v>2180804.0546686761</v>
      </c>
    </row>
    <row r="125" spans="1:11" x14ac:dyDescent="0.25">
      <c r="A125">
        <f>VLOOKUP('2024-03-18_windows_device_0'!P125,'2024-03-18_windows_device_0'!P125:P1034,1,0)</f>
        <v>53.695333333333338</v>
      </c>
      <c r="B125">
        <f>VLOOKUP('2024-03-18_windows_device_0'!Q125,'2024-03-18_windows_device_0'!Q125:Q1034,1,0)</f>
        <v>2184623</v>
      </c>
      <c r="C125">
        <v>23.9305450037524</v>
      </c>
      <c r="D125">
        <v>2184479.8322539558</v>
      </c>
      <c r="E125">
        <v>6.6666666666748142E-3</v>
      </c>
      <c r="F125">
        <v>2184579.8734964053</v>
      </c>
      <c r="G125">
        <v>2181794.3892655722</v>
      </c>
      <c r="H125">
        <v>-1.788974195253104</v>
      </c>
      <c r="I125">
        <v>-0.36625574110075831</v>
      </c>
      <c r="J125">
        <v>2181822.3464944628</v>
      </c>
      <c r="K125">
        <f t="shared" si="1"/>
        <v>2180802.1351611293</v>
      </c>
    </row>
    <row r="126" spans="1:11" x14ac:dyDescent="0.25">
      <c r="A126">
        <f>VLOOKUP('2024-03-18_windows_device_0'!P126,'2024-03-18_windows_device_0'!P126:P1035,1,0)</f>
        <v>53.739999999999995</v>
      </c>
      <c r="B126">
        <f>VLOOKUP('2024-03-18_windows_device_0'!Q126,'2024-03-18_windows_device_0'!Q126:Q1035,1,0)</f>
        <v>2184624</v>
      </c>
      <c r="C126">
        <v>23.950451718367585</v>
      </c>
      <c r="D126">
        <v>2184480.5939656217</v>
      </c>
      <c r="E126">
        <v>4.4666666666657306E-2</v>
      </c>
      <c r="F126">
        <v>2184583.9771280726</v>
      </c>
      <c r="G126">
        <v>2181797.7634361861</v>
      </c>
      <c r="H126">
        <v>-1.9315948453731835</v>
      </c>
      <c r="I126">
        <v>-0.14262065012007952</v>
      </c>
      <c r="J126">
        <v>2181820.418313696</v>
      </c>
      <c r="K126">
        <f t="shared" si="1"/>
        <v>2180799.358313696</v>
      </c>
    </row>
    <row r="127" spans="1:11" x14ac:dyDescent="0.25">
      <c r="A127">
        <f>VLOOKUP('2024-03-18_windows_device_0'!P127,'2024-03-18_windows_device_0'!P127:P1036,1,0)</f>
        <v>53.778666666666666</v>
      </c>
      <c r="B127">
        <f>VLOOKUP('2024-03-18_windows_device_0'!Q127,'2024-03-18_windows_device_0'!Q127:Q1036,1,0)</f>
        <v>2184631</v>
      </c>
      <c r="C127">
        <v>23.967684396691187</v>
      </c>
      <c r="D127">
        <v>2184487.3875261652</v>
      </c>
      <c r="E127">
        <v>3.866666666667129E-2</v>
      </c>
      <c r="F127">
        <v>2184584.1751267165</v>
      </c>
      <c r="G127">
        <v>2181797.3304505209</v>
      </c>
      <c r="H127">
        <v>2.4533774461597204</v>
      </c>
      <c r="I127">
        <v>4.3849722915329039</v>
      </c>
      <c r="J127">
        <v>2181822.2954619015</v>
      </c>
      <c r="K127">
        <f t="shared" si="1"/>
        <v>2180800.5007952349</v>
      </c>
    </row>
    <row r="128" spans="1:11" x14ac:dyDescent="0.25">
      <c r="A128">
        <f>VLOOKUP('2024-03-18_windows_device_0'!P128,'2024-03-18_windows_device_0'!P128:P1037,1,0)</f>
        <v>53.795333333333332</v>
      </c>
      <c r="B128">
        <f>VLOOKUP('2024-03-18_windows_device_0'!Q128,'2024-03-18_windows_device_0'!Q128:Q1037,1,0)</f>
        <v>2184627</v>
      </c>
      <c r="C128">
        <v>23.975112275278946</v>
      </c>
      <c r="D128">
        <v>2184483.2984978468</v>
      </c>
      <c r="E128">
        <v>1.6666666666665719E-2</v>
      </c>
      <c r="F128">
        <v>2184586.7835249384</v>
      </c>
      <c r="G128">
        <v>2181799.6670126547</v>
      </c>
      <c r="H128">
        <v>2.0274440930224955</v>
      </c>
      <c r="I128">
        <v>-0.42593335313722491</v>
      </c>
      <c r="J128">
        <v>2181824.8943028781</v>
      </c>
      <c r="K128">
        <f t="shared" si="1"/>
        <v>2180802.7829695446</v>
      </c>
    </row>
    <row r="129" spans="1:11" x14ac:dyDescent="0.25">
      <c r="A129">
        <f>VLOOKUP('2024-03-18_windows_device_0'!P129,'2024-03-18_windows_device_0'!P129:P1038,1,0)</f>
        <v>53.814</v>
      </c>
      <c r="B129">
        <f>VLOOKUP('2024-03-18_windows_device_0'!Q129,'2024-03-18_windows_device_0'!Q129:Q1038,1,0)</f>
        <v>2184626</v>
      </c>
      <c r="C129">
        <v>23.983431499297236</v>
      </c>
      <c r="D129">
        <v>2184482.1987533798</v>
      </c>
      <c r="E129">
        <v>1.8666666666668164E-2</v>
      </c>
      <c r="F129">
        <v>2184592.9130403628</v>
      </c>
      <c r="G129">
        <v>2181805.4921716275</v>
      </c>
      <c r="H129">
        <v>-3.2004941366612911</v>
      </c>
      <c r="I129">
        <v>-5.2279382296837866</v>
      </c>
      <c r="J129">
        <v>2181820.8793111737</v>
      </c>
      <c r="K129">
        <f t="shared" si="1"/>
        <v>2180798.4133111737</v>
      </c>
    </row>
    <row r="130" spans="1:11" x14ac:dyDescent="0.25">
      <c r="A130">
        <f>VLOOKUP('2024-03-18_windows_device_0'!P130,'2024-03-18_windows_device_0'!P130:P1039,1,0)</f>
        <v>53.856666666666669</v>
      </c>
      <c r="B130">
        <f>VLOOKUP('2024-03-18_windows_device_0'!Q130,'2024-03-18_windows_device_0'!Q130:Q1039,1,0)</f>
        <v>2184651</v>
      </c>
      <c r="C130">
        <v>24.002446868481897</v>
      </c>
      <c r="D130">
        <v>2184506.9706360814</v>
      </c>
      <c r="E130">
        <v>4.2666666666669073E-2</v>
      </c>
      <c r="F130">
        <v>2184588.2974135205</v>
      </c>
      <c r="G130">
        <v>2181800.1812691474</v>
      </c>
      <c r="H130">
        <v>-1.0723909288644791</v>
      </c>
      <c r="I130">
        <v>2.1281032077968121</v>
      </c>
      <c r="J130">
        <v>2181820.4909956912</v>
      </c>
      <c r="K130">
        <f t="shared" si="1"/>
        <v>2180797.2143290243</v>
      </c>
    </row>
    <row r="131" spans="1:11" x14ac:dyDescent="0.25">
      <c r="A131">
        <f>VLOOKUP('2024-03-18_windows_device_0'!P131,'2024-03-18_windows_device_0'!P131:P1040,1,0)</f>
        <v>53.867333333333335</v>
      </c>
      <c r="B131">
        <f>VLOOKUP('2024-03-18_windows_device_0'!Q131,'2024-03-18_windows_device_0'!Q131:Q1040,1,0)</f>
        <v>2184644</v>
      </c>
      <c r="C131">
        <v>24.007200710778061</v>
      </c>
      <c r="D131">
        <v>2184499.913578508</v>
      </c>
      <c r="E131">
        <v>1.0666666666665492E-2</v>
      </c>
      <c r="F131">
        <v>2184588.1686070696</v>
      </c>
      <c r="G131">
        <v>2181799.8787298524</v>
      </c>
      <c r="H131">
        <v>-1.0717331655323505</v>
      </c>
      <c r="I131">
        <v>6.5776333212852478E-4</v>
      </c>
      <c r="J131">
        <v>2181819.5551272104</v>
      </c>
      <c r="K131">
        <f t="shared" ref="K131:K194" si="2">J131-M$2*A131</f>
        <v>2180796.0757938772</v>
      </c>
    </row>
    <row r="132" spans="1:11" x14ac:dyDescent="0.25">
      <c r="A132">
        <f>VLOOKUP('2024-03-18_windows_device_0'!P132,'2024-03-18_windows_device_0'!P132:P1041,1,0)</f>
        <v>53.897333333333336</v>
      </c>
      <c r="B132">
        <f>VLOOKUP('2024-03-18_windows_device_0'!Q132,'2024-03-18_windows_device_0'!Q132:Q1041,1,0)</f>
        <v>2184667</v>
      </c>
      <c r="C132">
        <v>24.020570892236027</v>
      </c>
      <c r="D132">
        <v>2184522.7530435026</v>
      </c>
      <c r="E132">
        <v>3.0000000000001137E-2</v>
      </c>
      <c r="F132">
        <v>2184594.8048204896</v>
      </c>
      <c r="G132">
        <v>2181806.0265040258</v>
      </c>
      <c r="H132">
        <v>-0.43192597292363644</v>
      </c>
      <c r="I132">
        <v>0.6398071926087141</v>
      </c>
      <c r="J132">
        <v>2181819.1109206532</v>
      </c>
      <c r="K132">
        <f t="shared" si="2"/>
        <v>2180795.0615873197</v>
      </c>
    </row>
    <row r="133" spans="1:11" x14ac:dyDescent="0.25">
      <c r="A133">
        <f>VLOOKUP('2024-03-18_windows_device_0'!P133,'2024-03-18_windows_device_0'!P133:P1042,1,0)</f>
        <v>53.91</v>
      </c>
      <c r="B133">
        <f>VLOOKUP('2024-03-18_windows_device_0'!Q133,'2024-03-18_windows_device_0'!Q133:Q1042,1,0)</f>
        <v>2184677</v>
      </c>
      <c r="C133">
        <v>24.026216079962722</v>
      </c>
      <c r="D133">
        <v>2184532.6852352195</v>
      </c>
      <c r="E133">
        <v>1.2666666666660831E-2</v>
      </c>
      <c r="F133">
        <v>2184600.3051717984</v>
      </c>
      <c r="G133">
        <v>2181811.3207070543</v>
      </c>
      <c r="H133">
        <v>7.1264191879890859</v>
      </c>
      <c r="I133">
        <v>7.5583451609127223</v>
      </c>
      <c r="J133">
        <v>2181824.5357629913</v>
      </c>
      <c r="K133">
        <f t="shared" si="2"/>
        <v>2180800.2457629913</v>
      </c>
    </row>
    <row r="134" spans="1:11" x14ac:dyDescent="0.25">
      <c r="A134">
        <f>VLOOKUP('2024-03-18_windows_device_0'!P134,'2024-03-18_windows_device_0'!P134:P1043,1,0)</f>
        <v>53.961333333333329</v>
      </c>
      <c r="B134">
        <f>VLOOKUP('2024-03-18_windows_device_0'!Q134,'2024-03-18_windows_device_0'!Q134:Q1043,1,0)</f>
        <v>2184677</v>
      </c>
      <c r="C134">
        <v>24.049093946013016</v>
      </c>
      <c r="D134">
        <v>2184532.4102700939</v>
      </c>
      <c r="E134">
        <v>5.1333333333332121E-2</v>
      </c>
      <c r="F134">
        <v>2184596.3582042735</v>
      </c>
      <c r="G134">
        <v>2181806.5387921068</v>
      </c>
      <c r="H134">
        <v>2.6483396678231657</v>
      </c>
      <c r="I134">
        <v>-4.4780795201659203</v>
      </c>
      <c r="J134">
        <v>2181828.2963642208</v>
      </c>
      <c r="K134">
        <f t="shared" si="2"/>
        <v>2180803.0310308873</v>
      </c>
    </row>
    <row r="135" spans="1:11" x14ac:dyDescent="0.25">
      <c r="A135">
        <f>VLOOKUP('2024-03-18_windows_device_0'!P135,'2024-03-18_windows_device_0'!P135:P1044,1,0)</f>
        <v>53.959333333333333</v>
      </c>
      <c r="B135">
        <f>VLOOKUP('2024-03-18_windows_device_0'!Q135,'2024-03-18_windows_device_0'!Q135:Q1044,1,0)</f>
        <v>2184668</v>
      </c>
      <c r="C135">
        <v>24.048202600582485</v>
      </c>
      <c r="D135">
        <v>2184523.4209879204</v>
      </c>
      <c r="E135">
        <v>-1.9999999999953388E-3</v>
      </c>
      <c r="F135">
        <v>2184600.0568002299</v>
      </c>
      <c r="G135">
        <v>2181810.2699036091</v>
      </c>
      <c r="H135">
        <v>1.3041029907763004</v>
      </c>
      <c r="I135">
        <v>-1.3442366770468652</v>
      </c>
      <c r="J135">
        <v>2181830.14785393</v>
      </c>
      <c r="K135">
        <f t="shared" si="2"/>
        <v>2180804.9205205967</v>
      </c>
    </row>
    <row r="136" spans="1:11" x14ac:dyDescent="0.25">
      <c r="A136">
        <f>VLOOKUP('2024-03-18_windows_device_0'!P136,'2024-03-18_windows_device_0'!P136:P1045,1,0)</f>
        <v>53.989999999999995</v>
      </c>
      <c r="B136">
        <f>VLOOKUP('2024-03-18_windows_device_0'!Q136,'2024-03-18_windows_device_0'!Q136:Q1045,1,0)</f>
        <v>2184659</v>
      </c>
      <c r="C136">
        <v>24.061869897183961</v>
      </c>
      <c r="D136">
        <v>2184514.2566042626</v>
      </c>
      <c r="E136">
        <v>3.0666666666661513E-2</v>
      </c>
      <c r="F136">
        <v>2184597.3219540128</v>
      </c>
      <c r="G136">
        <v>2181807.0366180707</v>
      </c>
      <c r="H136">
        <v>-2.1894899015314877</v>
      </c>
      <c r="I136">
        <v>-3.4935928923077881</v>
      </c>
      <c r="J136">
        <v>2181827.6464174567</v>
      </c>
      <c r="K136">
        <f t="shared" si="2"/>
        <v>2180801.8364174566</v>
      </c>
    </row>
    <row r="137" spans="1:11" x14ac:dyDescent="0.25">
      <c r="A137">
        <f>VLOOKUP('2024-03-18_windows_device_0'!P137,'2024-03-18_windows_device_0'!P137:P1046,1,0)</f>
        <v>54</v>
      </c>
      <c r="B137">
        <f>VLOOKUP('2024-03-18_windows_device_0'!Q137,'2024-03-18_windows_device_0'!Q137:Q1046,1,0)</f>
        <v>2184658</v>
      </c>
      <c r="C137">
        <v>24.066326624336618</v>
      </c>
      <c r="D137">
        <v>2184513.2029807027</v>
      </c>
      <c r="E137">
        <v>1.0000000000005116E-2</v>
      </c>
      <c r="F137">
        <v>2184602.9732326018</v>
      </c>
      <c r="G137">
        <v>2181812.5254233088</v>
      </c>
      <c r="H137">
        <v>-4.6367912483401597</v>
      </c>
      <c r="I137">
        <v>-2.447301346808672</v>
      </c>
      <c r="J137">
        <v>2181823.1961034308</v>
      </c>
      <c r="K137">
        <f t="shared" si="2"/>
        <v>2180797.1961034308</v>
      </c>
    </row>
    <row r="138" spans="1:11" x14ac:dyDescent="0.25">
      <c r="A138">
        <f>VLOOKUP('2024-03-18_windows_device_0'!P138,'2024-03-18_windows_device_0'!P138:P1047,1,0)</f>
        <v>54.031999999999996</v>
      </c>
      <c r="B138">
        <f>VLOOKUP('2024-03-18_windows_device_0'!Q138,'2024-03-18_windows_device_0'!Q138:Q1047,1,0)</f>
        <v>2184673</v>
      </c>
      <c r="C138">
        <v>24.080588151225111</v>
      </c>
      <c r="D138">
        <v>2184528.0313185728</v>
      </c>
      <c r="E138">
        <v>3.1999999999996476E-2</v>
      </c>
      <c r="F138">
        <v>2184606.4330335991</v>
      </c>
      <c r="G138">
        <v>2181815.4655117001</v>
      </c>
      <c r="H138">
        <v>-4.2169824885204434</v>
      </c>
      <c r="I138">
        <v>0.41980875981971622</v>
      </c>
      <c r="J138">
        <v>2181819.1535122767</v>
      </c>
      <c r="K138">
        <f t="shared" si="2"/>
        <v>2180792.5455122767</v>
      </c>
    </row>
    <row r="139" spans="1:11" x14ac:dyDescent="0.25">
      <c r="A139">
        <f>VLOOKUP('2024-03-18_windows_device_0'!P139,'2024-03-18_windows_device_0'!P139:P1048,1,0)</f>
        <v>54.048666666666662</v>
      </c>
      <c r="B139">
        <f>VLOOKUP('2024-03-18_windows_device_0'!Q139,'2024-03-18_windows_device_0'!Q139:Q1048,1,0)</f>
        <v>2184674</v>
      </c>
      <c r="C139">
        <v>24.08801602981287</v>
      </c>
      <c r="D139">
        <v>2184528.9418709367</v>
      </c>
      <c r="E139">
        <v>1.6666666666665719E-2</v>
      </c>
      <c r="F139">
        <v>2184610.0334668346</v>
      </c>
      <c r="G139">
        <v>2181818.7953831763</v>
      </c>
      <c r="H139">
        <v>0.21472411835566163</v>
      </c>
      <c r="I139">
        <v>4.4317066068761051</v>
      </c>
      <c r="J139">
        <v>2181818.7843228737</v>
      </c>
      <c r="K139">
        <f t="shared" si="2"/>
        <v>2180791.8596562068</v>
      </c>
    </row>
    <row r="140" spans="1:11" x14ac:dyDescent="0.25">
      <c r="A140">
        <f>VLOOKUP('2024-03-18_windows_device_0'!P140,'2024-03-18_windows_device_0'!P140:P1049,1,0)</f>
        <v>54.084000000000003</v>
      </c>
      <c r="B140">
        <f>VLOOKUP('2024-03-18_windows_device_0'!Q140,'2024-03-18_windows_device_0'!Q140:Q1049,1,0)</f>
        <v>2184691</v>
      </c>
      <c r="C140">
        <v>24.103763132418919</v>
      </c>
      <c r="D140">
        <v>2184545.7521507139</v>
      </c>
      <c r="E140">
        <v>3.5333333333340988E-2</v>
      </c>
      <c r="F140">
        <v>2184613.7086170078</v>
      </c>
      <c r="G140">
        <v>2181821.8972182381</v>
      </c>
      <c r="H140">
        <v>1.5939213815145195</v>
      </c>
      <c r="I140">
        <v>1.3791972631588578</v>
      </c>
      <c r="J140">
        <v>2181820.9103794061</v>
      </c>
      <c r="K140">
        <f t="shared" si="2"/>
        <v>2180793.3143794062</v>
      </c>
    </row>
    <row r="141" spans="1:11" x14ac:dyDescent="0.25">
      <c r="A141">
        <f>VLOOKUP('2024-03-18_windows_device_0'!P141,'2024-03-18_windows_device_0'!P141:P1050,1,0)</f>
        <v>54.098666666666666</v>
      </c>
      <c r="B141">
        <f>VLOOKUP('2024-03-18_windows_device_0'!Q141,'2024-03-18_windows_device_0'!Q141:Q1050,1,0)</f>
        <v>2184689</v>
      </c>
      <c r="C141">
        <v>24.110299665576147</v>
      </c>
      <c r="D141">
        <v>2184543.6733625089</v>
      </c>
      <c r="E141">
        <v>1.4666666666663275E-2</v>
      </c>
      <c r="F141">
        <v>2184614.2988523198</v>
      </c>
      <c r="G141">
        <v>2181822.249583689</v>
      </c>
      <c r="H141">
        <v>-9.3450229517184198</v>
      </c>
      <c r="I141">
        <v>-10.938944333232939</v>
      </c>
      <c r="J141">
        <v>2181808.0326069132</v>
      </c>
      <c r="K141">
        <f t="shared" si="2"/>
        <v>2180780.1579402466</v>
      </c>
    </row>
    <row r="142" spans="1:11" x14ac:dyDescent="0.25">
      <c r="A142">
        <f>VLOOKUP('2024-03-18_windows_device_0'!P142,'2024-03-18_windows_device_0'!P142:P1051,1,0)</f>
        <v>54.114666666666665</v>
      </c>
      <c r="B142">
        <f>VLOOKUP('2024-03-18_windows_device_0'!Q142,'2024-03-18_windows_device_0'!Q142:Q1051,1,0)</f>
        <v>2184674</v>
      </c>
      <c r="C142">
        <v>24.117430429020391</v>
      </c>
      <c r="D142">
        <v>2184528.5873873755</v>
      </c>
      <c r="E142">
        <v>1.5999999999998238E-2</v>
      </c>
      <c r="F142">
        <v>2184618.4991353666</v>
      </c>
      <c r="G142">
        <v>2181826.1904458804</v>
      </c>
      <c r="H142">
        <v>7.0350132239982486</v>
      </c>
      <c r="I142">
        <v>16.380036175716668</v>
      </c>
      <c r="J142">
        <v>2181810.6082676775</v>
      </c>
      <c r="K142">
        <f t="shared" si="2"/>
        <v>2180782.4296010109</v>
      </c>
    </row>
    <row r="143" spans="1:11" x14ac:dyDescent="0.25">
      <c r="A143">
        <f>VLOOKUP('2024-03-18_windows_device_0'!P143,'2024-03-18_windows_device_0'!P143:P1052,1,0)</f>
        <v>54.15</v>
      </c>
      <c r="B143">
        <f>VLOOKUP('2024-03-18_windows_device_0'!Q143,'2024-03-18_windows_device_0'!Q143:Q1052,1,0)</f>
        <v>2184684</v>
      </c>
      <c r="C143">
        <v>24.133177531626441</v>
      </c>
      <c r="D143">
        <v>2184538.3974355566</v>
      </c>
      <c r="E143">
        <v>3.5333333333333883E-2</v>
      </c>
      <c r="F143">
        <v>2184619.0737411971</v>
      </c>
      <c r="G143">
        <v>2181826.192435605</v>
      </c>
      <c r="H143">
        <v>-1.5332186813466251</v>
      </c>
      <c r="I143">
        <v>-8.5682319053448737</v>
      </c>
      <c r="J143">
        <v>2181814.92177861</v>
      </c>
      <c r="K143">
        <f t="shared" si="2"/>
        <v>2180786.0717786099</v>
      </c>
    </row>
    <row r="144" spans="1:11" x14ac:dyDescent="0.25">
      <c r="A144">
        <f>VLOOKUP('2024-03-18_windows_device_0'!P144,'2024-03-18_windows_device_0'!P144:P1053,1,0)</f>
        <v>54.153999999999996</v>
      </c>
      <c r="B144">
        <f>VLOOKUP('2024-03-18_windows_device_0'!Q144,'2024-03-18_windows_device_0'!Q144:Q1053,1,0)</f>
        <v>2184687</v>
      </c>
      <c r="C144">
        <v>24.1349602224875</v>
      </c>
      <c r="D144">
        <v>2184541.3759237649</v>
      </c>
      <c r="E144">
        <v>3.9999999999977831E-3</v>
      </c>
      <c r="F144">
        <v>2184619.0270432699</v>
      </c>
      <c r="G144">
        <v>2181826.0809367578</v>
      </c>
      <c r="H144">
        <v>-3.25801782310009</v>
      </c>
      <c r="I144">
        <v>-1.7247991417534649</v>
      </c>
      <c r="J144">
        <v>2181813.776950764</v>
      </c>
      <c r="K144">
        <f t="shared" si="2"/>
        <v>2180784.850950764</v>
      </c>
    </row>
    <row r="145" spans="1:11" x14ac:dyDescent="0.25">
      <c r="A145">
        <f>VLOOKUP('2024-03-18_windows_device_0'!P145,'2024-03-18_windows_device_0'!P145:P1054,1,0)</f>
        <v>54.186</v>
      </c>
      <c r="B145">
        <f>VLOOKUP('2024-03-18_windows_device_0'!Q145,'2024-03-18_windows_device_0'!Q145:Q1054,1,0)</f>
        <v>2184661</v>
      </c>
      <c r="C145">
        <v>24.149221749375997</v>
      </c>
      <c r="D145">
        <v>2184515.203772225</v>
      </c>
      <c r="E145">
        <v>3.2000000000003581E-2</v>
      </c>
      <c r="F145">
        <v>2184618.4819547934</v>
      </c>
      <c r="G145">
        <v>2181825.0176131674</v>
      </c>
      <c r="H145">
        <v>1.8931474476121366</v>
      </c>
      <c r="I145">
        <v>5.1511652707122266</v>
      </c>
      <c r="J145">
        <v>2181814.9633110645</v>
      </c>
      <c r="K145">
        <f t="shared" si="2"/>
        <v>2180785.4293110645</v>
      </c>
    </row>
    <row r="146" spans="1:11" x14ac:dyDescent="0.25">
      <c r="A146">
        <f>VLOOKUP('2024-03-18_windows_device_0'!P146,'2024-03-18_windows_device_0'!P146:P1055,1,0)</f>
        <v>54.212000000000003</v>
      </c>
      <c r="B146">
        <f>VLOOKUP('2024-03-18_windows_device_0'!Q146,'2024-03-18_windows_device_0'!Q146:Q1055,1,0)</f>
        <v>2184672</v>
      </c>
      <c r="C146">
        <v>24.160809239972902</v>
      </c>
      <c r="D146">
        <v>2184526.0638242173</v>
      </c>
      <c r="E146">
        <v>2.6000000000003354E-2</v>
      </c>
      <c r="F146">
        <v>2184617.7261329172</v>
      </c>
      <c r="G146">
        <v>2181823.8409505631</v>
      </c>
      <c r="H146">
        <v>3.7982071717269719</v>
      </c>
      <c r="I146">
        <v>1.9050597241148353</v>
      </c>
      <c r="J146">
        <v>2181819.4486757694</v>
      </c>
      <c r="K146">
        <f t="shared" si="2"/>
        <v>2180789.4206757694</v>
      </c>
    </row>
    <row r="147" spans="1:11" x14ac:dyDescent="0.25">
      <c r="A147">
        <f>VLOOKUP('2024-03-18_windows_device_0'!P147,'2024-03-18_windows_device_0'!P147:P1056,1,0)</f>
        <v>54.229333333333329</v>
      </c>
      <c r="B147">
        <f>VLOOKUP('2024-03-18_windows_device_0'!Q147,'2024-03-18_windows_device_0'!Q147:Q1056,1,0)</f>
        <v>2184691</v>
      </c>
      <c r="C147">
        <v>24.168534233704168</v>
      </c>
      <c r="D147">
        <v>2184544.9704882484</v>
      </c>
      <c r="E147">
        <v>1.7333333333326095E-2</v>
      </c>
      <c r="F147">
        <v>2184622.2065271921</v>
      </c>
      <c r="G147">
        <v>2181828.0408964679</v>
      </c>
      <c r="H147">
        <v>-0.88651310466229916</v>
      </c>
      <c r="I147">
        <v>-4.684720276389271</v>
      </c>
      <c r="J147">
        <v>2181818.0126421191</v>
      </c>
      <c r="K147">
        <f t="shared" si="2"/>
        <v>2180787.6553087858</v>
      </c>
    </row>
    <row r="148" spans="1:11" x14ac:dyDescent="0.25">
      <c r="A148">
        <f>VLOOKUP('2024-03-18_windows_device_0'!P148,'2024-03-18_windows_device_0'!P148:P1057,1,0)</f>
        <v>54.24666666666667</v>
      </c>
      <c r="B148">
        <f>VLOOKUP('2024-03-18_windows_device_0'!Q148,'2024-03-18_windows_device_0'!Q148:Q1057,1,0)</f>
        <v>2184705</v>
      </c>
      <c r="C148">
        <v>24.176259227435441</v>
      </c>
      <c r="D148">
        <v>2184558.8771224418</v>
      </c>
      <c r="E148">
        <v>1.7333333333340306E-2</v>
      </c>
      <c r="F148">
        <v>2184625.2029577615</v>
      </c>
      <c r="G148">
        <v>2181830.7569682924</v>
      </c>
      <c r="H148">
        <v>0.34358914848417044</v>
      </c>
      <c r="I148">
        <v>1.2301022531464696</v>
      </c>
      <c r="J148">
        <v>2181818.9692348428</v>
      </c>
      <c r="K148">
        <f t="shared" si="2"/>
        <v>2180788.2825681763</v>
      </c>
    </row>
    <row r="149" spans="1:11" x14ac:dyDescent="0.25">
      <c r="A149">
        <f>VLOOKUP('2024-03-18_windows_device_0'!P149,'2024-03-18_windows_device_0'!P149:P1058,1,0)</f>
        <v>54.271999999999998</v>
      </c>
      <c r="B149">
        <f>VLOOKUP('2024-03-18_windows_device_0'!Q149,'2024-03-18_windows_device_0'!Q149:Q1058,1,0)</f>
        <v>2184719</v>
      </c>
      <c r="C149">
        <v>24.187549602888829</v>
      </c>
      <c r="D149">
        <v>2184572.7406110521</v>
      </c>
      <c r="E149">
        <v>2.5333333333328767E-2</v>
      </c>
      <c r="F149">
        <v>2184624.3044642559</v>
      </c>
      <c r="G149">
        <v>2181829.4488807996</v>
      </c>
      <c r="H149">
        <v>0.19954390777274966</v>
      </c>
      <c r="I149">
        <v>-0.14404524071142077</v>
      </c>
      <c r="J149">
        <v>2181819.2135508265</v>
      </c>
      <c r="K149">
        <f t="shared" si="2"/>
        <v>2180788.0455508265</v>
      </c>
    </row>
    <row r="150" spans="1:11" x14ac:dyDescent="0.25">
      <c r="A150">
        <f>VLOOKUP('2024-03-18_windows_device_0'!P150,'2024-03-18_windows_device_0'!P150:P1059,1,0)</f>
        <v>54.272666666666666</v>
      </c>
      <c r="B150">
        <f>VLOOKUP('2024-03-18_windows_device_0'!Q150,'2024-03-18_windows_device_0'!Q150:Q1059,1,0)</f>
        <v>2184707</v>
      </c>
      <c r="C150">
        <v>24.18784671803234</v>
      </c>
      <c r="D150">
        <v>2184560.7370177861</v>
      </c>
      <c r="E150">
        <v>6.6666666666748142E-4</v>
      </c>
      <c r="F150">
        <v>2184623.0987945367</v>
      </c>
      <c r="G150">
        <v>2181828.2324348735</v>
      </c>
      <c r="H150">
        <v>2.4941581021994352</v>
      </c>
      <c r="I150">
        <v>2.2946141944266856</v>
      </c>
      <c r="J150">
        <v>2181821.5503737708</v>
      </c>
      <c r="K150">
        <f t="shared" si="2"/>
        <v>2180790.3697071043</v>
      </c>
    </row>
    <row r="151" spans="1:11" x14ac:dyDescent="0.25">
      <c r="A151">
        <f>VLOOKUP('2024-03-18_windows_device_0'!P151,'2024-03-18_windows_device_0'!P151:P1060,1,0)</f>
        <v>54.3</v>
      </c>
      <c r="B151">
        <f>VLOOKUP('2024-03-18_windows_device_0'!Q151,'2024-03-18_windows_device_0'!Q151:Q1060,1,0)</f>
        <v>2184694</v>
      </c>
      <c r="C151">
        <v>24.200028438916263</v>
      </c>
      <c r="D151">
        <v>2184547.5896558887</v>
      </c>
      <c r="E151">
        <v>2.7333333333331211E-2</v>
      </c>
      <c r="F151">
        <v>2184624.5925512197</v>
      </c>
      <c r="G151">
        <v>2181829.2844810002</v>
      </c>
      <c r="H151">
        <v>1.7291538994759321</v>
      </c>
      <c r="I151">
        <v>-0.76500420272350311</v>
      </c>
      <c r="J151">
        <v>2181823.4199283561</v>
      </c>
      <c r="K151">
        <f t="shared" si="2"/>
        <v>2180791.7199283559</v>
      </c>
    </row>
    <row r="152" spans="1:11" x14ac:dyDescent="0.25">
      <c r="A152">
        <f>VLOOKUP('2024-03-18_windows_device_0'!P152,'2024-03-18_windows_device_0'!P152:P1061,1,0)</f>
        <v>54.316000000000003</v>
      </c>
      <c r="B152">
        <f>VLOOKUP('2024-03-18_windows_device_0'!Q152,'2024-03-18_windows_device_0'!Q152:Q1061,1,0)</f>
        <v>2184659</v>
      </c>
      <c r="C152">
        <v>24.207159202360515</v>
      </c>
      <c r="D152">
        <v>2184512.5033608377</v>
      </c>
      <c r="E152">
        <v>1.6000000000005343E-2</v>
      </c>
      <c r="F152">
        <v>2184619.0445268964</v>
      </c>
      <c r="G152">
        <v>2181823.4779975591</v>
      </c>
      <c r="H152">
        <v>-2.3711868012323976</v>
      </c>
      <c r="I152">
        <v>-4.1003407007083297</v>
      </c>
      <c r="J152">
        <v>2181820.5619146819</v>
      </c>
      <c r="K152">
        <f t="shared" si="2"/>
        <v>2180788.5579146817</v>
      </c>
    </row>
    <row r="153" spans="1:11" x14ac:dyDescent="0.25">
      <c r="A153">
        <f>VLOOKUP('2024-03-18_windows_device_0'!P153,'2024-03-18_windows_device_0'!P153:P1062,1,0)</f>
        <v>54.328000000000003</v>
      </c>
      <c r="B153">
        <f>VLOOKUP('2024-03-18_windows_device_0'!Q153,'2024-03-18_windows_device_0'!Q153:Q1062,1,0)</f>
        <v>2184649</v>
      </c>
      <c r="C153">
        <v>24.2125072749437</v>
      </c>
      <c r="D153">
        <v>2184502.4386228654</v>
      </c>
      <c r="E153">
        <v>1.2000000000000455E-2</v>
      </c>
      <c r="F153">
        <v>2184624.32333097</v>
      </c>
      <c r="G153">
        <v>2181828.5630072532</v>
      </c>
      <c r="H153">
        <v>4.0849941498599946</v>
      </c>
      <c r="I153">
        <v>6.4561809510923922</v>
      </c>
      <c r="J153">
        <v>2181823.9008244737</v>
      </c>
      <c r="K153">
        <f t="shared" si="2"/>
        <v>2180791.6688244739</v>
      </c>
    </row>
    <row r="154" spans="1:11" x14ac:dyDescent="0.25">
      <c r="A154">
        <f>VLOOKUP('2024-03-18_windows_device_0'!P154,'2024-03-18_windows_device_0'!P154:P1063,1,0)</f>
        <v>54.333333333333329</v>
      </c>
      <c r="B154">
        <f>VLOOKUP('2024-03-18_windows_device_0'!Q154,'2024-03-18_windows_device_0'!Q154:Q1063,1,0)</f>
        <v>2184653</v>
      </c>
      <c r="C154">
        <v>24.214884196091781</v>
      </c>
      <c r="D154">
        <v>2184506.4098458425</v>
      </c>
      <c r="E154">
        <v>5.3333333333256405E-3</v>
      </c>
      <c r="F154">
        <v>2184624.7202477413</v>
      </c>
      <c r="G154">
        <v>2181828.8738069288</v>
      </c>
      <c r="H154">
        <v>0.8143026172183454</v>
      </c>
      <c r="I154">
        <v>-3.2706915326416492</v>
      </c>
      <c r="J154">
        <v>2181825.6446725717</v>
      </c>
      <c r="K154">
        <f t="shared" si="2"/>
        <v>2180793.3113392382</v>
      </c>
    </row>
    <row r="155" spans="1:11" x14ac:dyDescent="0.25">
      <c r="A155">
        <f>VLOOKUP('2024-03-18_windows_device_0'!P155,'2024-03-18_windows_device_0'!P155:P1064,1,0)</f>
        <v>54.350666666666669</v>
      </c>
      <c r="B155">
        <f>VLOOKUP('2024-03-18_windows_device_0'!Q155,'2024-03-18_windows_device_0'!Q155:Q1064,1,0)</f>
        <v>2184653</v>
      </c>
      <c r="C155">
        <v>24.22260918982305</v>
      </c>
      <c r="D155">
        <v>2184506.3163010092</v>
      </c>
      <c r="E155">
        <v>1.7333333333340306E-2</v>
      </c>
      <c r="F155">
        <v>2184623.5135276993</v>
      </c>
      <c r="G155">
        <v>2181827.3872646941</v>
      </c>
      <c r="H155">
        <v>0.58892282750457525</v>
      </c>
      <c r="I155">
        <v>-0.22537978971377015</v>
      </c>
      <c r="J155">
        <v>2181826.5529942107</v>
      </c>
      <c r="K155">
        <f t="shared" si="2"/>
        <v>2180793.890327544</v>
      </c>
    </row>
    <row r="156" spans="1:11" x14ac:dyDescent="0.25">
      <c r="A156">
        <f>VLOOKUP('2024-03-18_windows_device_0'!P156,'2024-03-18_windows_device_0'!P156:P1065,1,0)</f>
        <v>54.37533333333333</v>
      </c>
      <c r="B156">
        <f>VLOOKUP('2024-03-18_windows_device_0'!Q156,'2024-03-18_windows_device_0'!Q156:Q1065,1,0)</f>
        <v>2184661</v>
      </c>
      <c r="C156">
        <v>24.233602450132931</v>
      </c>
      <c r="D156">
        <v>2184514.1831280724</v>
      </c>
      <c r="E156">
        <v>2.4666666666661285E-2</v>
      </c>
      <c r="F156">
        <v>2184622.5179889561</v>
      </c>
      <c r="G156">
        <v>2181825.9936712673</v>
      </c>
      <c r="H156">
        <v>-3.5257283905521035</v>
      </c>
      <c r="I156">
        <v>-4.1146512180566788</v>
      </c>
      <c r="J156">
        <v>2181822.5208790624</v>
      </c>
      <c r="K156">
        <f t="shared" si="2"/>
        <v>2180789.3895457289</v>
      </c>
    </row>
    <row r="157" spans="1:11" x14ac:dyDescent="0.25">
      <c r="A157">
        <f>VLOOKUP('2024-03-18_windows_device_0'!P157,'2024-03-18_windows_device_0'!P157:P1066,1,0)</f>
        <v>54.395333333333333</v>
      </c>
      <c r="B157">
        <f>VLOOKUP('2024-03-18_windows_device_0'!Q157,'2024-03-18_windows_device_0'!Q157:Q1066,1,0)</f>
        <v>2184662</v>
      </c>
      <c r="C157">
        <v>24.242515904438243</v>
      </c>
      <c r="D157">
        <v>2184515.0751056559</v>
      </c>
      <c r="E157">
        <v>2.0000000000003126E-2</v>
      </c>
      <c r="F157">
        <v>2184624.8108228194</v>
      </c>
      <c r="G157">
        <v>2181827.963890628</v>
      </c>
      <c r="H157">
        <v>-9.6225167624652386E-2</v>
      </c>
      <c r="I157">
        <v>3.4295032229274511</v>
      </c>
      <c r="J157">
        <v>2181822.5797197637</v>
      </c>
      <c r="K157">
        <f t="shared" si="2"/>
        <v>2180789.0683864304</v>
      </c>
    </row>
    <row r="158" spans="1:11" x14ac:dyDescent="0.25">
      <c r="A158">
        <f>VLOOKUP('2024-03-18_windows_device_0'!P158,'2024-03-18_windows_device_0'!P158:P1067,1,0)</f>
        <v>54.377333333333333</v>
      </c>
      <c r="B158">
        <f>VLOOKUP('2024-03-18_windows_device_0'!Q158,'2024-03-18_windows_device_0'!Q158:Q1067,1,0)</f>
        <v>2184663</v>
      </c>
      <c r="C158">
        <v>24.234493795563463</v>
      </c>
      <c r="D158">
        <v>2184516.1723276181</v>
      </c>
      <c r="E158">
        <v>-1.8000000000000682E-2</v>
      </c>
      <c r="F158">
        <v>2184623.0319301267</v>
      </c>
      <c r="G158">
        <v>2181826.4753456484</v>
      </c>
      <c r="H158">
        <v>2.761673002038151</v>
      </c>
      <c r="I158">
        <v>2.8578981696628034</v>
      </c>
      <c r="J158">
        <v>2181825.449210078</v>
      </c>
      <c r="K158">
        <f t="shared" si="2"/>
        <v>2180792.2798767448</v>
      </c>
    </row>
    <row r="159" spans="1:11" x14ac:dyDescent="0.25">
      <c r="A159">
        <f>VLOOKUP('2024-03-18_windows_device_0'!P159,'2024-03-18_windows_device_0'!P159:P1068,1,0)</f>
        <v>54.4</v>
      </c>
      <c r="B159">
        <f>VLOOKUP('2024-03-18_windows_device_0'!Q159,'2024-03-18_windows_device_0'!Q159:Q1068,1,0)</f>
        <v>2184674</v>
      </c>
      <c r="C159">
        <v>24.244595710442812</v>
      </c>
      <c r="D159">
        <v>2184527.0498947091</v>
      </c>
      <c r="E159">
        <v>2.2666666666665947E-2</v>
      </c>
      <c r="F159">
        <v>2184621.0970082497</v>
      </c>
      <c r="G159">
        <v>2181824.1748164091</v>
      </c>
      <c r="H159">
        <v>-1.0374838346615434</v>
      </c>
      <c r="I159">
        <v>-3.7991568366996944</v>
      </c>
      <c r="J159">
        <v>2181824.2237459216</v>
      </c>
      <c r="K159">
        <f t="shared" si="2"/>
        <v>2180790.6237459215</v>
      </c>
    </row>
    <row r="160" spans="1:11" x14ac:dyDescent="0.25">
      <c r="A160">
        <f>VLOOKUP('2024-03-18_windows_device_0'!P160,'2024-03-18_windows_device_0'!P160:P1069,1,0)</f>
        <v>54.406666666666666</v>
      </c>
      <c r="B160">
        <f>VLOOKUP('2024-03-18_windows_device_0'!Q160,'2024-03-18_windows_device_0'!Q160:Q1069,1,0)</f>
        <v>2184674</v>
      </c>
      <c r="C160">
        <v>24.247566861877917</v>
      </c>
      <c r="D160">
        <v>2184527.0138753196</v>
      </c>
      <c r="E160">
        <v>6.6666666666677088E-3</v>
      </c>
      <c r="F160">
        <v>2184623.6813663836</v>
      </c>
      <c r="G160">
        <v>2181826.6516719568</v>
      </c>
      <c r="H160">
        <v>-1.1602641954086721</v>
      </c>
      <c r="I160">
        <v>-0.12278036074712873</v>
      </c>
      <c r="J160">
        <v>2181823.4960372555</v>
      </c>
      <c r="K160">
        <f t="shared" si="2"/>
        <v>2180789.7693705889</v>
      </c>
    </row>
    <row r="161" spans="1:11" x14ac:dyDescent="0.25">
      <c r="A161">
        <f>VLOOKUP('2024-03-18_windows_device_0'!P161,'2024-03-18_windows_device_0'!P161:P1070,1,0)</f>
        <v>54.408000000000001</v>
      </c>
      <c r="B161">
        <f>VLOOKUP('2024-03-18_windows_device_0'!Q161,'2024-03-18_windows_device_0'!Q161:Q1070,1,0)</f>
        <v>2184673</v>
      </c>
      <c r="C161">
        <v>24.248161092164938</v>
      </c>
      <c r="D161">
        <v>2184526.0066709123</v>
      </c>
      <c r="E161">
        <v>1.3333333333349628E-3</v>
      </c>
      <c r="F161">
        <v>2184624.1086062146</v>
      </c>
      <c r="G161">
        <v>2181827.0574128511</v>
      </c>
      <c r="H161">
        <v>-2.3094693580642343</v>
      </c>
      <c r="I161">
        <v>-1.1492051626555622</v>
      </c>
      <c r="J161">
        <v>2181821.1473999731</v>
      </c>
      <c r="K161">
        <f t="shared" si="2"/>
        <v>2180787.3953999733</v>
      </c>
    </row>
    <row r="162" spans="1:11" x14ac:dyDescent="0.25">
      <c r="A162">
        <f>VLOOKUP('2024-03-18_windows_device_0'!P162,'2024-03-18_windows_device_0'!P162:P1071,1,0)</f>
        <v>54.424666666666667</v>
      </c>
      <c r="B162">
        <f>VLOOKUP('2024-03-18_windows_device_0'!Q162,'2024-03-18_windows_device_0'!Q162:Q1071,1,0)</f>
        <v>2184683</v>
      </c>
      <c r="C162">
        <v>24.255588970752697</v>
      </c>
      <c r="D162">
        <v>2184535.9166009203</v>
      </c>
      <c r="E162">
        <v>1.6666666666665719E-2</v>
      </c>
      <c r="F162">
        <v>2184622.8820970352</v>
      </c>
      <c r="G162">
        <v>2181825.5622114101</v>
      </c>
      <c r="H162">
        <v>2.3236933788284659</v>
      </c>
      <c r="I162">
        <v>4.6331627368927002</v>
      </c>
      <c r="J162">
        <v>2181822.8667276185</v>
      </c>
      <c r="K162">
        <f t="shared" si="2"/>
        <v>2180788.7980609518</v>
      </c>
    </row>
    <row r="163" spans="1:11" x14ac:dyDescent="0.25">
      <c r="A163">
        <f>VLOOKUP('2024-03-18_windows_device_0'!P163,'2024-03-18_windows_device_0'!P163:P1072,1,0)</f>
        <v>54.424666666666667</v>
      </c>
      <c r="B163">
        <f>VLOOKUP('2024-03-18_windows_device_0'!Q163,'2024-03-18_windows_device_0'!Q163:Q1072,1,0)</f>
        <v>2184687</v>
      </c>
      <c r="C163">
        <v>24.255588970752697</v>
      </c>
      <c r="D163">
        <v>2184539.9166009203</v>
      </c>
      <c r="E163">
        <v>0</v>
      </c>
      <c r="F163">
        <v>2184621.459378581</v>
      </c>
      <c r="G163">
        <v>2181824.139492956</v>
      </c>
      <c r="H163">
        <v>-2.7285332758910954</v>
      </c>
      <c r="I163">
        <v>-5.0522266547195613</v>
      </c>
      <c r="J163">
        <v>2181820.0164304259</v>
      </c>
      <c r="K163">
        <f t="shared" si="2"/>
        <v>2180785.9477637592</v>
      </c>
    </row>
    <row r="164" spans="1:11" x14ac:dyDescent="0.25">
      <c r="A164">
        <f>VLOOKUP('2024-03-18_windows_device_0'!P164,'2024-03-18_windows_device_0'!P164:P1073,1,0)</f>
        <v>54.426000000000002</v>
      </c>
      <c r="B164">
        <f>VLOOKUP('2024-03-18_windows_device_0'!Q164,'2024-03-18_windows_device_0'!Q164:Q1073,1,0)</f>
        <v>2184698</v>
      </c>
      <c r="C164">
        <v>24.256183201039718</v>
      </c>
      <c r="D164">
        <v>2184550.9093941292</v>
      </c>
      <c r="E164">
        <v>1.3333333333349628E-3</v>
      </c>
      <c r="F164">
        <v>2184619.6918962118</v>
      </c>
      <c r="G164">
        <v>2181822.3505187607</v>
      </c>
      <c r="H164">
        <v>-0.10224054427817464</v>
      </c>
      <c r="I164">
        <v>2.6262927316129208</v>
      </c>
      <c r="J164">
        <v>2181820.4730173014</v>
      </c>
      <c r="K164">
        <f t="shared" si="2"/>
        <v>2180786.3790173014</v>
      </c>
    </row>
    <row r="165" spans="1:11" x14ac:dyDescent="0.25">
      <c r="A165">
        <f>VLOOKUP('2024-03-18_windows_device_0'!P165,'2024-03-18_windows_device_0'!P165:P1074,1,0)</f>
        <v>54.405333333333331</v>
      </c>
      <c r="B165">
        <f>VLOOKUP('2024-03-18_windows_device_0'!Q165,'2024-03-18_windows_device_0'!Q165:Q1074,1,0)</f>
        <v>2184703</v>
      </c>
      <c r="C165">
        <v>24.246972631590896</v>
      </c>
      <c r="D165">
        <v>2184556.0210795505</v>
      </c>
      <c r="E165">
        <v>-2.0666666666670608E-2</v>
      </c>
      <c r="F165">
        <v>2184617.4271188788</v>
      </c>
      <c r="G165">
        <v>2181820.4189239154</v>
      </c>
      <c r="H165">
        <v>-0.84915203461423516</v>
      </c>
      <c r="I165">
        <v>-0.74691149033606052</v>
      </c>
      <c r="J165">
        <v>2181819.8140513687</v>
      </c>
      <c r="K165">
        <f t="shared" si="2"/>
        <v>2180786.1127180355</v>
      </c>
    </row>
    <row r="166" spans="1:11" x14ac:dyDescent="0.25">
      <c r="A166">
        <f>VLOOKUP('2024-03-18_windows_device_0'!P166,'2024-03-18_windows_device_0'!P166:P1075,1,0)</f>
        <v>54.433333333333337</v>
      </c>
      <c r="B166">
        <f>VLOOKUP('2024-03-18_windows_device_0'!Q166,'2024-03-18_windows_device_0'!Q166:Q1075,1,0)</f>
        <v>2184703</v>
      </c>
      <c r="C166">
        <v>24.259451467618334</v>
      </c>
      <c r="D166">
        <v>2184555.8697536224</v>
      </c>
      <c r="E166">
        <v>2.8000000000005798E-2</v>
      </c>
      <c r="F166">
        <v>2184620.331874446</v>
      </c>
      <c r="G166">
        <v>2181822.8723013615</v>
      </c>
      <c r="H166">
        <v>2.0738311186432838</v>
      </c>
      <c r="I166">
        <v>2.922983153257519</v>
      </c>
      <c r="J166">
        <v>2181821.6483038752</v>
      </c>
      <c r="K166">
        <f t="shared" si="2"/>
        <v>2180787.4149705418</v>
      </c>
    </row>
    <row r="167" spans="1:11" x14ac:dyDescent="0.25">
      <c r="A167">
        <f>VLOOKUP('2024-03-18_windows_device_0'!P167,'2024-03-18_windows_device_0'!P167:P1076,1,0)</f>
        <v>54.433333333333337</v>
      </c>
      <c r="B167">
        <f>VLOOKUP('2024-03-18_windows_device_0'!Q167,'2024-03-18_windows_device_0'!Q167:Q1076,1,0)</f>
        <v>2184704</v>
      </c>
      <c r="C167">
        <v>24.259451467618334</v>
      </c>
      <c r="D167">
        <v>2184556.8697536224</v>
      </c>
      <c r="E167">
        <v>0</v>
      </c>
      <c r="F167">
        <v>2184622.359318539</v>
      </c>
      <c r="G167">
        <v>2181824.8997454545</v>
      </c>
      <c r="H167">
        <v>-1.7182924160733819</v>
      </c>
      <c r="I167">
        <v>-3.7921235347166657</v>
      </c>
      <c r="J167">
        <v>2181819.7549203476</v>
      </c>
      <c r="K167">
        <f t="shared" si="2"/>
        <v>2180785.5215870142</v>
      </c>
    </row>
    <row r="168" spans="1:11" x14ac:dyDescent="0.25">
      <c r="A168">
        <f>VLOOKUP('2024-03-18_windows_device_0'!P168,'2024-03-18_windows_device_0'!P168:P1077,1,0)</f>
        <v>54.441333333333333</v>
      </c>
      <c r="B168">
        <f>VLOOKUP('2024-03-18_windows_device_0'!Q168,'2024-03-18_windows_device_0'!Q168:Q1077,1,0)</f>
        <v>2184711</v>
      </c>
      <c r="C168">
        <v>24.263016849340453</v>
      </c>
      <c r="D168">
        <v>2184563.826503342</v>
      </c>
      <c r="E168">
        <v>7.9999999999955662E-3</v>
      </c>
      <c r="F168">
        <v>2184619.2877469342</v>
      </c>
      <c r="G168">
        <v>2181821.6992513179</v>
      </c>
      <c r="H168">
        <v>1.6254802644252777</v>
      </c>
      <c r="I168">
        <v>3.3437726804986596</v>
      </c>
      <c r="J168">
        <v>2181821.4763821671</v>
      </c>
      <c r="K168">
        <f t="shared" si="2"/>
        <v>2180787.0910488339</v>
      </c>
    </row>
    <row r="169" spans="1:11" x14ac:dyDescent="0.25">
      <c r="A169">
        <f>VLOOKUP('2024-03-18_windows_device_0'!P169,'2024-03-18_windows_device_0'!P169:P1078,1,0)</f>
        <v>54.428666666666672</v>
      </c>
      <c r="B169">
        <f>VLOOKUP('2024-03-18_windows_device_0'!Q169,'2024-03-18_windows_device_0'!Q169:Q1078,1,0)</f>
        <v>2184717</v>
      </c>
      <c r="C169">
        <v>24.25737166161376</v>
      </c>
      <c r="D169">
        <v>2184569.8949800176</v>
      </c>
      <c r="E169">
        <v>-1.2666666666660831E-2</v>
      </c>
      <c r="F169">
        <v>2184618.0112199131</v>
      </c>
      <c r="G169">
        <v>2181820.626860389</v>
      </c>
      <c r="H169">
        <v>4.9552222890779376</v>
      </c>
      <c r="I169">
        <v>3.3297420246526599</v>
      </c>
      <c r="J169">
        <v>2181826.4344134699</v>
      </c>
      <c r="K169">
        <f t="shared" si="2"/>
        <v>2180792.2897468032</v>
      </c>
    </row>
    <row r="170" spans="1:11" x14ac:dyDescent="0.25">
      <c r="A170">
        <f>VLOOKUP('2024-03-18_windows_device_0'!P170,'2024-03-18_windows_device_0'!P170:P1079,1,0)</f>
        <v>54.429333333333332</v>
      </c>
      <c r="B170">
        <f>VLOOKUP('2024-03-18_windows_device_0'!Q170,'2024-03-18_windows_device_0'!Q170:Q1079,1,0)</f>
        <v>2184718</v>
      </c>
      <c r="C170">
        <v>24.257668776757267</v>
      </c>
      <c r="D170">
        <v>2184570.8913763794</v>
      </c>
      <c r="E170">
        <v>6.6666666666037599E-4</v>
      </c>
      <c r="F170">
        <v>2184616.9502319368</v>
      </c>
      <c r="G170">
        <v>2181819.5551272235</v>
      </c>
      <c r="H170">
        <v>-5.4081105077639222</v>
      </c>
      <c r="I170">
        <v>-10.36333279684186</v>
      </c>
      <c r="J170">
        <v>2181818.1369584207</v>
      </c>
      <c r="K170">
        <f t="shared" si="2"/>
        <v>2180783.9796250872</v>
      </c>
    </row>
    <row r="171" spans="1:11" x14ac:dyDescent="0.25">
      <c r="A171">
        <f>VLOOKUP('2024-03-18_windows_device_0'!P171,'2024-03-18_windows_device_0'!P171:P1080,1,0)</f>
        <v>54.42</v>
      </c>
      <c r="B171">
        <f>VLOOKUP('2024-03-18_windows_device_0'!Q171,'2024-03-18_windows_device_0'!Q171:Q1080,1,0)</f>
        <v>2184720</v>
      </c>
      <c r="C171">
        <v>24.253509164748124</v>
      </c>
      <c r="D171">
        <v>2184572.941823299</v>
      </c>
      <c r="E171">
        <v>-9.3333333333305291E-3</v>
      </c>
      <c r="F171">
        <v>2184616.367861337</v>
      </c>
      <c r="G171">
        <v>2181819.1232012506</v>
      </c>
      <c r="H171">
        <v>-5.3057147623039782</v>
      </c>
      <c r="I171">
        <v>0.10239574545994401</v>
      </c>
      <c r="J171">
        <v>2181816.0528891115</v>
      </c>
      <c r="K171">
        <f t="shared" si="2"/>
        <v>2180782.0728891115</v>
      </c>
    </row>
    <row r="172" spans="1:11" x14ac:dyDescent="0.25">
      <c r="A172">
        <f>VLOOKUP('2024-03-18_windows_device_0'!P172,'2024-03-18_windows_device_0'!P172:P1081,1,0)</f>
        <v>54.417333333333332</v>
      </c>
      <c r="B172">
        <f>VLOOKUP('2024-03-18_windows_device_0'!Q172,'2024-03-18_windows_device_0'!Q172:Q1081,1,0)</f>
        <v>2184718</v>
      </c>
      <c r="C172">
        <v>24.252320704174082</v>
      </c>
      <c r="D172">
        <v>2184570.9562351154</v>
      </c>
      <c r="E172">
        <v>-2.6666666666699257E-3</v>
      </c>
      <c r="F172">
        <v>2184623.4512916072</v>
      </c>
      <c r="G172">
        <v>2181826.2496204386</v>
      </c>
      <c r="H172">
        <v>2.6630595233291388</v>
      </c>
      <c r="I172">
        <v>7.968774285633117</v>
      </c>
      <c r="J172">
        <v>2181816.8112222729</v>
      </c>
      <c r="K172">
        <f t="shared" si="2"/>
        <v>2180782.8818889395</v>
      </c>
    </row>
    <row r="173" spans="1:11" x14ac:dyDescent="0.25">
      <c r="A173">
        <f>VLOOKUP('2024-03-18_windows_device_0'!P173,'2024-03-18_windows_device_0'!P173:P1082,1,0)</f>
        <v>54.405999999999999</v>
      </c>
      <c r="B173">
        <f>VLOOKUP('2024-03-18_windows_device_0'!Q173,'2024-03-18_windows_device_0'!Q173:Q1082,1,0)</f>
        <v>2184720</v>
      </c>
      <c r="C173">
        <v>24.247269746734407</v>
      </c>
      <c r="D173">
        <v>2184573.0174774574</v>
      </c>
      <c r="E173">
        <v>-1.1333333333332973E-2</v>
      </c>
      <c r="F173">
        <v>2184625.9169048672</v>
      </c>
      <c r="G173">
        <v>2181828.8979601064</v>
      </c>
      <c r="H173">
        <v>-4.6076073478907347</v>
      </c>
      <c r="I173">
        <v>-7.2706668712198734</v>
      </c>
      <c r="J173">
        <v>2181812.5227779313</v>
      </c>
      <c r="K173">
        <f t="shared" si="2"/>
        <v>2180778.8087779311</v>
      </c>
    </row>
    <row r="174" spans="1:11" x14ac:dyDescent="0.25">
      <c r="A174">
        <f>VLOOKUP('2024-03-18_windows_device_0'!P174,'2024-03-18_windows_device_0'!P174:P1083,1,0)</f>
        <v>54.396000000000001</v>
      </c>
      <c r="B174">
        <f>VLOOKUP('2024-03-18_windows_device_0'!Q174,'2024-03-18_windows_device_0'!Q174:Q1083,1,0)</f>
        <v>2184724</v>
      </c>
      <c r="C174">
        <v>24.242813019581753</v>
      </c>
      <c r="D174">
        <v>2184577.0715042246</v>
      </c>
      <c r="E174">
        <v>-9.9999999999980105E-3</v>
      </c>
      <c r="F174">
        <v>2184627.0597470622</v>
      </c>
      <c r="G174">
        <v>2181830.2020630972</v>
      </c>
      <c r="H174">
        <v>-4.6544155422598124</v>
      </c>
      <c r="I174">
        <v>-4.6808194369077682E-2</v>
      </c>
      <c r="J174">
        <v>2181809.454174561</v>
      </c>
      <c r="K174">
        <f t="shared" si="2"/>
        <v>2180775.9301745608</v>
      </c>
    </row>
    <row r="175" spans="1:11" x14ac:dyDescent="0.25">
      <c r="A175">
        <f>VLOOKUP('2024-03-18_windows_device_0'!P175,'2024-03-18_windows_device_0'!P175:P1084,1,0)</f>
        <v>54.399333333333331</v>
      </c>
      <c r="B175">
        <f>VLOOKUP('2024-03-18_windows_device_0'!Q175,'2024-03-18_windows_device_0'!Q175:Q1084,1,0)</f>
        <v>2184727</v>
      </c>
      <c r="C175">
        <v>24.244298595299302</v>
      </c>
      <c r="D175">
        <v>2184580.0534964055</v>
      </c>
      <c r="E175">
        <v>3.3333333333303017E-3</v>
      </c>
      <c r="F175">
        <v>2184624.9240140528</v>
      </c>
      <c r="G175">
        <v>2181828.0125731956</v>
      </c>
      <c r="H175">
        <v>1.7964677144773304</v>
      </c>
      <c r="I175">
        <v>6.4508832567371428</v>
      </c>
      <c r="J175">
        <v>2181810.002291162</v>
      </c>
      <c r="K175">
        <f t="shared" si="2"/>
        <v>2180776.4149578288</v>
      </c>
    </row>
    <row r="176" spans="1:11" x14ac:dyDescent="0.25">
      <c r="A176">
        <f>VLOOKUP('2024-03-18_windows_device_0'!P176,'2024-03-18_windows_device_0'!P176:P1085,1,0)</f>
        <v>54.37533333333333</v>
      </c>
      <c r="B176">
        <f>VLOOKUP('2024-03-18_windows_device_0'!Q176,'2024-03-18_windows_device_0'!Q176:Q1085,1,0)</f>
        <v>2184732</v>
      </c>
      <c r="C176">
        <v>24.233602450132931</v>
      </c>
      <c r="D176">
        <v>2184585.1831280724</v>
      </c>
      <c r="E176">
        <v>-2.4000000000000909E-2</v>
      </c>
      <c r="F176">
        <v>2184619.9000996361</v>
      </c>
      <c r="G176">
        <v>2181823.3757819473</v>
      </c>
      <c r="H176">
        <v>-2.9795011300593615</v>
      </c>
      <c r="I176">
        <v>-4.7759688445366919</v>
      </c>
      <c r="J176">
        <v>2181807.5869105235</v>
      </c>
      <c r="K176">
        <f t="shared" si="2"/>
        <v>2180774.45557719</v>
      </c>
    </row>
    <row r="177" spans="1:11" x14ac:dyDescent="0.25">
      <c r="A177">
        <f>VLOOKUP('2024-03-18_windows_device_0'!P177,'2024-03-18_windows_device_0'!P177:P1086,1,0)</f>
        <v>54.36866666666667</v>
      </c>
      <c r="B177">
        <f>VLOOKUP('2024-03-18_windows_device_0'!Q177,'2024-03-18_windows_device_0'!Q177:Q1086,1,0)</f>
        <v>2184732</v>
      </c>
      <c r="C177">
        <v>24.23063129869783</v>
      </c>
      <c r="D177">
        <v>2184585.2191267167</v>
      </c>
      <c r="E177">
        <v>-6.6666666666606034E-3</v>
      </c>
      <c r="F177">
        <v>2184615.5755526097</v>
      </c>
      <c r="G177">
        <v>2181819.1587994588</v>
      </c>
      <c r="H177">
        <v>0.35663312394171953</v>
      </c>
      <c r="I177">
        <v>3.336134254001081</v>
      </c>
      <c r="J177">
        <v>2181808.2939462471</v>
      </c>
      <c r="K177">
        <f t="shared" si="2"/>
        <v>2180775.2892795806</v>
      </c>
    </row>
    <row r="178" spans="1:11" x14ac:dyDescent="0.25">
      <c r="A178">
        <f>VLOOKUP('2024-03-18_windows_device_0'!P178,'2024-03-18_windows_device_0'!P178:P1087,1,0)</f>
        <v>54.366</v>
      </c>
      <c r="B178">
        <f>VLOOKUP('2024-03-18_windows_device_0'!Q178,'2024-03-18_windows_device_0'!Q178:Q1087,1,0)</f>
        <v>2184734</v>
      </c>
      <c r="C178">
        <v>24.229442838123788</v>
      </c>
      <c r="D178">
        <v>2184587.2335249386</v>
      </c>
      <c r="E178">
        <v>-2.6666666666699257E-3</v>
      </c>
      <c r="F178">
        <v>2184615.74724722</v>
      </c>
      <c r="G178">
        <v>2181819.3735235771</v>
      </c>
      <c r="H178">
        <v>-0.60431689443066716</v>
      </c>
      <c r="I178">
        <v>-0.96095001837238669</v>
      </c>
      <c r="J178">
        <v>2181807.995820357</v>
      </c>
      <c r="K178">
        <f t="shared" si="2"/>
        <v>2180775.0418203571</v>
      </c>
    </row>
    <row r="179" spans="1:11" x14ac:dyDescent="0.25">
      <c r="A179">
        <f>VLOOKUP('2024-03-18_windows_device_0'!P179,'2024-03-18_windows_device_0'!P179:P1088,1,0)</f>
        <v>54.332000000000001</v>
      </c>
      <c r="B179">
        <f>VLOOKUP('2024-03-18_windows_device_0'!Q179,'2024-03-18_windows_device_0'!Q179:Q1088,1,0)</f>
        <v>2184740</v>
      </c>
      <c r="C179">
        <v>24.21428996580476</v>
      </c>
      <c r="D179">
        <v>2184593.417040363</v>
      </c>
      <c r="E179">
        <v>-3.399999999999892E-2</v>
      </c>
      <c r="F179">
        <v>2184616.7923572897</v>
      </c>
      <c r="G179">
        <v>2181820.9674449586</v>
      </c>
      <c r="H179">
        <v>3.9037779225036502</v>
      </c>
      <c r="I179">
        <v>4.5080948169343174</v>
      </c>
      <c r="J179">
        <v>2181811.3176134615</v>
      </c>
      <c r="K179">
        <f t="shared" si="2"/>
        <v>2180779.0096134613</v>
      </c>
    </row>
    <row r="180" spans="1:11" x14ac:dyDescent="0.25">
      <c r="A180">
        <f>VLOOKUP('2024-03-18_windows_device_0'!P180,'2024-03-18_windows_device_0'!P180:P1089,1,0)</f>
        <v>54.326000000000001</v>
      </c>
      <c r="B180">
        <f>VLOOKUP('2024-03-18_windows_device_0'!Q180,'2024-03-18_windows_device_0'!Q180:Q1089,1,0)</f>
        <v>2184736</v>
      </c>
      <c r="C180">
        <v>24.211615929513169</v>
      </c>
      <c r="D180">
        <v>2184589.4494135203</v>
      </c>
      <c r="E180">
        <v>-6.0000000000002274E-3</v>
      </c>
      <c r="F180">
        <v>2184607.3504496333</v>
      </c>
      <c r="G180">
        <v>2181811.6224220069</v>
      </c>
      <c r="H180">
        <v>-2.0282863131724298</v>
      </c>
      <c r="I180">
        <v>-5.93206423567608</v>
      </c>
      <c r="J180">
        <v>2181808.8433331316</v>
      </c>
      <c r="K180">
        <f t="shared" si="2"/>
        <v>2180776.6493331315</v>
      </c>
    </row>
    <row r="181" spans="1:11" x14ac:dyDescent="0.25">
      <c r="A181">
        <f>VLOOKUP('2024-03-18_windows_device_0'!P181,'2024-03-18_windows_device_0'!P181:P1090,1,0)</f>
        <v>54.324666666666666</v>
      </c>
      <c r="B181">
        <f>VLOOKUP('2024-03-18_windows_device_0'!Q181,'2024-03-18_windows_device_0'!Q181:Q1090,1,0)</f>
        <v>2184735</v>
      </c>
      <c r="C181">
        <v>24.211021699226148</v>
      </c>
      <c r="D181">
        <v>2184588.4566070698</v>
      </c>
      <c r="E181">
        <v>-1.3333333333349628E-3</v>
      </c>
      <c r="F181">
        <v>2184614.3639314696</v>
      </c>
      <c r="G181">
        <v>2181818.6574352309</v>
      </c>
      <c r="H181">
        <v>-1.1752077355049551</v>
      </c>
      <c r="I181">
        <v>0.85307857766747475</v>
      </c>
      <c r="J181">
        <v>2181808.7019746872</v>
      </c>
      <c r="K181">
        <f t="shared" si="2"/>
        <v>2180776.5333080203</v>
      </c>
    </row>
    <row r="182" spans="1:11" x14ac:dyDescent="0.25">
      <c r="A182">
        <f>VLOOKUP('2024-03-18_windows_device_0'!P182,'2024-03-18_windows_device_0'!P182:P1091,1,0)</f>
        <v>54.295333333333332</v>
      </c>
      <c r="B182">
        <f>VLOOKUP('2024-03-18_windows_device_0'!Q182,'2024-03-18_windows_device_0'!Q182:Q1091,1,0)</f>
        <v>2184742</v>
      </c>
      <c r="C182">
        <v>24.197948632911693</v>
      </c>
      <c r="D182">
        <v>2184595.6148204897</v>
      </c>
      <c r="E182">
        <v>-2.9333333333333655E-2</v>
      </c>
      <c r="F182">
        <v>2184612.3568885145</v>
      </c>
      <c r="G182">
        <v>2181817.1242165496</v>
      </c>
      <c r="H182">
        <v>-3.0794497635215521</v>
      </c>
      <c r="I182">
        <v>-1.904242028016597</v>
      </c>
      <c r="J182">
        <v>2181805.5355730844</v>
      </c>
      <c r="K182">
        <f t="shared" si="2"/>
        <v>2180773.924239751</v>
      </c>
    </row>
    <row r="183" spans="1:11" x14ac:dyDescent="0.25">
      <c r="A183">
        <f>VLOOKUP('2024-03-18_windows_device_0'!P183,'2024-03-18_windows_device_0'!P183:P1092,1,0)</f>
        <v>54.289333333333332</v>
      </c>
      <c r="B183">
        <f>VLOOKUP('2024-03-18_windows_device_0'!Q183,'2024-03-18_windows_device_0'!Q183:Q1092,1,0)</f>
        <v>2184747</v>
      </c>
      <c r="C183">
        <v>24.195274596620099</v>
      </c>
      <c r="D183">
        <v>2184600.6471717986</v>
      </c>
      <c r="E183">
        <v>-6.0000000000002274E-3</v>
      </c>
      <c r="F183">
        <v>2184609.0019205548</v>
      </c>
      <c r="G183">
        <v>2181813.8661987265</v>
      </c>
      <c r="H183">
        <v>1.7632015650160611</v>
      </c>
      <c r="I183">
        <v>4.8426513285376132</v>
      </c>
      <c r="J183">
        <v>2181806.704020624</v>
      </c>
      <c r="K183">
        <f t="shared" si="2"/>
        <v>2180775.2066872907</v>
      </c>
    </row>
    <row r="184" spans="1:11" x14ac:dyDescent="0.25">
      <c r="A184">
        <f>VLOOKUP('2024-03-18_windows_device_0'!P184,'2024-03-18_windows_device_0'!P184:P1093,1,0)</f>
        <v>54.271333333333331</v>
      </c>
      <c r="B184">
        <f>VLOOKUP('2024-03-18_windows_device_0'!Q184,'2024-03-18_windows_device_0'!Q184:Q1093,1,0)</f>
        <v>2184744</v>
      </c>
      <c r="C184">
        <v>24.187252487745319</v>
      </c>
      <c r="D184">
        <v>2184597.7442042734</v>
      </c>
      <c r="E184">
        <v>-1.8000000000000682E-2</v>
      </c>
      <c r="F184">
        <v>2184610.6041532909</v>
      </c>
      <c r="G184">
        <v>2181815.7593461741</v>
      </c>
      <c r="H184">
        <v>0.82440738333389163</v>
      </c>
      <c r="I184">
        <v>-0.93879418168216944</v>
      </c>
      <c r="J184">
        <v>2181808.2055261284</v>
      </c>
      <c r="K184">
        <f t="shared" si="2"/>
        <v>2180777.0501927952</v>
      </c>
    </row>
    <row r="185" spans="1:11" x14ac:dyDescent="0.25">
      <c r="A185">
        <f>VLOOKUP('2024-03-18_windows_device_0'!P185,'2024-03-18_windows_device_0'!P185:P1094,1,0)</f>
        <v>54.223333333333329</v>
      </c>
      <c r="B185">
        <f>VLOOKUP('2024-03-18_windows_device_0'!Q185,'2024-03-18_windows_device_0'!Q185:Q1094,1,0)</f>
        <v>2184746</v>
      </c>
      <c r="C185">
        <v>24.165860197412574</v>
      </c>
      <c r="D185">
        <v>2184600.0028002299</v>
      </c>
      <c r="E185">
        <v>-4.8000000000001819E-2</v>
      </c>
      <c r="F185">
        <v>2184613.6261159335</v>
      </c>
      <c r="G185">
        <v>2181819.5575533458</v>
      </c>
      <c r="H185">
        <v>-4.5192606188356876</v>
      </c>
      <c r="I185">
        <v>-5.3436680021695793</v>
      </c>
      <c r="J185">
        <v>2181802.8560619135</v>
      </c>
      <c r="K185">
        <f t="shared" si="2"/>
        <v>2180772.6127285804</v>
      </c>
    </row>
    <row r="186" spans="1:11" x14ac:dyDescent="0.25">
      <c r="A186">
        <f>VLOOKUP('2024-03-18_windows_device_0'!P186,'2024-03-18_windows_device_0'!P186:P1095,1,0)</f>
        <v>54.195999999999998</v>
      </c>
      <c r="B186">
        <f>VLOOKUP('2024-03-18_windows_device_0'!Q186,'2024-03-18_windows_device_0'!Q186:Q1095,1,0)</f>
        <v>2184744</v>
      </c>
      <c r="C186">
        <v>24.153678476528654</v>
      </c>
      <c r="D186">
        <v>2184598.1499540131</v>
      </c>
      <c r="E186">
        <v>-2.7333333333331211E-2</v>
      </c>
      <c r="F186">
        <v>2184612.2972675781</v>
      </c>
      <c r="G186">
        <v>2181818.6710402411</v>
      </c>
      <c r="H186">
        <v>1.1621198328211904</v>
      </c>
      <c r="I186">
        <v>5.681380451656878</v>
      </c>
      <c r="J186">
        <v>2181803.9064828628</v>
      </c>
      <c r="K186">
        <f t="shared" si="2"/>
        <v>2180774.1824828628</v>
      </c>
    </row>
    <row r="187" spans="1:11" x14ac:dyDescent="0.25">
      <c r="A187">
        <f>VLOOKUP('2024-03-18_windows_device_0'!P187,'2024-03-18_windows_device_0'!P187:P1096,1,0)</f>
        <v>54.178666666666672</v>
      </c>
      <c r="B187">
        <f>VLOOKUP('2024-03-18_windows_device_0'!Q187,'2024-03-18_windows_device_0'!Q187:Q1096,1,0)</f>
        <v>2184749</v>
      </c>
      <c r="C187">
        <v>24.145953482797388</v>
      </c>
      <c r="D187">
        <v>2184603.2432326018</v>
      </c>
      <c r="E187">
        <v>-1.7333333333326095E-2</v>
      </c>
      <c r="F187">
        <v>2184612.3602358387</v>
      </c>
      <c r="G187">
        <v>2181819.0146293896</v>
      </c>
      <c r="H187">
        <v>4.0046378183178604</v>
      </c>
      <c r="I187">
        <v>2.84251798549667</v>
      </c>
      <c r="J187">
        <v>2181808.6370659415</v>
      </c>
      <c r="K187">
        <f t="shared" si="2"/>
        <v>2180779.2423992748</v>
      </c>
    </row>
    <row r="188" spans="1:11" x14ac:dyDescent="0.25">
      <c r="A188">
        <f>VLOOKUP('2024-03-18_windows_device_0'!P188,'2024-03-18_windows_device_0'!P188:P1097,1,0)</f>
        <v>54.168666666666667</v>
      </c>
      <c r="B188">
        <f>VLOOKUP('2024-03-18_windows_device_0'!Q188,'2024-03-18_windows_device_0'!Q188:Q1097,1,0)</f>
        <v>2184753</v>
      </c>
      <c r="C188">
        <v>24.141496755644731</v>
      </c>
      <c r="D188">
        <v>2184607.2970335991</v>
      </c>
      <c r="E188">
        <v>-1.0000000000005116E-2</v>
      </c>
      <c r="F188">
        <v>2184612.3978422391</v>
      </c>
      <c r="G188">
        <v>2181819.2141732974</v>
      </c>
      <c r="H188">
        <v>1.2317250310443342</v>
      </c>
      <c r="I188">
        <v>-2.7729127872735262</v>
      </c>
      <c r="J188">
        <v>2181809.8805168676</v>
      </c>
      <c r="K188">
        <f t="shared" si="2"/>
        <v>2180780.6758502009</v>
      </c>
    </row>
    <row r="189" spans="1:11" x14ac:dyDescent="0.25">
      <c r="A189">
        <f>VLOOKUP('2024-03-18_windows_device_0'!P189,'2024-03-18_windows_device_0'!P189:P1098,1,0)</f>
        <v>54.134</v>
      </c>
      <c r="B189">
        <f>VLOOKUP('2024-03-18_windows_device_0'!Q189,'2024-03-18_windows_device_0'!Q189:Q1098,1,0)</f>
        <v>2184756</v>
      </c>
      <c r="C189">
        <v>24.126046768182192</v>
      </c>
      <c r="D189">
        <v>2184610.4834668348</v>
      </c>
      <c r="E189">
        <v>-3.4666666666666401E-2</v>
      </c>
      <c r="F189">
        <v>2184614.3303854354</v>
      </c>
      <c r="G189">
        <v>2181821.7083313996</v>
      </c>
      <c r="H189">
        <v>-2.1249086847528815</v>
      </c>
      <c r="I189">
        <v>-3.3566337157972157</v>
      </c>
      <c r="J189">
        <v>2181807.6482698456</v>
      </c>
      <c r="K189">
        <f t="shared" si="2"/>
        <v>2180779.1022698455</v>
      </c>
    </row>
    <row r="190" spans="1:11" x14ac:dyDescent="0.25">
      <c r="A190">
        <f>VLOOKUP('2024-03-18_windows_device_0'!P190,'2024-03-18_windows_device_0'!P190:P1099,1,0)</f>
        <v>54.100666666666669</v>
      </c>
      <c r="B190">
        <f>VLOOKUP('2024-03-18_windows_device_0'!Q190,'2024-03-18_windows_device_0'!Q190:Q1099,1,0)</f>
        <v>2184760</v>
      </c>
      <c r="C190">
        <v>24.111191011006678</v>
      </c>
      <c r="D190">
        <v>2184614.6626170077</v>
      </c>
      <c r="E190">
        <v>-3.3333333333331439E-2</v>
      </c>
      <c r="F190">
        <v>2184615.5191857321</v>
      </c>
      <c r="G190">
        <v>2181823.4374852991</v>
      </c>
      <c r="H190">
        <v>-1.4687680825591087</v>
      </c>
      <c r="I190">
        <v>0.65614060219377279</v>
      </c>
      <c r="J190">
        <v>2181806.5045958455</v>
      </c>
      <c r="K190">
        <f t="shared" si="2"/>
        <v>2180778.5919291787</v>
      </c>
    </row>
    <row r="191" spans="1:11" x14ac:dyDescent="0.25">
      <c r="A191">
        <f>VLOOKUP('2024-03-18_windows_device_0'!P191,'2024-03-18_windows_device_0'!P191:P1100,1,0)</f>
        <v>54.094666666666669</v>
      </c>
      <c r="B191">
        <f>VLOOKUP('2024-03-18_windows_device_0'!Q191,'2024-03-18_windows_device_0'!Q191:Q1100,1,0)</f>
        <v>2184760</v>
      </c>
      <c r="C191">
        <v>24.108516974715084</v>
      </c>
      <c r="D191">
        <v>2184614.69485232</v>
      </c>
      <c r="E191">
        <v>-6.0000000000002274E-3</v>
      </c>
      <c r="F191">
        <v>2184613.0506999264</v>
      </c>
      <c r="G191">
        <v>2181821.0662984978</v>
      </c>
      <c r="H191">
        <v>1.8223700826056302</v>
      </c>
      <c r="I191">
        <v>3.2911381651647389</v>
      </c>
      <c r="J191">
        <v>2181808.0149338301</v>
      </c>
      <c r="K191">
        <f t="shared" si="2"/>
        <v>2180780.2162671634</v>
      </c>
    </row>
    <row r="192" spans="1:11" x14ac:dyDescent="0.25">
      <c r="A192">
        <f>VLOOKUP('2024-03-18_windows_device_0'!P192,'2024-03-18_windows_device_0'!P192:P1101,1,0)</f>
        <v>54.050666666666672</v>
      </c>
      <c r="B192">
        <f>VLOOKUP('2024-03-18_windows_device_0'!Q192,'2024-03-18_windows_device_0'!Q192:Q1101,1,0)</f>
        <v>2184764</v>
      </c>
      <c r="C192">
        <v>24.088907375243405</v>
      </c>
      <c r="D192">
        <v>2184618.9311353667</v>
      </c>
      <c r="E192">
        <v>-4.399999999999693E-2</v>
      </c>
      <c r="F192">
        <v>2184616.4218381103</v>
      </c>
      <c r="G192">
        <v>2181825.1512926477</v>
      </c>
      <c r="H192">
        <v>-2.1796860168687999</v>
      </c>
      <c r="I192">
        <v>-4.0020560994744301</v>
      </c>
      <c r="J192">
        <v>2181805.679701935</v>
      </c>
      <c r="K192">
        <f t="shared" si="2"/>
        <v>2180778.7170352684</v>
      </c>
    </row>
    <row r="193" spans="1:11" x14ac:dyDescent="0.25">
      <c r="A193">
        <f>VLOOKUP('2024-03-18_windows_device_0'!P193,'2024-03-18_windows_device_0'!P193:P1102,1,0)</f>
        <v>54.032666666666671</v>
      </c>
      <c r="B193">
        <f>VLOOKUP('2024-03-18_windows_device_0'!Q193,'2024-03-18_windows_device_0'!Q193:Q1102,1,0)</f>
        <v>2184765</v>
      </c>
      <c r="C193">
        <v>24.080885266368625</v>
      </c>
      <c r="D193">
        <v>2184620.027741197</v>
      </c>
      <c r="E193">
        <v>-1.8000000000000682E-2</v>
      </c>
      <c r="F193">
        <v>2184616.9439412365</v>
      </c>
      <c r="G193">
        <v>2181825.9655952649</v>
      </c>
      <c r="H193">
        <v>-0.43465742701664567</v>
      </c>
      <c r="I193">
        <v>1.7450285898521543</v>
      </c>
      <c r="J193">
        <v>2181805.6341843554</v>
      </c>
      <c r="K193">
        <f t="shared" si="2"/>
        <v>2180779.0135176885</v>
      </c>
    </row>
    <row r="194" spans="1:11" x14ac:dyDescent="0.25">
      <c r="A194">
        <f>VLOOKUP('2024-03-18_windows_device_0'!P194,'2024-03-18_windows_device_0'!P194:P1103,1,0)</f>
        <v>54.012666666666668</v>
      </c>
      <c r="B194">
        <f>VLOOKUP('2024-03-18_windows_device_0'!Q194,'2024-03-18_windows_device_0'!Q194:Q1103,1,0)</f>
        <v>2184764</v>
      </c>
      <c r="C194">
        <v>24.071971812063314</v>
      </c>
      <c r="D194">
        <v>2184619.13504327</v>
      </c>
      <c r="E194">
        <v>-2.0000000000003126E-2</v>
      </c>
      <c r="F194">
        <v>2184617.2080837754</v>
      </c>
      <c r="G194">
        <v>2181826.5545180924</v>
      </c>
      <c r="H194">
        <v>-1.6810108795762062</v>
      </c>
      <c r="I194">
        <v>-1.2463534525595605</v>
      </c>
      <c r="J194">
        <v>2181803.9979253113</v>
      </c>
      <c r="K194">
        <f t="shared" si="2"/>
        <v>2180777.7572586448</v>
      </c>
    </row>
    <row r="195" spans="1:11" x14ac:dyDescent="0.25">
      <c r="A195">
        <f>VLOOKUP('2024-03-18_windows_device_0'!P195,'2024-03-18_windows_device_0'!P195:P1104,1,0)</f>
        <v>53.973333333333329</v>
      </c>
      <c r="B195">
        <f>VLOOKUP('2024-03-18_windows_device_0'!Q195,'2024-03-18_windows_device_0'!Q195:Q1104,1,0)</f>
        <v>2184764</v>
      </c>
      <c r="C195">
        <v>24.054442018596202</v>
      </c>
      <c r="D195">
        <v>2184619.3459547935</v>
      </c>
      <c r="E195">
        <v>-3.9333333333338771E-2</v>
      </c>
      <c r="F195">
        <v>2184613.043269841</v>
      </c>
      <c r="G195">
        <v>2181823.0287897019</v>
      </c>
      <c r="H195">
        <v>3.2269981098361313</v>
      </c>
      <c r="I195">
        <v>4.9080089894123375</v>
      </c>
      <c r="J195">
        <v>2181806.5488687619</v>
      </c>
      <c r="K195">
        <f t="shared" ref="K195:K258" si="3">J195-M$2*A195</f>
        <v>2180781.0555354287</v>
      </c>
    </row>
    <row r="196" spans="1:11" x14ac:dyDescent="0.25">
      <c r="A196">
        <f>VLOOKUP('2024-03-18_windows_device_0'!P196,'2024-03-18_windows_device_0'!P196:P1105,1,0)</f>
        <v>53.957999999999998</v>
      </c>
      <c r="B196">
        <f>VLOOKUP('2024-03-18_windows_device_0'!Q196,'2024-03-18_windows_device_0'!Q196:Q1105,1,0)</f>
        <v>2184763</v>
      </c>
      <c r="C196">
        <v>24.047608370295464</v>
      </c>
      <c r="D196">
        <v>2184618.4281329173</v>
      </c>
      <c r="E196">
        <v>-1.5333333333330756E-2</v>
      </c>
      <c r="F196">
        <v>2184612.6977834548</v>
      </c>
      <c r="G196">
        <v>2181822.9325645342</v>
      </c>
      <c r="H196">
        <v>-1.4833709569647908</v>
      </c>
      <c r="I196">
        <v>-4.7103690668009222</v>
      </c>
      <c r="J196">
        <v>2181805.1225270699</v>
      </c>
      <c r="K196">
        <f t="shared" si="3"/>
        <v>2180779.9205270698</v>
      </c>
    </row>
    <row r="197" spans="1:11" x14ac:dyDescent="0.25">
      <c r="A197">
        <f>VLOOKUP('2024-03-18_windows_device_0'!P197,'2024-03-18_windows_device_0'!P197:P1106,1,0)</f>
        <v>53.911999999999999</v>
      </c>
      <c r="B197">
        <f>VLOOKUP('2024-03-18_windows_device_0'!Q197,'2024-03-18_windows_device_0'!Q197:Q1106,1,0)</f>
        <v>2184767</v>
      </c>
      <c r="C197">
        <v>24.027107425393254</v>
      </c>
      <c r="D197">
        <v>2184622.674527192</v>
      </c>
      <c r="E197">
        <v>-4.5999999999999375E-2</v>
      </c>
      <c r="F197">
        <v>2184614.7112475811</v>
      </c>
      <c r="G197">
        <v>2181825.6942375363</v>
      </c>
      <c r="H197">
        <v>-5.8496428192593157</v>
      </c>
      <c r="I197">
        <v>-4.3662718622945249</v>
      </c>
      <c r="J197">
        <v>2181799.3665816537</v>
      </c>
      <c r="K197">
        <f t="shared" si="3"/>
        <v>2180775.0385816535</v>
      </c>
    </row>
    <row r="198" spans="1:11" x14ac:dyDescent="0.25">
      <c r="A198">
        <f>VLOOKUP('2024-03-18_windows_device_0'!P198,'2024-03-18_windows_device_0'!P198:P1107,1,0)</f>
        <v>53.912666666666667</v>
      </c>
      <c r="B198">
        <f>VLOOKUP('2024-03-18_windows_device_0'!Q198,'2024-03-18_windows_device_0'!Q198:Q1107,1,0)</f>
        <v>2184770</v>
      </c>
      <c r="C198">
        <v>24.027404540536764</v>
      </c>
      <c r="D198">
        <v>2184625.6709577614</v>
      </c>
      <c r="E198">
        <v>6.6666666666748142E-4</v>
      </c>
      <c r="F198">
        <v>2184613.6846119119</v>
      </c>
      <c r="G198">
        <v>2181824.6567537016</v>
      </c>
      <c r="H198">
        <v>-5.1899135652929544</v>
      </c>
      <c r="I198">
        <v>0.65972925396636128</v>
      </c>
      <c r="J198">
        <v>2181794.7355407067</v>
      </c>
      <c r="K198">
        <f t="shared" si="3"/>
        <v>2180770.39487404</v>
      </c>
    </row>
    <row r="199" spans="1:11" x14ac:dyDescent="0.25">
      <c r="A199">
        <f>VLOOKUP('2024-03-18_windows_device_0'!P199,'2024-03-18_windows_device_0'!P199:P1108,1,0)</f>
        <v>53.853333333333332</v>
      </c>
      <c r="B199">
        <f>VLOOKUP('2024-03-18_windows_device_0'!Q199,'2024-03-18_windows_device_0'!Q199:Q1108,1,0)</f>
        <v>2184769</v>
      </c>
      <c r="C199">
        <v>24.000961292764345</v>
      </c>
      <c r="D199">
        <v>2184624.9884642558</v>
      </c>
      <c r="E199">
        <v>-5.9333333333334792E-2</v>
      </c>
      <c r="F199">
        <v>2184611.5583353085</v>
      </c>
      <c r="G199">
        <v>2181823.4964895062</v>
      </c>
      <c r="H199">
        <v>-1.6482443152926862</v>
      </c>
      <c r="I199">
        <v>3.5416692500002682</v>
      </c>
      <c r="J199">
        <v>2181792.7240510397</v>
      </c>
      <c r="K199">
        <f t="shared" si="3"/>
        <v>2180769.5107177063</v>
      </c>
    </row>
    <row r="200" spans="1:11" x14ac:dyDescent="0.25">
      <c r="A200">
        <f>VLOOKUP('2024-03-18_windows_device_0'!P200,'2024-03-18_windows_device_0'!P200:P1109,1,0)</f>
        <v>53.829333333333338</v>
      </c>
      <c r="B200">
        <f>VLOOKUP('2024-03-18_windows_device_0'!Q200,'2024-03-18_windows_device_0'!Q200:Q1109,1,0)</f>
        <v>2184767</v>
      </c>
      <c r="C200">
        <v>23.990265147597974</v>
      </c>
      <c r="D200">
        <v>2184623.1167945368</v>
      </c>
      <c r="E200">
        <v>-2.3999999999993804E-2</v>
      </c>
      <c r="F200">
        <v>2184608.8578170012</v>
      </c>
      <c r="G200">
        <v>2181821.1870201482</v>
      </c>
      <c r="H200">
        <v>1.4523388156667352</v>
      </c>
      <c r="I200">
        <v>3.1005831309594214</v>
      </c>
      <c r="J200">
        <v>2181794.2642840152</v>
      </c>
      <c r="K200">
        <f t="shared" si="3"/>
        <v>2180771.506950682</v>
      </c>
    </row>
    <row r="201" spans="1:11" x14ac:dyDescent="0.25">
      <c r="A201">
        <f>VLOOKUP('2024-03-18_windows_device_0'!P201,'2024-03-18_windows_device_0'!P201:P1110,1,0)</f>
        <v>53.789333333333332</v>
      </c>
      <c r="B201">
        <f>VLOOKUP('2024-03-18_windows_device_0'!Q201,'2024-03-18_windows_device_0'!Q201:Q1110,1,0)</f>
        <v>2184769</v>
      </c>
      <c r="C201">
        <v>23.972438238987351</v>
      </c>
      <c r="D201">
        <v>2184625.3305512196</v>
      </c>
      <c r="E201">
        <v>-4.0000000000006253E-2</v>
      </c>
      <c r="F201">
        <v>2184610.5293745222</v>
      </c>
      <c r="G201">
        <v>2181823.510713527</v>
      </c>
      <c r="H201">
        <v>4.7589211277663708</v>
      </c>
      <c r="I201">
        <v>3.3065823120996356</v>
      </c>
      <c r="J201">
        <v>2181798.9836090179</v>
      </c>
      <c r="K201">
        <f t="shared" si="3"/>
        <v>2180776.9862756846</v>
      </c>
    </row>
    <row r="202" spans="1:11" x14ac:dyDescent="0.25">
      <c r="A202">
        <f>VLOOKUP('2024-03-18_windows_device_0'!P202,'2024-03-18_windows_device_0'!P202:P1111,1,0)</f>
        <v>53.762</v>
      </c>
      <c r="B202">
        <f>VLOOKUP('2024-03-18_windows_device_0'!Q202,'2024-03-18_windows_device_0'!Q202:Q1111,1,0)</f>
        <v>2184763</v>
      </c>
      <c r="C202">
        <v>23.960256518103428</v>
      </c>
      <c r="D202">
        <v>2184619.4765268965</v>
      </c>
      <c r="E202">
        <v>-2.7333333333331211E-2</v>
      </c>
      <c r="F202">
        <v>2184607.3549361001</v>
      </c>
      <c r="G202">
        <v>2181820.7821802511</v>
      </c>
      <c r="H202">
        <v>-5.6383974384516478</v>
      </c>
      <c r="I202">
        <v>-10.397318566218019</v>
      </c>
      <c r="J202">
        <v>2181790.4300891762</v>
      </c>
      <c r="K202">
        <f t="shared" si="3"/>
        <v>2180768.952089176</v>
      </c>
    </row>
    <row r="203" spans="1:11" x14ac:dyDescent="0.25">
      <c r="A203">
        <f>VLOOKUP('2024-03-18_windows_device_0'!P203,'2024-03-18_windows_device_0'!P203:P1112,1,0)</f>
        <v>53.730000000000004</v>
      </c>
      <c r="B203">
        <f>VLOOKUP('2024-03-18_windows_device_0'!Q203,'2024-03-18_windows_device_0'!Q203:Q1112,1,0)</f>
        <v>2184768</v>
      </c>
      <c r="C203">
        <v>23.945994991214935</v>
      </c>
      <c r="D203">
        <v>2184624.64733097</v>
      </c>
      <c r="E203">
        <v>-3.1999999999996476E-2</v>
      </c>
      <c r="F203">
        <v>2184606.7303721057</v>
      </c>
      <c r="G203">
        <v>2181820.6799397068</v>
      </c>
      <c r="H203">
        <v>0.73499770369380713</v>
      </c>
      <c r="I203">
        <v>6.3733951421454549</v>
      </c>
      <c r="J203">
        <v>2181793.1896089115</v>
      </c>
      <c r="K203">
        <f t="shared" si="3"/>
        <v>2180772.3196089114</v>
      </c>
    </row>
    <row r="204" spans="1:11" x14ac:dyDescent="0.25">
      <c r="A204">
        <f>VLOOKUP('2024-03-18_windows_device_0'!P204,'2024-03-18_windows_device_0'!P204:P1113,1,0)</f>
        <v>53.689333333333337</v>
      </c>
      <c r="B204">
        <f>VLOOKUP('2024-03-18_windows_device_0'!Q204,'2024-03-18_windows_device_0'!Q204:Q1113,1,0)</f>
        <v>2184768</v>
      </c>
      <c r="C204">
        <v>23.927870967460805</v>
      </c>
      <c r="D204">
        <v>2184624.8642477412</v>
      </c>
      <c r="E204">
        <v>-4.0666666666666629E-2</v>
      </c>
      <c r="F204">
        <v>2184605.2169849724</v>
      </c>
      <c r="G204">
        <v>2181819.8307876722</v>
      </c>
      <c r="H204">
        <v>1.2873394009657204</v>
      </c>
      <c r="I204">
        <v>0.55234169727191329</v>
      </c>
      <c r="J204">
        <v>2181795.6864008415</v>
      </c>
      <c r="K204">
        <f t="shared" si="3"/>
        <v>2180775.589067508</v>
      </c>
    </row>
    <row r="205" spans="1:11" x14ac:dyDescent="0.25">
      <c r="A205">
        <f>VLOOKUP('2024-03-18_windows_device_0'!P205,'2024-03-18_windows_device_0'!P205:P1114,1,0)</f>
        <v>53.667333333333332</v>
      </c>
      <c r="B205">
        <f>VLOOKUP('2024-03-18_windows_device_0'!Q205,'2024-03-18_windows_device_0'!Q205:Q1114,1,0)</f>
        <v>2184767</v>
      </c>
      <c r="C205">
        <v>23.918066167724962</v>
      </c>
      <c r="D205">
        <v>2184623.9815276992</v>
      </c>
      <c r="E205">
        <v>-2.2000000000005571E-2</v>
      </c>
      <c r="F205">
        <v>2184606.9312660485</v>
      </c>
      <c r="G205">
        <v>2181821.9046187908</v>
      </c>
      <c r="H205">
        <v>1.9288106877356768</v>
      </c>
      <c r="I205">
        <v>0.64147128676995635</v>
      </c>
      <c r="J205">
        <v>2181797.6120194071</v>
      </c>
      <c r="K205">
        <f t="shared" si="3"/>
        <v>2180777.9326860737</v>
      </c>
    </row>
    <row r="206" spans="1:11" x14ac:dyDescent="0.25">
      <c r="A206">
        <f>VLOOKUP('2024-03-18_windows_device_0'!P206,'2024-03-18_windows_device_0'!P206:P1115,1,0)</f>
        <v>53.629333333333335</v>
      </c>
      <c r="B206">
        <f>VLOOKUP('2024-03-18_windows_device_0'!Q206,'2024-03-18_windows_device_0'!Q206:Q1115,1,0)</f>
        <v>2184766</v>
      </c>
      <c r="C206">
        <v>23.901130604544875</v>
      </c>
      <c r="D206">
        <v>2184623.1839889563</v>
      </c>
      <c r="E206">
        <v>-3.7999999999996703E-2</v>
      </c>
      <c r="F206">
        <v>2184604.5915853474</v>
      </c>
      <c r="G206">
        <v>2181820.1863263748</v>
      </c>
      <c r="H206">
        <v>1.7999537610448897</v>
      </c>
      <c r="I206">
        <v>-0.12885692669078708</v>
      </c>
      <c r="J206">
        <v>2181799.4238196076</v>
      </c>
      <c r="K206">
        <f t="shared" si="3"/>
        <v>2180780.4664862743</v>
      </c>
    </row>
    <row r="207" spans="1:11" x14ac:dyDescent="0.25">
      <c r="A207">
        <f>VLOOKUP('2024-03-18_windows_device_0'!P207,'2024-03-18_windows_device_0'!P207:P1116,1,0)</f>
        <v>53.597999999999999</v>
      </c>
      <c r="B207">
        <f>VLOOKUP('2024-03-18_windows_device_0'!Q207,'2024-03-18_windows_device_0'!Q207:Q1116,1,0)</f>
        <v>2184768</v>
      </c>
      <c r="C207">
        <v>23.887166192799889</v>
      </c>
      <c r="D207">
        <v>2184625.3508228194</v>
      </c>
      <c r="E207">
        <v>-3.13333333333361E-2</v>
      </c>
      <c r="F207">
        <v>2184605.7043615216</v>
      </c>
      <c r="G207">
        <v>2181821.8118066392</v>
      </c>
      <c r="H207">
        <v>3.1469122688286006</v>
      </c>
      <c r="I207">
        <v>1.346958507783711</v>
      </c>
      <c r="J207">
        <v>2181802.516801083</v>
      </c>
      <c r="K207">
        <f t="shared" si="3"/>
        <v>2180784.1548010828</v>
      </c>
    </row>
    <row r="208" spans="1:11" x14ac:dyDescent="0.25">
      <c r="A208">
        <f>VLOOKUP('2024-03-18_windows_device_0'!P208,'2024-03-18_windows_device_0'!P208:P1117,1,0)</f>
        <v>53.561333333333337</v>
      </c>
      <c r="B208">
        <f>VLOOKUP('2024-03-18_windows_device_0'!Q208,'2024-03-18_windows_device_0'!Q208:Q1117,1,0)</f>
        <v>2184765</v>
      </c>
      <c r="C208">
        <v>23.870824859906822</v>
      </c>
      <c r="D208">
        <v>2184622.5459301267</v>
      </c>
      <c r="E208">
        <v>-3.666666666666174E-2</v>
      </c>
      <c r="F208">
        <v>2184610.0592302089</v>
      </c>
      <c r="G208">
        <v>2181826.7670289283</v>
      </c>
      <c r="H208">
        <v>-0.73807226214557886</v>
      </c>
      <c r="I208">
        <v>-3.8849845309741795</v>
      </c>
      <c r="J208">
        <v>2181801.3803645931</v>
      </c>
      <c r="K208">
        <f t="shared" si="3"/>
        <v>2180783.7150312597</v>
      </c>
    </row>
    <row r="209" spans="1:11" x14ac:dyDescent="0.25">
      <c r="A209">
        <f>VLOOKUP('2024-03-18_windows_device_0'!P209,'2024-03-18_windows_device_0'!P209:P1118,1,0)</f>
        <v>53.530666666666662</v>
      </c>
      <c r="B209">
        <f>VLOOKUP('2024-03-18_windows_device_0'!Q209,'2024-03-18_windows_device_0'!Q209:Q1118,1,0)</f>
        <v>2184764</v>
      </c>
      <c r="C209">
        <v>23.857157563305343</v>
      </c>
      <c r="D209">
        <v>2184621.7090082499</v>
      </c>
      <c r="E209">
        <v>-3.0666666666675724E-2</v>
      </c>
      <c r="F209">
        <v>2184604.1486900845</v>
      </c>
      <c r="G209">
        <v>2181821.3589184205</v>
      </c>
      <c r="H209">
        <v>-3.7780141490511596</v>
      </c>
      <c r="I209">
        <v>-3.0399418869055808</v>
      </c>
      <c r="J209">
        <v>2181797.7779061878</v>
      </c>
      <c r="K209">
        <f t="shared" si="3"/>
        <v>2180780.6952395211</v>
      </c>
    </row>
    <row r="210" spans="1:11" x14ac:dyDescent="0.25">
      <c r="A210">
        <f>VLOOKUP('2024-03-18_windows_device_0'!P210,'2024-03-18_windows_device_0'!P210:P1119,1,0)</f>
        <v>53.501999999999995</v>
      </c>
      <c r="B210">
        <f>VLOOKUP('2024-03-18_windows_device_0'!Q210,'2024-03-18_windows_device_0'!Q210:Q1119,1,0)</f>
        <v>2184766</v>
      </c>
      <c r="C210">
        <v>23.844381612134399</v>
      </c>
      <c r="D210">
        <v>2184623.8613663837</v>
      </c>
      <c r="E210">
        <v>-2.8666666666666174E-2</v>
      </c>
      <c r="F210">
        <v>2184598.3730525002</v>
      </c>
      <c r="G210">
        <v>2181816.0532036582</v>
      </c>
      <c r="H210">
        <v>9.2442316389642656</v>
      </c>
      <c r="I210">
        <v>13.022245788015425</v>
      </c>
      <c r="J210">
        <v>2181802.2120086662</v>
      </c>
      <c r="K210">
        <f t="shared" si="3"/>
        <v>2180785.6740086661</v>
      </c>
    </row>
    <row r="211" spans="1:11" x14ac:dyDescent="0.25">
      <c r="A211">
        <f>VLOOKUP('2024-03-18_windows_device_0'!P211,'2024-03-18_windows_device_0'!P211:P1120,1,0)</f>
        <v>53.448666666666668</v>
      </c>
      <c r="B211">
        <f>VLOOKUP('2024-03-18_windows_device_0'!Q211,'2024-03-18_windows_device_0'!Q211:Q1120,1,0)</f>
        <v>2184766</v>
      </c>
      <c r="C211">
        <v>23.820612400653577</v>
      </c>
      <c r="D211">
        <v>2184624.1446062145</v>
      </c>
      <c r="E211">
        <v>-5.333333333332746E-2</v>
      </c>
      <c r="F211">
        <v>2184600.1611666391</v>
      </c>
      <c r="G211">
        <v>2181818.7162631815</v>
      </c>
      <c r="H211">
        <v>7.4699486140161753E-2</v>
      </c>
      <c r="I211">
        <v>-9.1695321528241038</v>
      </c>
      <c r="J211">
        <v>2181804.8516651164</v>
      </c>
      <c r="K211">
        <f t="shared" si="3"/>
        <v>2180789.3269984499</v>
      </c>
    </row>
    <row r="212" spans="1:11" x14ac:dyDescent="0.25">
      <c r="A212">
        <f>VLOOKUP('2024-03-18_windows_device_0'!P212,'2024-03-18_windows_device_0'!P212:P1121,1,0)</f>
        <v>53.413333333333334</v>
      </c>
      <c r="B212">
        <f>VLOOKUP('2024-03-18_windows_device_0'!Q212,'2024-03-18_windows_device_0'!Q212:Q1121,1,0)</f>
        <v>2184765</v>
      </c>
      <c r="C212">
        <v>23.804865298047527</v>
      </c>
      <c r="D212">
        <v>2184623.3320970354</v>
      </c>
      <c r="E212">
        <v>-3.5333333333333883E-2</v>
      </c>
      <c r="F212">
        <v>2184594.973427047</v>
      </c>
      <c r="G212">
        <v>2181814.1086558336</v>
      </c>
      <c r="H212">
        <v>-1.1495561492629349</v>
      </c>
      <c r="I212">
        <v>-1.2242556354030967</v>
      </c>
      <c r="J212">
        <v>2181806.1795545081</v>
      </c>
      <c r="K212">
        <f t="shared" si="3"/>
        <v>2180791.3262211746</v>
      </c>
    </row>
    <row r="213" spans="1:11" x14ac:dyDescent="0.25">
      <c r="A213">
        <f>VLOOKUP('2024-03-18_windows_device_0'!P213,'2024-03-18_windows_device_0'!P213:P1122,1,0)</f>
        <v>53.389333333333333</v>
      </c>
      <c r="B213">
        <f>VLOOKUP('2024-03-18_windows_device_0'!Q213,'2024-03-18_windows_device_0'!Q213:Q1122,1,0)</f>
        <v>2184763</v>
      </c>
      <c r="C213">
        <v>23.794169152881157</v>
      </c>
      <c r="D213">
        <v>2184621.459378581</v>
      </c>
      <c r="E213">
        <v>-2.4000000000000909E-2</v>
      </c>
      <c r="F213">
        <v>2184589.9247405096</v>
      </c>
      <c r="G213">
        <v>2181809.4542402914</v>
      </c>
      <c r="H213">
        <v>-3.4974273364059627</v>
      </c>
      <c r="I213">
        <v>-2.3478711871430278</v>
      </c>
      <c r="J213">
        <v>2181802.5617162543</v>
      </c>
      <c r="K213">
        <f t="shared" si="3"/>
        <v>2180788.1643829211</v>
      </c>
    </row>
    <row r="214" spans="1:11" x14ac:dyDescent="0.25">
      <c r="A214">
        <f>VLOOKUP('2024-03-18_windows_device_0'!P214,'2024-03-18_windows_device_0'!P214:P1123,1,0)</f>
        <v>53.338666666666668</v>
      </c>
      <c r="B214">
        <f>VLOOKUP('2024-03-18_windows_device_0'!Q214,'2024-03-18_windows_device_0'!Q214:Q1123,1,0)</f>
        <v>2184761</v>
      </c>
      <c r="C214">
        <v>23.771588401974373</v>
      </c>
      <c r="D214">
        <v>2184619.7278962117</v>
      </c>
      <c r="E214">
        <v>-5.0666666666664639E-2</v>
      </c>
      <c r="F214">
        <v>2184590.8882759865</v>
      </c>
      <c r="G214">
        <v>2181811.2507080059</v>
      </c>
      <c r="H214">
        <v>-0.45446654781699181</v>
      </c>
      <c r="I214">
        <v>3.0429607885889709</v>
      </c>
      <c r="J214">
        <v>2181801.9948363691</v>
      </c>
      <c r="K214">
        <f t="shared" si="3"/>
        <v>2180788.5601697024</v>
      </c>
    </row>
    <row r="215" spans="1:11" x14ac:dyDescent="0.25">
      <c r="A215">
        <f>VLOOKUP('2024-03-18_windows_device_0'!P215,'2024-03-18_windows_device_0'!P215:P1124,1,0)</f>
        <v>53.311999999999998</v>
      </c>
      <c r="B215">
        <f>VLOOKUP('2024-03-18_windows_device_0'!Q215,'2024-03-18_windows_device_0'!Q215:Q1124,1,0)</f>
        <v>2184758</v>
      </c>
      <c r="C215">
        <v>23.759703796233957</v>
      </c>
      <c r="D215">
        <v>2184616.8691188786</v>
      </c>
      <c r="E215">
        <v>-2.6666666666670835E-2</v>
      </c>
      <c r="F215">
        <v>2184587.4700716152</v>
      </c>
      <c r="G215">
        <v>2181808.2712068758</v>
      </c>
      <c r="H215">
        <v>1.0783664067275822</v>
      </c>
      <c r="I215">
        <v>1.532832954544574</v>
      </c>
      <c r="J215">
        <v>2181803.2805037806</v>
      </c>
      <c r="K215">
        <f t="shared" si="3"/>
        <v>2180790.3525037807</v>
      </c>
    </row>
    <row r="216" spans="1:11" x14ac:dyDescent="0.25">
      <c r="A216">
        <f>VLOOKUP('2024-03-18_windows_device_0'!P216,'2024-03-18_windows_device_0'!P216:P1125,1,0)</f>
        <v>53.270666666666671</v>
      </c>
      <c r="B216">
        <f>VLOOKUP('2024-03-18_windows_device_0'!Q216,'2024-03-18_windows_device_0'!Q216:Q1125,1,0)</f>
        <v>2184762</v>
      </c>
      <c r="C216">
        <v>23.74128265733632</v>
      </c>
      <c r="D216">
        <v>2184621.0878744461</v>
      </c>
      <c r="E216">
        <v>-4.1333333333327005E-2</v>
      </c>
      <c r="F216">
        <v>2184587.1462808601</v>
      </c>
      <c r="G216">
        <v>2181808.6278399997</v>
      </c>
      <c r="H216">
        <v>-2.2423560926690698</v>
      </c>
      <c r="I216">
        <v>-3.320722499396652</v>
      </c>
      <c r="J216">
        <v>2181800.7778190565</v>
      </c>
      <c r="K216">
        <f t="shared" si="3"/>
        <v>2180788.6351523898</v>
      </c>
    </row>
    <row r="217" spans="1:11" x14ac:dyDescent="0.25">
      <c r="A217">
        <f>VLOOKUP('2024-03-18_windows_device_0'!P217,'2024-03-18_windows_device_0'!P217:P1126,1,0)</f>
        <v>53.219333333333338</v>
      </c>
      <c r="B217">
        <f>VLOOKUP('2024-03-18_windows_device_0'!Q217,'2024-03-18_windows_device_0'!Q217:Q1126,1,0)</f>
        <v>2184763</v>
      </c>
      <c r="C217">
        <v>23.718404791286023</v>
      </c>
      <c r="D217">
        <v>2184622.359318539</v>
      </c>
      <c r="E217">
        <v>-5.1333333333332121E-2</v>
      </c>
      <c r="F217">
        <v>2184585.696186034</v>
      </c>
      <c r="G217">
        <v>2181808.0235231053</v>
      </c>
      <c r="H217">
        <v>-2.8376944707706571</v>
      </c>
      <c r="I217">
        <v>-0.5953383781015873</v>
      </c>
      <c r="J217">
        <v>2181798.2603076897</v>
      </c>
      <c r="K217">
        <f t="shared" si="3"/>
        <v>2180787.0929743564</v>
      </c>
    </row>
    <row r="218" spans="1:11" x14ac:dyDescent="0.25">
      <c r="A218">
        <f>VLOOKUP('2024-03-18_windows_device_0'!P218,'2024-03-18_windows_device_0'!P218:P1127,1,0)</f>
        <v>53.192</v>
      </c>
      <c r="B218">
        <f>VLOOKUP('2024-03-18_windows_device_0'!Q218,'2024-03-18_windows_device_0'!Q218:Q1127,1,0)</f>
        <v>2184760</v>
      </c>
      <c r="C218">
        <v>23.7062230704021</v>
      </c>
      <c r="D218">
        <v>2184619.5037469342</v>
      </c>
      <c r="E218">
        <v>-2.7333333333338317E-2</v>
      </c>
      <c r="F218">
        <v>2184589.1492817635</v>
      </c>
      <c r="G218">
        <v>2181811.9273010278</v>
      </c>
      <c r="H218">
        <v>-0.45309304865077138</v>
      </c>
      <c r="I218">
        <v>2.3846014221198857</v>
      </c>
      <c r="J218">
        <v>2181797.647257756</v>
      </c>
      <c r="K218">
        <f t="shared" si="3"/>
        <v>2180786.9992577559</v>
      </c>
    </row>
    <row r="219" spans="1:11" x14ac:dyDescent="0.25">
      <c r="A219">
        <f>VLOOKUP('2024-03-18_windows_device_0'!P219,'2024-03-18_windows_device_0'!P219:P1128,1,0)</f>
        <v>53.160666666666671</v>
      </c>
      <c r="B219">
        <f>VLOOKUP('2024-03-18_windows_device_0'!Q219,'2024-03-18_windows_device_0'!Q219:Q1128,1,0)</f>
        <v>2184758</v>
      </c>
      <c r="C219">
        <v>23.692258658657114</v>
      </c>
      <c r="D219">
        <v>2184617.669219913</v>
      </c>
      <c r="E219">
        <v>-3.1333333333328994E-2</v>
      </c>
      <c r="F219">
        <v>2184586.6040747738</v>
      </c>
      <c r="G219">
        <v>2181809.8990147146</v>
      </c>
      <c r="H219">
        <v>2.597400872502476</v>
      </c>
      <c r="I219">
        <v>3.0504939211532474</v>
      </c>
      <c r="J219">
        <v>2181800.1360829519</v>
      </c>
      <c r="K219">
        <f t="shared" si="3"/>
        <v>2180790.0834162855</v>
      </c>
    </row>
    <row r="220" spans="1:11" x14ac:dyDescent="0.25">
      <c r="A220">
        <f>VLOOKUP('2024-03-18_windows_device_0'!P220,'2024-03-18_windows_device_0'!P220:P1129,1,0)</f>
        <v>53.103999999999999</v>
      </c>
      <c r="B220">
        <f>VLOOKUP('2024-03-18_windows_device_0'!Q220,'2024-03-18_windows_device_0'!Q220:Q1129,1,0)</f>
        <v>2184757</v>
      </c>
      <c r="C220">
        <v>23.667003871458736</v>
      </c>
      <c r="D220">
        <v>2184616.9682319369</v>
      </c>
      <c r="E220">
        <v>-5.6666666666671972E-2</v>
      </c>
      <c r="F220">
        <v>2184584.49323626</v>
      </c>
      <c r="G220">
        <v>2181808.7238069791</v>
      </c>
      <c r="H220">
        <v>1.2531426018103957</v>
      </c>
      <c r="I220">
        <v>-1.3442582706920803</v>
      </c>
      <c r="J220">
        <v>2181801.6141800396</v>
      </c>
      <c r="K220">
        <f t="shared" si="3"/>
        <v>2180792.6381800398</v>
      </c>
    </row>
    <row r="221" spans="1:11" x14ac:dyDescent="0.25">
      <c r="A221">
        <f>VLOOKUP('2024-03-18_windows_device_0'!P221,'2024-03-18_windows_device_0'!P221:P1130,1,0)</f>
        <v>53.076000000000001</v>
      </c>
      <c r="B221">
        <f>VLOOKUP('2024-03-18_windows_device_0'!Q221,'2024-03-18_windows_device_0'!Q221:Q1130,1,0)</f>
        <v>2184756</v>
      </c>
      <c r="C221">
        <v>23.654525035431302</v>
      </c>
      <c r="D221">
        <v>2184616.1158613372</v>
      </c>
      <c r="E221">
        <v>-2.7999999999998693E-2</v>
      </c>
      <c r="F221">
        <v>2184580.9511062088</v>
      </c>
      <c r="G221">
        <v>2181805.6443572156</v>
      </c>
      <c r="H221">
        <v>2.3311850130558014</v>
      </c>
      <c r="I221">
        <v>1.0780424112454057</v>
      </c>
      <c r="J221">
        <v>2181803.9647106985</v>
      </c>
      <c r="K221">
        <f t="shared" si="3"/>
        <v>2180795.5207106983</v>
      </c>
    </row>
    <row r="222" spans="1:11" x14ac:dyDescent="0.25">
      <c r="A222">
        <f>VLOOKUP('2024-03-18_windows_device_0'!P222,'2024-03-18_windows_device_0'!P222:P1131,1,0)</f>
        <v>53.025999999999996</v>
      </c>
      <c r="B222">
        <f>VLOOKUP('2024-03-18_windows_device_0'!Q222,'2024-03-18_windows_device_0'!Q222:Q1131,1,0)</f>
        <v>2184763</v>
      </c>
      <c r="C222">
        <v>23.632241399668025</v>
      </c>
      <c r="D222">
        <v>2184623.3792916071</v>
      </c>
      <c r="E222">
        <v>-5.0000000000004263E-2</v>
      </c>
      <c r="F222">
        <v>2184581.8874855475</v>
      </c>
      <c r="G222">
        <v>2181807.4075587806</v>
      </c>
      <c r="H222">
        <v>-3.0720106940716505</v>
      </c>
      <c r="I222">
        <v>-5.4031957071274519</v>
      </c>
      <c r="J222">
        <v>2181800.0517295524</v>
      </c>
      <c r="K222">
        <f t="shared" si="3"/>
        <v>2180792.5577295525</v>
      </c>
    </row>
    <row r="223" spans="1:11" x14ac:dyDescent="0.25">
      <c r="A223">
        <f>VLOOKUP('2024-03-18_windows_device_0'!P223,'2024-03-18_windows_device_0'!P223:P1132,1,0)</f>
        <v>52.981999999999999</v>
      </c>
      <c r="B223">
        <f>VLOOKUP('2024-03-18_windows_device_0'!Q223,'2024-03-18_windows_device_0'!Q223:Q1132,1,0)</f>
        <v>2184765</v>
      </c>
      <c r="C223">
        <v>23.612631800196343</v>
      </c>
      <c r="D223">
        <v>2184625.6109048673</v>
      </c>
      <c r="E223">
        <v>-4.399999999999693E-2</v>
      </c>
      <c r="F223">
        <v>2184581.9836441996</v>
      </c>
      <c r="G223">
        <v>2181808.231966164</v>
      </c>
      <c r="H223">
        <v>-1.9716471591964364</v>
      </c>
      <c r="I223">
        <v>1.1003635348752141</v>
      </c>
      <c r="J223">
        <v>2181798.9195941114</v>
      </c>
      <c r="K223">
        <f t="shared" si="3"/>
        <v>2180792.2615941116</v>
      </c>
    </row>
    <row r="224" spans="1:11" x14ac:dyDescent="0.25">
      <c r="A224">
        <f>VLOOKUP('2024-03-18_windows_device_0'!P224,'2024-03-18_windows_device_0'!P224:P1133,1,0)</f>
        <v>52.948</v>
      </c>
      <c r="B224">
        <f>VLOOKUP('2024-03-18_windows_device_0'!Q224,'2024-03-18_windows_device_0'!Q224:Q1133,1,0)</f>
        <v>2184766</v>
      </c>
      <c r="C224">
        <v>23.597478927877319</v>
      </c>
      <c r="D224">
        <v>2184626.7897470621</v>
      </c>
      <c r="E224">
        <v>-3.399999999999892E-2</v>
      </c>
      <c r="F224">
        <v>2184576.9012315739</v>
      </c>
      <c r="G224">
        <v>2181803.7127055451</v>
      </c>
      <c r="H224">
        <v>3.068350778426975</v>
      </c>
      <c r="I224">
        <v>5.0399979376234114</v>
      </c>
      <c r="J224">
        <v>2181801.2622215105</v>
      </c>
      <c r="K224">
        <f t="shared" si="3"/>
        <v>2180795.2502215104</v>
      </c>
    </row>
    <row r="225" spans="1:11" x14ac:dyDescent="0.25">
      <c r="A225">
        <f>VLOOKUP('2024-03-18_windows_device_0'!P225,'2024-03-18_windows_device_0'!P225:P1134,1,0)</f>
        <v>52.905333333333331</v>
      </c>
      <c r="B225">
        <f>VLOOKUP('2024-03-18_windows_device_0'!Q225,'2024-03-18_windows_device_0'!Q225:Q1134,1,0)</f>
        <v>2184764</v>
      </c>
      <c r="C225">
        <v>23.578463558692658</v>
      </c>
      <c r="D225">
        <v>2184625.0140140527</v>
      </c>
      <c r="E225">
        <v>-4.2666666666669073E-2</v>
      </c>
      <c r="F225">
        <v>2184577.3561389912</v>
      </c>
      <c r="G225">
        <v>2181804.8748253779</v>
      </c>
      <c r="H225">
        <v>-1.9071702407673001</v>
      </c>
      <c r="I225">
        <v>-4.9755210191942751</v>
      </c>
      <c r="J225">
        <v>2181799.374424364</v>
      </c>
      <c r="K225">
        <f t="shared" si="3"/>
        <v>2180794.1730910307</v>
      </c>
    </row>
    <row r="226" spans="1:11" x14ac:dyDescent="0.25">
      <c r="A226">
        <f>VLOOKUP('2024-03-18_windows_device_0'!P226,'2024-03-18_windows_device_0'!P226:P1135,1,0)</f>
        <v>52.86</v>
      </c>
      <c r="B226">
        <f>VLOOKUP('2024-03-18_windows_device_0'!Q226,'2024-03-18_windows_device_0'!Q226:Q1135,1,0)</f>
        <v>2184758</v>
      </c>
      <c r="C226">
        <v>23.558259728933955</v>
      </c>
      <c r="D226">
        <v>2184619.252099636</v>
      </c>
      <c r="E226">
        <v>-4.5333333333331893E-2</v>
      </c>
      <c r="F226">
        <v>2184580.608738414</v>
      </c>
      <c r="G226">
        <v>2181808.8794631963</v>
      </c>
      <c r="H226">
        <v>0.96388267306610942</v>
      </c>
      <c r="I226">
        <v>2.8710529138334095</v>
      </c>
      <c r="J226">
        <v>2181800.8336929744</v>
      </c>
      <c r="K226">
        <f t="shared" si="3"/>
        <v>2180796.4936929746</v>
      </c>
    </row>
    <row r="227" spans="1:11" x14ac:dyDescent="0.25">
      <c r="A227">
        <f>VLOOKUP('2024-03-18_windows_device_0'!P227,'2024-03-18_windows_device_0'!P227:P1136,1,0)</f>
        <v>52.832666666666668</v>
      </c>
      <c r="B227">
        <f>VLOOKUP('2024-03-18_windows_device_0'!Q227,'2024-03-18_windows_device_0'!Q227:Q1136,1,0)</f>
        <v>2184754</v>
      </c>
      <c r="C227">
        <v>23.546078008050031</v>
      </c>
      <c r="D227">
        <v>2184615.3955526096</v>
      </c>
      <c r="E227">
        <v>-2.7333333333331211E-2</v>
      </c>
      <c r="F227">
        <v>2184581.3867167984</v>
      </c>
      <c r="G227">
        <v>2181810.1111882273</v>
      </c>
      <c r="H227">
        <v>-3.4767391025088727</v>
      </c>
      <c r="I227">
        <v>-4.4406217755749822</v>
      </c>
      <c r="J227">
        <v>2181797.012668564</v>
      </c>
      <c r="K227">
        <f t="shared" si="3"/>
        <v>2180793.1920018974</v>
      </c>
    </row>
    <row r="228" spans="1:11" x14ac:dyDescent="0.25">
      <c r="A228">
        <f>VLOOKUP('2024-03-18_windows_device_0'!P228,'2024-03-18_windows_device_0'!P228:P1137,1,0)</f>
        <v>52.779333333333334</v>
      </c>
      <c r="B228">
        <f>VLOOKUP('2024-03-18_windows_device_0'!Q228,'2024-03-18_windows_device_0'!Q228:Q1137,1,0)</f>
        <v>2184754</v>
      </c>
      <c r="C228">
        <v>23.522308796569206</v>
      </c>
      <c r="D228">
        <v>2184615.6752472199</v>
      </c>
      <c r="E228">
        <v>-5.3333333333334565E-2</v>
      </c>
      <c r="F228">
        <v>2184578.3757725088</v>
      </c>
      <c r="G228">
        <v>2181807.9862795426</v>
      </c>
      <c r="H228">
        <v>-0.80048200907185674</v>
      </c>
      <c r="I228">
        <v>2.676257093437016</v>
      </c>
      <c r="J228">
        <v>2181796.5888896468</v>
      </c>
      <c r="K228">
        <f t="shared" si="3"/>
        <v>2180793.7815563134</v>
      </c>
    </row>
    <row r="229" spans="1:11" x14ac:dyDescent="0.25">
      <c r="A229">
        <f>VLOOKUP('2024-03-18_windows_device_0'!P229,'2024-03-18_windows_device_0'!P229:P1138,1,0)</f>
        <v>52.74133333333333</v>
      </c>
      <c r="B229">
        <f>VLOOKUP('2024-03-18_windows_device_0'!Q229,'2024-03-18_windows_device_0'!Q229:Q1138,1,0)</f>
        <v>2184754</v>
      </c>
      <c r="C229">
        <v>23.505373233389115</v>
      </c>
      <c r="D229">
        <v>2184615.8743572896</v>
      </c>
      <c r="E229">
        <v>-3.8000000000003809E-2</v>
      </c>
      <c r="F229">
        <v>2184576.2751576621</v>
      </c>
      <c r="G229">
        <v>2181806.51751146</v>
      </c>
      <c r="H229">
        <v>-4.4045962607488036</v>
      </c>
      <c r="I229">
        <v>-3.6041142516769469</v>
      </c>
      <c r="J229">
        <v>2181792.0094747609</v>
      </c>
      <c r="K229">
        <f t="shared" si="3"/>
        <v>2180789.9241414275</v>
      </c>
    </row>
    <row r="230" spans="1:11" x14ac:dyDescent="0.25">
      <c r="A230">
        <f>VLOOKUP('2024-03-18_windows_device_0'!P230,'2024-03-18_windows_device_0'!P230:P1139,1,0)</f>
        <v>52.681333333333335</v>
      </c>
      <c r="B230">
        <f>VLOOKUP('2024-03-18_windows_device_0'!Q230,'2024-03-18_windows_device_0'!Q230:Q1139,1,0)</f>
        <v>2184745</v>
      </c>
      <c r="C230">
        <v>23.478632870473188</v>
      </c>
      <c r="D230">
        <v>2184607.1884496333</v>
      </c>
      <c r="E230">
        <v>-5.9999999999995168E-2</v>
      </c>
      <c r="F230">
        <v>2184577.0989474859</v>
      </c>
      <c r="G230">
        <v>2181808.3398815426</v>
      </c>
      <c r="H230">
        <v>-1.3224824978969991</v>
      </c>
      <c r="I230">
        <v>3.0821137628518045</v>
      </c>
      <c r="J230">
        <v>2181790.7916986914</v>
      </c>
      <c r="K230">
        <f t="shared" si="3"/>
        <v>2180789.8463653582</v>
      </c>
    </row>
    <row r="231" spans="1:11" x14ac:dyDescent="0.25">
      <c r="A231">
        <f>VLOOKUP('2024-03-18_windows_device_0'!P231,'2024-03-18_windows_device_0'!P231:P1140,1,0)</f>
        <v>52.654666666666671</v>
      </c>
      <c r="B231">
        <f>VLOOKUP('2024-03-18_windows_device_0'!Q231,'2024-03-18_windows_device_0'!Q231:Q1140,1,0)</f>
        <v>2184752</v>
      </c>
      <c r="C231">
        <v>23.466748264732775</v>
      </c>
      <c r="D231">
        <v>2184614.3279314698</v>
      </c>
      <c r="E231">
        <v>-2.666666666666373E-2</v>
      </c>
      <c r="F231">
        <v>2184574.4750829055</v>
      </c>
      <c r="G231">
        <v>2181806.1601955257</v>
      </c>
      <c r="H231">
        <v>-2.7313047521747649</v>
      </c>
      <c r="I231">
        <v>-1.4088222542777658</v>
      </c>
      <c r="J231">
        <v>2181788.2858332926</v>
      </c>
      <c r="K231">
        <f t="shared" si="3"/>
        <v>2180787.8471666258</v>
      </c>
    </row>
    <row r="232" spans="1:11" x14ac:dyDescent="0.25">
      <c r="A232">
        <f>VLOOKUP('2024-03-18_windows_device_0'!P232,'2024-03-18_windows_device_0'!P232:P1141,1,0)</f>
        <v>52.609333333333332</v>
      </c>
      <c r="B232">
        <f>VLOOKUP('2024-03-18_windows_device_0'!Q232,'2024-03-18_windows_device_0'!Q232:Q1141,1,0)</f>
        <v>2184749</v>
      </c>
      <c r="C232">
        <v>23.446544434974072</v>
      </c>
      <c r="D232">
        <v>2184611.5648885146</v>
      </c>
      <c r="E232">
        <v>-4.5333333333338999E-2</v>
      </c>
      <c r="F232">
        <v>2184573.2848054031</v>
      </c>
      <c r="G232">
        <v>2181805.7255380987</v>
      </c>
      <c r="H232">
        <v>-0.79950321093201637</v>
      </c>
      <c r="I232">
        <v>1.9318015412427485</v>
      </c>
      <c r="J232">
        <v>2181787.4339177702</v>
      </c>
      <c r="K232">
        <f t="shared" si="3"/>
        <v>2180787.8565844367</v>
      </c>
    </row>
    <row r="233" spans="1:11" x14ac:dyDescent="0.25">
      <c r="A233">
        <f>VLOOKUP('2024-03-18_windows_device_0'!P233,'2024-03-18_windows_device_0'!P233:P1142,1,0)</f>
        <v>52.556666666666672</v>
      </c>
      <c r="B233">
        <f>VLOOKUP('2024-03-18_windows_device_0'!Q233,'2024-03-18_windows_device_0'!Q233:Q1142,1,0)</f>
        <v>2184746</v>
      </c>
      <c r="C233">
        <v>23.423072338636757</v>
      </c>
      <c r="D233">
        <v>2184608.8399205548</v>
      </c>
      <c r="E233">
        <v>-5.2666666666659978E-2</v>
      </c>
      <c r="F233">
        <v>2184570.7251237333</v>
      </c>
      <c r="G233">
        <v>2181804.0445272191</v>
      </c>
      <c r="H233">
        <v>2.0094961342401803</v>
      </c>
      <c r="I233">
        <v>2.8089993451721966</v>
      </c>
      <c r="J233">
        <v>2181789.3186553004</v>
      </c>
      <c r="K233">
        <f t="shared" si="3"/>
        <v>2180790.7419886338</v>
      </c>
    </row>
    <row r="234" spans="1:11" x14ac:dyDescent="0.25">
      <c r="A234">
        <f>VLOOKUP('2024-03-18_windows_device_0'!P234,'2024-03-18_windows_device_0'!P234:P1143,1,0)</f>
        <v>52.50333333333333</v>
      </c>
      <c r="B234">
        <f>VLOOKUP('2024-03-18_windows_device_0'!Q234,'2024-03-18_windows_device_0'!Q234:Q1143,1,0)</f>
        <v>2184747</v>
      </c>
      <c r="C234">
        <v>23.399303127155928</v>
      </c>
      <c r="D234">
        <v>2184610.1181532908</v>
      </c>
      <c r="E234">
        <v>-5.333333333334167E-2</v>
      </c>
      <c r="F234">
        <v>2184573.0614308817</v>
      </c>
      <c r="G234">
        <v>2181807.271525329</v>
      </c>
      <c r="H234">
        <v>5.7096932451240718</v>
      </c>
      <c r="I234">
        <v>3.7001971108838916</v>
      </c>
      <c r="J234">
        <v>2181794.8543191054</v>
      </c>
      <c r="K234">
        <f t="shared" si="3"/>
        <v>2180797.2909857719</v>
      </c>
    </row>
    <row r="235" spans="1:11" x14ac:dyDescent="0.25">
      <c r="A235">
        <f>VLOOKUP('2024-03-18_windows_device_0'!P235,'2024-03-18_windows_device_0'!P235:P1144,1,0)</f>
        <v>52.462666666666664</v>
      </c>
      <c r="B235">
        <f>VLOOKUP('2024-03-18_windows_device_0'!Q235,'2024-03-18_windows_device_0'!Q235:Q1144,1,0)</f>
        <v>2184749</v>
      </c>
      <c r="C235">
        <v>23.381179103401799</v>
      </c>
      <c r="D235">
        <v>2184612.3301159334</v>
      </c>
      <c r="E235">
        <v>-4.0666666666666629E-2</v>
      </c>
      <c r="F235">
        <v>2184570.8982998915</v>
      </c>
      <c r="G235">
        <v>2181805.788154372</v>
      </c>
      <c r="H235">
        <v>-2.5368192605674267</v>
      </c>
      <c r="I235">
        <v>-8.2465125056914985</v>
      </c>
      <c r="J235">
        <v>2181790.6880945493</v>
      </c>
      <c r="K235">
        <f t="shared" si="3"/>
        <v>2180793.8974278825</v>
      </c>
    </row>
    <row r="236" spans="1:11" x14ac:dyDescent="0.25">
      <c r="A236">
        <f>VLOOKUP('2024-03-18_windows_device_0'!P236,'2024-03-18_windows_device_0'!P236:P1145,1,0)</f>
        <v>52.418666666666667</v>
      </c>
      <c r="B236">
        <f>VLOOKUP('2024-03-18_windows_device_0'!Q236,'2024-03-18_windows_device_0'!Q236:Q1145,1,0)</f>
        <v>2184748</v>
      </c>
      <c r="C236">
        <v>23.361569503930117</v>
      </c>
      <c r="D236">
        <v>2184611.5592675782</v>
      </c>
      <c r="E236">
        <v>-4.399999999999693E-2</v>
      </c>
      <c r="F236">
        <v>2184564.3125852742</v>
      </c>
      <c r="G236">
        <v>2181799.9385115528</v>
      </c>
      <c r="H236">
        <v>-4.7802708861418068</v>
      </c>
      <c r="I236">
        <v>-2.2434516255743802</v>
      </c>
      <c r="J236">
        <v>2181787.796980463</v>
      </c>
      <c r="K236">
        <f t="shared" si="3"/>
        <v>2180791.8423137963</v>
      </c>
    </row>
    <row r="237" spans="1:11" x14ac:dyDescent="0.25">
      <c r="A237">
        <f>VLOOKUP('2024-03-18_windows_device_0'!P237,'2024-03-18_windows_device_0'!P237:P1146,1,0)</f>
        <v>52.354666666666667</v>
      </c>
      <c r="B237">
        <f>VLOOKUP('2024-03-18_windows_device_0'!Q237,'2024-03-18_windows_device_0'!Q237:Q1146,1,0)</f>
        <v>2184748</v>
      </c>
      <c r="C237">
        <v>23.333046450153127</v>
      </c>
      <c r="D237">
        <v>2184611.8922358388</v>
      </c>
      <c r="E237">
        <v>-6.4000000000000057E-2</v>
      </c>
      <c r="F237">
        <v>2184558.0509181279</v>
      </c>
      <c r="G237">
        <v>2181794.7485979875</v>
      </c>
      <c r="H237">
        <v>-0.31493609305471182</v>
      </c>
      <c r="I237">
        <v>4.465334793087095</v>
      </c>
      <c r="J237">
        <v>2181787.0348601812</v>
      </c>
      <c r="K237">
        <f t="shared" si="3"/>
        <v>2180792.2961935145</v>
      </c>
    </row>
    <row r="238" spans="1:11" x14ac:dyDescent="0.25">
      <c r="A238">
        <f>VLOOKUP('2024-03-18_windows_device_0'!P238,'2024-03-18_windows_device_0'!P238:P1147,1,0)</f>
        <v>52.309333333333335</v>
      </c>
      <c r="B238">
        <f>VLOOKUP('2024-03-18_windows_device_0'!Q238,'2024-03-18_windows_device_0'!Q238:Q1147,1,0)</f>
        <v>2184748</v>
      </c>
      <c r="C238">
        <v>23.312842620394424</v>
      </c>
      <c r="D238">
        <v>2184612.1278422391</v>
      </c>
      <c r="E238">
        <v>-4.5333333333331893E-2</v>
      </c>
      <c r="F238">
        <v>2184555.642722046</v>
      </c>
      <c r="G238">
        <v>2181793.1003536722</v>
      </c>
      <c r="H238">
        <v>2.4826792776584625</v>
      </c>
      <c r="I238">
        <v>2.7976153707131743</v>
      </c>
      <c r="J238">
        <v>2181789.8809163505</v>
      </c>
      <c r="K238">
        <f t="shared" si="3"/>
        <v>2180796.0035830173</v>
      </c>
    </row>
    <row r="239" spans="1:11" x14ac:dyDescent="0.25">
      <c r="A239">
        <f>VLOOKUP('2024-03-18_windows_device_0'!P239,'2024-03-18_windows_device_0'!P239:P1148,1,0)</f>
        <v>52.257999999999996</v>
      </c>
      <c r="B239">
        <f>VLOOKUP('2024-03-18_windows_device_0'!Q239,'2024-03-18_windows_device_0'!Q239:Q1148,1,0)</f>
        <v>2184749</v>
      </c>
      <c r="C239">
        <v>23.289964754344126</v>
      </c>
      <c r="D239">
        <v>2184613.3943854352</v>
      </c>
      <c r="E239">
        <v>-5.1333333333339226E-2</v>
      </c>
      <c r="F239">
        <v>2184556.2337317131</v>
      </c>
      <c r="G239">
        <v>2181794.5526924878</v>
      </c>
      <c r="H239">
        <v>4.4180241329595447</v>
      </c>
      <c r="I239">
        <v>1.9353448553010821</v>
      </c>
      <c r="J239">
        <v>2181794.4213732448</v>
      </c>
      <c r="K239">
        <f t="shared" si="3"/>
        <v>2180801.5193732451</v>
      </c>
    </row>
    <row r="240" spans="1:11" x14ac:dyDescent="0.25">
      <c r="A240">
        <f>VLOOKUP('2024-03-18_windows_device_0'!P240,'2024-03-18_windows_device_0'!P240:P1149,1,0)</f>
        <v>52.214666666666666</v>
      </c>
      <c r="B240">
        <f>VLOOKUP('2024-03-18_windows_device_0'!Q240,'2024-03-18_windows_device_0'!Q240:Q1149,1,0)</f>
        <v>2184750</v>
      </c>
      <c r="C240">
        <v>23.270652270015958</v>
      </c>
      <c r="D240">
        <v>2184614.6191857322</v>
      </c>
      <c r="E240">
        <v>-4.3333333333329449E-2</v>
      </c>
      <c r="F240">
        <v>2184560.2648979737</v>
      </c>
      <c r="G240">
        <v>2181799.3116136156</v>
      </c>
      <c r="H240">
        <v>-0.53344001248478889</v>
      </c>
      <c r="I240">
        <v>-4.9514641454443336</v>
      </c>
      <c r="J240">
        <v>2181793.2647901084</v>
      </c>
      <c r="K240">
        <f t="shared" si="3"/>
        <v>2180801.1861234419</v>
      </c>
    </row>
    <row r="241" spans="1:11" x14ac:dyDescent="0.25">
      <c r="A241">
        <f>VLOOKUP('2024-03-18_windows_device_0'!P241,'2024-03-18_windows_device_0'!P241:P1150,1,0)</f>
        <v>52.162666666666667</v>
      </c>
      <c r="B241">
        <f>VLOOKUP('2024-03-18_windows_device_0'!Q241,'2024-03-18_windows_device_0'!Q241:Q1150,1,0)</f>
        <v>2184748</v>
      </c>
      <c r="C241">
        <v>23.24747728882215</v>
      </c>
      <c r="D241">
        <v>2184612.8886999264</v>
      </c>
      <c r="E241">
        <v>-5.1999999999999602E-2</v>
      </c>
      <c r="F241">
        <v>2184553.7523970357</v>
      </c>
      <c r="G241">
        <v>2181793.6732161772</v>
      </c>
      <c r="H241">
        <v>-1.395079658832401</v>
      </c>
      <c r="I241">
        <v>-0.86163964634761214</v>
      </c>
      <c r="J241">
        <v>2181792.5829476784</v>
      </c>
      <c r="K241">
        <f t="shared" si="3"/>
        <v>2180801.4922810118</v>
      </c>
    </row>
    <row r="242" spans="1:11" x14ac:dyDescent="0.25">
      <c r="A242">
        <f>VLOOKUP('2024-03-18_windows_device_0'!P242,'2024-03-18_windows_device_0'!P242:P1151,1,0)</f>
        <v>52.096000000000004</v>
      </c>
      <c r="B242">
        <f>VLOOKUP('2024-03-18_windows_device_0'!Q242,'2024-03-18_windows_device_0'!Q242:Q1151,1,0)</f>
        <v>2184750</v>
      </c>
      <c r="C242">
        <v>23.217765774471118</v>
      </c>
      <c r="D242">
        <v>2184615.2338381102</v>
      </c>
      <c r="E242">
        <v>-6.6666666666662877E-2</v>
      </c>
      <c r="F242">
        <v>2184553.3654736546</v>
      </c>
      <c r="G242">
        <v>2181794.4082138808</v>
      </c>
      <c r="H242">
        <v>-3.6305205067619681</v>
      </c>
      <c r="I242">
        <v>-2.2354408479295671</v>
      </c>
      <c r="J242">
        <v>2181788.8247839846</v>
      </c>
      <c r="K242">
        <f t="shared" si="3"/>
        <v>2180799.0007839845</v>
      </c>
    </row>
    <row r="243" spans="1:11" x14ac:dyDescent="0.25">
      <c r="A243">
        <f>VLOOKUP('2024-03-18_windows_device_0'!P243,'2024-03-18_windows_device_0'!P243:P1152,1,0)</f>
        <v>52.052666666666667</v>
      </c>
      <c r="B243">
        <f>VLOOKUP('2024-03-18_windows_device_0'!Q243,'2024-03-18_windows_device_0'!Q243:Q1152,1,0)</f>
        <v>2184751</v>
      </c>
      <c r="C243">
        <v>23.198453290142947</v>
      </c>
      <c r="D243">
        <v>2184616.4579412364</v>
      </c>
      <c r="E243">
        <v>-4.3333333333336554E-2</v>
      </c>
      <c r="F243">
        <v>2184553.9227941884</v>
      </c>
      <c r="G243">
        <v>2181795.6955532818</v>
      </c>
      <c r="H243">
        <v>-4.5326886675320566</v>
      </c>
      <c r="I243">
        <v>-0.90216816077008843</v>
      </c>
      <c r="J243">
        <v>2181784.417593969</v>
      </c>
      <c r="K243">
        <f t="shared" si="3"/>
        <v>2180795.4169273023</v>
      </c>
    </row>
    <row r="244" spans="1:11" x14ac:dyDescent="0.25">
      <c r="A244">
        <f>VLOOKUP('2024-03-18_windows_device_0'!P244,'2024-03-18_windows_device_0'!P244:P1153,1,0)</f>
        <v>52.012</v>
      </c>
      <c r="B244">
        <f>VLOOKUP('2024-03-18_windows_device_0'!Q244,'2024-03-18_windows_device_0'!Q244:Q1153,1,0)</f>
        <v>2184751</v>
      </c>
      <c r="C244">
        <v>23.180329266388817</v>
      </c>
      <c r="D244">
        <v>2184616.6680837753</v>
      </c>
      <c r="E244">
        <v>-4.0666666666666629E-2</v>
      </c>
      <c r="F244">
        <v>2184555.1659572492</v>
      </c>
      <c r="G244">
        <v>2181797.6243639695</v>
      </c>
      <c r="H244">
        <v>-0.27313191723078489</v>
      </c>
      <c r="I244">
        <v>4.2595567503012717</v>
      </c>
      <c r="J244">
        <v>2181783.624564562</v>
      </c>
      <c r="K244">
        <f t="shared" si="3"/>
        <v>2180795.3965645619</v>
      </c>
    </row>
    <row r="245" spans="1:11" x14ac:dyDescent="0.25">
      <c r="A245">
        <f>VLOOKUP('2024-03-18_windows_device_0'!P245,'2024-03-18_windows_device_0'!P245:P1154,1,0)</f>
        <v>51.951333333333338</v>
      </c>
      <c r="B245">
        <f>VLOOKUP('2024-03-18_windows_device_0'!Q245,'2024-03-18_windows_device_0'!Q245:Q1154,1,0)</f>
        <v>2184746</v>
      </c>
      <c r="C245">
        <v>23.15329178832938</v>
      </c>
      <c r="D245">
        <v>2184611.9812698411</v>
      </c>
      <c r="E245">
        <v>-6.066666666666265E-2</v>
      </c>
      <c r="F245">
        <v>2184555.9420625931</v>
      </c>
      <c r="G245">
        <v>2181799.4243177306</v>
      </c>
      <c r="H245">
        <v>-1.1377405780367553</v>
      </c>
      <c r="I245">
        <v>-0.86460866080597043</v>
      </c>
      <c r="J245">
        <v>2181783.0087122512</v>
      </c>
      <c r="K245">
        <f t="shared" si="3"/>
        <v>2180795.9333789181</v>
      </c>
    </row>
    <row r="246" spans="1:11" x14ac:dyDescent="0.25">
      <c r="A246">
        <f>VLOOKUP('2024-03-18_windows_device_0'!P246,'2024-03-18_windows_device_0'!P246:P1155,1,0)</f>
        <v>51.89266666666667</v>
      </c>
      <c r="B246">
        <f>VLOOKUP('2024-03-18_windows_device_0'!Q246,'2024-03-18_windows_device_0'!Q246:Q1155,1,0)</f>
        <v>2184746</v>
      </c>
      <c r="C246">
        <v>23.12714565570047</v>
      </c>
      <c r="D246">
        <v>2184612.2837834549</v>
      </c>
      <c r="E246">
        <v>-5.8666666666667311E-2</v>
      </c>
      <c r="F246">
        <v>2184558.0977419186</v>
      </c>
      <c r="G246">
        <v>2181802.5712299994</v>
      </c>
      <c r="H246">
        <v>-1.9268009252846241</v>
      </c>
      <c r="I246">
        <v>-0.78906034724786878</v>
      </c>
      <c r="J246">
        <v>2181781.0856592832</v>
      </c>
      <c r="K246">
        <f t="shared" si="3"/>
        <v>2180795.1249926165</v>
      </c>
    </row>
    <row r="247" spans="1:11" x14ac:dyDescent="0.25">
      <c r="A247">
        <f>VLOOKUP('2024-03-18_windows_device_0'!P247,'2024-03-18_windows_device_0'!P247:P1156,1,0)</f>
        <v>51.856666666666669</v>
      </c>
      <c r="B247">
        <f>VLOOKUP('2024-03-18_windows_device_0'!Q247,'2024-03-18_windows_device_0'!Q247:Q1156,1,0)</f>
        <v>2184747</v>
      </c>
      <c r="C247">
        <v>23.111101437950911</v>
      </c>
      <c r="D247">
        <v>2184613.469247581</v>
      </c>
      <c r="E247">
        <v>-3.6000000000001364E-2</v>
      </c>
      <c r="F247">
        <v>2184556.7508581108</v>
      </c>
      <c r="G247">
        <v>2181801.8331577373</v>
      </c>
      <c r="H247">
        <v>4.8670892138034105E-2</v>
      </c>
      <c r="I247">
        <v>1.9754718174226582</v>
      </c>
      <c r="J247">
        <v>2181781.0359339952</v>
      </c>
      <c r="K247">
        <f t="shared" si="3"/>
        <v>2180795.7592673283</v>
      </c>
    </row>
    <row r="248" spans="1:11" x14ac:dyDescent="0.25">
      <c r="A248">
        <f>VLOOKUP('2024-03-18_windows_device_0'!P248,'2024-03-18_windows_device_0'!P248:P1157,1,0)</f>
        <v>51.811333333333337</v>
      </c>
      <c r="B248">
        <f>VLOOKUP('2024-03-18_windows_device_0'!Q248,'2024-03-18_windows_device_0'!Q248:Q1157,1,0)</f>
        <v>2184747</v>
      </c>
      <c r="C248">
        <v>23.090897608192211</v>
      </c>
      <c r="D248">
        <v>2184613.702611912</v>
      </c>
      <c r="E248">
        <v>-4.5333333333331893E-2</v>
      </c>
      <c r="F248">
        <v>2184552.205590887</v>
      </c>
      <c r="G248">
        <v>2181798.0551435882</v>
      </c>
      <c r="H248">
        <v>-1.6737423129379749</v>
      </c>
      <c r="I248">
        <v>-1.722413205076009</v>
      </c>
      <c r="J248">
        <v>2181779.3902651318</v>
      </c>
      <c r="K248">
        <f t="shared" si="3"/>
        <v>2180794.9749317984</v>
      </c>
    </row>
    <row r="249" spans="1:11" x14ac:dyDescent="0.25">
      <c r="A249">
        <f>VLOOKUP('2024-03-18_windows_device_0'!P249,'2024-03-18_windows_device_0'!P249:P1158,1,0)</f>
        <v>51.762</v>
      </c>
      <c r="B249">
        <f>VLOOKUP('2024-03-18_windows_device_0'!Q249,'2024-03-18_windows_device_0'!Q249:Q1158,1,0)</f>
        <v>2184743</v>
      </c>
      <c r="C249">
        <v>23.068911087572445</v>
      </c>
      <c r="D249">
        <v>2184609.9563353085</v>
      </c>
      <c r="E249">
        <v>-4.9333333333336782E-2</v>
      </c>
      <c r="F249">
        <v>2184560.6141074891</v>
      </c>
      <c r="G249">
        <v>2181807.2993752272</v>
      </c>
      <c r="H249">
        <v>0.94172253366559744</v>
      </c>
      <c r="I249">
        <v>2.6154648466035724</v>
      </c>
      <c r="J249">
        <v>2181780.2157691922</v>
      </c>
      <c r="K249">
        <f t="shared" si="3"/>
        <v>2180796.7377691921</v>
      </c>
    </row>
    <row r="250" spans="1:11" x14ac:dyDescent="0.25">
      <c r="A250">
        <f>VLOOKUP('2024-03-18_windows_device_0'!P250,'2024-03-18_windows_device_0'!P250:P1159,1,0)</f>
        <v>51.712666666666664</v>
      </c>
      <c r="B250">
        <f>VLOOKUP('2024-03-18_windows_device_0'!Q250,'2024-03-18_windows_device_0'!Q250:Q1159,1,0)</f>
        <v>2184741</v>
      </c>
      <c r="C250">
        <v>23.046924566952679</v>
      </c>
      <c r="D250">
        <v>2184608.2098170011</v>
      </c>
      <c r="E250">
        <v>-4.9333333333336782E-2</v>
      </c>
      <c r="F250">
        <v>2184559.8522950551</v>
      </c>
      <c r="G250">
        <v>2181807.3740747133</v>
      </c>
      <c r="H250">
        <v>0.5531404372304678</v>
      </c>
      <c r="I250">
        <v>-0.38858209643512964</v>
      </c>
      <c r="J250">
        <v>2181780.9695994388</v>
      </c>
      <c r="K250">
        <f t="shared" si="3"/>
        <v>2180798.428932772</v>
      </c>
    </row>
    <row r="251" spans="1:11" x14ac:dyDescent="0.25">
      <c r="A251">
        <f>VLOOKUP('2024-03-18_windows_device_0'!P251,'2024-03-18_windows_device_0'!P251:P1160,1,0)</f>
        <v>51.665999999999997</v>
      </c>
      <c r="B251">
        <f>VLOOKUP('2024-03-18_windows_device_0'!Q251,'2024-03-18_windows_device_0'!Q251:Q1160,1,0)</f>
        <v>2184742</v>
      </c>
      <c r="C251">
        <v>23.026126506906955</v>
      </c>
      <c r="D251">
        <v>2184609.4493745221</v>
      </c>
      <c r="E251">
        <v>-4.6666666666666856E-2</v>
      </c>
      <c r="F251">
        <v>2184557.910709036</v>
      </c>
      <c r="G251">
        <v>2181806.2245185641</v>
      </c>
      <c r="H251">
        <v>-3.8366775666363537</v>
      </c>
      <c r="I251">
        <v>-4.3898180038668215</v>
      </c>
      <c r="J251">
        <v>2181776.5593366902</v>
      </c>
      <c r="K251">
        <f t="shared" si="3"/>
        <v>2180794.9053366901</v>
      </c>
    </row>
    <row r="252" spans="1:11" x14ac:dyDescent="0.25">
      <c r="A252">
        <f>VLOOKUP('2024-03-18_windows_device_0'!P252,'2024-03-18_windows_device_0'!P252:P1161,1,0)</f>
        <v>51.633333333333333</v>
      </c>
      <c r="B252">
        <f>VLOOKUP('2024-03-18_windows_device_0'!Q252,'2024-03-18_windows_device_0'!Q252:Q1161,1,0)</f>
        <v>2184739</v>
      </c>
      <c r="C252">
        <v>23.011567864874952</v>
      </c>
      <c r="D252">
        <v>2184606.6169361002</v>
      </c>
      <c r="E252">
        <v>-3.2666666666663957E-2</v>
      </c>
      <c r="F252">
        <v>2184553.858435018</v>
      </c>
      <c r="G252">
        <v>2181802.7270912277</v>
      </c>
      <c r="H252">
        <v>-2.8677708776667714</v>
      </c>
      <c r="I252">
        <v>0.96890668896958232</v>
      </c>
      <c r="J252">
        <v>2181774.2415174707</v>
      </c>
      <c r="K252">
        <f t="shared" si="3"/>
        <v>2180793.2081841375</v>
      </c>
    </row>
    <row r="253" spans="1:11" x14ac:dyDescent="0.25">
      <c r="A253">
        <f>VLOOKUP('2024-03-18_windows_device_0'!P253,'2024-03-18_windows_device_0'!P253:P1162,1,0)</f>
        <v>51.584666666666664</v>
      </c>
      <c r="B253">
        <f>VLOOKUP('2024-03-18_windows_device_0'!Q253,'2024-03-18_windows_device_0'!Q253:Q1162,1,0)</f>
        <v>2184738</v>
      </c>
      <c r="C253">
        <v>22.989878459398696</v>
      </c>
      <c r="D253">
        <v>2184605.8663721057</v>
      </c>
      <c r="E253">
        <v>-4.86666666666693E-2</v>
      </c>
      <c r="F253">
        <v>2184552.5767087666</v>
      </c>
      <c r="G253">
        <v>2181802.2726246798</v>
      </c>
      <c r="H253">
        <v>1.8598986491560936</v>
      </c>
      <c r="I253">
        <v>4.727669526822865</v>
      </c>
      <c r="J253">
        <v>2181775.4590537501</v>
      </c>
      <c r="K253">
        <f t="shared" si="3"/>
        <v>2180795.3503870834</v>
      </c>
    </row>
    <row r="254" spans="1:11" x14ac:dyDescent="0.25">
      <c r="A254">
        <f>VLOOKUP('2024-03-18_windows_device_0'!P254,'2024-03-18_windows_device_0'!P254:P1163,1,0)</f>
        <v>51.535333333333334</v>
      </c>
      <c r="B254">
        <f>VLOOKUP('2024-03-18_windows_device_0'!Q254,'2024-03-18_windows_device_0'!Q254:Q1163,1,0)</f>
        <v>2184736</v>
      </c>
      <c r="C254">
        <v>22.967891938778934</v>
      </c>
      <c r="D254">
        <v>2184604.1189849721</v>
      </c>
      <c r="E254">
        <v>-4.9333333333329676E-2</v>
      </c>
      <c r="F254">
        <v>2184552.8156861882</v>
      </c>
      <c r="G254">
        <v>2181803.3509910866</v>
      </c>
      <c r="H254">
        <v>-1.2472440064884722</v>
      </c>
      <c r="I254">
        <v>-3.1071426556445658</v>
      </c>
      <c r="J254">
        <v>2181774.5927054542</v>
      </c>
      <c r="K254">
        <f t="shared" si="3"/>
        <v>2180795.4213721207</v>
      </c>
    </row>
    <row r="255" spans="1:11" x14ac:dyDescent="0.25">
      <c r="A255">
        <f>VLOOKUP('2024-03-18_windows_device_0'!P255,'2024-03-18_windows_device_0'!P255:P1164,1,0)</f>
        <v>51.492666666666665</v>
      </c>
      <c r="B255">
        <f>VLOOKUP('2024-03-18_windows_device_0'!Q255,'2024-03-18_windows_device_0'!Q255:Q1164,1,0)</f>
        <v>2184738</v>
      </c>
      <c r="C255">
        <v>22.948876569594269</v>
      </c>
      <c r="D255">
        <v>2184606.3372660484</v>
      </c>
      <c r="E255">
        <v>-4.2666666666669073E-2</v>
      </c>
      <c r="F255">
        <v>2184549.8467238159</v>
      </c>
      <c r="G255">
        <v>2181801.1086349939</v>
      </c>
      <c r="H255">
        <v>4.0491660134866834</v>
      </c>
      <c r="I255">
        <v>5.2964100199751556</v>
      </c>
      <c r="J255">
        <v>2181778.0899427589</v>
      </c>
      <c r="K255">
        <f t="shared" si="3"/>
        <v>2180799.7292760923</v>
      </c>
    </row>
    <row r="256" spans="1:11" x14ac:dyDescent="0.25">
      <c r="A256">
        <f>VLOOKUP('2024-03-18_windows_device_0'!P256,'2024-03-18_windows_device_0'!P256:P1165,1,0)</f>
        <v>51.448</v>
      </c>
      <c r="B256">
        <f>VLOOKUP('2024-03-18_windows_device_0'!Q256,'2024-03-18_windows_device_0'!Q256:Q1165,1,0)</f>
        <v>2184735</v>
      </c>
      <c r="C256">
        <v>22.92896985497908</v>
      </c>
      <c r="D256">
        <v>2184603.5655853474</v>
      </c>
      <c r="E256">
        <v>-4.4666666666664412E-2</v>
      </c>
      <c r="F256">
        <v>2184546.2477180543</v>
      </c>
      <c r="G256">
        <v>2181798.2709405231</v>
      </c>
      <c r="H256">
        <v>-4.3391768741421402</v>
      </c>
      <c r="I256">
        <v>-8.3883428876288235</v>
      </c>
      <c r="J256">
        <v>2181772.4813957657</v>
      </c>
      <c r="K256">
        <f t="shared" si="3"/>
        <v>2180794.9693957656</v>
      </c>
    </row>
    <row r="257" spans="1:11" x14ac:dyDescent="0.25">
      <c r="A257">
        <f>VLOOKUP('2024-03-18_windows_device_0'!P257,'2024-03-18_windows_device_0'!P257:P1166,1,0)</f>
        <v>51.390666666666668</v>
      </c>
      <c r="B257">
        <f>VLOOKUP('2024-03-18_windows_device_0'!Q257,'2024-03-18_windows_device_0'!Q257:Q1166,1,0)</f>
        <v>2184736</v>
      </c>
      <c r="C257">
        <v>22.903417952637191</v>
      </c>
      <c r="D257">
        <v>2184604.8583615217</v>
      </c>
      <c r="E257">
        <v>-5.7333333333332348E-2</v>
      </c>
      <c r="F257">
        <v>2184544.8164501921</v>
      </c>
      <c r="G257">
        <v>2181797.8178474745</v>
      </c>
      <c r="H257">
        <v>-2.2197643523104489</v>
      </c>
      <c r="I257">
        <v>2.1194125218316913</v>
      </c>
      <c r="J257">
        <v>2181772.2378030224</v>
      </c>
      <c r="K257">
        <f t="shared" si="3"/>
        <v>2180795.8151363558</v>
      </c>
    </row>
    <row r="258" spans="1:11" x14ac:dyDescent="0.25">
      <c r="A258">
        <f>VLOOKUP('2024-03-18_windows_device_0'!P258,'2024-03-18_windows_device_0'!P258:P1167,1,0)</f>
        <v>51.349333333333334</v>
      </c>
      <c r="B258">
        <f>VLOOKUP('2024-03-18_windows_device_0'!Q258,'2024-03-18_windows_device_0'!Q258:Q1167,1,0)</f>
        <v>2184740</v>
      </c>
      <c r="C258">
        <v>22.884996813739551</v>
      </c>
      <c r="D258">
        <v>2184609.0692302086</v>
      </c>
      <c r="E258">
        <v>-4.133333333333411E-2</v>
      </c>
      <c r="F258">
        <v>2184546.7079780665</v>
      </c>
      <c r="G258">
        <v>2181800.415248347</v>
      </c>
      <c r="H258">
        <v>0.52196960104629397</v>
      </c>
      <c r="I258">
        <v>2.7417339533567429</v>
      </c>
      <c r="J258">
        <v>2181772.6690167543</v>
      </c>
      <c r="K258">
        <f t="shared" si="3"/>
        <v>2180797.0316834208</v>
      </c>
    </row>
    <row r="259" spans="1:11" x14ac:dyDescent="0.25">
      <c r="A259">
        <f>VLOOKUP('2024-03-18_windows_device_0'!P259,'2024-03-18_windows_device_0'!P259:P1168,1,0)</f>
        <v>51.3</v>
      </c>
      <c r="B259">
        <f>VLOOKUP('2024-03-18_windows_device_0'!Q259,'2024-03-18_windows_device_0'!Q259:Q1168,1,0)</f>
        <v>2184734</v>
      </c>
      <c r="C259">
        <v>22.863010293119785</v>
      </c>
      <c r="D259">
        <v>2184603.3206900842</v>
      </c>
      <c r="E259">
        <v>-4.9333333333336782E-2</v>
      </c>
      <c r="F259">
        <v>2184547.1178829251</v>
      </c>
      <c r="G259">
        <v>2181801.6683909488</v>
      </c>
      <c r="H259">
        <v>0.57519781589508057</v>
      </c>
      <c r="I259">
        <v>5.3228214848786592E-2</v>
      </c>
      <c r="J259">
        <v>2181773.4696427253</v>
      </c>
      <c r="K259">
        <f t="shared" ref="K259:K322" si="4">J259-M$2*A259</f>
        <v>2180798.7696427251</v>
      </c>
    </row>
    <row r="260" spans="1:11" x14ac:dyDescent="0.25">
      <c r="A260">
        <f>VLOOKUP('2024-03-18_windows_device_0'!P260,'2024-03-18_windows_device_0'!P260:P1169,1,0)</f>
        <v>51.245333333333335</v>
      </c>
      <c r="B260">
        <f>VLOOKUP('2024-03-18_windows_device_0'!Q260,'2024-03-18_windows_device_0'!Q260:Q1169,1,0)</f>
        <v>2184728</v>
      </c>
      <c r="C260">
        <v>22.838646851351939</v>
      </c>
      <c r="D260">
        <v>2184597.5990525</v>
      </c>
      <c r="E260">
        <v>-5.4666666666662422E-2</v>
      </c>
      <c r="F260">
        <v>2184548.5137216873</v>
      </c>
      <c r="G260">
        <v>2181803.9995759618</v>
      </c>
      <c r="H260">
        <v>0.82582673616707325</v>
      </c>
      <c r="I260">
        <v>0.25062892027199268</v>
      </c>
      <c r="J260">
        <v>2181774.2936700131</v>
      </c>
      <c r="K260">
        <f t="shared" si="4"/>
        <v>2180800.6323366798</v>
      </c>
    </row>
    <row r="261" spans="1:11" x14ac:dyDescent="0.25">
      <c r="A261">
        <f>VLOOKUP('2024-03-18_windows_device_0'!P261,'2024-03-18_windows_device_0'!P261:P1170,1,0)</f>
        <v>51.221333333333334</v>
      </c>
      <c r="B261">
        <f>VLOOKUP('2024-03-18_windows_device_0'!Q261,'2024-03-18_windows_device_0'!Q261:Q1170,1,0)</f>
        <v>2184729</v>
      </c>
      <c r="C261">
        <v>22.827950706185568</v>
      </c>
      <c r="D261">
        <v>2184598.7211666391</v>
      </c>
      <c r="E261">
        <v>-2.4000000000000909E-2</v>
      </c>
      <c r="F261">
        <v>2184545.0307559469</v>
      </c>
      <c r="G261">
        <v>2181800.9275652678</v>
      </c>
      <c r="H261">
        <v>-4.2929932698607445</v>
      </c>
      <c r="I261">
        <v>-5.1188200060278177</v>
      </c>
      <c r="J261">
        <v>2181769.216491641</v>
      </c>
      <c r="K261">
        <f t="shared" si="4"/>
        <v>2180796.0111583075</v>
      </c>
    </row>
    <row r="262" spans="1:11" x14ac:dyDescent="0.25">
      <c r="A262">
        <f>VLOOKUP('2024-03-18_windows_device_0'!P262,'2024-03-18_windows_device_0'!P262:P1171,1,0)</f>
        <v>51.162666666666667</v>
      </c>
      <c r="B262">
        <f>VLOOKUP('2024-03-18_windows_device_0'!Q262,'2024-03-18_windows_device_0'!Q262:Q1171,1,0)</f>
        <v>2184724</v>
      </c>
      <c r="C262">
        <v>22.801804573556659</v>
      </c>
      <c r="D262">
        <v>2184594.0194270471</v>
      </c>
      <c r="E262">
        <v>-5.8666666666667311E-2</v>
      </c>
      <c r="F262">
        <v>2184542.0537408195</v>
      </c>
      <c r="G262">
        <v>2181798.9559181086</v>
      </c>
      <c r="H262">
        <v>-3.8591160452924669</v>
      </c>
      <c r="I262">
        <v>0.4338772245682776</v>
      </c>
      <c r="J262">
        <v>2181766.1377976602</v>
      </c>
      <c r="K262">
        <f t="shared" si="4"/>
        <v>2180794.0471309936</v>
      </c>
    </row>
    <row r="263" spans="1:11" x14ac:dyDescent="0.25">
      <c r="A263">
        <f>VLOOKUP('2024-03-18_windows_device_0'!P263,'2024-03-18_windows_device_0'!P263:P1172,1,0)</f>
        <v>51.111999999999995</v>
      </c>
      <c r="B263">
        <f>VLOOKUP('2024-03-18_windows_device_0'!Q263,'2024-03-18_windows_device_0'!Q263:Q1172,1,0)</f>
        <v>2184719</v>
      </c>
      <c r="C263">
        <v>22.779223822649872</v>
      </c>
      <c r="D263">
        <v>2184589.2767405096</v>
      </c>
      <c r="E263">
        <v>-5.0666666666671745E-2</v>
      </c>
      <c r="F263">
        <v>2184544.2528910879</v>
      </c>
      <c r="G263">
        <v>2181802.024268887</v>
      </c>
      <c r="H263">
        <v>0.49741588346660137</v>
      </c>
      <c r="I263">
        <v>4.3565319287590683</v>
      </c>
      <c r="J263">
        <v>2181766.0714799138</v>
      </c>
      <c r="K263">
        <f t="shared" si="4"/>
        <v>2180794.9434799138</v>
      </c>
    </row>
    <row r="264" spans="1:11" x14ac:dyDescent="0.25">
      <c r="A264">
        <f>VLOOKUP('2024-03-18_windows_device_0'!P264,'2024-03-18_windows_device_0'!P264:P1173,1,0)</f>
        <v>51.064</v>
      </c>
      <c r="B264">
        <f>VLOOKUP('2024-03-18_windows_device_0'!Q264,'2024-03-18_windows_device_0'!Q264:Q1173,1,0)</f>
        <v>2184719</v>
      </c>
      <c r="C264">
        <v>22.75783153231713</v>
      </c>
      <c r="D264">
        <v>2184589.5202759868</v>
      </c>
      <c r="E264">
        <v>-4.7999999999994714E-2</v>
      </c>
      <c r="F264">
        <v>2184541.5214725686</v>
      </c>
      <c r="G264">
        <v>2181800.1170986462</v>
      </c>
      <c r="H264">
        <v>-2.9524849262088537</v>
      </c>
      <c r="I264">
        <v>-3.4499008096754551</v>
      </c>
      <c r="J264">
        <v>2181763.331321633</v>
      </c>
      <c r="K264">
        <f t="shared" si="4"/>
        <v>2180793.1153216329</v>
      </c>
    </row>
    <row r="265" spans="1:11" x14ac:dyDescent="0.25">
      <c r="A265">
        <f>VLOOKUP('2024-03-18_windows_device_0'!P265,'2024-03-18_windows_device_0'!P265:P1174,1,0)</f>
        <v>51.018666666666668</v>
      </c>
      <c r="B265">
        <f>VLOOKUP('2024-03-18_windows_device_0'!Q265,'2024-03-18_windows_device_0'!Q265:Q1174,1,0)</f>
        <v>2184716</v>
      </c>
      <c r="C265">
        <v>22.737627702558427</v>
      </c>
      <c r="D265">
        <v>2184586.750071615</v>
      </c>
      <c r="E265">
        <v>-4.5333333333331893E-2</v>
      </c>
      <c r="F265">
        <v>2184541.7061868035</v>
      </c>
      <c r="G265">
        <v>2181801.0809813193</v>
      </c>
      <c r="H265">
        <v>-8.3955487422645092</v>
      </c>
      <c r="I265">
        <v>-5.4430638160556555</v>
      </c>
      <c r="J265">
        <v>2181754.4040190475</v>
      </c>
      <c r="K265">
        <f t="shared" si="4"/>
        <v>2180785.0493523809</v>
      </c>
    </row>
    <row r="266" spans="1:11" x14ac:dyDescent="0.25">
      <c r="A266">
        <f>VLOOKUP('2024-03-18_windows_device_0'!P266,'2024-03-18_windows_device_0'!P266:P1175,1,0)</f>
        <v>50.963333333333331</v>
      </c>
      <c r="B266">
        <f>VLOOKUP('2024-03-18_windows_device_0'!Q266,'2024-03-18_windows_device_0'!Q266:Q1175,1,0)</f>
        <v>2184715</v>
      </c>
      <c r="C266">
        <v>22.71296714564707</v>
      </c>
      <c r="D266">
        <v>2184586.0302808601</v>
      </c>
      <c r="E266">
        <v>-5.5333333333337009E-2</v>
      </c>
      <c r="F266">
        <v>2184537.2774650636</v>
      </c>
      <c r="G266">
        <v>2181797.6042422168</v>
      </c>
      <c r="H266">
        <v>0.97384717594832182</v>
      </c>
      <c r="I266">
        <v>9.369395918212831</v>
      </c>
      <c r="J266">
        <v>2181753.6331071383</v>
      </c>
      <c r="K266">
        <f t="shared" si="4"/>
        <v>2180785.3297738051</v>
      </c>
    </row>
    <row r="267" spans="1:11" x14ac:dyDescent="0.25">
      <c r="A267">
        <f>VLOOKUP('2024-03-18_windows_device_0'!P267,'2024-03-18_windows_device_0'!P267:P1176,1,0)</f>
        <v>50.908000000000001</v>
      </c>
      <c r="B267">
        <f>VLOOKUP('2024-03-18_windows_device_0'!Q267,'2024-03-18_windows_device_0'!Q267:Q1176,1,0)</f>
        <v>2184713</v>
      </c>
      <c r="C267">
        <v>22.688306588735713</v>
      </c>
      <c r="D267">
        <v>2184584.3101860341</v>
      </c>
      <c r="E267">
        <v>-5.5333333333329904E-2</v>
      </c>
      <c r="F267">
        <v>2184535.5239662426</v>
      </c>
      <c r="G267">
        <v>2181796.8037602077</v>
      </c>
      <c r="H267">
        <v>6.2551956106908619</v>
      </c>
      <c r="I267">
        <v>5.2813484347425401</v>
      </c>
      <c r="J267">
        <v>2181761.6850909065</v>
      </c>
      <c r="K267">
        <f t="shared" si="4"/>
        <v>2180794.4330909066</v>
      </c>
    </row>
    <row r="268" spans="1:11" x14ac:dyDescent="0.25">
      <c r="A268">
        <f>VLOOKUP('2024-03-18_windows_device_0'!P268,'2024-03-18_windows_device_0'!P268:P1177,1,0)</f>
        <v>50.887999999999998</v>
      </c>
      <c r="B268">
        <f>VLOOKUP('2024-03-18_windows_device_0'!Q268,'2024-03-18_windows_device_0'!Q268:Q1177,1,0)</f>
        <v>2184717</v>
      </c>
      <c r="C268">
        <v>22.679393134430402</v>
      </c>
      <c r="D268">
        <v>2184588.4112817636</v>
      </c>
      <c r="E268">
        <v>-2.0000000000003126E-2</v>
      </c>
      <c r="F268">
        <v>2184530.7746511856</v>
      </c>
      <c r="G268">
        <v>2181792.399163947</v>
      </c>
      <c r="H268">
        <v>3.4075450035743415</v>
      </c>
      <c r="I268">
        <v>-2.8476506071165204</v>
      </c>
      <c r="J268">
        <v>2181765.6861417294</v>
      </c>
      <c r="K268">
        <f t="shared" si="4"/>
        <v>2180798.8141417294</v>
      </c>
    </row>
    <row r="269" spans="1:11" x14ac:dyDescent="0.25">
      <c r="A269">
        <f>VLOOKUP('2024-03-18_windows_device_0'!P269,'2024-03-18_windows_device_0'!P269:P1178,1,0)</f>
        <v>50.819333333333333</v>
      </c>
      <c r="B269">
        <f>VLOOKUP('2024-03-18_windows_device_0'!Q269,'2024-03-18_windows_device_0'!Q269:Q1178,1,0)</f>
        <v>2184714</v>
      </c>
      <c r="C269">
        <v>22.648790274648839</v>
      </c>
      <c r="D269">
        <v>2184585.7580747739</v>
      </c>
      <c r="E269">
        <v>-6.8666666666665321E-2</v>
      </c>
      <c r="F269">
        <v>2184528.2676022043</v>
      </c>
      <c r="G269">
        <v>2181791.0766814491</v>
      </c>
      <c r="H269">
        <v>1.8505128552205861</v>
      </c>
      <c r="I269">
        <v>-1.5570321483537555</v>
      </c>
      <c r="J269">
        <v>2181767.7071975307</v>
      </c>
      <c r="K269">
        <f t="shared" si="4"/>
        <v>2180802.1398641975</v>
      </c>
    </row>
    <row r="270" spans="1:11" x14ac:dyDescent="0.25">
      <c r="A270">
        <f>VLOOKUP('2024-03-18_windows_device_0'!P270,'2024-03-18_windows_device_0'!P270:P1179,1,0)</f>
        <v>50.778666666666666</v>
      </c>
      <c r="B270">
        <f>VLOOKUP('2024-03-18_windows_device_0'!Q270,'2024-03-18_windows_device_0'!Q270:Q1179,1,0)</f>
        <v>2184711</v>
      </c>
      <c r="C270">
        <v>22.630666250894709</v>
      </c>
      <c r="D270">
        <v>2184582.9632362602</v>
      </c>
      <c r="E270">
        <v>-4.0666666666666629E-2</v>
      </c>
      <c r="F270">
        <v>2184524.8340031956</v>
      </c>
      <c r="G270">
        <v>2181788.3453766969</v>
      </c>
      <c r="H270">
        <v>-2.697299946565181</v>
      </c>
      <c r="I270">
        <v>-4.5478128017857671</v>
      </c>
      <c r="J270">
        <v>2181764.4621500191</v>
      </c>
      <c r="K270">
        <f t="shared" si="4"/>
        <v>2180799.6674833526</v>
      </c>
    </row>
    <row r="271" spans="1:11" x14ac:dyDescent="0.25">
      <c r="A271">
        <f>VLOOKUP('2024-03-18_windows_device_0'!P271,'2024-03-18_windows_device_0'!P271:P1180,1,0)</f>
        <v>50.732666666666667</v>
      </c>
      <c r="B271">
        <f>VLOOKUP('2024-03-18_windows_device_0'!Q271,'2024-03-18_windows_device_0'!Q271:Q1180,1,0)</f>
        <v>2184708</v>
      </c>
      <c r="C271">
        <v>22.610165305992496</v>
      </c>
      <c r="D271">
        <v>2184580.1951062088</v>
      </c>
      <c r="E271">
        <v>-4.5999999999999375E-2</v>
      </c>
      <c r="F271">
        <v>2184523.239423323</v>
      </c>
      <c r="G271">
        <v>2181787.545873486</v>
      </c>
      <c r="H271">
        <v>-0.5321276574395597</v>
      </c>
      <c r="I271">
        <v>2.1651722891256213</v>
      </c>
      <c r="J271">
        <v>2181764.4098612685</v>
      </c>
      <c r="K271">
        <f t="shared" si="4"/>
        <v>2180800.4891946018</v>
      </c>
    </row>
    <row r="272" spans="1:11" x14ac:dyDescent="0.25">
      <c r="A272">
        <f>VLOOKUP('2024-03-18_windows_device_0'!P272,'2024-03-18_windows_device_0'!P272:P1181,1,0)</f>
        <v>50.664666666666669</v>
      </c>
      <c r="B272">
        <f>VLOOKUP('2024-03-18_windows_device_0'!Q272,'2024-03-18_windows_device_0'!Q272:Q1181,1,0)</f>
        <v>2184708</v>
      </c>
      <c r="C272">
        <v>22.579859561354443</v>
      </c>
      <c r="D272">
        <v>2184580.5374855474</v>
      </c>
      <c r="E272">
        <v>-6.799999999999784E-2</v>
      </c>
      <c r="F272">
        <v>2184524.0722672311</v>
      </c>
      <c r="G272">
        <v>2181789.5553696202</v>
      </c>
      <c r="H272">
        <v>2.987543533090502</v>
      </c>
      <c r="I272">
        <v>3.5196711905300617</v>
      </c>
      <c r="J272">
        <v>2181767.1664013742</v>
      </c>
      <c r="K272">
        <f t="shared" si="4"/>
        <v>2180804.5377347074</v>
      </c>
    </row>
    <row r="273" spans="1:11" x14ac:dyDescent="0.25">
      <c r="A273">
        <f>VLOOKUP('2024-03-18_windows_device_0'!P273,'2024-03-18_windows_device_0'!P273:P1182,1,0)</f>
        <v>50.61333333333333</v>
      </c>
      <c r="B273">
        <f>VLOOKUP('2024-03-18_windows_device_0'!Q273,'2024-03-18_windows_device_0'!Q273:Q1182,1,0)</f>
        <v>2184708</v>
      </c>
      <c r="C273">
        <v>22.556981695304145</v>
      </c>
      <c r="D273">
        <v>2184580.7956441995</v>
      </c>
      <c r="E273">
        <v>-5.1333333333339226E-2</v>
      </c>
      <c r="F273">
        <v>2184528.8926568502</v>
      </c>
      <c r="G273">
        <v>2181795.2650628653</v>
      </c>
      <c r="H273">
        <v>-1.8585230344906449</v>
      </c>
      <c r="I273">
        <v>-4.846066567581147</v>
      </c>
      <c r="J273">
        <v>2181764.9749900633</v>
      </c>
      <c r="K273">
        <f t="shared" si="4"/>
        <v>2180803.32165673</v>
      </c>
    </row>
    <row r="274" spans="1:11" x14ac:dyDescent="0.25">
      <c r="A274">
        <f>VLOOKUP('2024-03-18_windows_device_0'!P274,'2024-03-18_windows_device_0'!P274:P1183,1,0)</f>
        <v>50.576000000000001</v>
      </c>
      <c r="B274">
        <f>VLOOKUP('2024-03-18_windows_device_0'!Q274,'2024-03-18_windows_device_0'!Q274:Q1183,1,0)</f>
        <v>2184703</v>
      </c>
      <c r="C274">
        <v>22.540343247267568</v>
      </c>
      <c r="D274">
        <v>2184575.9832315738</v>
      </c>
      <c r="E274">
        <v>-3.7333333333329222E-2</v>
      </c>
      <c r="F274">
        <v>2184525.7085046158</v>
      </c>
      <c r="G274">
        <v>2181792.7282436048</v>
      </c>
      <c r="H274">
        <v>-7.3857546746730804</v>
      </c>
      <c r="I274">
        <v>-5.5272316401824355</v>
      </c>
      <c r="J274">
        <v>2181757.3772575357</v>
      </c>
      <c r="K274">
        <f t="shared" si="4"/>
        <v>2180796.4332575356</v>
      </c>
    </row>
    <row r="275" spans="1:11" x14ac:dyDescent="0.25">
      <c r="A275">
        <f>VLOOKUP('2024-03-18_windows_device_0'!P275,'2024-03-18_windows_device_0'!P275:P1184,1,0)</f>
        <v>50.531999999999996</v>
      </c>
      <c r="B275">
        <f>VLOOKUP('2024-03-18_windows_device_0'!Q275,'2024-03-18_windows_device_0'!Q275:Q1184,1,0)</f>
        <v>2184703</v>
      </c>
      <c r="C275">
        <v>22.520733647795886</v>
      </c>
      <c r="D275">
        <v>2184576.2041389914</v>
      </c>
      <c r="E275">
        <v>-4.4000000000004036E-2</v>
      </c>
      <c r="F275">
        <v>2184520.1646918543</v>
      </c>
      <c r="G275">
        <v>2181787.9479727186</v>
      </c>
      <c r="H275">
        <v>-8.9472859818488359</v>
      </c>
      <c r="I275">
        <v>-1.5615313071757555</v>
      </c>
      <c r="J275">
        <v>2181749.2733288412</v>
      </c>
      <c r="K275">
        <f t="shared" si="4"/>
        <v>2180789.1653288412</v>
      </c>
    </row>
    <row r="276" spans="1:11" x14ac:dyDescent="0.25">
      <c r="A276">
        <f>VLOOKUP('2024-03-18_windows_device_0'!P276,'2024-03-18_windows_device_0'!P276:P1185,1,0)</f>
        <v>50.496000000000002</v>
      </c>
      <c r="B276">
        <f>VLOOKUP('2024-03-18_windows_device_0'!Q276,'2024-03-18_windows_device_0'!Q276:Q1185,1,0)</f>
        <v>2184706</v>
      </c>
      <c r="C276">
        <v>22.50468943004633</v>
      </c>
      <c r="D276">
        <v>2184579.3847384141</v>
      </c>
      <c r="E276">
        <v>-3.5999999999994259E-2</v>
      </c>
      <c r="F276">
        <v>2184519.2245450062</v>
      </c>
      <c r="G276">
        <v>2181787.6330366256</v>
      </c>
      <c r="H276">
        <v>2.6742451479658484</v>
      </c>
      <c r="I276">
        <v>11.621531129814684</v>
      </c>
      <c r="J276">
        <v>2181747.968925816</v>
      </c>
      <c r="K276">
        <f t="shared" si="4"/>
        <v>2180788.5449258159</v>
      </c>
    </row>
    <row r="277" spans="1:11" x14ac:dyDescent="0.25">
      <c r="A277">
        <f>VLOOKUP('2024-03-18_windows_device_0'!P277,'2024-03-18_windows_device_0'!P277:P1186,1,0)</f>
        <v>50.443333333333335</v>
      </c>
      <c r="B277">
        <f>VLOOKUP('2024-03-18_windows_device_0'!Q277,'2024-03-18_windows_device_0'!Q277:Q1186,1,0)</f>
        <v>2184707</v>
      </c>
      <c r="C277">
        <v>22.481217333709015</v>
      </c>
      <c r="D277">
        <v>2184580.6487167985</v>
      </c>
      <c r="E277">
        <v>-5.2666666666667084E-2</v>
      </c>
      <c r="F277">
        <v>2184520.79176061</v>
      </c>
      <c r="G277">
        <v>2181790.1157159032</v>
      </c>
      <c r="H277">
        <v>2.6557539929635823</v>
      </c>
      <c r="I277">
        <v>-1.8491155002266169E-2</v>
      </c>
      <c r="J277">
        <v>2181754.6764691253</v>
      </c>
      <c r="K277">
        <f t="shared" si="4"/>
        <v>2180796.253135792</v>
      </c>
    </row>
    <row r="278" spans="1:11" x14ac:dyDescent="0.25">
      <c r="A278">
        <f>VLOOKUP('2024-03-18_windows_device_0'!P278,'2024-03-18_windows_device_0'!P278:P1187,1,0)</f>
        <v>50.385999999999996</v>
      </c>
      <c r="B278">
        <f>VLOOKUP('2024-03-18_windows_device_0'!Q278,'2024-03-18_windows_device_0'!Q278:Q1187,1,0)</f>
        <v>2184703</v>
      </c>
      <c r="C278">
        <v>22.455665431367123</v>
      </c>
      <c r="D278">
        <v>2184576.9357725088</v>
      </c>
      <c r="E278">
        <v>-5.7333333333339453E-2</v>
      </c>
      <c r="F278">
        <v>2184524.2121167956</v>
      </c>
      <c r="G278">
        <v>2181794.5337400362</v>
      </c>
      <c r="H278">
        <v>-0.16465820418670774</v>
      </c>
      <c r="I278">
        <v>-2.82041219715029</v>
      </c>
      <c r="J278">
        <v>2181754.27317943</v>
      </c>
      <c r="K278">
        <f t="shared" si="4"/>
        <v>2180796.9391794303</v>
      </c>
    </row>
    <row r="279" spans="1:11" x14ac:dyDescent="0.25">
      <c r="A279">
        <f>VLOOKUP('2024-03-18_windows_device_0'!P279,'2024-03-18_windows_device_0'!P279:P1188,1,0)</f>
        <v>50.323333333333338</v>
      </c>
      <c r="B279">
        <f>VLOOKUP('2024-03-18_windows_device_0'!Q279,'2024-03-18_windows_device_0'!Q279:Q1188,1,0)</f>
        <v>2184701</v>
      </c>
      <c r="C279">
        <v>22.427736607877158</v>
      </c>
      <c r="D279">
        <v>2184575.249157662</v>
      </c>
      <c r="E279">
        <v>-6.2666666666657989E-2</v>
      </c>
      <c r="F279">
        <v>2184522.586903139</v>
      </c>
      <c r="G279">
        <v>2181794.0003000237</v>
      </c>
      <c r="H279">
        <v>4.8205192335881293</v>
      </c>
      <c r="I279">
        <v>4.985177437774837</v>
      </c>
      <c r="J279">
        <v>2181758.5867805895</v>
      </c>
      <c r="K279">
        <f t="shared" si="4"/>
        <v>2180802.443447256</v>
      </c>
    </row>
    <row r="280" spans="1:11" x14ac:dyDescent="0.25">
      <c r="A280">
        <f>VLOOKUP('2024-03-18_windows_device_0'!P280,'2024-03-18_windows_device_0'!P280:P1189,1,0)</f>
        <v>50.277333333333331</v>
      </c>
      <c r="B280">
        <f>VLOOKUP('2024-03-18_windows_device_0'!Q280,'2024-03-18_windows_device_0'!Q280:Q1189,1,0)</f>
        <v>2184701</v>
      </c>
      <c r="C280">
        <v>22.407235662974941</v>
      </c>
      <c r="D280">
        <v>2184575.4789474858</v>
      </c>
      <c r="E280">
        <v>-4.600000000000648E-2</v>
      </c>
      <c r="F280">
        <v>2184520.3895495511</v>
      </c>
      <c r="G280">
        <v>2181792.6052203649</v>
      </c>
      <c r="H280">
        <v>0.69854134367778897</v>
      </c>
      <c r="I280">
        <v>-4.1219778899103403</v>
      </c>
      <c r="J280">
        <v>2181759.5211607041</v>
      </c>
      <c r="K280">
        <f t="shared" si="4"/>
        <v>2180804.2518273708</v>
      </c>
    </row>
    <row r="281" spans="1:11" x14ac:dyDescent="0.25">
      <c r="A281">
        <f>VLOOKUP('2024-03-18_windows_device_0'!P281,'2024-03-18_windows_device_0'!P281:P1190,1,0)</f>
        <v>50.222000000000001</v>
      </c>
      <c r="B281">
        <f>VLOOKUP('2024-03-18_windows_device_0'!Q281,'2024-03-18_windows_device_0'!Q281:Q1190,1,0)</f>
        <v>2184699</v>
      </c>
      <c r="C281">
        <v>22.382575106063584</v>
      </c>
      <c r="D281">
        <v>2184573.7550829053</v>
      </c>
      <c r="E281">
        <v>-5.5333333333329904E-2</v>
      </c>
      <c r="F281">
        <v>2184515.793001804</v>
      </c>
      <c r="G281">
        <v>2181788.9746998581</v>
      </c>
      <c r="H281">
        <v>-6.7797472393140197</v>
      </c>
      <c r="I281">
        <v>-7.4782885829918087</v>
      </c>
      <c r="J281">
        <v>2181751.5733905127</v>
      </c>
      <c r="K281">
        <f t="shared" si="4"/>
        <v>2180797.3553905129</v>
      </c>
    </row>
    <row r="282" spans="1:11" x14ac:dyDescent="0.25">
      <c r="A282">
        <f>VLOOKUP('2024-03-18_windows_device_0'!P282,'2024-03-18_windows_device_0'!P282:P1191,1,0)</f>
        <v>50.160666666666664</v>
      </c>
      <c r="B282">
        <f>VLOOKUP('2024-03-18_windows_device_0'!Q282,'2024-03-18_windows_device_0'!Q282:Q1191,1,0)</f>
        <v>2184697</v>
      </c>
      <c r="C282">
        <v>22.355240512860632</v>
      </c>
      <c r="D282">
        <v>2184572.0608054032</v>
      </c>
      <c r="E282">
        <v>-6.1333333333337237E-2</v>
      </c>
      <c r="F282">
        <v>2184510.1882914524</v>
      </c>
      <c r="G282">
        <v>2181784.4420111906</v>
      </c>
      <c r="H282">
        <v>0.84492783807218075</v>
      </c>
      <c r="I282">
        <v>7.6246750773862004</v>
      </c>
      <c r="J282">
        <v>2181752.3519922537</v>
      </c>
      <c r="K282">
        <f t="shared" si="4"/>
        <v>2180799.2993255872</v>
      </c>
    </row>
    <row r="283" spans="1:11" x14ac:dyDescent="0.25">
      <c r="A283">
        <f>VLOOKUP('2024-03-18_windows_device_0'!P283,'2024-03-18_windows_device_0'!P283:P1192,1,0)</f>
        <v>50.112000000000002</v>
      </c>
      <c r="B283">
        <f>VLOOKUP('2024-03-18_windows_device_0'!Q283,'2024-03-18_windows_device_0'!Q283:Q1192,1,0)</f>
        <v>2184694</v>
      </c>
      <c r="C283">
        <v>22.33355110738438</v>
      </c>
      <c r="D283">
        <v>2184569.3031237335</v>
      </c>
      <c r="E283">
        <v>-4.8666666666662195E-2</v>
      </c>
      <c r="F283">
        <v>2184509.0636005281</v>
      </c>
      <c r="G283">
        <v>2181784.1688792733</v>
      </c>
      <c r="H283">
        <v>0.91011795215308666</v>
      </c>
      <c r="I283">
        <v>6.5190114080905914E-2</v>
      </c>
      <c r="J283">
        <v>2181755.0060528144</v>
      </c>
      <c r="K283">
        <f t="shared" si="4"/>
        <v>2180802.8780528144</v>
      </c>
    </row>
    <row r="284" spans="1:11" x14ac:dyDescent="0.25">
      <c r="A284">
        <f>VLOOKUP('2024-03-18_windows_device_0'!P284,'2024-03-18_windows_device_0'!P284:P1193,1,0)</f>
        <v>50.048000000000002</v>
      </c>
      <c r="B284">
        <f>VLOOKUP('2024-03-18_windows_device_0'!Q284,'2024-03-18_windows_device_0'!Q284:Q1193,1,0)</f>
        <v>2184696</v>
      </c>
      <c r="C284">
        <v>22.305028053607391</v>
      </c>
      <c r="D284">
        <v>2184571.6214308818</v>
      </c>
      <c r="E284">
        <v>-6.4000000000000057E-2</v>
      </c>
      <c r="F284">
        <v>2184506.8047417738</v>
      </c>
      <c r="G284">
        <v>2181783.0311386953</v>
      </c>
      <c r="H284">
        <v>-0.54625587910413742</v>
      </c>
      <c r="I284">
        <v>-1.4563738312572241</v>
      </c>
      <c r="J284">
        <v>2181754.3962936858</v>
      </c>
      <c r="K284">
        <f t="shared" si="4"/>
        <v>2180803.4842936858</v>
      </c>
    </row>
    <row r="285" spans="1:11" x14ac:dyDescent="0.25">
      <c r="A285">
        <f>VLOOKUP('2024-03-18_windows_device_0'!P285,'2024-03-18_windows_device_0'!P285:P1194,1,0)</f>
        <v>50.012</v>
      </c>
      <c r="B285">
        <f>VLOOKUP('2024-03-18_windows_device_0'!Q285,'2024-03-18_windows_device_0'!Q285:Q1194,1,0)</f>
        <v>2184694</v>
      </c>
      <c r="C285">
        <v>22.288983835857831</v>
      </c>
      <c r="D285">
        <v>2184569.8002998913</v>
      </c>
      <c r="E285">
        <v>-3.6000000000001364E-2</v>
      </c>
      <c r="F285">
        <v>2184504.2466816823</v>
      </c>
      <c r="G285">
        <v>2181781.10433777</v>
      </c>
      <c r="H285">
        <v>-2.4197138496674597</v>
      </c>
      <c r="I285">
        <v>-1.8734579705633223</v>
      </c>
      <c r="J285">
        <v>2181751.9349152353</v>
      </c>
      <c r="K285">
        <f t="shared" si="4"/>
        <v>2180801.7069152351</v>
      </c>
    </row>
    <row r="286" spans="1:11" x14ac:dyDescent="0.25">
      <c r="A286">
        <f>VLOOKUP('2024-03-18_windows_device_0'!P286,'2024-03-18_windows_device_0'!P286:P1195,1,0)</f>
        <v>49.946666666666665</v>
      </c>
      <c r="B286">
        <f>VLOOKUP('2024-03-18_windows_device_0'!Q286,'2024-03-18_windows_device_0'!Q286:Q1195,1,0)</f>
        <v>2184687</v>
      </c>
      <c r="C286">
        <v>22.259866551793817</v>
      </c>
      <c r="D286">
        <v>2184563.1245852741</v>
      </c>
      <c r="E286">
        <v>-6.533333333333502E-2</v>
      </c>
      <c r="F286">
        <v>2184503.1485726004</v>
      </c>
      <c r="G286">
        <v>2181781.1530086622</v>
      </c>
      <c r="H286">
        <v>-9.2444005217403173</v>
      </c>
      <c r="I286">
        <v>-6.8246866720728576</v>
      </c>
      <c r="J286">
        <v>2181741.3985196115</v>
      </c>
      <c r="K286">
        <f t="shared" si="4"/>
        <v>2180792.4118529446</v>
      </c>
    </row>
    <row r="287" spans="1:11" x14ac:dyDescent="0.25">
      <c r="A287">
        <f>VLOOKUP('2024-03-18_windows_device_0'!P287,'2024-03-18_windows_device_0'!P287:P1196,1,0)</f>
        <v>49.906666666666666</v>
      </c>
      <c r="B287">
        <f>VLOOKUP('2024-03-18_windows_device_0'!Q287,'2024-03-18_windows_device_0'!Q287:Q1196,1,0)</f>
        <v>2184680</v>
      </c>
      <c r="C287">
        <v>22.242039643183197</v>
      </c>
      <c r="D287">
        <v>2184556.3229181278</v>
      </c>
      <c r="E287">
        <v>-3.9999999999999147E-2</v>
      </c>
      <c r="F287">
        <v>2184500.7719795196</v>
      </c>
      <c r="G287">
        <v>2181779.4792663492</v>
      </c>
      <c r="H287">
        <v>-1.7264337702654302</v>
      </c>
      <c r="I287">
        <v>7.5179667514748871</v>
      </c>
      <c r="J287">
        <v>2181739.3737815637</v>
      </c>
      <c r="K287">
        <f t="shared" si="4"/>
        <v>2180791.1471148971</v>
      </c>
    </row>
    <row r="288" spans="1:11" x14ac:dyDescent="0.25">
      <c r="A288">
        <f>VLOOKUP('2024-03-18_windows_device_0'!P288,'2024-03-18_windows_device_0'!P288:P1197,1,0)</f>
        <v>49.887333333333331</v>
      </c>
      <c r="B288">
        <f>VLOOKUP('2024-03-18_windows_device_0'!Q288,'2024-03-18_windows_device_0'!Q288:Q1197,1,0)</f>
        <v>2184678</v>
      </c>
      <c r="C288">
        <v>22.233423304021397</v>
      </c>
      <c r="D288">
        <v>2184554.4187220461</v>
      </c>
      <c r="E288">
        <v>-1.9333333333335645E-2</v>
      </c>
      <c r="F288">
        <v>2184501.3737888844</v>
      </c>
      <c r="G288">
        <v>2181780.4209888829</v>
      </c>
      <c r="H288">
        <v>2.6938605047762394</v>
      </c>
      <c r="I288">
        <v>4.4202942750416696</v>
      </c>
      <c r="J288">
        <v>2181743.1770667466</v>
      </c>
      <c r="K288">
        <f t="shared" si="4"/>
        <v>2180795.3177334131</v>
      </c>
    </row>
    <row r="289" spans="1:11" x14ac:dyDescent="0.25">
      <c r="A289">
        <f>VLOOKUP('2024-03-18_windows_device_0'!P289,'2024-03-18_windows_device_0'!P289:P1198,1,0)</f>
        <v>49.800666666666665</v>
      </c>
      <c r="B289">
        <f>VLOOKUP('2024-03-18_windows_device_0'!Q289,'2024-03-18_windows_device_0'!Q289:Q1198,1,0)</f>
        <v>2184678</v>
      </c>
      <c r="C289">
        <v>22.194798335365057</v>
      </c>
      <c r="D289">
        <v>2184554.8477317132</v>
      </c>
      <c r="E289">
        <v>-8.6666666666666003E-2</v>
      </c>
      <c r="F289">
        <v>2184500.4015600402</v>
      </c>
      <c r="G289">
        <v>2181780.9741293201</v>
      </c>
      <c r="H289">
        <v>1.4046279010362923</v>
      </c>
      <c r="I289">
        <v>-1.2892326037399471</v>
      </c>
      <c r="J289">
        <v>2181745.1180010708</v>
      </c>
      <c r="K289">
        <f t="shared" si="4"/>
        <v>2180798.9053344042</v>
      </c>
    </row>
    <row r="290" spans="1:11" x14ac:dyDescent="0.25">
      <c r="A290">
        <f>VLOOKUP('2024-03-18_windows_device_0'!P290,'2024-03-18_windows_device_0'!P290:P1199,1,0)</f>
        <v>49.750666666666667</v>
      </c>
      <c r="B290">
        <f>VLOOKUP('2024-03-18_windows_device_0'!Q290,'2024-03-18_windows_device_0'!Q290:Q1199,1,0)</f>
        <v>2184682</v>
      </c>
      <c r="C290">
        <v>22.172514699601784</v>
      </c>
      <c r="D290">
        <v>2184559.0948979738</v>
      </c>
      <c r="E290">
        <v>-4.9999999999997158E-2</v>
      </c>
      <c r="F290">
        <v>2184495.6836537672</v>
      </c>
      <c r="G290">
        <v>2181777.1374517535</v>
      </c>
      <c r="H290">
        <v>-3.2704455563798547</v>
      </c>
      <c r="I290">
        <v>-4.675073457416147</v>
      </c>
      <c r="J290">
        <v>2181741.2417297806</v>
      </c>
      <c r="K290">
        <f t="shared" si="4"/>
        <v>2180795.9790631137</v>
      </c>
    </row>
    <row r="291" spans="1:11" x14ac:dyDescent="0.25">
      <c r="A291">
        <f>VLOOKUP('2024-03-18_windows_device_0'!P291,'2024-03-18_windows_device_0'!P291:P1200,1,0)</f>
        <v>49.699333333333335</v>
      </c>
      <c r="B291">
        <f>VLOOKUP('2024-03-18_windows_device_0'!Q291,'2024-03-18_windows_device_0'!Q291:Q1200,1,0)</f>
        <v>2184675</v>
      </c>
      <c r="C291">
        <v>22.149636833551487</v>
      </c>
      <c r="D291">
        <v>2184552.3483970356</v>
      </c>
      <c r="E291">
        <v>-5.1333333333332121E-2</v>
      </c>
      <c r="F291">
        <v>2184491.9102328848</v>
      </c>
      <c r="G291">
        <v>2181774.2696808758</v>
      </c>
      <c r="H291">
        <v>-1.7699213684536517</v>
      </c>
      <c r="I291">
        <v>1.500524187926203</v>
      </c>
      <c r="J291">
        <v>2181740.0599505818</v>
      </c>
      <c r="K291">
        <f t="shared" si="4"/>
        <v>2180795.7726172484</v>
      </c>
    </row>
    <row r="292" spans="1:11" x14ac:dyDescent="0.25">
      <c r="A292">
        <f>VLOOKUP('2024-03-18_windows_device_0'!P292,'2024-03-18_windows_device_0'!P292:P1201,1,0)</f>
        <v>49.655333333333331</v>
      </c>
      <c r="B292">
        <f>VLOOKUP('2024-03-18_windows_device_0'!Q292,'2024-03-18_windows_device_0'!Q292:Q1201,1,0)</f>
        <v>2184674</v>
      </c>
      <c r="C292">
        <v>22.130027234079805</v>
      </c>
      <c r="D292">
        <v>2184551.5654736548</v>
      </c>
      <c r="E292">
        <v>-4.4000000000004036E-2</v>
      </c>
      <c r="F292">
        <v>2184492.9931152677</v>
      </c>
      <c r="G292">
        <v>2181776.129579525</v>
      </c>
      <c r="H292">
        <v>-0.79779776465147734</v>
      </c>
      <c r="I292">
        <v>0.97212360380217433</v>
      </c>
      <c r="J292">
        <v>2181739.3013492734</v>
      </c>
      <c r="K292">
        <f t="shared" si="4"/>
        <v>2180795.8500159401</v>
      </c>
    </row>
    <row r="293" spans="1:11" x14ac:dyDescent="0.25">
      <c r="A293">
        <f>VLOOKUP('2024-03-18_windows_device_0'!P293,'2024-03-18_windows_device_0'!P293:P1202,1,0)</f>
        <v>49.617333333333335</v>
      </c>
      <c r="B293">
        <f>VLOOKUP('2024-03-18_windows_device_0'!Q293,'2024-03-18_windows_device_0'!Q293:Q1202,1,0)</f>
        <v>2184675</v>
      </c>
      <c r="C293">
        <v>22.113091670899717</v>
      </c>
      <c r="D293">
        <v>2184552.7527941884</v>
      </c>
      <c r="E293">
        <v>-3.7999999999996703E-2</v>
      </c>
      <c r="F293">
        <v>2184491.0742574688</v>
      </c>
      <c r="G293">
        <v>2181774.8823355185</v>
      </c>
      <c r="H293">
        <v>1.6587965064682066</v>
      </c>
      <c r="I293">
        <v>2.456594271119684</v>
      </c>
      <c r="J293">
        <v>2181740.8074508463</v>
      </c>
      <c r="K293">
        <f t="shared" si="4"/>
        <v>2180798.0781175131</v>
      </c>
    </row>
    <row r="294" spans="1:11" x14ac:dyDescent="0.25">
      <c r="A294">
        <f>VLOOKUP('2024-03-18_windows_device_0'!P294,'2024-03-18_windows_device_0'!P294:P1203,1,0)</f>
        <v>49.553333333333335</v>
      </c>
      <c r="B294">
        <f>VLOOKUP('2024-03-18_windows_device_0'!Q294,'2024-03-18_windows_device_0'!Q294:Q1203,1,0)</f>
        <v>2184676</v>
      </c>
      <c r="C294">
        <v>22.084568617122727</v>
      </c>
      <c r="D294">
        <v>2184554.067957249</v>
      </c>
      <c r="E294">
        <v>-6.4000000000000057E-2</v>
      </c>
      <c r="F294">
        <v>2184493.9911209517</v>
      </c>
      <c r="G294">
        <v>2181778.931501532</v>
      </c>
      <c r="H294">
        <v>-6.1928486917167902E-2</v>
      </c>
      <c r="I294">
        <v>-1.7207249933853745</v>
      </c>
      <c r="J294">
        <v>2181740.8377411868</v>
      </c>
      <c r="K294">
        <f t="shared" si="4"/>
        <v>2180799.3244078537</v>
      </c>
    </row>
    <row r="295" spans="1:11" x14ac:dyDescent="0.25">
      <c r="A295">
        <f>VLOOKUP('2024-03-18_windows_device_0'!P295,'2024-03-18_windows_device_0'!P295:P1204,1,0)</f>
        <v>49.505333333333333</v>
      </c>
      <c r="B295">
        <f>VLOOKUP('2024-03-18_windows_device_0'!Q295,'2024-03-18_windows_device_0'!Q295:Q1204,1,0)</f>
        <v>2184676</v>
      </c>
      <c r="C295">
        <v>22.063176326789982</v>
      </c>
      <c r="D295">
        <v>2184554.3040625933</v>
      </c>
      <c r="E295">
        <v>-4.8000000000001819E-2</v>
      </c>
      <c r="F295">
        <v>2184488.8017570586</v>
      </c>
      <c r="G295">
        <v>2181774.5923246578</v>
      </c>
      <c r="H295">
        <v>-4.8414224507287145</v>
      </c>
      <c r="I295">
        <v>-4.7794939638115466</v>
      </c>
      <c r="J295">
        <v>2181735.3998386948</v>
      </c>
      <c r="K295">
        <f t="shared" si="4"/>
        <v>2180794.7985053617</v>
      </c>
    </row>
    <row r="296" spans="1:11" x14ac:dyDescent="0.25">
      <c r="A296">
        <f>VLOOKUP('2024-03-18_windows_device_0'!P296,'2024-03-18_windows_device_0'!P296:P1205,1,0)</f>
        <v>49.462666666666664</v>
      </c>
      <c r="B296">
        <f>VLOOKUP('2024-03-18_windows_device_0'!Q296,'2024-03-18_windows_device_0'!Q296:Q1205,1,0)</f>
        <v>2184678</v>
      </c>
      <c r="C296">
        <v>22.044160957605317</v>
      </c>
      <c r="D296">
        <v>2184556.5137419188</v>
      </c>
      <c r="E296">
        <v>-4.2666666666669073E-2</v>
      </c>
      <c r="F296">
        <v>2184485.8255785913</v>
      </c>
      <c r="G296">
        <v>2181772.3725603055</v>
      </c>
      <c r="H296">
        <v>0.36113199219107628</v>
      </c>
      <c r="I296">
        <v>5.2025544429197907</v>
      </c>
      <c r="J296">
        <v>2181735.6342803817</v>
      </c>
      <c r="K296">
        <f t="shared" si="4"/>
        <v>2180795.8436137149</v>
      </c>
    </row>
    <row r="297" spans="1:11" x14ac:dyDescent="0.25">
      <c r="A297">
        <f>VLOOKUP('2024-03-18_windows_device_0'!P297,'2024-03-18_windows_device_0'!P297:P1206,1,0)</f>
        <v>49.408666666666669</v>
      </c>
      <c r="B297">
        <f>VLOOKUP('2024-03-18_windows_device_0'!Q297,'2024-03-18_windows_device_0'!Q297:Q1206,1,0)</f>
        <v>2184677</v>
      </c>
      <c r="C297">
        <v>22.020094630980985</v>
      </c>
      <c r="D297">
        <v>2184555.7788581108</v>
      </c>
      <c r="E297">
        <v>-5.3999999999994941E-2</v>
      </c>
      <c r="F297">
        <v>2184485.3892755527</v>
      </c>
      <c r="G297">
        <v>2181772.8945299066</v>
      </c>
      <c r="H297">
        <v>-0.94401278020814061</v>
      </c>
      <c r="I297">
        <v>-1.3051447723992169</v>
      </c>
      <c r="J297">
        <v>2181735.4511626968</v>
      </c>
      <c r="K297">
        <f t="shared" si="4"/>
        <v>2180796.6864960301</v>
      </c>
    </row>
    <row r="298" spans="1:11" x14ac:dyDescent="0.25">
      <c r="A298">
        <f>VLOOKUP('2024-03-18_windows_device_0'!P298,'2024-03-18_windows_device_0'!P298:P1207,1,0)</f>
        <v>49.367333333333335</v>
      </c>
      <c r="B298">
        <f>VLOOKUP('2024-03-18_windows_device_0'!Q298,'2024-03-18_windows_device_0'!Q298:Q1207,1,0)</f>
        <v>2184672</v>
      </c>
      <c r="C298">
        <v>22.001673492083345</v>
      </c>
      <c r="D298">
        <v>2184550.9815908871</v>
      </c>
      <c r="E298">
        <v>-4.133333333333411E-2</v>
      </c>
      <c r="F298">
        <v>2184485.2302728328</v>
      </c>
      <c r="G298">
        <v>2181773.4697277225</v>
      </c>
      <c r="H298">
        <v>-3.4147210391238332</v>
      </c>
      <c r="I298">
        <v>-2.4707082589156926</v>
      </c>
      <c r="J298">
        <v>2181731.9044117653</v>
      </c>
      <c r="K298">
        <f t="shared" si="4"/>
        <v>2180793.9250784321</v>
      </c>
    </row>
    <row r="299" spans="1:11" x14ac:dyDescent="0.25">
      <c r="A299">
        <f>VLOOKUP('2024-03-18_windows_device_0'!P299,'2024-03-18_windows_device_0'!P299:P1208,1,0)</f>
        <v>49.305999999999997</v>
      </c>
      <c r="B299">
        <f>VLOOKUP('2024-03-18_windows_device_0'!Q299,'2024-03-18_windows_device_0'!Q299:Q1208,1,0)</f>
        <v>2184680</v>
      </c>
      <c r="C299">
        <v>21.974338898880394</v>
      </c>
      <c r="D299">
        <v>2184559.2821074892</v>
      </c>
      <c r="E299">
        <v>-6.1333333333337237E-2</v>
      </c>
      <c r="F299">
        <v>2184484.9655070831</v>
      </c>
      <c r="G299">
        <v>2181774.2955544586</v>
      </c>
      <c r="H299">
        <v>-5.0281187049113214</v>
      </c>
      <c r="I299">
        <v>-1.6133976657874882</v>
      </c>
      <c r="J299">
        <v>2181726.9813334784</v>
      </c>
      <c r="K299">
        <f t="shared" si="4"/>
        <v>2180790.1673334786</v>
      </c>
    </row>
    <row r="300" spans="1:11" x14ac:dyDescent="0.25">
      <c r="A300">
        <f>VLOOKUP('2024-03-18_windows_device_0'!P300,'2024-03-18_windows_device_0'!P300:P1209,1,0)</f>
        <v>49.257333333333335</v>
      </c>
      <c r="B300">
        <f>VLOOKUP('2024-03-18_windows_device_0'!Q300,'2024-03-18_windows_device_0'!Q300:Q1209,1,0)</f>
        <v>2184679</v>
      </c>
      <c r="C300">
        <v>21.952649493404142</v>
      </c>
      <c r="D300">
        <v>2184558.5202950551</v>
      </c>
      <c r="E300">
        <v>-4.8666666666662195E-2</v>
      </c>
      <c r="F300">
        <v>2184479.8061866527</v>
      </c>
      <c r="G300">
        <v>2181770.0025611888</v>
      </c>
      <c r="H300">
        <v>0.39630130585283041</v>
      </c>
      <c r="I300">
        <v>5.4244200107641518</v>
      </c>
      <c r="J300">
        <v>2181726.5729963714</v>
      </c>
      <c r="K300">
        <f t="shared" si="4"/>
        <v>2180790.6836630381</v>
      </c>
    </row>
    <row r="301" spans="1:11" x14ac:dyDescent="0.25">
      <c r="A301">
        <f>VLOOKUP('2024-03-18_windows_device_0'!P301,'2024-03-18_windows_device_0'!P301:P1210,1,0)</f>
        <v>49.230666666666664</v>
      </c>
      <c r="B301">
        <f>VLOOKUP('2024-03-18_windows_device_0'!Q301,'2024-03-18_windows_device_0'!Q301:Q1210,1,0)</f>
        <v>2184677</v>
      </c>
      <c r="C301">
        <v>21.940764887663725</v>
      </c>
      <c r="D301">
        <v>2184556.6507090363</v>
      </c>
      <c r="E301">
        <v>-2.6666666666670835E-2</v>
      </c>
      <c r="F301">
        <v>2184475.4720077235</v>
      </c>
      <c r="G301">
        <v>2181766.1434451435</v>
      </c>
      <c r="H301">
        <v>-2.3488974403589964</v>
      </c>
      <c r="I301">
        <v>-2.7451987462118268</v>
      </c>
      <c r="J301">
        <v>2181724.8807454202</v>
      </c>
      <c r="K301">
        <f t="shared" si="4"/>
        <v>2180789.4980787537</v>
      </c>
    </row>
    <row r="302" spans="1:11" x14ac:dyDescent="0.25">
      <c r="A302">
        <f>VLOOKUP('2024-03-18_windows_device_0'!P302,'2024-03-18_windows_device_0'!P302:P1211,1,0)</f>
        <v>49.164000000000001</v>
      </c>
      <c r="B302">
        <f>VLOOKUP('2024-03-18_windows_device_0'!Q302,'2024-03-18_windows_device_0'!Q302:Q1211,1,0)</f>
        <v>2184673</v>
      </c>
      <c r="C302">
        <v>21.911053373312694</v>
      </c>
      <c r="D302">
        <v>2184552.9764350178</v>
      </c>
      <c r="E302">
        <v>-6.6666666666662877E-2</v>
      </c>
      <c r="F302">
        <v>2184474.7806396787</v>
      </c>
      <c r="G302">
        <v>2181766.6408610269</v>
      </c>
      <c r="H302">
        <v>-0.43891525035724044</v>
      </c>
      <c r="I302">
        <v>1.909982190001756</v>
      </c>
      <c r="J302">
        <v>2181724.5584726953</v>
      </c>
      <c r="K302">
        <f t="shared" si="4"/>
        <v>2180790.4424726954</v>
      </c>
    </row>
    <row r="303" spans="1:11" x14ac:dyDescent="0.25">
      <c r="A303">
        <f>VLOOKUP('2024-03-18_windows_device_0'!P303,'2024-03-18_windows_device_0'!P303:P1212,1,0)</f>
        <v>49.105333333333334</v>
      </c>
      <c r="B303">
        <f>VLOOKUP('2024-03-18_windows_device_0'!Q303,'2024-03-18_windows_device_0'!Q303:Q1212,1,0)</f>
        <v>2184671</v>
      </c>
      <c r="C303">
        <v>21.884907240683784</v>
      </c>
      <c r="D303">
        <v>2184551.2627087669</v>
      </c>
      <c r="E303">
        <v>-5.8666666666667311E-2</v>
      </c>
      <c r="F303">
        <v>2184470.780690691</v>
      </c>
      <c r="G303">
        <v>2181763.6883761007</v>
      </c>
      <c r="H303">
        <v>5.7661416325718164</v>
      </c>
      <c r="I303">
        <v>6.2050568829290569</v>
      </c>
      <c r="J303">
        <v>2181729.2789733591</v>
      </c>
      <c r="K303">
        <f t="shared" si="4"/>
        <v>2180796.2776400256</v>
      </c>
    </row>
    <row r="304" spans="1:11" x14ac:dyDescent="0.25">
      <c r="A304">
        <f>VLOOKUP('2024-03-18_windows_device_0'!P304,'2024-03-18_windows_device_0'!P304:P1213,1,0)</f>
        <v>49.06</v>
      </c>
      <c r="B304">
        <f>VLOOKUP('2024-03-18_windows_device_0'!Q304,'2024-03-18_windows_device_0'!Q304:Q1213,1,0)</f>
        <v>2184671</v>
      </c>
      <c r="C304">
        <v>21.864703410925081</v>
      </c>
      <c r="D304">
        <v>2184551.4836861882</v>
      </c>
      <c r="E304">
        <v>-4.5333333333331893E-2</v>
      </c>
      <c r="F304">
        <v>2184461.5748804267</v>
      </c>
      <c r="G304">
        <v>2181755.2928273585</v>
      </c>
      <c r="H304">
        <v>0.97213020408526063</v>
      </c>
      <c r="I304">
        <v>-4.7940114284865558</v>
      </c>
      <c r="J304">
        <v>2181730.7167091239</v>
      </c>
      <c r="K304">
        <f t="shared" si="4"/>
        <v>2180798.5767091238</v>
      </c>
    </row>
    <row r="305" spans="1:11" x14ac:dyDescent="0.25">
      <c r="A305">
        <f>VLOOKUP('2024-03-18_windows_device_0'!P305,'2024-03-18_windows_device_0'!P305:P1214,1,0)</f>
        <v>49.016666666666666</v>
      </c>
      <c r="B305">
        <f>VLOOKUP('2024-03-18_windows_device_0'!Q305,'2024-03-18_windows_device_0'!Q305:Q1214,1,0)</f>
        <v>2184668</v>
      </c>
      <c r="C305">
        <v>21.84539092659691</v>
      </c>
      <c r="D305">
        <v>2184548.6947238161</v>
      </c>
      <c r="E305">
        <v>-4.3333333333336554E-2</v>
      </c>
      <c r="F305">
        <v>2184461.7735127141</v>
      </c>
      <c r="G305">
        <v>2181756.2666745344</v>
      </c>
      <c r="H305">
        <v>-7.0524860695004463</v>
      </c>
      <c r="I305">
        <v>-8.0246162735857069</v>
      </c>
      <c r="J305">
        <v>2181722.4218654316</v>
      </c>
      <c r="K305">
        <f t="shared" si="4"/>
        <v>2180791.1051987647</v>
      </c>
    </row>
    <row r="306" spans="1:11" x14ac:dyDescent="0.25">
      <c r="A306">
        <f>VLOOKUP('2024-03-18_windows_device_0'!P306,'2024-03-18_windows_device_0'!P306:P1215,1,0)</f>
        <v>48.945333333333338</v>
      </c>
      <c r="B306">
        <f>VLOOKUP('2024-03-18_windows_device_0'!Q306,'2024-03-18_windows_device_0'!Q306:Q1215,1,0)</f>
        <v>2184664</v>
      </c>
      <c r="C306">
        <v>21.813599606241308</v>
      </c>
      <c r="D306">
        <v>2184545.0417180546</v>
      </c>
      <c r="E306">
        <v>-7.1333333333328142E-2</v>
      </c>
      <c r="F306">
        <v>2184466.7510914812</v>
      </c>
      <c r="G306">
        <v>2181762.5218701451</v>
      </c>
      <c r="H306">
        <v>1.410698255058378</v>
      </c>
      <c r="I306">
        <v>8.4631843245588243</v>
      </c>
      <c r="J306">
        <v>2181723.615633009</v>
      </c>
      <c r="K306">
        <f t="shared" si="4"/>
        <v>2180793.6542996755</v>
      </c>
    </row>
    <row r="307" spans="1:11" x14ac:dyDescent="0.25">
      <c r="A307">
        <f>VLOOKUP('2024-03-18_windows_device_0'!P307,'2024-03-18_windows_device_0'!P307:P1216,1,0)</f>
        <v>48.898666666666671</v>
      </c>
      <c r="B307">
        <f>VLOOKUP('2024-03-18_windows_device_0'!Q307,'2024-03-18_windows_device_0'!Q307:Q1216,1,0)</f>
        <v>2184662</v>
      </c>
      <c r="C307">
        <v>21.792801546195584</v>
      </c>
      <c r="D307">
        <v>2184543.2684501922</v>
      </c>
      <c r="E307">
        <v>-4.6666666666666856E-2</v>
      </c>
      <c r="F307">
        <v>2184469.3218044611</v>
      </c>
      <c r="G307">
        <v>2181765.9294151487</v>
      </c>
      <c r="H307">
        <v>1.4769032527692616</v>
      </c>
      <c r="I307">
        <v>6.6204997710883617E-2</v>
      </c>
      <c r="J307">
        <v>2181727.2411694364</v>
      </c>
      <c r="K307">
        <f t="shared" si="4"/>
        <v>2180798.1665027696</v>
      </c>
    </row>
    <row r="308" spans="1:11" x14ac:dyDescent="0.25">
      <c r="A308">
        <f>VLOOKUP('2024-03-18_windows_device_0'!P308,'2024-03-18_windows_device_0'!P308:P1217,1,0)</f>
        <v>48.832000000000001</v>
      </c>
      <c r="B308">
        <f>VLOOKUP('2024-03-18_windows_device_0'!Q308,'2024-03-18_windows_device_0'!Q308:Q1217,1,0)</f>
        <v>2184664</v>
      </c>
      <c r="C308">
        <v>21.763090031844548</v>
      </c>
      <c r="D308">
        <v>2184545.5919780666</v>
      </c>
      <c r="E308">
        <v>-6.6666666666669983E-2</v>
      </c>
      <c r="F308">
        <v>2184469.9754565707</v>
      </c>
      <c r="G308">
        <v>2181767.7799280039</v>
      </c>
      <c r="H308">
        <v>-0.24534533219411969</v>
      </c>
      <c r="I308">
        <v>-1.7222485849633813</v>
      </c>
      <c r="J308">
        <v>2181726.9069713913</v>
      </c>
      <c r="K308">
        <f t="shared" si="4"/>
        <v>2180799.0989713911</v>
      </c>
    </row>
    <row r="309" spans="1:11" x14ac:dyDescent="0.25">
      <c r="A309">
        <f>VLOOKUP('2024-03-18_windows_device_0'!P309,'2024-03-18_windows_device_0'!P309:P1218,1,0)</f>
        <v>48.792000000000002</v>
      </c>
      <c r="B309">
        <f>VLOOKUP('2024-03-18_windows_device_0'!Q309,'2024-03-18_windows_device_0'!Q309:Q1218,1,0)</f>
        <v>2184664</v>
      </c>
      <c r="C309">
        <v>21.745263123233929</v>
      </c>
      <c r="D309">
        <v>2184545.7858829251</v>
      </c>
      <c r="E309">
        <v>-3.9999999999999147E-2</v>
      </c>
      <c r="F309">
        <v>2184466.5592556139</v>
      </c>
      <c r="G309">
        <v>2181765.0826280573</v>
      </c>
      <c r="H309">
        <v>-5.5569972791709006</v>
      </c>
      <c r="I309">
        <v>-5.3116519469767809</v>
      </c>
      <c r="J309">
        <v>2181720.5925489259</v>
      </c>
      <c r="K309">
        <f t="shared" si="4"/>
        <v>2180793.5445489259</v>
      </c>
    </row>
    <row r="310" spans="1:11" x14ac:dyDescent="0.25">
      <c r="A310">
        <f>VLOOKUP('2024-03-18_windows_device_0'!P310,'2024-03-18_windows_device_0'!P310:P1219,1,0)</f>
        <v>48.74</v>
      </c>
      <c r="B310">
        <f>VLOOKUP('2024-03-18_windows_device_0'!Q310,'2024-03-18_windows_device_0'!Q310:Q1219,1,0)</f>
        <v>2184665</v>
      </c>
      <c r="C310">
        <v>21.722088142040125</v>
      </c>
      <c r="D310">
        <v>2184547.0377216875</v>
      </c>
      <c r="E310">
        <v>-5.1999999999999602E-2</v>
      </c>
      <c r="F310">
        <v>2184465.0916750445</v>
      </c>
      <c r="G310">
        <v>2181764.5505003999</v>
      </c>
      <c r="H310">
        <v>-3.8524774769321084</v>
      </c>
      <c r="I310">
        <v>1.7045198022387922</v>
      </c>
      <c r="J310">
        <v>2181717.4993192083</v>
      </c>
      <c r="K310">
        <f t="shared" si="4"/>
        <v>2180791.4393192083</v>
      </c>
    </row>
    <row r="311" spans="1:11" x14ac:dyDescent="0.25">
      <c r="A311">
        <f>VLOOKUP('2024-03-18_windows_device_0'!P311,'2024-03-18_windows_device_0'!P311:P1220,1,0)</f>
        <v>48.668666666666667</v>
      </c>
      <c r="B311">
        <f>VLOOKUP('2024-03-18_windows_device_0'!Q311,'2024-03-18_windows_device_0'!Q311:Q1220,1,0)</f>
        <v>2184662</v>
      </c>
      <c r="C311">
        <v>21.69029682168452</v>
      </c>
      <c r="D311">
        <v>2184544.3827559468</v>
      </c>
      <c r="E311">
        <v>-7.1333333333335247E-2</v>
      </c>
      <c r="F311">
        <v>2184466.7943441845</v>
      </c>
      <c r="G311">
        <v>2181767.538043933</v>
      </c>
      <c r="H311">
        <v>-1.316508729942143</v>
      </c>
      <c r="I311">
        <v>2.5359687469899654</v>
      </c>
      <c r="J311">
        <v>2181716.0770379864</v>
      </c>
      <c r="K311">
        <f t="shared" si="4"/>
        <v>2180791.3723713197</v>
      </c>
    </row>
    <row r="312" spans="1:11" x14ac:dyDescent="0.25">
      <c r="A312">
        <f>VLOOKUP('2024-03-18_windows_device_0'!P312,'2024-03-18_windows_device_0'!P312:P1221,1,0)</f>
        <v>48.650666666666666</v>
      </c>
      <c r="B312">
        <f>VLOOKUP('2024-03-18_windows_device_0'!Q312,'2024-03-18_windows_device_0'!Q312:Q1221,1,0)</f>
        <v>2184658</v>
      </c>
      <c r="C312">
        <v>21.68227471280974</v>
      </c>
      <c r="D312">
        <v>2184540.4697408197</v>
      </c>
      <c r="E312">
        <v>-1.8000000000000682E-2</v>
      </c>
      <c r="F312">
        <v>2184464.6113029481</v>
      </c>
      <c r="G312">
        <v>2181765.6795208985</v>
      </c>
      <c r="H312">
        <v>-2.1166353751905262</v>
      </c>
      <c r="I312">
        <v>-0.80012664524838328</v>
      </c>
      <c r="J312">
        <v>2181714.1341306563</v>
      </c>
      <c r="K312">
        <f t="shared" si="4"/>
        <v>2180789.7714639897</v>
      </c>
    </row>
    <row r="313" spans="1:11" x14ac:dyDescent="0.25">
      <c r="A313">
        <f>VLOOKUP('2024-03-18_windows_device_0'!P313,'2024-03-18_windows_device_0'!P313:P1222,1,0)</f>
        <v>48.564666666666668</v>
      </c>
      <c r="B313">
        <f>VLOOKUP('2024-03-18_windows_device_0'!Q313,'2024-03-18_windows_device_0'!Q313:Q1222,1,0)</f>
        <v>2184660</v>
      </c>
      <c r="C313">
        <v>21.643946859296907</v>
      </c>
      <c r="D313">
        <v>2184542.8848910881</v>
      </c>
      <c r="E313">
        <v>-8.5999999999998522E-2</v>
      </c>
      <c r="F313">
        <v>2184455.6734133479</v>
      </c>
      <c r="G313">
        <v>2181758.2937662238</v>
      </c>
      <c r="H313">
        <v>-3.1411088965833187</v>
      </c>
      <c r="I313">
        <v>-1.0244735213927925</v>
      </c>
      <c r="J313">
        <v>2181710.9807414594</v>
      </c>
      <c r="K313">
        <f t="shared" si="4"/>
        <v>2180788.2520747925</v>
      </c>
    </row>
    <row r="314" spans="1:11" x14ac:dyDescent="0.25">
      <c r="A314">
        <f>VLOOKUP('2024-03-18_windows_device_0'!P314,'2024-03-18_windows_device_0'!P314:P1223,1,0)</f>
        <v>48.494</v>
      </c>
      <c r="B314">
        <f>VLOOKUP('2024-03-18_windows_device_0'!Q314,'2024-03-18_windows_device_0'!Q314:Q1223,1,0)</f>
        <v>2184657</v>
      </c>
      <c r="C314">
        <v>21.612452654084812</v>
      </c>
      <c r="D314">
        <v>2184540.2254725685</v>
      </c>
      <c r="E314">
        <v>-7.0666666666667766E-2</v>
      </c>
      <c r="F314">
        <v>2184445.4486711072</v>
      </c>
      <c r="G314">
        <v>2181749.346480242</v>
      </c>
      <c r="H314">
        <v>2.0670041521079838</v>
      </c>
      <c r="I314">
        <v>5.2081130486913025</v>
      </c>
      <c r="J314">
        <v>2181712.2654987457</v>
      </c>
      <c r="K314">
        <f t="shared" si="4"/>
        <v>2180790.8794987458</v>
      </c>
    </row>
    <row r="315" spans="1:11" x14ac:dyDescent="0.25">
      <c r="A315">
        <f>VLOOKUP('2024-03-18_windows_device_0'!P315,'2024-03-18_windows_device_0'!P315:P1224,1,0)</f>
        <v>48.440666666666665</v>
      </c>
      <c r="B315">
        <f>VLOOKUP('2024-03-18_windows_device_0'!Q315,'2024-03-18_windows_device_0'!Q315:Q1224,1,0)</f>
        <v>2184657</v>
      </c>
      <c r="C315">
        <v>21.588683442603987</v>
      </c>
      <c r="D315">
        <v>2184540.4821868036</v>
      </c>
      <c r="E315">
        <v>-5.3333333333334565E-2</v>
      </c>
      <c r="F315">
        <v>2184447.1575650861</v>
      </c>
      <c r="G315">
        <v>2181752.0207253899</v>
      </c>
      <c r="H315">
        <v>2.4258950538933277</v>
      </c>
      <c r="I315">
        <v>0.35889090178534389</v>
      </c>
      <c r="J315">
        <v>2181715.5012629651</v>
      </c>
      <c r="K315">
        <f t="shared" si="4"/>
        <v>2180795.1285962984</v>
      </c>
    </row>
    <row r="316" spans="1:11" x14ac:dyDescent="0.25">
      <c r="A316">
        <f>VLOOKUP('2024-03-18_windows_device_0'!P316,'2024-03-18_windows_device_0'!P316:P1225,1,0)</f>
        <v>48.378</v>
      </c>
      <c r="B316">
        <f>VLOOKUP('2024-03-18_windows_device_0'!Q316,'2024-03-18_windows_device_0'!Q316:Q1225,1,0)</f>
        <v>2184652</v>
      </c>
      <c r="C316">
        <v>21.560754619114014</v>
      </c>
      <c r="D316">
        <v>2184535.7834650637</v>
      </c>
      <c r="E316">
        <v>-6.2666666666665094E-2</v>
      </c>
      <c r="F316">
        <v>2184448.6776724029</v>
      </c>
      <c r="G316">
        <v>2181754.6764793829</v>
      </c>
      <c r="H316">
        <v>1.8142442111857235</v>
      </c>
      <c r="I316">
        <v>-0.61165084270760417</v>
      </c>
      <c r="J316">
        <v>2181717.3081477541</v>
      </c>
      <c r="K316">
        <f t="shared" si="4"/>
        <v>2180798.126147754</v>
      </c>
    </row>
    <row r="317" spans="1:11" x14ac:dyDescent="0.25">
      <c r="A317">
        <f>VLOOKUP('2024-03-18_windows_device_0'!P317,'2024-03-18_windows_device_0'!P317:P1226,1,0)</f>
        <v>48.326666666666668</v>
      </c>
      <c r="B317">
        <f>VLOOKUP('2024-03-18_windows_device_0'!Q317,'2024-03-18_windows_device_0'!Q317:Q1226,1,0)</f>
        <v>2184650</v>
      </c>
      <c r="C317">
        <v>21.537876753063721</v>
      </c>
      <c r="D317">
        <v>2184534.0299662426</v>
      </c>
      <c r="E317">
        <v>-5.1333333333332121E-2</v>
      </c>
      <c r="F317">
        <v>2184447.5816538362</v>
      </c>
      <c r="G317">
        <v>2181754.5118211787</v>
      </c>
      <c r="H317">
        <v>-2.017033982090652</v>
      </c>
      <c r="I317">
        <v>-3.8312781932763755</v>
      </c>
      <c r="J317">
        <v>2181714.8619764964</v>
      </c>
      <c r="K317">
        <f t="shared" si="4"/>
        <v>2180796.6553098299</v>
      </c>
    </row>
    <row r="318" spans="1:11" x14ac:dyDescent="0.25">
      <c r="A318">
        <f>VLOOKUP('2024-03-18_windows_device_0'!P318,'2024-03-18_windows_device_0'!P318:P1227,1,0)</f>
        <v>48.283999999999999</v>
      </c>
      <c r="B318">
        <f>VLOOKUP('2024-03-18_windows_device_0'!Q318,'2024-03-18_windows_device_0'!Q318:Q1227,1,0)</f>
        <v>2184646</v>
      </c>
      <c r="C318">
        <v>21.518861383879059</v>
      </c>
      <c r="D318">
        <v>2184530.2346511856</v>
      </c>
      <c r="E318">
        <v>-4.2666666666669073E-2</v>
      </c>
      <c r="F318">
        <v>2184451.6273021889</v>
      </c>
      <c r="G318">
        <v>2181759.3323404123</v>
      </c>
      <c r="H318">
        <v>-2.8117349883541465</v>
      </c>
      <c r="I318">
        <v>-0.79470100626349449</v>
      </c>
      <c r="J318">
        <v>2181712.4716557954</v>
      </c>
      <c r="K318">
        <f t="shared" si="4"/>
        <v>2180795.0756557952</v>
      </c>
    </row>
    <row r="319" spans="1:11" x14ac:dyDescent="0.25">
      <c r="A319">
        <f>VLOOKUP('2024-03-18_windows_device_0'!P319,'2024-03-18_windows_device_0'!P319:P1228,1,0)</f>
        <v>48.24666666666667</v>
      </c>
      <c r="B319">
        <f>VLOOKUP('2024-03-18_windows_device_0'!Q319,'2024-03-18_windows_device_0'!Q319:Q1228,1,0)</f>
        <v>2184642</v>
      </c>
      <c r="C319">
        <v>21.502222935842482</v>
      </c>
      <c r="D319">
        <v>2184526.4136022045</v>
      </c>
      <c r="E319">
        <v>-3.7333333333329222E-2</v>
      </c>
      <c r="F319">
        <v>2184451.6472696182</v>
      </c>
      <c r="G319">
        <v>2181760.030881756</v>
      </c>
      <c r="H319">
        <v>-2.0640613758005202</v>
      </c>
      <c r="I319">
        <v>0.7476736125536263</v>
      </c>
      <c r="J319">
        <v>2181710.4097704352</v>
      </c>
      <c r="K319">
        <f t="shared" si="4"/>
        <v>2180793.7231037687</v>
      </c>
    </row>
    <row r="320" spans="1:11" x14ac:dyDescent="0.25">
      <c r="A320">
        <f>VLOOKUP('2024-03-18_windows_device_0'!P320,'2024-03-18_windows_device_0'!P320:P1229,1,0)</f>
        <v>48.179333333333332</v>
      </c>
      <c r="B320">
        <f>VLOOKUP('2024-03-18_windows_device_0'!Q320,'2024-03-18_windows_device_0'!Q320:Q1229,1,0)</f>
        <v>2184639</v>
      </c>
      <c r="C320">
        <v>21.472214306347936</v>
      </c>
      <c r="D320">
        <v>2184523.7360031954</v>
      </c>
      <c r="E320">
        <v>-6.7333333333337464E-2</v>
      </c>
      <c r="F320">
        <v>2184443.6423372687</v>
      </c>
      <c r="G320">
        <v>2181753.2511345167</v>
      </c>
      <c r="H320">
        <v>-2.4833017233759165</v>
      </c>
      <c r="I320">
        <v>-0.4192403475753963</v>
      </c>
      <c r="J320">
        <v>2181707.9379663127</v>
      </c>
      <c r="K320">
        <f t="shared" si="4"/>
        <v>2180792.5306329792</v>
      </c>
    </row>
    <row r="321" spans="1:11" x14ac:dyDescent="0.25">
      <c r="A321">
        <f>VLOOKUP('2024-03-18_windows_device_0'!P321,'2024-03-18_windows_device_0'!P321:P1230,1,0)</f>
        <v>48.12466666666667</v>
      </c>
      <c r="B321">
        <f>VLOOKUP('2024-03-18_windows_device_0'!Q321,'2024-03-18_windows_device_0'!Q321:Q1230,1,0)</f>
        <v>2184637</v>
      </c>
      <c r="C321">
        <v>21.447850864580094</v>
      </c>
      <c r="D321">
        <v>2184521.9974233229</v>
      </c>
      <c r="E321">
        <v>-5.4666666666662422E-2</v>
      </c>
      <c r="F321">
        <v>2184443.4913003049</v>
      </c>
      <c r="G321">
        <v>2181754.0960623547</v>
      </c>
      <c r="H321">
        <v>-0.48355955583974719</v>
      </c>
      <c r="I321">
        <v>1.9997421675361693</v>
      </c>
      <c r="J321">
        <v>2181707.339710569</v>
      </c>
      <c r="K321">
        <f t="shared" si="4"/>
        <v>2180792.9710439024</v>
      </c>
    </row>
    <row r="322" spans="1:11" x14ac:dyDescent="0.25">
      <c r="A322">
        <f>VLOOKUP('2024-03-18_windows_device_0'!P322,'2024-03-18_windows_device_0'!P322:P1231,1,0)</f>
        <v>48.074666666666666</v>
      </c>
      <c r="B322">
        <f>VLOOKUP('2024-03-18_windows_device_0'!Q322,'2024-03-18_windows_device_0'!Q322:Q1231,1,0)</f>
        <v>2184637</v>
      </c>
      <c r="C322">
        <v>21.425567228816817</v>
      </c>
      <c r="D322">
        <v>2184522.2362672309</v>
      </c>
      <c r="E322">
        <v>-5.0000000000004263E-2</v>
      </c>
      <c r="F322">
        <v>2184443.4894837332</v>
      </c>
      <c r="G322">
        <v>2181755.0061803069</v>
      </c>
      <c r="H322">
        <v>-0.18920012237504125</v>
      </c>
      <c r="I322">
        <v>0.29435943346470594</v>
      </c>
      <c r="J322">
        <v>2181707.2678800845</v>
      </c>
      <c r="K322">
        <f t="shared" si="4"/>
        <v>2180793.8492134176</v>
      </c>
    </row>
    <row r="323" spans="1:11" x14ac:dyDescent="0.25">
      <c r="A323">
        <f>VLOOKUP('2024-03-18_windows_device_0'!P323,'2024-03-18_windows_device_0'!P323:P1232,1,0)</f>
        <v>48.018000000000001</v>
      </c>
      <c r="B323">
        <f>VLOOKUP('2024-03-18_windows_device_0'!Q323,'2024-03-18_windows_device_0'!Q323:Q1232,1,0)</f>
        <v>2184642</v>
      </c>
      <c r="C323">
        <v>21.400312441618439</v>
      </c>
      <c r="D323">
        <v>2184527.5066568502</v>
      </c>
      <c r="E323">
        <v>-5.6666666666664867E-2</v>
      </c>
      <c r="F323">
        <v>2184441.9085547789</v>
      </c>
      <c r="G323">
        <v>2181754.4599244278</v>
      </c>
      <c r="H323">
        <v>0.60622956603765488</v>
      </c>
      <c r="I323">
        <v>0.79542968841269612</v>
      </c>
      <c r="J323">
        <v>2181707.8577278228</v>
      </c>
      <c r="K323">
        <f t="shared" ref="K323:K386" si="5">J323-M$2*A323</f>
        <v>2180795.5157278227</v>
      </c>
    </row>
    <row r="324" spans="1:11" x14ac:dyDescent="0.25">
      <c r="A324">
        <f>VLOOKUP('2024-03-18_windows_device_0'!P324,'2024-03-18_windows_device_0'!P324:P1233,1,0)</f>
        <v>47.977333333333334</v>
      </c>
      <c r="B324">
        <f>VLOOKUP('2024-03-18_windows_device_0'!Q324,'2024-03-18_windows_device_0'!Q324:Q1233,1,0)</f>
        <v>2184639</v>
      </c>
      <c r="C324">
        <v>21.38218841786431</v>
      </c>
      <c r="D324">
        <v>2184524.7005046159</v>
      </c>
      <c r="E324">
        <v>-4.0666666666666629E-2</v>
      </c>
      <c r="F324">
        <v>2184438.745558002</v>
      </c>
      <c r="G324">
        <v>2181752.0402105781</v>
      </c>
      <c r="H324">
        <v>-5.0674405880272388E-2</v>
      </c>
      <c r="I324">
        <v>-0.65690397191792727</v>
      </c>
      <c r="J324">
        <v>2181707.8130889838</v>
      </c>
      <c r="K324">
        <f t="shared" si="5"/>
        <v>2180796.2437556502</v>
      </c>
    </row>
    <row r="325" spans="1:11" x14ac:dyDescent="0.25">
      <c r="A325">
        <f>VLOOKUP('2024-03-18_windows_device_0'!P325,'2024-03-18_windows_device_0'!P325:P1234,1,0)</f>
        <v>47.919333333333334</v>
      </c>
      <c r="B325">
        <f>VLOOKUP('2024-03-18_windows_device_0'!Q325,'2024-03-18_windows_device_0'!Q325:Q1234,1,0)</f>
        <v>2184633</v>
      </c>
      <c r="C325">
        <v>21.356339400378911</v>
      </c>
      <c r="D325">
        <v>2184518.9766918542</v>
      </c>
      <c r="E325">
        <v>-5.7999999999999829E-2</v>
      </c>
      <c r="F325">
        <v>2184428.4399746577</v>
      </c>
      <c r="G325">
        <v>2181742.7958100564</v>
      </c>
      <c r="H325">
        <v>-4.299031806178391</v>
      </c>
      <c r="I325">
        <v>-4.2483574002981186</v>
      </c>
      <c r="J325">
        <v>2181702.9855466448</v>
      </c>
      <c r="K325">
        <f t="shared" si="5"/>
        <v>2180792.5182133117</v>
      </c>
    </row>
    <row r="326" spans="1:11" x14ac:dyDescent="0.25">
      <c r="A326">
        <f>VLOOKUP('2024-03-18_windows_device_0'!P326,'2024-03-18_windows_device_0'!P326:P1235,1,0)</f>
        <v>47.861333333333334</v>
      </c>
      <c r="B326">
        <f>VLOOKUP('2024-03-18_windows_device_0'!Q326,'2024-03-18_windows_device_0'!Q326:Q1235,1,0)</f>
        <v>2184632</v>
      </c>
      <c r="C326">
        <v>21.330490382893512</v>
      </c>
      <c r="D326">
        <v>2184518.2525450061</v>
      </c>
      <c r="E326">
        <v>-5.7999999999999829E-2</v>
      </c>
      <c r="F326">
        <v>2184425.6510728658</v>
      </c>
      <c r="G326">
        <v>2181741.0693762861</v>
      </c>
      <c r="H326">
        <v>1.8237438066862524</v>
      </c>
      <c r="I326">
        <v>6.1227756128646433</v>
      </c>
      <c r="J326">
        <v>2181704.2260952331</v>
      </c>
      <c r="K326">
        <f t="shared" si="5"/>
        <v>2180794.8607619</v>
      </c>
    </row>
    <row r="327" spans="1:11" x14ac:dyDescent="0.25">
      <c r="A327">
        <f>VLOOKUP('2024-03-18_windows_device_0'!P327,'2024-03-18_windows_device_0'!P327:P1236,1,0)</f>
        <v>47.836666666666666</v>
      </c>
      <c r="B327">
        <f>VLOOKUP('2024-03-18_windows_device_0'!Q327,'2024-03-18_windows_device_0'!Q327:Q1236,1,0)</f>
        <v>2184633</v>
      </c>
      <c r="C327">
        <v>21.319497122583627</v>
      </c>
      <c r="D327">
        <v>2184519.3697606102</v>
      </c>
      <c r="E327">
        <v>-2.4666666666668391E-2</v>
      </c>
      <c r="F327">
        <v>2184427.8926888751</v>
      </c>
      <c r="G327">
        <v>2181743.7632367909</v>
      </c>
      <c r="H327">
        <v>-3.1649619280360639</v>
      </c>
      <c r="I327">
        <v>-4.9887057347223163</v>
      </c>
      <c r="J327">
        <v>2181701.4391691941</v>
      </c>
      <c r="K327">
        <f t="shared" si="5"/>
        <v>2180792.5425025276</v>
      </c>
    </row>
    <row r="328" spans="1:11" x14ac:dyDescent="0.25">
      <c r="A328">
        <f>VLOOKUP('2024-03-18_windows_device_0'!P328,'2024-03-18_windows_device_0'!P328:P1237,1,0)</f>
        <v>47.774666666666668</v>
      </c>
      <c r="B328">
        <f>VLOOKUP('2024-03-18_windows_device_0'!Q328,'2024-03-18_windows_device_0'!Q328:Q1237,1,0)</f>
        <v>2184636</v>
      </c>
      <c r="C328">
        <v>21.291865414237169</v>
      </c>
      <c r="D328">
        <v>2184522.6641167956</v>
      </c>
      <c r="E328">
        <v>-6.1999999999997613E-2</v>
      </c>
      <c r="F328">
        <v>2184428.1595636113</v>
      </c>
      <c r="G328">
        <v>2181745.1678646919</v>
      </c>
      <c r="H328">
        <v>-3.2471384708769619</v>
      </c>
      <c r="I328">
        <v>-8.2176542840898037E-2</v>
      </c>
      <c r="J328">
        <v>2181698.9384436808</v>
      </c>
      <c r="K328">
        <f t="shared" si="5"/>
        <v>2180791.2197770141</v>
      </c>
    </row>
    <row r="329" spans="1:11" x14ac:dyDescent="0.25">
      <c r="A329">
        <f>VLOOKUP('2024-03-18_windows_device_0'!P329,'2024-03-18_windows_device_0'!P329:P1238,1,0)</f>
        <v>47.725999999999999</v>
      </c>
      <c r="B329">
        <f>VLOOKUP('2024-03-18_windows_device_0'!Q329,'2024-03-18_windows_device_0'!Q329:Q1238,1,0)</f>
        <v>2184634</v>
      </c>
      <c r="C329">
        <v>21.270176008760913</v>
      </c>
      <c r="D329">
        <v>2184520.8949031392</v>
      </c>
      <c r="E329">
        <v>-4.86666666666693E-2</v>
      </c>
      <c r="F329">
        <v>2184423.9950081385</v>
      </c>
      <c r="G329">
        <v>2181741.8974191356</v>
      </c>
      <c r="H329">
        <v>3.7304419688880444</v>
      </c>
      <c r="I329">
        <v>6.9775804397650063</v>
      </c>
      <c r="J329">
        <v>2181701.2084893757</v>
      </c>
      <c r="K329">
        <f t="shared" si="5"/>
        <v>2180794.4144893754</v>
      </c>
    </row>
    <row r="330" spans="1:11" x14ac:dyDescent="0.25">
      <c r="A330">
        <f>VLOOKUP('2024-03-18_windows_device_0'!P330,'2024-03-18_windows_device_0'!P330:P1239,1,0)</f>
        <v>47.672666666666665</v>
      </c>
      <c r="B330">
        <f>VLOOKUP('2024-03-18_windows_device_0'!Q330,'2024-03-18_windows_device_0'!Q330:Q1239,1,0)</f>
        <v>2184632</v>
      </c>
      <c r="C330">
        <v>21.246406797280088</v>
      </c>
      <c r="D330">
        <v>2184519.147549551</v>
      </c>
      <c r="E330">
        <v>-5.3333333333334565E-2</v>
      </c>
      <c r="F330">
        <v>2184421.2441926193</v>
      </c>
      <c r="G330">
        <v>2181740.1274977671</v>
      </c>
      <c r="H330">
        <v>-0.95205287355929613</v>
      </c>
      <c r="I330">
        <v>-4.6824948424473405</v>
      </c>
      <c r="J330">
        <v>2181701.0592626273</v>
      </c>
      <c r="K330">
        <f t="shared" si="5"/>
        <v>2180795.2785959607</v>
      </c>
    </row>
    <row r="331" spans="1:11" x14ac:dyDescent="0.25">
      <c r="A331">
        <f>VLOOKUP('2024-03-18_windows_device_0'!P331,'2024-03-18_windows_device_0'!P331:P1240,1,0)</f>
        <v>47.640666666666668</v>
      </c>
      <c r="B331">
        <f>VLOOKUP('2024-03-18_windows_device_0'!Q331,'2024-03-18_windows_device_0'!Q331:Q1240,1,0)</f>
        <v>2184627</v>
      </c>
      <c r="C331">
        <v>21.232145270391594</v>
      </c>
      <c r="D331">
        <v>2184514.2990018041</v>
      </c>
      <c r="E331">
        <v>-3.1999999999996476E-2</v>
      </c>
      <c r="F331">
        <v>2184419.8573314911</v>
      </c>
      <c r="G331">
        <v>2181739.3297000024</v>
      </c>
      <c r="H331">
        <v>0.14694512309506536</v>
      </c>
      <c r="I331">
        <v>1.0989979966543615</v>
      </c>
      <c r="J331">
        <v>2181701.8277465911</v>
      </c>
      <c r="K331">
        <f t="shared" si="5"/>
        <v>2180796.6550799245</v>
      </c>
    </row>
    <row r="332" spans="1:11" x14ac:dyDescent="0.25">
      <c r="A332">
        <f>VLOOKUP('2024-03-18_windows_device_0'!P332,'2024-03-18_windows_device_0'!P332:P1241,1,0)</f>
        <v>47.591333333333331</v>
      </c>
      <c r="B332">
        <f>VLOOKUP('2024-03-18_windows_device_0'!Q332,'2024-03-18_windows_device_0'!Q332:Q1241,1,0)</f>
        <v>2184621</v>
      </c>
      <c r="C332">
        <v>21.210158749771828</v>
      </c>
      <c r="D332">
        <v>2184508.5322914524</v>
      </c>
      <c r="E332">
        <v>-4.9333333333336782E-2</v>
      </c>
      <c r="F332">
        <v>2184420.6072129975</v>
      </c>
      <c r="G332">
        <v>2181740.9884965089</v>
      </c>
      <c r="H332">
        <v>-1.0294732511974871</v>
      </c>
      <c r="I332">
        <v>-1.1764183742925525</v>
      </c>
      <c r="J332">
        <v>2181700.7929884321</v>
      </c>
      <c r="K332">
        <f t="shared" si="5"/>
        <v>2180796.5576550988</v>
      </c>
    </row>
    <row r="333" spans="1:11" x14ac:dyDescent="0.25">
      <c r="A333">
        <f>VLOOKUP('2024-03-18_windows_device_0'!P333,'2024-03-18_windows_device_0'!P333:P1242,1,0)</f>
        <v>47.545333333333332</v>
      </c>
      <c r="B333">
        <f>VLOOKUP('2024-03-18_windows_device_0'!Q333,'2024-03-18_windows_device_0'!Q333:Q1242,1,0)</f>
        <v>2184620</v>
      </c>
      <c r="C333">
        <v>21.189657804869615</v>
      </c>
      <c r="D333">
        <v>2184507.7496005283</v>
      </c>
      <c r="E333">
        <v>-4.5999999999999375E-2</v>
      </c>
      <c r="F333">
        <v>2184419.6969334423</v>
      </c>
      <c r="G333">
        <v>2181740.926568022</v>
      </c>
      <c r="H333">
        <v>-1.6443162546493113</v>
      </c>
      <c r="I333">
        <v>-0.61484300345182419</v>
      </c>
      <c r="J333">
        <v>2181699.1788500254</v>
      </c>
      <c r="K333">
        <f t="shared" si="5"/>
        <v>2180795.817516692</v>
      </c>
    </row>
    <row r="334" spans="1:11" x14ac:dyDescent="0.25">
      <c r="A334">
        <f>VLOOKUP('2024-03-18_windows_device_0'!P334,'2024-03-18_windows_device_0'!P334:P1243,1,0)</f>
        <v>47.475999999999999</v>
      </c>
      <c r="B334">
        <f>VLOOKUP('2024-03-18_windows_device_0'!Q334,'2024-03-18_windows_device_0'!Q334:Q1243,1,0)</f>
        <v>2184617</v>
      </c>
      <c r="C334">
        <v>21.158757829944541</v>
      </c>
      <c r="D334">
        <v>2184505.0767417736</v>
      </c>
      <c r="E334">
        <v>-6.9333333333332803E-2</v>
      </c>
      <c r="F334">
        <v>2184413.5752847833</v>
      </c>
      <c r="G334">
        <v>2181736.0851455713</v>
      </c>
      <c r="H334">
        <v>-6.1181587753817439</v>
      </c>
      <c r="I334">
        <v>-4.4738425207324326</v>
      </c>
      <c r="J334">
        <v>2181692.4715742008</v>
      </c>
      <c r="K334">
        <f t="shared" si="5"/>
        <v>2180790.4275742006</v>
      </c>
    </row>
    <row r="335" spans="1:11" x14ac:dyDescent="0.25">
      <c r="A335">
        <f>VLOOKUP('2024-03-18_windows_device_0'!P335,'2024-03-18_windows_device_0'!P335:P1244,1,0)</f>
        <v>47.433999999999997</v>
      </c>
      <c r="B335">
        <f>VLOOKUP('2024-03-18_windows_device_0'!Q335,'2024-03-18_windows_device_0'!Q335:Q1244,1,0)</f>
        <v>2184615</v>
      </c>
      <c r="C335">
        <v>21.140039575903391</v>
      </c>
      <c r="D335">
        <v>2184503.2746816822</v>
      </c>
      <c r="E335">
        <v>-4.2000000000001592E-2</v>
      </c>
      <c r="F335">
        <v>2184413.1599854985</v>
      </c>
      <c r="G335">
        <v>2181736.4462775635</v>
      </c>
      <c r="H335">
        <v>0.47253136709332466</v>
      </c>
      <c r="I335">
        <v>6.5906901424750686</v>
      </c>
      <c r="J335">
        <v>2181692.2414476783</v>
      </c>
      <c r="K335">
        <f t="shared" si="5"/>
        <v>2180790.9954476785</v>
      </c>
    </row>
    <row r="336" spans="1:11" x14ac:dyDescent="0.25">
      <c r="A336">
        <f>VLOOKUP('2024-03-18_windows_device_0'!P336,'2024-03-18_windows_device_0'!P336:P1245,1,0)</f>
        <v>47.410666666666664</v>
      </c>
      <c r="B336">
        <f>VLOOKUP('2024-03-18_windows_device_0'!Q336,'2024-03-18_windows_device_0'!Q336:Q1245,1,0)</f>
        <v>2184613</v>
      </c>
      <c r="C336">
        <v>21.129640545880527</v>
      </c>
      <c r="D336">
        <v>2184501.3845726005</v>
      </c>
      <c r="E336">
        <v>-2.3333333333333428E-2</v>
      </c>
      <c r="F336">
        <v>2184411.7843248942</v>
      </c>
      <c r="G336">
        <v>2181735.5022647833</v>
      </c>
      <c r="H336">
        <v>1.8392352927476168</v>
      </c>
      <c r="I336">
        <v>1.3667039256542921</v>
      </c>
      <c r="J336">
        <v>2181695.327762479</v>
      </c>
      <c r="K336">
        <f t="shared" si="5"/>
        <v>2180794.5250958125</v>
      </c>
    </row>
    <row r="337" spans="1:11" x14ac:dyDescent="0.25">
      <c r="A337">
        <f>VLOOKUP('2024-03-18_windows_device_0'!P337,'2024-03-18_windows_device_0'!P337:P1246,1,0)</f>
        <v>47.345333333333329</v>
      </c>
      <c r="B337">
        <f>VLOOKUP('2024-03-18_windows_device_0'!Q337,'2024-03-18_windows_device_0'!Q337:Q1246,1,0)</f>
        <v>2184611</v>
      </c>
      <c r="C337">
        <v>21.100523261816516</v>
      </c>
      <c r="D337">
        <v>2184499.6919795196</v>
      </c>
      <c r="E337">
        <v>-6.533333333333502E-2</v>
      </c>
      <c r="F337">
        <v>2184407.1598588359</v>
      </c>
      <c r="G337">
        <v>2181732.0875437441</v>
      </c>
      <c r="H337">
        <v>-3.9731101044453681</v>
      </c>
      <c r="I337">
        <v>-5.8123453971929848</v>
      </c>
      <c r="J337">
        <v>2181690.3971879925</v>
      </c>
      <c r="K337">
        <f t="shared" si="5"/>
        <v>2180790.8358546593</v>
      </c>
    </row>
    <row r="338" spans="1:11" x14ac:dyDescent="0.25">
      <c r="A338">
        <f>VLOOKUP('2024-03-18_windows_device_0'!P338,'2024-03-18_windows_device_0'!P338:P1247,1,0)</f>
        <v>47.311333333333337</v>
      </c>
      <c r="B338">
        <f>VLOOKUP('2024-03-18_windows_device_0'!Q338,'2024-03-18_windows_device_0'!Q338:Q1247,1,0)</f>
        <v>2184612</v>
      </c>
      <c r="C338">
        <v>21.085370389497491</v>
      </c>
      <c r="D338">
        <v>2184500.8517888845</v>
      </c>
      <c r="E338">
        <v>-3.3999999999991815E-2</v>
      </c>
      <c r="F338">
        <v>2184401.5015183548</v>
      </c>
      <c r="G338">
        <v>2181727.0594250392</v>
      </c>
      <c r="H338">
        <v>-2.6838560993783176</v>
      </c>
      <c r="I338">
        <v>1.2892540050670505</v>
      </c>
      <c r="J338">
        <v>2181688.6769673871</v>
      </c>
      <c r="K338">
        <f t="shared" si="5"/>
        <v>2180789.7616340537</v>
      </c>
    </row>
    <row r="339" spans="1:11" x14ac:dyDescent="0.25">
      <c r="A339">
        <f>VLOOKUP('2024-03-18_windows_device_0'!P339,'2024-03-18_windows_device_0'!P339:P1248,1,0)</f>
        <v>47.266666666666666</v>
      </c>
      <c r="B339">
        <f>VLOOKUP('2024-03-18_windows_device_0'!Q339,'2024-03-18_windows_device_0'!Q339:Q1248,1,0)</f>
        <v>2184609</v>
      </c>
      <c r="C339">
        <v>21.065463674882299</v>
      </c>
      <c r="D339">
        <v>2184498.0615600403</v>
      </c>
      <c r="E339">
        <v>-4.4666666666671517E-2</v>
      </c>
      <c r="F339">
        <v>2184401.0691925725</v>
      </c>
      <c r="G339">
        <v>2181727.4557263451</v>
      </c>
      <c r="H339">
        <v>5.0431275297887623</v>
      </c>
      <c r="I339">
        <v>7.7269836291670799</v>
      </c>
      <c r="J339">
        <v>2181691.9787719133</v>
      </c>
      <c r="K339">
        <f t="shared" si="5"/>
        <v>2180793.9121052464</v>
      </c>
    </row>
    <row r="340" spans="1:11" x14ac:dyDescent="0.25">
      <c r="A340">
        <f>VLOOKUP('2024-03-18_windows_device_0'!P340,'2024-03-18_windows_device_0'!P340:P1249,1,0)</f>
        <v>47.208666666666666</v>
      </c>
      <c r="B340">
        <f>VLOOKUP('2024-03-18_windows_device_0'!Q340,'2024-03-18_windows_device_0'!Q340:Q1249,1,0)</f>
        <v>2184605</v>
      </c>
      <c r="C340">
        <v>21.0396146573969</v>
      </c>
      <c r="D340">
        <v>2184494.3336537671</v>
      </c>
      <c r="E340">
        <v>-5.7999999999999829E-2</v>
      </c>
      <c r="F340">
        <v>2184397.6431473498</v>
      </c>
      <c r="G340">
        <v>2181725.1068289047</v>
      </c>
      <c r="H340">
        <v>-3.4150395048782229</v>
      </c>
      <c r="I340">
        <v>-8.4581670346669853</v>
      </c>
      <c r="J340">
        <v>2181688.208703001</v>
      </c>
      <c r="K340">
        <f t="shared" si="5"/>
        <v>2180791.2440363346</v>
      </c>
    </row>
    <row r="341" spans="1:11" x14ac:dyDescent="0.25">
      <c r="A341">
        <f>VLOOKUP('2024-03-18_windows_device_0'!P341,'2024-03-18_windows_device_0'!P341:P1250,1,0)</f>
        <v>47.167999999999999</v>
      </c>
      <c r="B341">
        <f>VLOOKUP('2024-03-18_windows_device_0'!Q341,'2024-03-18_windows_device_0'!Q341:Q1250,1,0)</f>
        <v>2184601</v>
      </c>
      <c r="C341">
        <v>21.02149063364277</v>
      </c>
      <c r="D341">
        <v>2184490.5242328849</v>
      </c>
      <c r="E341">
        <v>-4.0666666666666629E-2</v>
      </c>
      <c r="F341">
        <v>2184396.4482010272</v>
      </c>
      <c r="G341">
        <v>2181724.6679136544</v>
      </c>
      <c r="H341">
        <v>-1.7063378738239408</v>
      </c>
      <c r="I341">
        <v>1.7087016310542822</v>
      </c>
      <c r="J341">
        <v>2181688.5609929767</v>
      </c>
      <c r="K341">
        <f t="shared" si="5"/>
        <v>2180792.3689929768</v>
      </c>
    </row>
    <row r="342" spans="1:11" x14ac:dyDescent="0.25">
      <c r="A342">
        <f>VLOOKUP('2024-03-18_windows_device_0'!P342,'2024-03-18_windows_device_0'!P342:P1251,1,0)</f>
        <v>47.108000000000004</v>
      </c>
      <c r="B342">
        <f>VLOOKUP('2024-03-18_windows_device_0'!Q342,'2024-03-18_windows_device_0'!Q342:Q1251,1,0)</f>
        <v>2184602</v>
      </c>
      <c r="C342">
        <v>20.99475027072684</v>
      </c>
      <c r="D342">
        <v>2184491.8051152676</v>
      </c>
      <c r="E342">
        <v>-5.9999999999995168E-2</v>
      </c>
      <c r="F342">
        <v>2184401.0976958289</v>
      </c>
      <c r="G342">
        <v>2181730.4340552869</v>
      </c>
      <c r="H342">
        <v>2.3428034614771605</v>
      </c>
      <c r="I342">
        <v>4.0491413353011012</v>
      </c>
      <c r="J342">
        <v>2181690.4995199097</v>
      </c>
      <c r="K342">
        <f t="shared" si="5"/>
        <v>2180795.4475199096</v>
      </c>
    </row>
    <row r="343" spans="1:11" x14ac:dyDescent="0.25">
      <c r="A343">
        <f>VLOOKUP('2024-03-18_windows_device_0'!P343,'2024-03-18_windows_device_0'!P343:P1252,1,0)</f>
        <v>47.055999999999997</v>
      </c>
      <c r="B343">
        <f>VLOOKUP('2024-03-18_windows_device_0'!Q343,'2024-03-18_windows_device_0'!Q343:Q1252,1,0)</f>
        <v>2184600</v>
      </c>
      <c r="C343">
        <v>20.971575289533032</v>
      </c>
      <c r="D343">
        <v>2184490.0482574687</v>
      </c>
      <c r="E343">
        <v>-5.2000000000006708E-2</v>
      </c>
      <c r="F343">
        <v>2184401.1009144108</v>
      </c>
      <c r="G343">
        <v>2181731.406185491</v>
      </c>
      <c r="H343">
        <v>0.92876177048310637</v>
      </c>
      <c r="I343">
        <v>-1.4140416909940541</v>
      </c>
      <c r="J343">
        <v>2181691.8601626297</v>
      </c>
      <c r="K343">
        <f t="shared" si="5"/>
        <v>2180797.79616263</v>
      </c>
    </row>
    <row r="344" spans="1:11" x14ac:dyDescent="0.25">
      <c r="A344">
        <f>VLOOKUP('2024-03-18_windows_device_0'!P344,'2024-03-18_windows_device_0'!P344:P1253,1,0)</f>
        <v>47.01</v>
      </c>
      <c r="B344">
        <f>VLOOKUP('2024-03-18_windows_device_0'!Q344,'2024-03-18_windows_device_0'!Q344:Q1253,1,0)</f>
        <v>2184602</v>
      </c>
      <c r="C344">
        <v>20.951074344630822</v>
      </c>
      <c r="D344">
        <v>2184492.2631209516</v>
      </c>
      <c r="E344">
        <v>-4.5999999999999375E-2</v>
      </c>
      <c r="F344">
        <v>2184393.1904212721</v>
      </c>
      <c r="G344">
        <v>2181724.3536994215</v>
      </c>
      <c r="H344">
        <v>-2.6624227925203741</v>
      </c>
      <c r="I344">
        <v>-3.5911845630034804</v>
      </c>
      <c r="J344">
        <v>2181688.8708270574</v>
      </c>
      <c r="K344">
        <f t="shared" si="5"/>
        <v>2180795.6808270575</v>
      </c>
    </row>
    <row r="345" spans="1:11" x14ac:dyDescent="0.25">
      <c r="A345">
        <f>VLOOKUP('2024-03-18_windows_device_0'!P345,'2024-03-18_windows_device_0'!P345:P1254,1,0)</f>
        <v>46.957999999999998</v>
      </c>
      <c r="B345">
        <f>VLOOKUP('2024-03-18_windows_device_0'!Q345,'2024-03-18_windows_device_0'!Q345:Q1254,1,0)</f>
        <v>2184597</v>
      </c>
      <c r="C345">
        <v>20.927899363437014</v>
      </c>
      <c r="D345">
        <v>2184487.5057570585</v>
      </c>
      <c r="E345">
        <v>-5.1999999999999602E-2</v>
      </c>
      <c r="F345">
        <v>2184393.6301869322</v>
      </c>
      <c r="G345">
        <v>2181725.7643976766</v>
      </c>
      <c r="H345">
        <v>-3.3267373484559357</v>
      </c>
      <c r="I345">
        <v>-0.66431455593556166</v>
      </c>
      <c r="J345">
        <v>2181685.9177484908</v>
      </c>
      <c r="K345">
        <f t="shared" si="5"/>
        <v>2180793.7157484908</v>
      </c>
    </row>
    <row r="346" spans="1:11" x14ac:dyDescent="0.25">
      <c r="A346">
        <f>VLOOKUP('2024-03-18_windows_device_0'!P346,'2024-03-18_windows_device_0'!P346:P1255,1,0)</f>
        <v>46.921999999999997</v>
      </c>
      <c r="B346">
        <f>VLOOKUP('2024-03-18_windows_device_0'!Q346,'2024-03-18_windows_device_0'!Q346:Q1255,1,0)</f>
        <v>2184594</v>
      </c>
      <c r="C346">
        <v>20.911855145687458</v>
      </c>
      <c r="D346">
        <v>2184484.6735785916</v>
      </c>
      <c r="E346">
        <v>-3.6000000000001364E-2</v>
      </c>
      <c r="F346">
        <v>2184394.4342760337</v>
      </c>
      <c r="G346">
        <v>2181727.2413009293</v>
      </c>
      <c r="H346">
        <v>4.0260868612676859E-2</v>
      </c>
      <c r="I346">
        <v>3.3669982170686126</v>
      </c>
      <c r="J346">
        <v>2181685.6311484645</v>
      </c>
      <c r="K346">
        <f t="shared" si="5"/>
        <v>2180794.1131484644</v>
      </c>
    </row>
    <row r="347" spans="1:11" x14ac:dyDescent="0.25">
      <c r="A347">
        <f>VLOOKUP('2024-03-18_windows_device_0'!P347,'2024-03-18_windows_device_0'!P347:P1256,1,0)</f>
        <v>46.866666666666667</v>
      </c>
      <c r="B347">
        <f>VLOOKUP('2024-03-18_windows_device_0'!Q347,'2024-03-18_windows_device_0'!Q347:Q1256,1,0)</f>
        <v>2184593</v>
      </c>
      <c r="C347">
        <v>20.887194588776101</v>
      </c>
      <c r="D347">
        <v>2184483.9312755526</v>
      </c>
      <c r="E347">
        <v>-5.5333333333329904E-2</v>
      </c>
      <c r="F347">
        <v>2184393.1537832948</v>
      </c>
      <c r="G347">
        <v>2181726.9959555971</v>
      </c>
      <c r="H347">
        <v>-3.5211375141516328</v>
      </c>
      <c r="I347">
        <v>-3.5613983827643096</v>
      </c>
      <c r="J347">
        <v>2181682.0696045072</v>
      </c>
      <c r="K347">
        <f t="shared" si="5"/>
        <v>2180791.6029378404</v>
      </c>
    </row>
    <row r="348" spans="1:11" x14ac:dyDescent="0.25">
      <c r="A348">
        <f>VLOOKUP('2024-03-18_windows_device_0'!P348,'2024-03-18_windows_device_0'!P348:P1257,1,0)</f>
        <v>46.827333333333335</v>
      </c>
      <c r="B348">
        <f>VLOOKUP('2024-03-18_windows_device_0'!Q348,'2024-03-18_windows_device_0'!Q348:Q1257,1,0)</f>
        <v>2184593</v>
      </c>
      <c r="C348">
        <v>20.869664795308992</v>
      </c>
      <c r="D348">
        <v>2184484.1142728329</v>
      </c>
      <c r="E348">
        <v>-3.9333333333331666E-2</v>
      </c>
      <c r="F348">
        <v>2184386.860214917</v>
      </c>
      <c r="G348">
        <v>2181721.438958318</v>
      </c>
      <c r="H348">
        <v>-0.15616994723677635</v>
      </c>
      <c r="I348">
        <v>3.3649675669148564</v>
      </c>
      <c r="J348">
        <v>2181681.954251111</v>
      </c>
      <c r="K348">
        <f t="shared" si="5"/>
        <v>2180792.2349177776</v>
      </c>
    </row>
    <row r="349" spans="1:11" x14ac:dyDescent="0.25">
      <c r="A349">
        <f>VLOOKUP('2024-03-18_windows_device_0'!P349,'2024-03-18_windows_device_0'!P349:P1258,1,0)</f>
        <v>46.785333333333334</v>
      </c>
      <c r="B349">
        <f>VLOOKUP('2024-03-18_windows_device_0'!Q349,'2024-03-18_windows_device_0'!Q349:Q1258,1,0)</f>
        <v>2184592</v>
      </c>
      <c r="C349">
        <v>20.850946541267842</v>
      </c>
      <c r="D349">
        <v>2184483.3095070831</v>
      </c>
      <c r="E349">
        <v>-4.2000000000001592E-2</v>
      </c>
      <c r="F349">
        <v>2184382.2205459708</v>
      </c>
      <c r="G349">
        <v>2181717.586480841</v>
      </c>
      <c r="H349">
        <v>0.76751422602683306</v>
      </c>
      <c r="I349">
        <v>0.92368417326360941</v>
      </c>
      <c r="J349">
        <v>2181683.0358597655</v>
      </c>
      <c r="K349">
        <f t="shared" si="5"/>
        <v>2180794.114526432</v>
      </c>
    </row>
    <row r="350" spans="1:11" x14ac:dyDescent="0.25">
      <c r="A350">
        <f>VLOOKUP('2024-03-18_windows_device_0'!P350,'2024-03-18_windows_device_0'!P350:P1259,1,0)</f>
        <v>46.746000000000002</v>
      </c>
      <c r="B350">
        <f>VLOOKUP('2024-03-18_windows_device_0'!Q350,'2024-03-18_windows_device_0'!Q350:Q1259,1,0)</f>
        <v>2184587</v>
      </c>
      <c r="C350">
        <v>20.833416747800733</v>
      </c>
      <c r="D350">
        <v>2184478.492186653</v>
      </c>
      <c r="E350">
        <v>-3.9333333333331666E-2</v>
      </c>
      <c r="F350">
        <v>2184380.1661851211</v>
      </c>
      <c r="G350">
        <v>2181716.2699721111</v>
      </c>
      <c r="H350">
        <v>-9.9515803623944521E-2</v>
      </c>
      <c r="I350">
        <v>-0.86703002965077758</v>
      </c>
      <c r="J350">
        <v>2181682.9393875031</v>
      </c>
      <c r="K350">
        <f t="shared" si="5"/>
        <v>2180794.765387503</v>
      </c>
    </row>
    <row r="351" spans="1:11" x14ac:dyDescent="0.25">
      <c r="A351">
        <f>VLOOKUP('2024-03-18_windows_device_0'!P351,'2024-03-18_windows_device_0'!P351:P1260,1,0)</f>
        <v>46.69</v>
      </c>
      <c r="B351">
        <f>VLOOKUP('2024-03-18_windows_device_0'!Q351,'2024-03-18_windows_device_0'!Q351:Q1260,1,0)</f>
        <v>2184583</v>
      </c>
      <c r="C351">
        <v>20.808459075745862</v>
      </c>
      <c r="D351">
        <v>2184474.7520077233</v>
      </c>
      <c r="E351">
        <v>-5.6000000000004491E-2</v>
      </c>
      <c r="F351">
        <v>2184376.9979765266</v>
      </c>
      <c r="G351">
        <v>2181714.1533367359</v>
      </c>
      <c r="H351">
        <v>-3.2877688435837626</v>
      </c>
      <c r="I351">
        <v>-3.1882530399598181</v>
      </c>
      <c r="J351">
        <v>2181679.3692221683</v>
      </c>
      <c r="K351">
        <f t="shared" si="5"/>
        <v>2180792.2592221685</v>
      </c>
    </row>
    <row r="352" spans="1:11" x14ac:dyDescent="0.25">
      <c r="A352">
        <f>VLOOKUP('2024-03-18_windows_device_0'!P352,'2024-03-18_windows_device_0'!P352:P1261,1,0)</f>
        <v>46.640666666666668</v>
      </c>
      <c r="B352">
        <f>VLOOKUP('2024-03-18_windows_device_0'!Q352,'2024-03-18_windows_device_0'!Q352:Q1261,1,0)</f>
        <v>2184581</v>
      </c>
      <c r="C352">
        <v>20.7864725551261</v>
      </c>
      <c r="D352">
        <v>2184472.9806396789</v>
      </c>
      <c r="E352">
        <v>-4.9333333333329676E-2</v>
      </c>
      <c r="F352">
        <v>2184372.9294362003</v>
      </c>
      <c r="G352">
        <v>2181711.0122278393</v>
      </c>
      <c r="H352">
        <v>-2.2585341492667794</v>
      </c>
      <c r="I352">
        <v>1.0292346943169832</v>
      </c>
      <c r="J352">
        <v>2181677.3838570206</v>
      </c>
      <c r="K352">
        <f t="shared" si="5"/>
        <v>2180791.2111903541</v>
      </c>
    </row>
    <row r="353" spans="1:11" x14ac:dyDescent="0.25">
      <c r="A353">
        <f>VLOOKUP('2024-03-18_windows_device_0'!P353,'2024-03-18_windows_device_0'!P353:P1262,1,0)</f>
        <v>46.594000000000001</v>
      </c>
      <c r="B353">
        <f>VLOOKUP('2024-03-18_windows_device_0'!Q353,'2024-03-18_windows_device_0'!Q353:Q1262,1,0)</f>
        <v>2184577</v>
      </c>
      <c r="C353">
        <v>20.765674495080376</v>
      </c>
      <c r="D353">
        <v>2184469.1966906912</v>
      </c>
      <c r="E353">
        <v>-4.6666666666666856E-2</v>
      </c>
      <c r="F353">
        <v>2184374.1182370395</v>
      </c>
      <c r="G353">
        <v>2181713.0792319914</v>
      </c>
      <c r="H353">
        <v>-1.1988034276291728</v>
      </c>
      <c r="I353">
        <v>1.0597307216376066</v>
      </c>
      <c r="J353">
        <v>2181676.183142439</v>
      </c>
      <c r="K353">
        <f t="shared" si="5"/>
        <v>2180790.8971424391</v>
      </c>
    </row>
    <row r="354" spans="1:11" x14ac:dyDescent="0.25">
      <c r="A354">
        <f>VLOOKUP('2024-03-18_windows_device_0'!P354,'2024-03-18_windows_device_0'!P354:P1263,1,0)</f>
        <v>46.560666666666663</v>
      </c>
      <c r="B354">
        <f>VLOOKUP('2024-03-18_windows_device_0'!Q354,'2024-03-18_windows_device_0'!Q354:Q1263,1,0)</f>
        <v>2184568</v>
      </c>
      <c r="C354">
        <v>20.750818737904858</v>
      </c>
      <c r="D354">
        <v>2184460.3508804268</v>
      </c>
      <c r="E354">
        <v>-3.3333333333338544E-2</v>
      </c>
      <c r="F354">
        <v>2184375.9163053315</v>
      </c>
      <c r="G354">
        <v>2181715.5051270453</v>
      </c>
      <c r="H354">
        <v>0.68636318854987621</v>
      </c>
      <c r="I354">
        <v>1.885166616179049</v>
      </c>
      <c r="J354">
        <v>2181676.7965809084</v>
      </c>
      <c r="K354">
        <f t="shared" si="5"/>
        <v>2180792.1439142418</v>
      </c>
    </row>
    <row r="355" spans="1:11" x14ac:dyDescent="0.25">
      <c r="A355">
        <f>VLOOKUP('2024-03-18_windows_device_0'!P355,'2024-03-18_windows_device_0'!P355:P1264,1,0)</f>
        <v>46.506</v>
      </c>
      <c r="B355">
        <f>VLOOKUP('2024-03-18_windows_device_0'!Q355,'2024-03-18_windows_device_0'!Q355:Q1264,1,0)</f>
        <v>2184568</v>
      </c>
      <c r="C355">
        <v>20.726455296137011</v>
      </c>
      <c r="D355">
        <v>2184460.6035127142</v>
      </c>
      <c r="E355">
        <v>-5.4666666666662422E-2</v>
      </c>
      <c r="F355">
        <v>2184376.6999399974</v>
      </c>
      <c r="G355">
        <v>2181717.3193712565</v>
      </c>
      <c r="H355">
        <v>3.4572047987021506</v>
      </c>
      <c r="I355">
        <v>2.7708416101522744</v>
      </c>
      <c r="J355">
        <v>2181680.1300744051</v>
      </c>
      <c r="K355">
        <f t="shared" si="5"/>
        <v>2180796.5160744051</v>
      </c>
    </row>
    <row r="356" spans="1:11" x14ac:dyDescent="0.25">
      <c r="A356">
        <f>VLOOKUP('2024-03-18_windows_device_0'!P356,'2024-03-18_windows_device_0'!P356:P1265,1,0)</f>
        <v>46.457999999999998</v>
      </c>
      <c r="B356">
        <f>VLOOKUP('2024-03-18_windows_device_0'!Q356,'2024-03-18_windows_device_0'!Q356:Q1265,1,0)</f>
        <v>2184572</v>
      </c>
      <c r="C356">
        <v>20.70506300580427</v>
      </c>
      <c r="D356">
        <v>2184464.8250914812</v>
      </c>
      <c r="E356">
        <v>-4.8000000000001819E-2</v>
      </c>
      <c r="F356">
        <v>2184373.7769812122</v>
      </c>
      <c r="G356">
        <v>2181715.3023372744</v>
      </c>
      <c r="H356">
        <v>2.5630721193738282</v>
      </c>
      <c r="I356">
        <v>-0.89413267932832241</v>
      </c>
      <c r="J356">
        <v>2181682.899489224</v>
      </c>
      <c r="K356">
        <f t="shared" si="5"/>
        <v>2180800.1974892239</v>
      </c>
    </row>
    <row r="357" spans="1:11" x14ac:dyDescent="0.25">
      <c r="A357">
        <f>VLOOKUP('2024-03-18_windows_device_0'!P357,'2024-03-18_windows_device_0'!P357:P1266,1,0)</f>
        <v>46.406666666666666</v>
      </c>
      <c r="B357">
        <f>VLOOKUP('2024-03-18_windows_device_0'!Q357,'2024-03-18_windows_device_0'!Q357:Q1266,1,0)</f>
        <v>2184575</v>
      </c>
      <c r="C357">
        <v>20.682185139753972</v>
      </c>
      <c r="D357">
        <v>2184468.0618044613</v>
      </c>
      <c r="E357">
        <v>-5.1333333333332121E-2</v>
      </c>
      <c r="F357">
        <v>2184369.9953736407</v>
      </c>
      <c r="G357">
        <v>2181712.4906022861</v>
      </c>
      <c r="H357">
        <v>-4.0190916187129915</v>
      </c>
      <c r="I357">
        <v>-6.5821637380868196</v>
      </c>
      <c r="J357">
        <v>2181677.6046354184</v>
      </c>
      <c r="K357">
        <f t="shared" si="5"/>
        <v>2180795.8779687518</v>
      </c>
    </row>
    <row r="358" spans="1:11" x14ac:dyDescent="0.25">
      <c r="A358">
        <f>VLOOKUP('2024-03-18_windows_device_0'!P358,'2024-03-18_windows_device_0'!P358:P1267,1,0)</f>
        <v>46.381999999999998</v>
      </c>
      <c r="B358">
        <f>VLOOKUP('2024-03-18_windows_device_0'!Q358,'2024-03-18_windows_device_0'!Q358:Q1267,1,0)</f>
        <v>2184575</v>
      </c>
      <c r="C358">
        <v>20.671191879444091</v>
      </c>
      <c r="D358">
        <v>2184468.1754565709</v>
      </c>
      <c r="E358">
        <v>-2.4666666666668391E-2</v>
      </c>
      <c r="F358">
        <v>2184367.4648879124</v>
      </c>
      <c r="G358">
        <v>2181710.4265409103</v>
      </c>
      <c r="H358">
        <v>0.73058070102706552</v>
      </c>
      <c r="I358">
        <v>4.749672319740057</v>
      </c>
      <c r="J358">
        <v>2181678.9581808895</v>
      </c>
      <c r="K358">
        <f t="shared" si="5"/>
        <v>2180797.7001808896</v>
      </c>
    </row>
    <row r="359" spans="1:11" x14ac:dyDescent="0.25">
      <c r="A359">
        <f>VLOOKUP('2024-03-18_windows_device_0'!P359,'2024-03-18_windows_device_0'!P359:P1268,1,0)</f>
        <v>46.316000000000003</v>
      </c>
      <c r="B359">
        <f>VLOOKUP('2024-03-18_windows_device_0'!Q359,'2024-03-18_windows_device_0'!Q359:Q1268,1,0)</f>
        <v>2184572</v>
      </c>
      <c r="C359">
        <v>20.64177748023657</v>
      </c>
      <c r="D359">
        <v>2184465.4792556139</v>
      </c>
      <c r="E359">
        <v>-6.5999999999995396E-2</v>
      </c>
      <c r="F359">
        <v>2184363.7323650597</v>
      </c>
      <c r="G359">
        <v>2181707.9432391869</v>
      </c>
      <c r="H359">
        <v>3.4520987612195313</v>
      </c>
      <c r="I359">
        <v>2.7215180601924658</v>
      </c>
      <c r="J359">
        <v>2181682.8648614483</v>
      </c>
      <c r="K359">
        <f t="shared" si="5"/>
        <v>2180802.8608614481</v>
      </c>
    </row>
    <row r="360" spans="1:11" x14ac:dyDescent="0.25">
      <c r="A360">
        <f>VLOOKUP('2024-03-18_windows_device_0'!P360,'2024-03-18_windows_device_0'!P360:P1269,1,0)</f>
        <v>46.270666666666671</v>
      </c>
      <c r="B360">
        <f>VLOOKUP('2024-03-18_windows_device_0'!Q360,'2024-03-18_windows_device_0'!Q360:Q1269,1,0)</f>
        <v>2184570</v>
      </c>
      <c r="C360">
        <v>20.62157365047787</v>
      </c>
      <c r="D360">
        <v>2184463.6876750444</v>
      </c>
      <c r="E360">
        <v>-4.5333333333331893E-2</v>
      </c>
      <c r="F360">
        <v>2184362.3897229177</v>
      </c>
      <c r="G360">
        <v>2181707.4596796311</v>
      </c>
      <c r="H360">
        <v>-3.6966020986437798</v>
      </c>
      <c r="I360">
        <v>-7.1487008598633111</v>
      </c>
      <c r="J360">
        <v>2181677.8573414469</v>
      </c>
      <c r="K360">
        <f t="shared" si="5"/>
        <v>2180798.7146747801</v>
      </c>
    </row>
    <row r="361" spans="1:11" x14ac:dyDescent="0.25">
      <c r="A361">
        <f>VLOOKUP('2024-03-18_windows_device_0'!P361,'2024-03-18_windows_device_0'!P361:P1270,1,0)</f>
        <v>46.231333333333332</v>
      </c>
      <c r="B361">
        <f>VLOOKUP('2024-03-18_windows_device_0'!Q361,'2024-03-18_windows_device_0'!Q361:Q1270,1,0)</f>
        <v>2184571</v>
      </c>
      <c r="C361">
        <v>20.604043857010758</v>
      </c>
      <c r="D361">
        <v>2184464.8683441845</v>
      </c>
      <c r="E361">
        <v>-3.9333333333338771E-2</v>
      </c>
      <c r="F361">
        <v>2184361.4544600868</v>
      </c>
      <c r="G361">
        <v>2181707.2704795087</v>
      </c>
      <c r="H361">
        <v>-0.36904178885743022</v>
      </c>
      <c r="I361">
        <v>3.3275603097863495</v>
      </c>
      <c r="J361">
        <v>2181678.6892376491</v>
      </c>
      <c r="K361">
        <f t="shared" si="5"/>
        <v>2180800.2939043157</v>
      </c>
    </row>
    <row r="362" spans="1:11" x14ac:dyDescent="0.25">
      <c r="A362">
        <f>VLOOKUP('2024-03-18_windows_device_0'!P362,'2024-03-18_windows_device_0'!P362:P1271,1,0)</f>
        <v>46.175333333333334</v>
      </c>
      <c r="B362">
        <f>VLOOKUP('2024-03-18_windows_device_0'!Q362,'2024-03-18_windows_device_0'!Q362:Q1271,1,0)</f>
        <v>2184570</v>
      </c>
      <c r="C362">
        <v>20.579086184955891</v>
      </c>
      <c r="D362">
        <v>2184464.1253029481</v>
      </c>
      <c r="E362">
        <v>-5.5999999999997385E-2</v>
      </c>
      <c r="F362">
        <v>2184360.9974027802</v>
      </c>
      <c r="G362">
        <v>2181707.8767090747</v>
      </c>
      <c r="H362">
        <v>-1.8547061625868082</v>
      </c>
      <c r="I362">
        <v>-1.485664373729378</v>
      </c>
      <c r="J362">
        <v>2181677.100495256</v>
      </c>
      <c r="K362">
        <f t="shared" si="5"/>
        <v>2180799.7691619229</v>
      </c>
    </row>
    <row r="363" spans="1:11" x14ac:dyDescent="0.25">
      <c r="A363">
        <f>VLOOKUP('2024-03-18_windows_device_0'!P363,'2024-03-18_windows_device_0'!P363:P1272,1,0)</f>
        <v>46.125999999999998</v>
      </c>
      <c r="B363">
        <f>VLOOKUP('2024-03-18_windows_device_0'!Q363,'2024-03-18_windows_device_0'!Q363:Q1272,1,0)</f>
        <v>2184559</v>
      </c>
      <c r="C363">
        <v>20.557099664336125</v>
      </c>
      <c r="D363">
        <v>2184453.3514133478</v>
      </c>
      <c r="E363">
        <v>-4.9333333333336782E-2</v>
      </c>
      <c r="F363">
        <v>2184360.0089543397</v>
      </c>
      <c r="G363">
        <v>2181707.8260346688</v>
      </c>
      <c r="H363">
        <v>-5.0561939496546984</v>
      </c>
      <c r="I363">
        <v>-3.2014877870678902</v>
      </c>
      <c r="J363">
        <v>2181671.8030315437</v>
      </c>
      <c r="K363">
        <f t="shared" si="5"/>
        <v>2180795.4090315439</v>
      </c>
    </row>
    <row r="364" spans="1:11" x14ac:dyDescent="0.25">
      <c r="A364">
        <f>VLOOKUP('2024-03-18_windows_device_0'!P364,'2024-03-18_windows_device_0'!P364:P1273,1,0)</f>
        <v>46.084666666666664</v>
      </c>
      <c r="B364">
        <f>VLOOKUP('2024-03-18_windows_device_0'!Q364,'2024-03-18_windows_device_0'!Q364:Q1273,1,0)</f>
        <v>2184549</v>
      </c>
      <c r="C364">
        <v>20.538678525438485</v>
      </c>
      <c r="D364">
        <v>2184443.5406711074</v>
      </c>
      <c r="E364">
        <v>-4.133333333333411E-2</v>
      </c>
      <c r="F364">
        <v>2184354.9234474394</v>
      </c>
      <c r="G364">
        <v>2181703.5270028627</v>
      </c>
      <c r="H364">
        <v>-0.73501353804022074</v>
      </c>
      <c r="I364">
        <v>4.3211804116144776</v>
      </c>
      <c r="J364">
        <v>2181670.8153257226</v>
      </c>
      <c r="K364">
        <f t="shared" si="5"/>
        <v>2180795.2066590558</v>
      </c>
    </row>
    <row r="365" spans="1:11" x14ac:dyDescent="0.25">
      <c r="A365">
        <f>VLOOKUP('2024-03-18_windows_device_0'!P365,'2024-03-18_windows_device_0'!P365:P1274,1,0)</f>
        <v>46.045999999999999</v>
      </c>
      <c r="B365">
        <f>VLOOKUP('2024-03-18_windows_device_0'!Q365,'2024-03-18_windows_device_0'!Q365:Q1274,1,0)</f>
        <v>2184551</v>
      </c>
      <c r="C365">
        <v>20.521445847114887</v>
      </c>
      <c r="D365">
        <v>2184445.7175650862</v>
      </c>
      <c r="E365">
        <v>-3.8666666666664185E-2</v>
      </c>
      <c r="F365">
        <v>2184356.0108176246</v>
      </c>
      <c r="G365">
        <v>2181705.3507466693</v>
      </c>
      <c r="H365">
        <v>1.3026618575677276</v>
      </c>
      <c r="I365">
        <v>2.0376753956079483</v>
      </c>
      <c r="J365">
        <v>2181672.5536019541</v>
      </c>
      <c r="K365">
        <f t="shared" si="5"/>
        <v>2180797.6796019543</v>
      </c>
    </row>
    <row r="366" spans="1:11" x14ac:dyDescent="0.25">
      <c r="A366">
        <f>VLOOKUP('2024-03-18_windows_device_0'!P366,'2024-03-18_windows_device_0'!P366:P1275,1,0)</f>
        <v>45.987333333333332</v>
      </c>
      <c r="B366">
        <f>VLOOKUP('2024-03-18_windows_device_0'!Q366,'2024-03-18_windows_device_0'!Q366:Q1275,1,0)</f>
        <v>2184552</v>
      </c>
      <c r="C366">
        <v>20.495299714485977</v>
      </c>
      <c r="D366">
        <v>2184446.9856724031</v>
      </c>
      <c r="E366">
        <v>-5.8666666666667311E-2</v>
      </c>
      <c r="F366">
        <v>2184351.7274174849</v>
      </c>
      <c r="G366">
        <v>2181702.1857847413</v>
      </c>
      <c r="H366">
        <v>1.3579574502073228</v>
      </c>
      <c r="I366">
        <v>5.529559263959527E-2</v>
      </c>
      <c r="J366">
        <v>2181674.0360313067</v>
      </c>
      <c r="K366">
        <f t="shared" si="5"/>
        <v>2180800.2766979733</v>
      </c>
    </row>
    <row r="367" spans="1:11" x14ac:dyDescent="0.25">
      <c r="A367">
        <f>VLOOKUP('2024-03-18_windows_device_0'!P367,'2024-03-18_windows_device_0'!P367:P1276,1,0)</f>
        <v>45.941333333333333</v>
      </c>
      <c r="B367">
        <f>VLOOKUP('2024-03-18_windows_device_0'!Q367,'2024-03-18_windows_device_0'!Q367:Q1276,1,0)</f>
        <v>2184551</v>
      </c>
      <c r="C367">
        <v>20.474798769583764</v>
      </c>
      <c r="D367">
        <v>2184446.1956538362</v>
      </c>
      <c r="E367">
        <v>-4.5999999999999375E-2</v>
      </c>
      <c r="F367">
        <v>2184347.6023233538</v>
      </c>
      <c r="G367">
        <v>2181698.9386462704</v>
      </c>
      <c r="H367">
        <v>3.6234902096912265</v>
      </c>
      <c r="I367">
        <v>2.2655327594839036</v>
      </c>
      <c r="J367">
        <v>2181677.5056340843</v>
      </c>
      <c r="K367">
        <f t="shared" si="5"/>
        <v>2180804.6203007512</v>
      </c>
    </row>
    <row r="368" spans="1:11" x14ac:dyDescent="0.25">
      <c r="A368">
        <f>VLOOKUP('2024-03-18_windows_device_0'!P368,'2024-03-18_windows_device_0'!P368:P1277,1,0)</f>
        <v>45.88</v>
      </c>
      <c r="B368">
        <f>VLOOKUP('2024-03-18_windows_device_0'!Q368,'2024-03-18_windows_device_0'!Q368:Q1277,1,0)</f>
        <v>2184555</v>
      </c>
      <c r="C368">
        <v>20.447464176380816</v>
      </c>
      <c r="D368">
        <v>2184450.4753021891</v>
      </c>
      <c r="E368">
        <v>-6.1333333333330131E-2</v>
      </c>
      <c r="F368">
        <v>2184350.1607893328</v>
      </c>
      <c r="G368">
        <v>2181702.6690882393</v>
      </c>
      <c r="H368">
        <v>0.98450761334970593</v>
      </c>
      <c r="I368">
        <v>-2.6389825963415205</v>
      </c>
      <c r="J368">
        <v>2181678.4351939838</v>
      </c>
      <c r="K368">
        <f t="shared" si="5"/>
        <v>2180806.7151939836</v>
      </c>
    </row>
    <row r="369" spans="1:11" x14ac:dyDescent="0.25">
      <c r="A369">
        <f>VLOOKUP('2024-03-18_windows_device_0'!P369,'2024-03-18_windows_device_0'!P369:P1278,1,0)</f>
        <v>45.844000000000001</v>
      </c>
      <c r="B369">
        <f>VLOOKUP('2024-03-18_windows_device_0'!Q369,'2024-03-18_windows_device_0'!Q369:Q1278,1,0)</f>
        <v>2184555</v>
      </c>
      <c r="C369">
        <v>20.431419958631256</v>
      </c>
      <c r="D369">
        <v>2184450.6392696183</v>
      </c>
      <c r="E369">
        <v>-3.6000000000001364E-2</v>
      </c>
      <c r="F369">
        <v>2184348.5201076088</v>
      </c>
      <c r="G369">
        <v>2181701.7170353658</v>
      </c>
      <c r="H369">
        <v>-3.6360157262533903</v>
      </c>
      <c r="I369">
        <v>-4.6205233396030962</v>
      </c>
      <c r="J369">
        <v>2181674.3676280538</v>
      </c>
      <c r="K369">
        <f t="shared" si="5"/>
        <v>2180803.3316280539</v>
      </c>
    </row>
    <row r="370" spans="1:11" x14ac:dyDescent="0.25">
      <c r="A370">
        <f>VLOOKUP('2024-03-18_windows_device_0'!P370,'2024-03-18_windows_device_0'!P370:P1279,1,0)</f>
        <v>45.803333333333335</v>
      </c>
      <c r="B370">
        <f>VLOOKUP('2024-03-18_windows_device_0'!Q370,'2024-03-18_windows_device_0'!Q370:Q1279,1,0)</f>
        <v>2184546</v>
      </c>
      <c r="C370">
        <v>20.413295934877127</v>
      </c>
      <c r="D370">
        <v>2184441.8243372687</v>
      </c>
      <c r="E370">
        <v>-4.0666666666666629E-2</v>
      </c>
      <c r="F370">
        <v>2184347.8885064265</v>
      </c>
      <c r="G370">
        <v>2181701.8639804889</v>
      </c>
      <c r="H370">
        <v>-0.35328089212998748</v>
      </c>
      <c r="I370">
        <v>3.2827348341234028</v>
      </c>
      <c r="J370">
        <v>2181674.3315337999</v>
      </c>
      <c r="K370">
        <f t="shared" si="5"/>
        <v>2180804.0682004667</v>
      </c>
    </row>
    <row r="371" spans="1:11" x14ac:dyDescent="0.25">
      <c r="A371">
        <f>VLOOKUP('2024-03-18_windows_device_0'!P371,'2024-03-18_windows_device_0'!P371:P1280,1,0)</f>
        <v>45.761333333333333</v>
      </c>
      <c r="B371">
        <f>VLOOKUP('2024-03-18_windows_device_0'!Q371,'2024-03-18_windows_device_0'!Q371:Q1280,1,0)</f>
        <v>2184546</v>
      </c>
      <c r="C371">
        <v>20.394577680835976</v>
      </c>
      <c r="D371">
        <v>2184442.0153003051</v>
      </c>
      <c r="E371">
        <v>-4.2000000000001592E-2</v>
      </c>
      <c r="F371">
        <v>2184346.0542348227</v>
      </c>
      <c r="G371">
        <v>2181700.8345072377</v>
      </c>
      <c r="H371">
        <v>-4.4718460077419877</v>
      </c>
      <c r="I371">
        <v>-4.1185651156120002</v>
      </c>
      <c r="J371">
        <v>2181669.6741008735</v>
      </c>
      <c r="K371">
        <f t="shared" si="5"/>
        <v>2180800.2087675403</v>
      </c>
    </row>
    <row r="372" spans="1:11" x14ac:dyDescent="0.25">
      <c r="A372">
        <f>VLOOKUP('2024-03-18_windows_device_0'!P372,'2024-03-18_windows_device_0'!P372:P1281,1,0)</f>
        <v>45.734000000000002</v>
      </c>
      <c r="B372">
        <f>VLOOKUP('2024-03-18_windows_device_0'!Q372,'2024-03-18_windows_device_0'!Q372:Q1281,1,0)</f>
        <v>2184546</v>
      </c>
      <c r="C372">
        <v>20.382395959952053</v>
      </c>
      <c r="D372">
        <v>2184442.1394837331</v>
      </c>
      <c r="E372">
        <v>-2.7333333333331211E-2</v>
      </c>
      <c r="F372">
        <v>2184343.8857640387</v>
      </c>
      <c r="G372">
        <v>2181699.190190983</v>
      </c>
      <c r="H372">
        <v>-5.858375322073698</v>
      </c>
      <c r="I372">
        <v>-1.3865293143317103</v>
      </c>
      <c r="J372">
        <v>2181664.2669290039</v>
      </c>
      <c r="K372">
        <f t="shared" si="5"/>
        <v>2180795.3209290039</v>
      </c>
    </row>
    <row r="373" spans="1:11" x14ac:dyDescent="0.25">
      <c r="A373">
        <f>VLOOKUP('2024-03-18_windows_device_0'!P373,'2024-03-18_windows_device_0'!P373:P1282,1,0)</f>
        <v>45.681333333333335</v>
      </c>
      <c r="B373">
        <f>VLOOKUP('2024-03-18_windows_device_0'!Q373,'2024-03-18_windows_device_0'!Q373:Q1282,1,0)</f>
        <v>2184544</v>
      </c>
      <c r="C373">
        <v>20.358923863614738</v>
      </c>
      <c r="D373">
        <v>2184440.3785547791</v>
      </c>
      <c r="E373">
        <v>-5.2666666666667084E-2</v>
      </c>
      <c r="F373">
        <v>2184336.7567650527</v>
      </c>
      <c r="G373">
        <v>2181693.0720322076</v>
      </c>
      <c r="H373">
        <v>-1.1594742583110929</v>
      </c>
      <c r="I373">
        <v>4.6989010637626052</v>
      </c>
      <c r="J373">
        <v>2181662.5027385154</v>
      </c>
      <c r="K373">
        <f t="shared" si="5"/>
        <v>2180794.5574051822</v>
      </c>
    </row>
    <row r="374" spans="1:11" x14ac:dyDescent="0.25">
      <c r="A374">
        <f>VLOOKUP('2024-03-18_windows_device_0'!P374,'2024-03-18_windows_device_0'!P374:P1283,1,0)</f>
        <v>45.622</v>
      </c>
      <c r="B374">
        <f>VLOOKUP('2024-03-18_windows_device_0'!Q374,'2024-03-18_windows_device_0'!Q374:Q1283,1,0)</f>
        <v>2184541</v>
      </c>
      <c r="C374">
        <v>20.332480615842318</v>
      </c>
      <c r="D374">
        <v>2184437.6475580018</v>
      </c>
      <c r="E374">
        <v>-5.9333333333334792E-2</v>
      </c>
      <c r="F374">
        <v>2184336.0891047809</v>
      </c>
      <c r="G374">
        <v>2181693.5445635747</v>
      </c>
      <c r="H374">
        <v>-0.3546856720931828</v>
      </c>
      <c r="I374">
        <v>0.80478858621791005</v>
      </c>
      <c r="J374">
        <v>2181662.7910124394</v>
      </c>
      <c r="K374">
        <f t="shared" si="5"/>
        <v>2180795.9730124394</v>
      </c>
    </row>
    <row r="375" spans="1:11" x14ac:dyDescent="0.25">
      <c r="A375">
        <f>VLOOKUP('2024-03-18_windows_device_0'!P375,'2024-03-18_windows_device_0'!P375:P1284,1,0)</f>
        <v>45.572000000000003</v>
      </c>
      <c r="B375">
        <f>VLOOKUP('2024-03-18_windows_device_0'!Q375,'2024-03-18_windows_device_0'!Q375:Q1284,1,0)</f>
        <v>2184530</v>
      </c>
      <c r="C375">
        <v>20.310196980079045</v>
      </c>
      <c r="D375">
        <v>2184426.8739746576</v>
      </c>
      <c r="E375">
        <v>-4.9999999999997158E-2</v>
      </c>
      <c r="F375">
        <v>2184336.966352507</v>
      </c>
      <c r="G375">
        <v>2181695.3837988675</v>
      </c>
      <c r="H375">
        <v>4.40324617177248</v>
      </c>
      <c r="I375">
        <v>4.7579318438656628</v>
      </c>
      <c r="J375">
        <v>2181666.5345516885</v>
      </c>
      <c r="K375">
        <f t="shared" si="5"/>
        <v>2180800.6665516887</v>
      </c>
    </row>
    <row r="376" spans="1:11" x14ac:dyDescent="0.25">
      <c r="A376">
        <f>VLOOKUP('2024-03-18_windows_device_0'!P376,'2024-03-18_windows_device_0'!P376:P1285,1,0)</f>
        <v>45.525333333333336</v>
      </c>
      <c r="B376">
        <f>VLOOKUP('2024-03-18_windows_device_0'!Q376,'2024-03-18_windows_device_0'!Q376:Q1285,1,0)</f>
        <v>2184527</v>
      </c>
      <c r="C376">
        <v>20.289398920033321</v>
      </c>
      <c r="D376">
        <v>2184424.0850728657</v>
      </c>
      <c r="E376">
        <v>-4.6666666666666856E-2</v>
      </c>
      <c r="F376">
        <v>2184332.0944346059</v>
      </c>
      <c r="G376">
        <v>2181691.410688763</v>
      </c>
      <c r="H376">
        <v>-2.9048505150713027</v>
      </c>
      <c r="I376">
        <v>-7.3080966868437827</v>
      </c>
      <c r="J376">
        <v>2181662.7065903204</v>
      </c>
      <c r="K376">
        <f t="shared" si="5"/>
        <v>2180797.7252569869</v>
      </c>
    </row>
    <row r="377" spans="1:11" x14ac:dyDescent="0.25">
      <c r="A377">
        <f>VLOOKUP('2024-03-18_windows_device_0'!P377,'2024-03-18_windows_device_0'!P377:P1286,1,0)</f>
        <v>45.494</v>
      </c>
      <c r="B377">
        <f>VLOOKUP('2024-03-18_windows_device_0'!Q377,'2024-03-18_windows_device_0'!Q377:Q1286,1,0)</f>
        <v>2184530</v>
      </c>
      <c r="C377">
        <v>20.275434508288335</v>
      </c>
      <c r="D377">
        <v>2184427.2266888749</v>
      </c>
      <c r="E377">
        <v>-3.13333333333361E-2</v>
      </c>
      <c r="F377">
        <v>2184328.806576137</v>
      </c>
      <c r="G377">
        <v>2181688.7268326636</v>
      </c>
      <c r="H377">
        <v>0.15920598385855556</v>
      </c>
      <c r="I377">
        <v>3.0640564989298582</v>
      </c>
      <c r="J377">
        <v>2181664.1863913531</v>
      </c>
      <c r="K377">
        <f t="shared" si="5"/>
        <v>2180799.8003913532</v>
      </c>
    </row>
    <row r="378" spans="1:11" x14ac:dyDescent="0.25">
      <c r="A378">
        <f>VLOOKUP('2024-03-18_windows_device_0'!P378,'2024-03-18_windows_device_0'!P378:P1287,1,0)</f>
        <v>45.436666666666667</v>
      </c>
      <c r="B378">
        <f>VLOOKUP('2024-03-18_windows_device_0'!Q378,'2024-03-18_windows_device_0'!Q378:Q1287,1,0)</f>
        <v>2184529</v>
      </c>
      <c r="C378">
        <v>20.249882605946446</v>
      </c>
      <c r="D378">
        <v>2184426.4855636111</v>
      </c>
      <c r="E378">
        <v>-5.7333333333332348E-2</v>
      </c>
      <c r="F378">
        <v>2184332.7434300608</v>
      </c>
      <c r="G378">
        <v>2181693.7699601934</v>
      </c>
      <c r="H378">
        <v>-3.6276690778322518</v>
      </c>
      <c r="I378">
        <v>-3.7868750616908073</v>
      </c>
      <c r="J378">
        <v>2181660.4101628601</v>
      </c>
      <c r="K378">
        <f t="shared" si="5"/>
        <v>2180797.1134961932</v>
      </c>
    </row>
    <row r="379" spans="1:11" x14ac:dyDescent="0.25">
      <c r="A379">
        <f>VLOOKUP('2024-03-18_windows_device_0'!P379,'2024-03-18_windows_device_0'!P379:P1288,1,0)</f>
        <v>45.393333333333331</v>
      </c>
      <c r="B379">
        <f>VLOOKUP('2024-03-18_windows_device_0'!Q379,'2024-03-18_windows_device_0'!Q379:Q1288,1,0)</f>
        <v>2184525</v>
      </c>
      <c r="C379">
        <v>20.230570121618275</v>
      </c>
      <c r="D379">
        <v>2184422.6810081387</v>
      </c>
      <c r="E379">
        <v>-4.3333333333336554E-2</v>
      </c>
      <c r="F379">
        <v>2184328.4913268867</v>
      </c>
      <c r="G379">
        <v>2181690.3549206886</v>
      </c>
      <c r="H379">
        <v>-1.7025168417021632</v>
      </c>
      <c r="I379">
        <v>1.9251522361300886</v>
      </c>
      <c r="J379">
        <v>2181659.0266723665</v>
      </c>
      <c r="K379">
        <f t="shared" si="5"/>
        <v>2180796.5533390334</v>
      </c>
    </row>
    <row r="380" spans="1:11" x14ac:dyDescent="0.25">
      <c r="A380">
        <f>VLOOKUP('2024-03-18_windows_device_0'!P380,'2024-03-18_windows_device_0'!P380:P1289,1,0)</f>
        <v>45.366</v>
      </c>
      <c r="B380">
        <f>VLOOKUP('2024-03-18_windows_device_0'!Q380,'2024-03-18_windows_device_0'!Q380:Q1289,1,0)</f>
        <v>2184522</v>
      </c>
      <c r="C380">
        <v>20.218388400734352</v>
      </c>
      <c r="D380">
        <v>2184419.8041926194</v>
      </c>
      <c r="E380">
        <v>-2.7333333333331211E-2</v>
      </c>
      <c r="F380">
        <v>2184326.2565839258</v>
      </c>
      <c r="G380">
        <v>2181688.6485828147</v>
      </c>
      <c r="H380">
        <v>2.7755117360502481</v>
      </c>
      <c r="I380">
        <v>4.4780285777524114</v>
      </c>
      <c r="J380">
        <v>2181661.3117882381</v>
      </c>
      <c r="K380">
        <f t="shared" si="5"/>
        <v>2180799.3577882382</v>
      </c>
    </row>
    <row r="381" spans="1:11" x14ac:dyDescent="0.25">
      <c r="A381">
        <f>VLOOKUP('2024-03-18_windows_device_0'!P381,'2024-03-18_windows_device_0'!P381:P1290,1,0)</f>
        <v>45.323999999999998</v>
      </c>
      <c r="B381">
        <f>VLOOKUP('2024-03-18_windows_device_0'!Q381,'2024-03-18_windows_device_0'!Q381:Q1290,1,0)</f>
        <v>2184521</v>
      </c>
      <c r="C381">
        <v>20.199670146693201</v>
      </c>
      <c r="D381">
        <v>2184418.993331491</v>
      </c>
      <c r="E381">
        <v>-4.2000000000001592E-2</v>
      </c>
      <c r="F381">
        <v>2184327.7868270944</v>
      </c>
      <c r="G381">
        <v>2181690.9913862762</v>
      </c>
      <c r="H381">
        <v>-4.5066747460514307</v>
      </c>
      <c r="I381">
        <v>-7.2821864821016788</v>
      </c>
      <c r="J381">
        <v>2181655.8157884916</v>
      </c>
      <c r="K381">
        <f t="shared" si="5"/>
        <v>2180794.6597884917</v>
      </c>
    </row>
    <row r="382" spans="1:11" x14ac:dyDescent="0.25">
      <c r="A382">
        <f>VLOOKUP('2024-03-18_windows_device_0'!P382,'2024-03-18_windows_device_0'!P382:P1291,1,0)</f>
        <v>45.261333333333333</v>
      </c>
      <c r="B382">
        <f>VLOOKUP('2024-03-18_windows_device_0'!Q382,'2024-03-18_windows_device_0'!Q382:Q1291,1,0)</f>
        <v>2184521</v>
      </c>
      <c r="C382">
        <v>20.171741323203229</v>
      </c>
      <c r="D382">
        <v>2184419.2752129976</v>
      </c>
      <c r="E382">
        <v>-6.2666666666665094E-2</v>
      </c>
      <c r="F382">
        <v>2184327.5017963541</v>
      </c>
      <c r="G382">
        <v>2181691.9201480467</v>
      </c>
      <c r="H382">
        <v>3.0320231164805591</v>
      </c>
      <c r="I382">
        <v>7.5386978625319898</v>
      </c>
      <c r="J382">
        <v>2181658.7337598433</v>
      </c>
      <c r="K382">
        <f t="shared" si="5"/>
        <v>2180798.76842651</v>
      </c>
    </row>
    <row r="383" spans="1:11" x14ac:dyDescent="0.25">
      <c r="A383">
        <f>VLOOKUP('2024-03-18_windows_device_0'!P383,'2024-03-18_windows_device_0'!P383:P1292,1,0)</f>
        <v>45.221333333333334</v>
      </c>
      <c r="B383">
        <f>VLOOKUP('2024-03-18_windows_device_0'!Q383,'2024-03-18_windows_device_0'!Q383:Q1292,1,0)</f>
        <v>2184520</v>
      </c>
      <c r="C383">
        <v>20.153914414592609</v>
      </c>
      <c r="D383">
        <v>2184418.4549334422</v>
      </c>
      <c r="E383">
        <v>-3.9999999999999147E-2</v>
      </c>
      <c r="F383">
        <v>2184324.063733371</v>
      </c>
      <c r="G383">
        <v>2181689.2577252542</v>
      </c>
      <c r="H383">
        <v>-0.1716003050096333</v>
      </c>
      <c r="I383">
        <v>-3.2036234214901924</v>
      </c>
      <c r="J383">
        <v>2181659.9592224113</v>
      </c>
      <c r="K383">
        <f t="shared" si="5"/>
        <v>2180800.7538890778</v>
      </c>
    </row>
    <row r="384" spans="1:11" x14ac:dyDescent="0.25">
      <c r="A384">
        <f>VLOOKUP('2024-03-18_windows_device_0'!P384,'2024-03-18_windows_device_0'!P384:P1293,1,0)</f>
        <v>45.165999999999997</v>
      </c>
      <c r="B384">
        <f>VLOOKUP('2024-03-18_windows_device_0'!Q384,'2024-03-18_windows_device_0'!Q384:Q1293,1,0)</f>
        <v>2184513</v>
      </c>
      <c r="C384">
        <v>20.129253857681253</v>
      </c>
      <c r="D384">
        <v>2184411.7032847833</v>
      </c>
      <c r="E384">
        <v>-5.5333333333337009E-2</v>
      </c>
      <c r="F384">
        <v>2184319.6628953456</v>
      </c>
      <c r="G384">
        <v>2181685.9309879057</v>
      </c>
      <c r="H384">
        <v>1.7962616430595517</v>
      </c>
      <c r="I384">
        <v>1.967861948069185</v>
      </c>
      <c r="J384">
        <v>2181661.9472057256</v>
      </c>
      <c r="K384">
        <f t="shared" si="5"/>
        <v>2180803.7932057255</v>
      </c>
    </row>
    <row r="385" spans="1:11" x14ac:dyDescent="0.25">
      <c r="A385">
        <f>VLOOKUP('2024-03-18_windows_device_0'!P385,'2024-03-18_windows_device_0'!P385:P1294,1,0)</f>
        <v>45.094000000000001</v>
      </c>
      <c r="B385">
        <f>VLOOKUP('2024-03-18_windows_device_0'!Q385,'2024-03-18_windows_device_0'!Q385:Q1294,1,0)</f>
        <v>2184513</v>
      </c>
      <c r="C385">
        <v>20.097165422182137</v>
      </c>
      <c r="D385">
        <v>2184412.0259854984</v>
      </c>
      <c r="E385">
        <v>-7.1999999999995623E-2</v>
      </c>
      <c r="F385">
        <v>2184318.3035594304</v>
      </c>
      <c r="G385">
        <v>2181685.9712487743</v>
      </c>
      <c r="H385">
        <v>-0.40574805391952395</v>
      </c>
      <c r="I385">
        <v>-2.2020096969790757</v>
      </c>
      <c r="J385">
        <v>2181661.5121666901</v>
      </c>
      <c r="K385">
        <f t="shared" si="5"/>
        <v>2180804.7261666902</v>
      </c>
    </row>
    <row r="386" spans="1:11" x14ac:dyDescent="0.25">
      <c r="A386">
        <f>VLOOKUP('2024-03-18_windows_device_0'!P386,'2024-03-18_windows_device_0'!P386:P1295,1,0)</f>
        <v>45.065333333333335</v>
      </c>
      <c r="B386">
        <f>VLOOKUP('2024-03-18_windows_device_0'!Q386,'2024-03-18_windows_device_0'!Q386:Q1295,1,0)</f>
        <v>2184512</v>
      </c>
      <c r="C386">
        <v>20.084389471011193</v>
      </c>
      <c r="D386">
        <v>2184411.1543248943</v>
      </c>
      <c r="E386">
        <v>-2.8666666666666174E-2</v>
      </c>
      <c r="F386">
        <v>2184314.2245529587</v>
      </c>
      <c r="G386">
        <v>2181682.4501112602</v>
      </c>
      <c r="H386">
        <v>-2.3175053810700774</v>
      </c>
      <c r="I386">
        <v>-1.9117573271505535</v>
      </c>
      <c r="J386">
        <v>2181659.2304822276</v>
      </c>
      <c r="K386">
        <f t="shared" si="5"/>
        <v>2180802.9891488943</v>
      </c>
    </row>
    <row r="387" spans="1:11" x14ac:dyDescent="0.25">
      <c r="A387">
        <f>VLOOKUP('2024-03-18_windows_device_0'!P387,'2024-03-18_windows_device_0'!P387:P1296,1,0)</f>
        <v>45.011333333333333</v>
      </c>
      <c r="B387">
        <f>VLOOKUP('2024-03-18_windows_device_0'!Q387,'2024-03-18_windows_device_0'!Q387:Q1296,1,0)</f>
        <v>2184506</v>
      </c>
      <c r="C387">
        <v>20.060323144386857</v>
      </c>
      <c r="D387">
        <v>2184405.3958588359</v>
      </c>
      <c r="E387">
        <v>-5.4000000000002046E-2</v>
      </c>
      <c r="F387">
        <v>2184313.016549068</v>
      </c>
      <c r="G387">
        <v>2181682.2939413129</v>
      </c>
      <c r="H387">
        <v>1.7262934031896293</v>
      </c>
      <c r="I387">
        <v>4.0437987842597067</v>
      </c>
      <c r="J387">
        <v>2181660.5758508551</v>
      </c>
      <c r="K387">
        <f t="shared" ref="K387:K450" si="6">J387-M$2*A387</f>
        <v>2180805.3605175219</v>
      </c>
    </row>
    <row r="388" spans="1:11" x14ac:dyDescent="0.25">
      <c r="A388">
        <f>VLOOKUP('2024-03-18_windows_device_0'!P388,'2024-03-18_windows_device_0'!P388:P1297,1,0)</f>
        <v>44.969333333333331</v>
      </c>
      <c r="B388">
        <f>VLOOKUP('2024-03-18_windows_device_0'!Q388,'2024-03-18_windows_device_0'!Q388:Q1297,1,0)</f>
        <v>2184501</v>
      </c>
      <c r="C388">
        <v>20.041604890345706</v>
      </c>
      <c r="D388">
        <v>2184400.5835183547</v>
      </c>
      <c r="E388">
        <v>-4.2000000000001592E-2</v>
      </c>
      <c r="F388">
        <v>2184312.9650974455</v>
      </c>
      <c r="G388">
        <v>2181683.061455539</v>
      </c>
      <c r="H388">
        <v>1.1280067865736783</v>
      </c>
      <c r="I388">
        <v>-0.59828661661595106</v>
      </c>
      <c r="J388">
        <v>2181662.1836884934</v>
      </c>
      <c r="K388">
        <f t="shared" si="6"/>
        <v>2180807.7663551602</v>
      </c>
    </row>
    <row r="389" spans="1:11" x14ac:dyDescent="0.25">
      <c r="A389">
        <f>VLOOKUP('2024-03-18_windows_device_0'!P389,'2024-03-18_windows_device_0'!P389:P1298,1,0)</f>
        <v>44.906666666666666</v>
      </c>
      <c r="B389">
        <f>VLOOKUP('2024-03-18_windows_device_0'!Q389,'2024-03-18_windows_device_0'!Q389:Q1298,1,0)</f>
        <v>2184500</v>
      </c>
      <c r="C389">
        <v>20.013676066855734</v>
      </c>
      <c r="D389">
        <v>2184399.8631925727</v>
      </c>
      <c r="E389">
        <v>-6.2666666666665094E-2</v>
      </c>
      <c r="F389">
        <v>2184311.6422094461</v>
      </c>
      <c r="G389">
        <v>2181682.9619397353</v>
      </c>
      <c r="H389">
        <v>0.94884275086224079</v>
      </c>
      <c r="I389">
        <v>-0.17916403571143746</v>
      </c>
      <c r="J389">
        <v>2181663.142306658</v>
      </c>
      <c r="K389">
        <f t="shared" si="6"/>
        <v>2180809.9156399914</v>
      </c>
    </row>
    <row r="390" spans="1:11" x14ac:dyDescent="0.25">
      <c r="A390">
        <f>VLOOKUP('2024-03-18_windows_device_0'!P390,'2024-03-18_windows_device_0'!P390:P1299,1,0)</f>
        <v>44.858666666666664</v>
      </c>
      <c r="B390">
        <f>VLOOKUP('2024-03-18_windows_device_0'!Q390,'2024-03-18_windows_device_0'!Q390:Q1299,1,0)</f>
        <v>2184496</v>
      </c>
      <c r="C390">
        <v>19.992283776522989</v>
      </c>
      <c r="D390">
        <v>2184396.0771473497</v>
      </c>
      <c r="E390">
        <v>-4.8000000000001819E-2</v>
      </c>
      <c r="F390">
        <v>2184307.4162343838</v>
      </c>
      <c r="G390">
        <v>2181679.6741708918</v>
      </c>
      <c r="H390">
        <v>-2.9735342008061707</v>
      </c>
      <c r="I390">
        <v>-3.9223769516684115</v>
      </c>
      <c r="J390">
        <v>2181659.7081842213</v>
      </c>
      <c r="K390">
        <f t="shared" si="6"/>
        <v>2180807.3935175547</v>
      </c>
    </row>
    <row r="391" spans="1:11" x14ac:dyDescent="0.25">
      <c r="A391">
        <f>VLOOKUP('2024-03-18_windows_device_0'!P391,'2024-03-18_windows_device_0'!P391:P1300,1,0)</f>
        <v>44.797333333333334</v>
      </c>
      <c r="B391">
        <f>VLOOKUP('2024-03-18_windows_device_0'!Q391,'2024-03-18_windows_device_0'!Q391:Q1300,1,0)</f>
        <v>2184495</v>
      </c>
      <c r="C391">
        <v>19.964949183320041</v>
      </c>
      <c r="D391">
        <v>2184395.350201027</v>
      </c>
      <c r="E391">
        <v>-6.1333333333330131E-2</v>
      </c>
      <c r="F391">
        <v>2184303.9574191738</v>
      </c>
      <c r="G391">
        <v>2181677.4156367425</v>
      </c>
      <c r="H391">
        <v>-3.3719452824443579</v>
      </c>
      <c r="I391">
        <v>-0.39841108163818717</v>
      </c>
      <c r="J391">
        <v>2181656.7930282257</v>
      </c>
      <c r="K391">
        <f t="shared" si="6"/>
        <v>2180805.6436948925</v>
      </c>
    </row>
    <row r="392" spans="1:11" x14ac:dyDescent="0.25">
      <c r="A392">
        <f>VLOOKUP('2024-03-18_windows_device_0'!P392,'2024-03-18_windows_device_0'!P392:P1301,1,0)</f>
        <v>44.768666666666668</v>
      </c>
      <c r="B392">
        <f>VLOOKUP('2024-03-18_windows_device_0'!Q392,'2024-03-18_windows_device_0'!Q392:Q1301,1,0)</f>
        <v>2184499</v>
      </c>
      <c r="C392">
        <v>19.952173232149097</v>
      </c>
      <c r="D392">
        <v>2184399.4776958288</v>
      </c>
      <c r="E392">
        <v>-2.8666666666666174E-2</v>
      </c>
      <c r="F392">
        <v>2184302.1970511642</v>
      </c>
      <c r="G392">
        <v>2181676.2168333149</v>
      </c>
      <c r="H392">
        <v>-0.64951627235859632</v>
      </c>
      <c r="I392">
        <v>2.7224290100857615</v>
      </c>
      <c r="J392">
        <v>2181655.9259253037</v>
      </c>
      <c r="K392">
        <f t="shared" si="6"/>
        <v>2180805.3212586371</v>
      </c>
    </row>
    <row r="393" spans="1:11" x14ac:dyDescent="0.25">
      <c r="A393">
        <f>VLOOKUP('2024-03-18_windows_device_0'!P393,'2024-03-18_windows_device_0'!P393:P1302,1,0)</f>
        <v>44.719333333333331</v>
      </c>
      <c r="B393">
        <f>VLOOKUP('2024-03-18_windows_device_0'!Q393,'2024-03-18_windows_device_0'!Q393:Q1302,1,0)</f>
        <v>2184499</v>
      </c>
      <c r="C393">
        <v>19.930186711529331</v>
      </c>
      <c r="D393">
        <v>2184399.6969144107</v>
      </c>
      <c r="E393">
        <v>-4.9333333333336782E-2</v>
      </c>
      <c r="F393">
        <v>2184301.9161584717</v>
      </c>
      <c r="G393">
        <v>2181676.9031965034</v>
      </c>
      <c r="H393">
        <v>-2.0278463079594076</v>
      </c>
      <c r="I393">
        <v>-1.3783300356008112</v>
      </c>
      <c r="J393">
        <v>2181654.0634337766</v>
      </c>
      <c r="K393">
        <f t="shared" si="6"/>
        <v>2180804.3961004433</v>
      </c>
    </row>
    <row r="394" spans="1:11" x14ac:dyDescent="0.25">
      <c r="A394">
        <f>VLOOKUP('2024-03-18_windows_device_0'!P394,'2024-03-18_windows_device_0'!P394:P1303,1,0)</f>
        <v>44.662666666666667</v>
      </c>
      <c r="B394">
        <f>VLOOKUP('2024-03-18_windows_device_0'!Q394,'2024-03-18_windows_device_0'!Q394:Q1303,1,0)</f>
        <v>2184491</v>
      </c>
      <c r="C394">
        <v>19.904931924330953</v>
      </c>
      <c r="D394">
        <v>2184391.948421272</v>
      </c>
      <c r="E394">
        <v>-5.6666666666664867E-2</v>
      </c>
      <c r="F394">
        <v>2184304.2610084703</v>
      </c>
      <c r="G394">
        <v>2181680.3604013021</v>
      </c>
      <c r="H394">
        <v>-5.8971538017503917</v>
      </c>
      <c r="I394">
        <v>-3.8693074937909842</v>
      </c>
      <c r="J394">
        <v>2181647.7741275709</v>
      </c>
      <c r="K394">
        <f t="shared" si="6"/>
        <v>2180799.1834609043</v>
      </c>
    </row>
    <row r="395" spans="1:11" x14ac:dyDescent="0.25">
      <c r="A395">
        <f>VLOOKUP('2024-03-18_windows_device_0'!P395,'2024-03-18_windows_device_0'!P395:P1304,1,0)</f>
        <v>44.6</v>
      </c>
      <c r="B395">
        <f>VLOOKUP('2024-03-18_windows_device_0'!Q395,'2024-03-18_windows_device_0'!Q395:Q1304,1,0)</f>
        <v>2184491</v>
      </c>
      <c r="C395">
        <v>19.877003100840984</v>
      </c>
      <c r="D395">
        <v>2184392.2261869321</v>
      </c>
      <c r="E395">
        <v>-6.2666666666665094E-2</v>
      </c>
      <c r="F395">
        <v>2184305.5923024705</v>
      </c>
      <c r="G395">
        <v>2181682.9234734215</v>
      </c>
      <c r="H395">
        <v>4.1082366090267897</v>
      </c>
      <c r="I395">
        <v>10.005390410777181</v>
      </c>
      <c r="J395">
        <v>2181649.3282752763</v>
      </c>
      <c r="K395">
        <f t="shared" si="6"/>
        <v>2180801.9282752764</v>
      </c>
    </row>
    <row r="396" spans="1:11" x14ac:dyDescent="0.25">
      <c r="A396">
        <f>VLOOKUP('2024-03-18_windows_device_0'!P396,'2024-03-18_windows_device_0'!P396:P1305,1,0)</f>
        <v>44.546666666666667</v>
      </c>
      <c r="B396">
        <f>VLOOKUP('2024-03-18_windows_device_0'!Q396,'2024-03-18_windows_device_0'!Q396:Q1305,1,0)</f>
        <v>2184492</v>
      </c>
      <c r="C396">
        <v>19.853233889360158</v>
      </c>
      <c r="D396">
        <v>2184393.4622760336</v>
      </c>
      <c r="E396">
        <v>-5.3333333333334565E-2</v>
      </c>
      <c r="F396">
        <v>2184300.5235249908</v>
      </c>
      <c r="G396">
        <v>2181678.9043818028</v>
      </c>
      <c r="H396">
        <v>2.1234739106148481E-2</v>
      </c>
      <c r="I396">
        <v>-4.0870018699206412</v>
      </c>
      <c r="J396">
        <v>2181651.8516376051</v>
      </c>
      <c r="K396">
        <f t="shared" si="6"/>
        <v>2180805.4649709384</v>
      </c>
    </row>
    <row r="397" spans="1:11" x14ac:dyDescent="0.25">
      <c r="A397">
        <f>VLOOKUP('2024-03-18_windows_device_0'!P397,'2024-03-18_windows_device_0'!P397:P1306,1,0)</f>
        <v>44.502000000000002</v>
      </c>
      <c r="B397">
        <f>VLOOKUP('2024-03-18_windows_device_0'!Q397,'2024-03-18_windows_device_0'!Q397:Q1306,1,0)</f>
        <v>2184490</v>
      </c>
      <c r="C397">
        <v>19.833327174744966</v>
      </c>
      <c r="D397">
        <v>2184391.6597832949</v>
      </c>
      <c r="E397">
        <v>-4.4666666666664412E-2</v>
      </c>
      <c r="F397">
        <v>2184300.374026333</v>
      </c>
      <c r="G397">
        <v>2181679.6349625038</v>
      </c>
      <c r="H397">
        <v>-0.97373108845204115</v>
      </c>
      <c r="I397">
        <v>-0.99496582755818963</v>
      </c>
      <c r="J397">
        <v>2181651.349315335</v>
      </c>
      <c r="K397">
        <f t="shared" si="6"/>
        <v>2180805.8113153349</v>
      </c>
    </row>
    <row r="398" spans="1:11" x14ac:dyDescent="0.25">
      <c r="A398">
        <f>VLOOKUP('2024-03-18_windows_device_0'!P398,'2024-03-18_windows_device_0'!P398:P1307,1,0)</f>
        <v>44.470666666666666</v>
      </c>
      <c r="B398">
        <f>VLOOKUP('2024-03-18_windows_device_0'!Q398,'2024-03-18_windows_device_0'!Q398:Q1307,1,0)</f>
        <v>2184484</v>
      </c>
      <c r="C398">
        <v>19.81936276299998</v>
      </c>
      <c r="D398">
        <v>2184385.7982149171</v>
      </c>
      <c r="E398">
        <v>-3.13333333333361E-2</v>
      </c>
      <c r="F398">
        <v>2184303.2082286645</v>
      </c>
      <c r="G398">
        <v>2181683.087061265</v>
      </c>
      <c r="H398">
        <v>-0.26818791078403592</v>
      </c>
      <c r="I398">
        <v>0.70554317766800523</v>
      </c>
      <c r="J398">
        <v>2181651.0958923991</v>
      </c>
      <c r="K398">
        <f t="shared" si="6"/>
        <v>2180806.1532257325</v>
      </c>
    </row>
    <row r="399" spans="1:11" x14ac:dyDescent="0.25">
      <c r="A399">
        <f>VLOOKUP('2024-03-18_windows_device_0'!P399,'2024-03-18_windows_device_0'!P399:P1308,1,0)</f>
        <v>44.405333333333331</v>
      </c>
      <c r="B399">
        <f>VLOOKUP('2024-03-18_windows_device_0'!Q399,'2024-03-18_windows_device_0'!Q399:Q1308,1,0)</f>
        <v>2184479</v>
      </c>
      <c r="C399">
        <v>19.790245478935965</v>
      </c>
      <c r="D399">
        <v>2184381.0865459708</v>
      </c>
      <c r="E399">
        <v>-6.533333333333502E-2</v>
      </c>
      <c r="F399">
        <v>2184298.2218452804</v>
      </c>
      <c r="G399">
        <v>2181679.3904591664</v>
      </c>
      <c r="H399">
        <v>0.55170421255752444</v>
      </c>
      <c r="I399">
        <v>0.81989212334156036</v>
      </c>
      <c r="J399">
        <v>2181651.642363654</v>
      </c>
      <c r="K399">
        <f t="shared" si="6"/>
        <v>2180807.9410303207</v>
      </c>
    </row>
    <row r="400" spans="1:11" x14ac:dyDescent="0.25">
      <c r="A400">
        <f>VLOOKUP('2024-03-18_windows_device_0'!P400,'2024-03-18_windows_device_0'!P400:P1309,1,0)</f>
        <v>44.401333333333334</v>
      </c>
      <c r="B400">
        <f>VLOOKUP('2024-03-18_windows_device_0'!Q400,'2024-03-18_windows_device_0'!Q400:Q1309,1,0)</f>
        <v>2184477</v>
      </c>
      <c r="C400">
        <v>19.788462788074906</v>
      </c>
      <c r="D400">
        <v>2184379.1041851211</v>
      </c>
      <c r="E400">
        <v>-3.9999999999977831E-3</v>
      </c>
      <c r="F400">
        <v>2184297.7737756539</v>
      </c>
      <c r="G400">
        <v>2181679.0214173775</v>
      </c>
      <c r="H400">
        <v>-5.3605317831970751</v>
      </c>
      <c r="I400">
        <v>-5.9122359957545996</v>
      </c>
      <c r="J400">
        <v>2181645.2533625294</v>
      </c>
      <c r="K400">
        <f t="shared" si="6"/>
        <v>2180801.6280291961</v>
      </c>
    </row>
    <row r="401" spans="1:11" x14ac:dyDescent="0.25">
      <c r="A401">
        <f>VLOOKUP('2024-03-18_windows_device_0'!P401,'2024-03-18_windows_device_0'!P401:P1310,1,0)</f>
        <v>44.314666666666668</v>
      </c>
      <c r="B401">
        <f>VLOOKUP('2024-03-18_windows_device_0'!Q401,'2024-03-18_windows_device_0'!Q401:Q1310,1,0)</f>
        <v>2184473</v>
      </c>
      <c r="C401">
        <v>19.749837819418563</v>
      </c>
      <c r="D401">
        <v>2184375.4859765265</v>
      </c>
      <c r="E401">
        <v>-8.6666666666666003E-2</v>
      </c>
      <c r="F401">
        <v>2184294.2050492135</v>
      </c>
      <c r="G401">
        <v>2181677.1667112149</v>
      </c>
      <c r="H401">
        <v>3.347372377756983</v>
      </c>
      <c r="I401">
        <v>8.7079041609540582</v>
      </c>
      <c r="J401">
        <v>2181647.374543095</v>
      </c>
      <c r="K401">
        <f t="shared" si="6"/>
        <v>2180805.3958764281</v>
      </c>
    </row>
    <row r="402" spans="1:11" x14ac:dyDescent="0.25">
      <c r="A402">
        <f>VLOOKUP('2024-03-18_windows_device_0'!P402,'2024-03-18_windows_device_0'!P402:P1311,1,0)</f>
        <v>44.289333333333332</v>
      </c>
      <c r="B402">
        <f>VLOOKUP('2024-03-18_windows_device_0'!Q402,'2024-03-18_windows_device_0'!Q402:Q1311,1,0)</f>
        <v>2184469</v>
      </c>
      <c r="C402">
        <v>19.738547443965171</v>
      </c>
      <c r="D402">
        <v>2184371.5974362004</v>
      </c>
      <c r="E402">
        <v>-2.5333333333335872E-2</v>
      </c>
      <c r="F402">
        <v>2184288.6472007814</v>
      </c>
      <c r="G402">
        <v>2181672.1105172653</v>
      </c>
      <c r="H402">
        <v>-1.9604538041166961</v>
      </c>
      <c r="I402">
        <v>-5.3078261818736792</v>
      </c>
      <c r="J402">
        <v>2181646.843726574</v>
      </c>
      <c r="K402">
        <f t="shared" si="6"/>
        <v>2180805.3463932406</v>
      </c>
    </row>
    <row r="403" spans="1:11" x14ac:dyDescent="0.25">
      <c r="A403">
        <f>VLOOKUP('2024-03-18_windows_device_0'!P403,'2024-03-18_windows_device_0'!P403:P1312,1,0)</f>
        <v>44.230000000000004</v>
      </c>
      <c r="B403">
        <f>VLOOKUP('2024-03-18_windows_device_0'!Q403,'2024-03-18_windows_device_0'!Q403:Q1312,1,0)</f>
        <v>2184470</v>
      </c>
      <c r="C403">
        <v>19.712104196192755</v>
      </c>
      <c r="D403">
        <v>2184372.8582370398</v>
      </c>
      <c r="E403">
        <v>-5.9333333333327687E-2</v>
      </c>
      <c r="F403">
        <v>2184286.736135704</v>
      </c>
      <c r="G403">
        <v>2181671.3755037272</v>
      </c>
      <c r="H403">
        <v>-1.5131560401059687</v>
      </c>
      <c r="I403">
        <v>0.44729776401072741</v>
      </c>
      <c r="J403">
        <v>2181646.1697588386</v>
      </c>
      <c r="K403">
        <f t="shared" si="6"/>
        <v>2180805.7997588385</v>
      </c>
    </row>
    <row r="404" spans="1:11" x14ac:dyDescent="0.25">
      <c r="A404">
        <f>VLOOKUP('2024-03-18_windows_device_0'!P404,'2024-03-18_windows_device_0'!P404:P1313,1,0)</f>
        <v>44.194000000000003</v>
      </c>
      <c r="B404">
        <f>VLOOKUP('2024-03-18_windows_device_0'!Q404,'2024-03-18_windows_device_0'!Q404:Q1313,1,0)</f>
        <v>2184472</v>
      </c>
      <c r="C404">
        <v>19.696059978443195</v>
      </c>
      <c r="D404">
        <v>2184375.0163053316</v>
      </c>
      <c r="E404">
        <v>-3.6000000000001364E-2</v>
      </c>
      <c r="F404">
        <v>2184287.3244689526</v>
      </c>
      <c r="G404">
        <v>2181672.6781655848</v>
      </c>
      <c r="H404">
        <v>-3.7643066290766001</v>
      </c>
      <c r="I404">
        <v>-2.2511505889706314</v>
      </c>
      <c r="J404">
        <v>2181642.2594240988</v>
      </c>
      <c r="K404">
        <f t="shared" si="6"/>
        <v>2180802.5734240985</v>
      </c>
    </row>
    <row r="405" spans="1:11" x14ac:dyDescent="0.25">
      <c r="A405">
        <f>VLOOKUP('2024-03-18_windows_device_0'!P405,'2024-03-18_windows_device_0'!P405:P1314,1,0)</f>
        <v>44.146666666666668</v>
      </c>
      <c r="B405">
        <f>VLOOKUP('2024-03-18_windows_device_0'!Q405,'2024-03-18_windows_device_0'!Q405:Q1314,1,0)</f>
        <v>2184472</v>
      </c>
      <c r="C405">
        <v>19.67496480325396</v>
      </c>
      <c r="D405">
        <v>2184375.2239399976</v>
      </c>
      <c r="E405">
        <v>-4.7333333333334338E-2</v>
      </c>
      <c r="F405">
        <v>2184287.7423305535</v>
      </c>
      <c r="G405">
        <v>2181674.036123035</v>
      </c>
      <c r="H405">
        <v>-0.27164274407550693</v>
      </c>
      <c r="I405">
        <v>3.4926638850010931</v>
      </c>
      <c r="J405">
        <v>2181641.7738506934</v>
      </c>
      <c r="K405">
        <f t="shared" si="6"/>
        <v>2180802.9871840267</v>
      </c>
    </row>
    <row r="406" spans="1:11" x14ac:dyDescent="0.25">
      <c r="A406">
        <f>VLOOKUP('2024-03-18_windows_device_0'!P406,'2024-03-18_windows_device_0'!P406:P1315,1,0)</f>
        <v>44.088000000000001</v>
      </c>
      <c r="B406">
        <f>VLOOKUP('2024-03-18_windows_device_0'!Q406,'2024-03-18_windows_device_0'!Q406:Q1315,1,0)</f>
        <v>2184469</v>
      </c>
      <c r="C406">
        <v>19.648818670625051</v>
      </c>
      <c r="D406">
        <v>2184372.4809812121</v>
      </c>
      <c r="E406">
        <v>-5.8666666666667311E-2</v>
      </c>
      <c r="F406">
        <v>2184290.1992316903</v>
      </c>
      <c r="G406">
        <v>2181677.6596132447</v>
      </c>
      <c r="H406">
        <v>2.080799410585314</v>
      </c>
      <c r="I406">
        <v>2.352442154660821</v>
      </c>
      <c r="J406">
        <v>2181644.054591612</v>
      </c>
      <c r="K406">
        <f t="shared" si="6"/>
        <v>2180806.3825916122</v>
      </c>
    </row>
    <row r="407" spans="1:11" x14ac:dyDescent="0.25">
      <c r="A407">
        <f>VLOOKUP('2024-03-18_windows_device_0'!P407,'2024-03-18_windows_device_0'!P407:P1316,1,0)</f>
        <v>44.058666666666667</v>
      </c>
      <c r="B407">
        <f>VLOOKUP('2024-03-18_windows_device_0'!Q407,'2024-03-18_windows_device_0'!Q407:Q1316,1,0)</f>
        <v>2184465</v>
      </c>
      <c r="C407">
        <v>19.635745604310596</v>
      </c>
      <c r="D407">
        <v>2184368.6093736407</v>
      </c>
      <c r="E407">
        <v>-2.9333333333333655E-2</v>
      </c>
      <c r="F407">
        <v>2184290.5998625075</v>
      </c>
      <c r="G407">
        <v>2181678.6441208581</v>
      </c>
      <c r="H407">
        <v>1.225615453440696</v>
      </c>
      <c r="I407">
        <v>-0.85518395714461803</v>
      </c>
      <c r="J407">
        <v>2181645.4242864</v>
      </c>
      <c r="K407">
        <f t="shared" si="6"/>
        <v>2180808.3096197331</v>
      </c>
    </row>
    <row r="408" spans="1:11" x14ac:dyDescent="0.25">
      <c r="A408">
        <f>VLOOKUP('2024-03-18_windows_device_0'!P408,'2024-03-18_windows_device_0'!P408:P1317,1,0)</f>
        <v>44.015333333333331</v>
      </c>
      <c r="B408">
        <f>VLOOKUP('2024-03-18_windows_device_0'!Q408,'2024-03-18_windows_device_0'!Q408:Q1317,1,0)</f>
        <v>2184463</v>
      </c>
      <c r="C408">
        <v>19.616433119982425</v>
      </c>
      <c r="D408">
        <v>2184366.7988879122</v>
      </c>
      <c r="E408">
        <v>-4.3333333333336554E-2</v>
      </c>
      <c r="F408">
        <v>2184286.100589822</v>
      </c>
      <c r="G408">
        <v>2181675.0081051318</v>
      </c>
      <c r="H408">
        <v>-1.1690852190367877</v>
      </c>
      <c r="I408">
        <v>-2.3947006724774837</v>
      </c>
      <c r="J408">
        <v>2181644.1051036296</v>
      </c>
      <c r="K408">
        <f t="shared" si="6"/>
        <v>2180807.8137702965</v>
      </c>
    </row>
    <row r="409" spans="1:11" x14ac:dyDescent="0.25">
      <c r="A409">
        <f>VLOOKUP('2024-03-18_windows_device_0'!P409,'2024-03-18_windows_device_0'!P409:P1318,1,0)</f>
        <v>43.980666666666664</v>
      </c>
      <c r="B409">
        <f>VLOOKUP('2024-03-18_windows_device_0'!Q409,'2024-03-18_windows_device_0'!Q409:Q1318,1,0)</f>
        <v>2184458</v>
      </c>
      <c r="C409">
        <v>19.600983132519886</v>
      </c>
      <c r="D409">
        <v>2184361.9503650595</v>
      </c>
      <c r="E409">
        <v>-3.4666666666666401E-2</v>
      </c>
      <c r="F409">
        <v>2184285.0560912271</v>
      </c>
      <c r="G409">
        <v>2181674.6548242397</v>
      </c>
      <c r="H409">
        <v>-4.179072143509984</v>
      </c>
      <c r="I409">
        <v>-3.0099869244731963</v>
      </c>
      <c r="J409">
        <v>2181639.8262685868</v>
      </c>
      <c r="K409">
        <f t="shared" si="6"/>
        <v>2180804.1936019203</v>
      </c>
    </row>
    <row r="410" spans="1:11" x14ac:dyDescent="0.25">
      <c r="A410">
        <f>VLOOKUP('2024-03-18_windows_device_0'!P410,'2024-03-18_windows_device_0'!P410:P1319,1,0)</f>
        <v>43.931333333333335</v>
      </c>
      <c r="B410">
        <f>VLOOKUP('2024-03-18_windows_device_0'!Q410,'2024-03-18_windows_device_0'!Q410:Q1319,1,0)</f>
        <v>2184457</v>
      </c>
      <c r="C410">
        <v>19.578996611900124</v>
      </c>
      <c r="D410">
        <v>2184361.1657229178</v>
      </c>
      <c r="E410">
        <v>-4.9333333333329676E-2</v>
      </c>
      <c r="F410">
        <v>2184279.5996493208</v>
      </c>
      <c r="G410">
        <v>2181670.1829782319</v>
      </c>
      <c r="H410">
        <v>-2.968198727350682</v>
      </c>
      <c r="I410">
        <v>1.210873416159302</v>
      </c>
      <c r="J410">
        <v>2181637.0858840654</v>
      </c>
      <c r="K410">
        <f t="shared" si="6"/>
        <v>2180802.3905507321</v>
      </c>
    </row>
    <row r="411" spans="1:11" x14ac:dyDescent="0.25">
      <c r="A411">
        <f>VLOOKUP('2024-03-18_windows_device_0'!P411,'2024-03-18_windows_device_0'!P411:P1320,1,0)</f>
        <v>43.879333333333335</v>
      </c>
      <c r="B411">
        <f>VLOOKUP('2024-03-18_windows_device_0'!Q411,'2024-03-18_windows_device_0'!Q411:Q1320,1,0)</f>
        <v>2184456</v>
      </c>
      <c r="C411">
        <v>19.555821630706319</v>
      </c>
      <c r="D411">
        <v>2184360.3924600868</v>
      </c>
      <c r="E411">
        <v>-5.1999999999999602E-2</v>
      </c>
      <c r="F411">
        <v>2184272.7022590488</v>
      </c>
      <c r="G411">
        <v>2181664.3246029099</v>
      </c>
      <c r="H411">
        <v>0.79083243990316987</v>
      </c>
      <c r="I411">
        <v>3.7590311672538519</v>
      </c>
      <c r="J411">
        <v>2181637.4967934787</v>
      </c>
      <c r="K411">
        <f t="shared" si="6"/>
        <v>2180803.7894601454</v>
      </c>
    </row>
    <row r="412" spans="1:11" x14ac:dyDescent="0.25">
      <c r="A412">
        <f>VLOOKUP('2024-03-18_windows_device_0'!P412,'2024-03-18_windows_device_0'!P412:P1321,1,0)</f>
        <v>43.858000000000004</v>
      </c>
      <c r="B412">
        <f>VLOOKUP('2024-03-18_windows_device_0'!Q412,'2024-03-18_windows_device_0'!Q412:Q1321,1,0)</f>
        <v>2184455</v>
      </c>
      <c r="C412">
        <v>19.54631394611399</v>
      </c>
      <c r="D412">
        <v>2184359.4854027801</v>
      </c>
      <c r="E412">
        <v>-2.1333333333330984E-2</v>
      </c>
      <c r="F412">
        <v>2184271.1161660063</v>
      </c>
      <c r="G412">
        <v>2181663.1651286515</v>
      </c>
      <c r="H412">
        <v>1.0437367232516408</v>
      </c>
      <c r="I412">
        <v>0.25290428334847093</v>
      </c>
      <c r="J412">
        <v>2181638.9625208438</v>
      </c>
      <c r="K412">
        <f t="shared" si="6"/>
        <v>2180805.6605208437</v>
      </c>
    </row>
    <row r="413" spans="1:11" x14ac:dyDescent="0.25">
      <c r="A413">
        <f>VLOOKUP('2024-03-18_windows_device_0'!P413,'2024-03-18_windows_device_0'!P413:P1322,1,0)</f>
        <v>43.814</v>
      </c>
      <c r="B413">
        <f>VLOOKUP('2024-03-18_windows_device_0'!Q413,'2024-03-18_windows_device_0'!Q413:Q1322,1,0)</f>
        <v>2184454</v>
      </c>
      <c r="C413">
        <v>19.526704346642305</v>
      </c>
      <c r="D413">
        <v>2184358.6769543397</v>
      </c>
      <c r="E413">
        <v>-4.4000000000004036E-2</v>
      </c>
      <c r="F413">
        <v>2184269.8809233308</v>
      </c>
      <c r="G413">
        <v>2181662.8104429794</v>
      </c>
      <c r="H413">
        <v>-2.9473598808981478</v>
      </c>
      <c r="I413">
        <v>-3.9910966041497886</v>
      </c>
      <c r="J413">
        <v>2181635.5392142171</v>
      </c>
      <c r="K413">
        <f t="shared" si="6"/>
        <v>2180803.0732142171</v>
      </c>
    </row>
    <row r="414" spans="1:11" x14ac:dyDescent="0.25">
      <c r="A414">
        <f>VLOOKUP('2024-03-18_windows_device_0'!P414,'2024-03-18_windows_device_0'!P414:P1323,1,0)</f>
        <v>43.783999999999999</v>
      </c>
      <c r="B414">
        <f>VLOOKUP('2024-03-18_windows_device_0'!Q414,'2024-03-18_windows_device_0'!Q414:Q1323,1,0)</f>
        <v>2184449</v>
      </c>
      <c r="C414">
        <v>19.513334165184339</v>
      </c>
      <c r="D414">
        <v>2184353.8074474395</v>
      </c>
      <c r="E414">
        <v>-3.0000000000001137E-2</v>
      </c>
      <c r="F414">
        <v>2184273.6832825732</v>
      </c>
      <c r="G414">
        <v>2181667.2136891512</v>
      </c>
      <c r="H414">
        <v>2.4583444204181433</v>
      </c>
      <c r="I414">
        <v>5.4057043013162911</v>
      </c>
      <c r="J414">
        <v>2181637.598775031</v>
      </c>
      <c r="K414">
        <f t="shared" si="6"/>
        <v>2180805.7027750309</v>
      </c>
    </row>
    <row r="415" spans="1:11" x14ac:dyDescent="0.25">
      <c r="A415">
        <f>VLOOKUP('2024-03-18_windows_device_0'!P415,'2024-03-18_windows_device_0'!P415:P1324,1,0)</f>
        <v>43.74733333333333</v>
      </c>
      <c r="B415">
        <f>VLOOKUP('2024-03-18_windows_device_0'!Q415,'2024-03-18_windows_device_0'!Q415:Q1324,1,0)</f>
        <v>2184450</v>
      </c>
      <c r="C415">
        <v>19.496992832291273</v>
      </c>
      <c r="D415">
        <v>2184354.9668176244</v>
      </c>
      <c r="E415">
        <v>-3.6666666666668846E-2</v>
      </c>
      <c r="F415">
        <v>2184270.0434553297</v>
      </c>
      <c r="G415">
        <v>2181664.3088386361</v>
      </c>
      <c r="H415">
        <v>-7.4221963081508875</v>
      </c>
      <c r="I415">
        <v>-9.8805407285690308</v>
      </c>
      <c r="J415">
        <v>2181628.1244753399</v>
      </c>
      <c r="K415">
        <f t="shared" si="6"/>
        <v>2180796.9251420065</v>
      </c>
    </row>
    <row r="416" spans="1:11" x14ac:dyDescent="0.25">
      <c r="A416">
        <f>VLOOKUP('2024-03-18_windows_device_0'!P416,'2024-03-18_windows_device_0'!P416:P1325,1,0)</f>
        <v>43.706666666666663</v>
      </c>
      <c r="B416">
        <f>VLOOKUP('2024-03-18_windows_device_0'!Q416,'2024-03-18_windows_device_0'!Q416:Q1325,1,0)</f>
        <v>2184445</v>
      </c>
      <c r="C416">
        <v>19.478868808537143</v>
      </c>
      <c r="D416">
        <v>2184350.1434174851</v>
      </c>
      <c r="E416">
        <v>-4.0666666666666629E-2</v>
      </c>
      <c r="F416">
        <v>2184269.386784473</v>
      </c>
      <c r="G416">
        <v>2181664.46804462</v>
      </c>
      <c r="H416">
        <v>-3.0846595382317901</v>
      </c>
      <c r="I416">
        <v>4.3375367699190974</v>
      </c>
      <c r="J416">
        <v>2181627.4041415974</v>
      </c>
      <c r="K416">
        <f t="shared" si="6"/>
        <v>2180796.9774749307</v>
      </c>
    </row>
    <row r="417" spans="1:11" x14ac:dyDescent="0.25">
      <c r="A417">
        <f>VLOOKUP('2024-03-18_windows_device_0'!P417,'2024-03-18_windows_device_0'!P417:P1326,1,0)</f>
        <v>43.656666666666666</v>
      </c>
      <c r="B417">
        <f>VLOOKUP('2024-03-18_windows_device_0'!Q417,'2024-03-18_windows_device_0'!Q417:Q1326,1,0)</f>
        <v>2184441</v>
      </c>
      <c r="C417">
        <v>19.456585172773867</v>
      </c>
      <c r="D417">
        <v>2184346.3603233537</v>
      </c>
      <c r="E417">
        <v>-4.9999999999997158E-2</v>
      </c>
      <c r="F417">
        <v>2184264.7549470374</v>
      </c>
      <c r="G417">
        <v>2181660.8403755422</v>
      </c>
      <c r="H417">
        <v>1.2542180027812719</v>
      </c>
      <c r="I417">
        <v>4.338877541013062</v>
      </c>
      <c r="J417">
        <v>2181628.6580106076</v>
      </c>
      <c r="K417">
        <f t="shared" si="6"/>
        <v>2180799.181343941</v>
      </c>
    </row>
    <row r="418" spans="1:11" x14ac:dyDescent="0.25">
      <c r="A418">
        <f>VLOOKUP('2024-03-18_windows_device_0'!P418,'2024-03-18_windows_device_0'!P418:P1327,1,0)</f>
        <v>43.623333333333335</v>
      </c>
      <c r="B418">
        <f>VLOOKUP('2024-03-18_windows_device_0'!Q418,'2024-03-18_windows_device_0'!Q418:Q1327,1,0)</f>
        <v>2184443</v>
      </c>
      <c r="C418">
        <v>19.441729415598353</v>
      </c>
      <c r="D418">
        <v>2184348.5047893329</v>
      </c>
      <c r="E418">
        <v>-3.3333333333331439E-2</v>
      </c>
      <c r="F418">
        <v>2184262.3823454906</v>
      </c>
      <c r="G418">
        <v>2181659.1378587005</v>
      </c>
      <c r="H418">
        <v>3.3391856593079865</v>
      </c>
      <c r="I418">
        <v>2.0849676565267146</v>
      </c>
      <c r="J418">
        <v>2181632.4315593126</v>
      </c>
      <c r="K418">
        <f t="shared" si="6"/>
        <v>2180803.5882259794</v>
      </c>
    </row>
    <row r="419" spans="1:11" x14ac:dyDescent="0.25">
      <c r="A419">
        <f>VLOOKUP('2024-03-18_windows_device_0'!P419,'2024-03-18_windows_device_0'!P419:P1328,1,0)</f>
        <v>43.61333333333333</v>
      </c>
      <c r="B419">
        <f>VLOOKUP('2024-03-18_windows_device_0'!Q419,'2024-03-18_windows_device_0'!Q419:Q1328,1,0)</f>
        <v>2184442</v>
      </c>
      <c r="C419">
        <v>19.437272688445695</v>
      </c>
      <c r="D419">
        <v>2184347.5481076087</v>
      </c>
      <c r="E419">
        <v>-1.0000000000005116E-2</v>
      </c>
      <c r="F419">
        <v>2184264.9567319681</v>
      </c>
      <c r="G419">
        <v>2181661.9133704365</v>
      </c>
      <c r="H419">
        <v>-6.6897579478099942</v>
      </c>
      <c r="I419">
        <v>-10.028943607117981</v>
      </c>
      <c r="J419">
        <v>2181622.8548227726</v>
      </c>
      <c r="K419">
        <f t="shared" si="6"/>
        <v>2180794.2014894392</v>
      </c>
    </row>
    <row r="420" spans="1:11" x14ac:dyDescent="0.25">
      <c r="A420">
        <f>VLOOKUP('2024-03-18_windows_device_0'!P420,'2024-03-18_windows_device_0'!P420:P1329,1,0)</f>
        <v>43.557333333333332</v>
      </c>
      <c r="B420">
        <f>VLOOKUP('2024-03-18_windows_device_0'!Q420,'2024-03-18_windows_device_0'!Q420:Q1329,1,0)</f>
        <v>2184441</v>
      </c>
      <c r="C420">
        <v>19.412315016390828</v>
      </c>
      <c r="D420">
        <v>2184346.7905064262</v>
      </c>
      <c r="E420">
        <v>-5.5999999999997385E-2</v>
      </c>
      <c r="F420">
        <v>2184259.3229028606</v>
      </c>
      <c r="G420">
        <v>2181657.4066956905</v>
      </c>
      <c r="H420">
        <v>1.5500979595817626</v>
      </c>
      <c r="I420">
        <v>8.2398559073917568</v>
      </c>
      <c r="J420">
        <v>2181625.385455267</v>
      </c>
      <c r="K420">
        <f t="shared" si="6"/>
        <v>2180797.7961219335</v>
      </c>
    </row>
    <row r="421" spans="1:11" x14ac:dyDescent="0.25">
      <c r="A421">
        <f>VLOOKUP('2024-03-18_windows_device_0'!P421,'2024-03-18_windows_device_0'!P421:P1330,1,0)</f>
        <v>43.527333333333331</v>
      </c>
      <c r="B421">
        <f>VLOOKUP('2024-03-18_windows_device_0'!Q421,'2024-03-18_windows_device_0'!Q421:Q1330,1,0)</f>
        <v>2184439</v>
      </c>
      <c r="C421">
        <v>19.398944834932863</v>
      </c>
      <c r="D421">
        <v>2184344.9202348227</v>
      </c>
      <c r="E421">
        <v>-3.0000000000001137E-2</v>
      </c>
      <c r="F421">
        <v>2184261.7504970315</v>
      </c>
      <c r="G421">
        <v>2181660.438718807</v>
      </c>
      <c r="H421">
        <v>5.5603425013832748</v>
      </c>
      <c r="I421">
        <v>4.0102445418015122</v>
      </c>
      <c r="J421">
        <v>2181632.5001926911</v>
      </c>
      <c r="K421">
        <f t="shared" si="6"/>
        <v>2180805.4808593579</v>
      </c>
    </row>
    <row r="422" spans="1:11" x14ac:dyDescent="0.25">
      <c r="A422">
        <f>VLOOKUP('2024-03-18_windows_device_0'!P422,'2024-03-18_windows_device_0'!P422:P1331,1,0)</f>
        <v>43.474666666666664</v>
      </c>
      <c r="B422">
        <f>VLOOKUP('2024-03-18_windows_device_0'!Q422,'2024-03-18_windows_device_0'!Q422:Q1331,1,0)</f>
        <v>2184437</v>
      </c>
      <c r="C422">
        <v>19.375472738595548</v>
      </c>
      <c r="D422">
        <v>2184343.1477640388</v>
      </c>
      <c r="E422">
        <v>-5.2666666666667084E-2</v>
      </c>
      <c r="F422">
        <v>2184260.5167798111</v>
      </c>
      <c r="G422">
        <v>2181660.2671185019</v>
      </c>
      <c r="H422">
        <v>1.5540743842720985</v>
      </c>
      <c r="I422">
        <v>-4.0062681171111763</v>
      </c>
      <c r="J422">
        <v>2181634.0552233872</v>
      </c>
      <c r="K422">
        <f t="shared" si="6"/>
        <v>2180808.0365567207</v>
      </c>
    </row>
    <row r="423" spans="1:11" x14ac:dyDescent="0.25">
      <c r="A423">
        <f>VLOOKUP('2024-03-18_windows_device_0'!P423,'2024-03-18_windows_device_0'!P423:P1332,1,0)</f>
        <v>43.431333333333335</v>
      </c>
      <c r="B423">
        <f>VLOOKUP('2024-03-18_windows_device_0'!Q423,'2024-03-18_windows_device_0'!Q423:Q1332,1,0)</f>
        <v>2184429</v>
      </c>
      <c r="C423">
        <v>19.35616025426738</v>
      </c>
      <c r="D423">
        <v>2184335.3347650529</v>
      </c>
      <c r="E423">
        <v>-4.3333333333329449E-2</v>
      </c>
      <c r="F423">
        <v>2184261.4381824848</v>
      </c>
      <c r="G423">
        <v>2181662.063380145</v>
      </c>
      <c r="H423">
        <v>0.78689497243613005</v>
      </c>
      <c r="I423">
        <v>-0.76717941183596849</v>
      </c>
      <c r="J423">
        <v>2181635.3059669589</v>
      </c>
      <c r="K423">
        <f t="shared" si="6"/>
        <v>2180810.1106336256</v>
      </c>
    </row>
    <row r="424" spans="1:11" x14ac:dyDescent="0.25">
      <c r="A424">
        <f>VLOOKUP('2024-03-18_windows_device_0'!P424,'2024-03-18_windows_device_0'!P424:P1333,1,0)</f>
        <v>43.396000000000001</v>
      </c>
      <c r="B424">
        <f>VLOOKUP('2024-03-18_windows_device_0'!Q424,'2024-03-18_windows_device_0'!Q424:Q1333,1,0)</f>
        <v>2184428</v>
      </c>
      <c r="C424">
        <v>19.34041315166133</v>
      </c>
      <c r="D424">
        <v>2184334.487104781</v>
      </c>
      <c r="E424">
        <v>-3.5333333333333883E-2</v>
      </c>
      <c r="F424">
        <v>2184260.3184416052</v>
      </c>
      <c r="G424">
        <v>2181661.6576320911</v>
      </c>
      <c r="H424">
        <v>-3.644594200886786</v>
      </c>
      <c r="I424">
        <v>-4.431489173322916</v>
      </c>
      <c r="J424">
        <v>2181631.0898867967</v>
      </c>
      <c r="K424">
        <f t="shared" si="6"/>
        <v>2180806.5658867965</v>
      </c>
    </row>
    <row r="425" spans="1:11" x14ac:dyDescent="0.25">
      <c r="A425">
        <f>VLOOKUP('2024-03-18_windows_device_0'!P425,'2024-03-18_windows_device_0'!P425:P1334,1,0)</f>
        <v>43.366</v>
      </c>
      <c r="B425">
        <f>VLOOKUP('2024-03-18_windows_device_0'!Q425,'2024-03-18_windows_device_0'!Q425:Q1334,1,0)</f>
        <v>2184429</v>
      </c>
      <c r="C425">
        <v>19.327042970203365</v>
      </c>
      <c r="D425">
        <v>2184335.6163525069</v>
      </c>
      <c r="E425">
        <v>-3.0000000000001137E-2</v>
      </c>
      <c r="F425">
        <v>2184257.3942594151</v>
      </c>
      <c r="G425">
        <v>2181659.34012671</v>
      </c>
      <c r="H425">
        <v>-2.8121168101206422</v>
      </c>
      <c r="I425">
        <v>0.8324773907661438</v>
      </c>
      <c r="J425">
        <v>2181628.846122317</v>
      </c>
      <c r="K425">
        <f t="shared" si="6"/>
        <v>2180804.8921223171</v>
      </c>
    </row>
    <row r="426" spans="1:11" x14ac:dyDescent="0.25">
      <c r="A426">
        <f>VLOOKUP('2024-03-18_windows_device_0'!P426,'2024-03-18_windows_device_0'!P426:P1335,1,0)</f>
        <v>43.315333333333335</v>
      </c>
      <c r="B426">
        <f>VLOOKUP('2024-03-18_windows_device_0'!Q426,'2024-03-18_windows_device_0'!Q426:Q1335,1,0)</f>
        <v>2184424</v>
      </c>
      <c r="C426">
        <v>19.304462219296582</v>
      </c>
      <c r="D426">
        <v>2184330.8344346061</v>
      </c>
      <c r="E426">
        <v>-5.0666666666664639E-2</v>
      </c>
      <c r="F426">
        <v>2184258.0949895065</v>
      </c>
      <c r="G426">
        <v>2181661.0664201132</v>
      </c>
      <c r="H426">
        <v>9.3545585870742798E-2</v>
      </c>
      <c r="I426">
        <v>2.905662395991385</v>
      </c>
      <c r="J426">
        <v>2181628.7071722425</v>
      </c>
      <c r="K426">
        <f t="shared" si="6"/>
        <v>2180805.7158389091</v>
      </c>
    </row>
    <row r="427" spans="1:11" x14ac:dyDescent="0.25">
      <c r="A427">
        <f>VLOOKUP('2024-03-18_windows_device_0'!P427,'2024-03-18_windows_device_0'!P427:P1336,1,0)</f>
        <v>43.286000000000001</v>
      </c>
      <c r="B427">
        <f>VLOOKUP('2024-03-18_windows_device_0'!Q427,'2024-03-18_windows_device_0'!Q427:Q1336,1,0)</f>
        <v>2184421</v>
      </c>
      <c r="C427">
        <v>19.291389152982127</v>
      </c>
      <c r="D427">
        <v>2184327.9605761371</v>
      </c>
      <c r="E427">
        <v>-2.9333333333333655E-2</v>
      </c>
      <c r="F427">
        <v>2184258.6287006699</v>
      </c>
      <c r="G427">
        <v>2181662.1944268998</v>
      </c>
      <c r="H427">
        <v>1.6309182974509895</v>
      </c>
      <c r="I427">
        <v>1.5373727115802467</v>
      </c>
      <c r="J427">
        <v>2181630.520471313</v>
      </c>
      <c r="K427">
        <f t="shared" si="6"/>
        <v>2180808.0864713131</v>
      </c>
    </row>
    <row r="428" spans="1:11" x14ac:dyDescent="0.25">
      <c r="A428">
        <f>VLOOKUP('2024-03-18_windows_device_0'!P428,'2024-03-18_windows_device_0'!P428:P1337,1,0)</f>
        <v>43.231333333333332</v>
      </c>
      <c r="B428">
        <f>VLOOKUP('2024-03-18_windows_device_0'!Q428,'2024-03-18_windows_device_0'!Q428:Q1337,1,0)</f>
        <v>2184424</v>
      </c>
      <c r="C428">
        <v>19.267025711214277</v>
      </c>
      <c r="D428">
        <v>2184331.1954300608</v>
      </c>
      <c r="E428">
        <v>-5.4666666666669528E-2</v>
      </c>
      <c r="F428">
        <v>2184258.468917056</v>
      </c>
      <c r="G428">
        <v>2181663.1432696506</v>
      </c>
      <c r="H428">
        <v>-0.97432502312585711</v>
      </c>
      <c r="I428">
        <v>-2.6052433205768466</v>
      </c>
      <c r="J428">
        <v>2181629.4134329529</v>
      </c>
      <c r="K428">
        <f t="shared" si="6"/>
        <v>2180808.0180996195</v>
      </c>
    </row>
    <row r="429" spans="1:11" x14ac:dyDescent="0.25">
      <c r="A429">
        <f>VLOOKUP('2024-03-18_windows_device_0'!P429,'2024-03-18_windows_device_0'!P429:P1338,1,0)</f>
        <v>43.201999999999998</v>
      </c>
      <c r="B429">
        <f>VLOOKUP('2024-03-18_windows_device_0'!Q429,'2024-03-18_windows_device_0'!Q429:Q1338,1,0)</f>
        <v>2184420</v>
      </c>
      <c r="C429">
        <v>19.253952644899822</v>
      </c>
      <c r="D429">
        <v>2184327.3213268868</v>
      </c>
      <c r="E429">
        <v>-2.9333333333333655E-2</v>
      </c>
      <c r="F429">
        <v>2184254.8999321028</v>
      </c>
      <c r="G429">
        <v>2181660.1697354498</v>
      </c>
      <c r="H429">
        <v>-0.80425739381462336</v>
      </c>
      <c r="I429">
        <v>0.17006762931123376</v>
      </c>
      <c r="J429">
        <v>2181628.8119266517</v>
      </c>
      <c r="K429">
        <f t="shared" si="6"/>
        <v>2180807.9739266518</v>
      </c>
    </row>
    <row r="430" spans="1:11" x14ac:dyDescent="0.25">
      <c r="A430">
        <f>VLOOKUP('2024-03-18_windows_device_0'!P430,'2024-03-18_windows_device_0'!P430:P1339,1,0)</f>
        <v>43.155999999999999</v>
      </c>
      <c r="B430">
        <f>VLOOKUP('2024-03-18_windows_device_0'!Q430,'2024-03-18_windows_device_0'!Q430:Q1339,1,0)</f>
        <v>2184418</v>
      </c>
      <c r="C430">
        <v>19.233451699997612</v>
      </c>
      <c r="D430">
        <v>2184325.5185839259</v>
      </c>
      <c r="E430">
        <v>-4.5999999999999375E-2</v>
      </c>
      <c r="F430">
        <v>2184250.5933971568</v>
      </c>
      <c r="G430">
        <v>2181656.7977901674</v>
      </c>
      <c r="H430">
        <v>-7.9258866161108017</v>
      </c>
      <c r="I430">
        <v>-7.1216292222961783</v>
      </c>
      <c r="J430">
        <v>2181619.3653796422</v>
      </c>
      <c r="K430">
        <f t="shared" si="6"/>
        <v>2180799.4013796421</v>
      </c>
    </row>
    <row r="431" spans="1:11" x14ac:dyDescent="0.25">
      <c r="A431">
        <f>VLOOKUP('2024-03-18_windows_device_0'!P431,'2024-03-18_windows_device_0'!P431:P1340,1,0)</f>
        <v>43.12466666666667</v>
      </c>
      <c r="B431">
        <f>VLOOKUP('2024-03-18_windows_device_0'!Q431,'2024-03-18_windows_device_0'!Q431:Q1340,1,0)</f>
        <v>2184419</v>
      </c>
      <c r="C431">
        <v>19.219487288252626</v>
      </c>
      <c r="D431">
        <v>2184326.6528270943</v>
      </c>
      <c r="E431">
        <v>-3.1333333333328994E-2</v>
      </c>
      <c r="F431">
        <v>2184249.3067057752</v>
      </c>
      <c r="G431">
        <v>2181656.148273895</v>
      </c>
      <c r="H431">
        <v>0.22030486166477203</v>
      </c>
      <c r="I431">
        <v>8.1461914777755737</v>
      </c>
      <c r="J431">
        <v>2181619.1163995196</v>
      </c>
      <c r="K431">
        <f t="shared" si="6"/>
        <v>2180799.7477328531</v>
      </c>
    </row>
    <row r="432" spans="1:11" x14ac:dyDescent="0.25">
      <c r="A432">
        <f>VLOOKUP('2024-03-18_windows_device_0'!P432,'2024-03-18_windows_device_0'!P432:P1341,1,0)</f>
        <v>43.088000000000001</v>
      </c>
      <c r="B432">
        <f>VLOOKUP('2024-03-18_windows_device_0'!Q432,'2024-03-18_windows_device_0'!Q432:Q1341,1,0)</f>
        <v>2184418</v>
      </c>
      <c r="C432">
        <v>19.20314595535956</v>
      </c>
      <c r="D432">
        <v>2184325.8097963543</v>
      </c>
      <c r="E432">
        <v>-3.6666666666668846E-2</v>
      </c>
      <c r="F432">
        <v>2184246.5326408935</v>
      </c>
      <c r="G432">
        <v>2181654.1204275871</v>
      </c>
      <c r="H432">
        <v>6.8515820023603737</v>
      </c>
      <c r="I432">
        <v>6.6312771406956017</v>
      </c>
      <c r="J432">
        <v>2181626.639579494</v>
      </c>
      <c r="K432">
        <f t="shared" si="6"/>
        <v>2180807.9675794942</v>
      </c>
    </row>
    <row r="433" spans="1:11" x14ac:dyDescent="0.25">
      <c r="A433">
        <f>VLOOKUP('2024-03-18_windows_device_0'!P433,'2024-03-18_windows_device_0'!P433:P1342,1,0)</f>
        <v>43.047333333333334</v>
      </c>
      <c r="B433">
        <f>VLOOKUP('2024-03-18_windows_device_0'!Q433,'2024-03-18_windows_device_0'!Q433:Q1342,1,0)</f>
        <v>2184415</v>
      </c>
      <c r="C433">
        <v>19.18502193160543</v>
      </c>
      <c r="D433">
        <v>2184322.9837333709</v>
      </c>
      <c r="E433">
        <v>-4.0666666666666629E-2</v>
      </c>
      <c r="F433">
        <v>2184239.8071197933</v>
      </c>
      <c r="G433">
        <v>2181648.2232737853</v>
      </c>
      <c r="H433">
        <v>-2.9903328460641205</v>
      </c>
      <c r="I433">
        <v>-9.8419148484244943</v>
      </c>
      <c r="J433">
        <v>2181622.0625631069</v>
      </c>
      <c r="K433">
        <f t="shared" si="6"/>
        <v>2180804.1632297738</v>
      </c>
    </row>
    <row r="434" spans="1:11" x14ac:dyDescent="0.25">
      <c r="A434">
        <f>VLOOKUP('2024-03-18_windows_device_0'!P434,'2024-03-18_windows_device_0'!P434:P1343,1,0)</f>
        <v>43.003999999999998</v>
      </c>
      <c r="B434">
        <f>VLOOKUP('2024-03-18_windows_device_0'!Q434,'2024-03-18_windows_device_0'!Q434:Q1343,1,0)</f>
        <v>2184410</v>
      </c>
      <c r="C434">
        <v>19.165709447277255</v>
      </c>
      <c r="D434">
        <v>2184318.1688953456</v>
      </c>
      <c r="E434">
        <v>-4.3333333333336554E-2</v>
      </c>
      <c r="F434">
        <v>2184243.0318082832</v>
      </c>
      <c r="G434">
        <v>2181652.3315103943</v>
      </c>
      <c r="H434">
        <v>-6.8218389791436493</v>
      </c>
      <c r="I434">
        <v>-3.8315061330795288</v>
      </c>
      <c r="J434">
        <v>2181617.7062095869</v>
      </c>
      <c r="K434">
        <f t="shared" si="6"/>
        <v>2180800.630209587</v>
      </c>
    </row>
    <row r="435" spans="1:11" x14ac:dyDescent="0.25">
      <c r="A435">
        <f>VLOOKUP('2024-03-18_windows_device_0'!P435,'2024-03-18_windows_device_0'!P435:P1344,1,0)</f>
        <v>42.959333333333333</v>
      </c>
      <c r="B435">
        <f>VLOOKUP('2024-03-18_windows_device_0'!Q435,'2024-03-18_windows_device_0'!Q435:Q1344,1,0)</f>
        <v>2184408</v>
      </c>
      <c r="C435">
        <v>19.145802732662066</v>
      </c>
      <c r="D435">
        <v>2184316.3595594303</v>
      </c>
      <c r="E435">
        <v>-4.4666666666664412E-2</v>
      </c>
      <c r="F435">
        <v>2184242.1413764902</v>
      </c>
      <c r="G435">
        <v>2181652.3527451335</v>
      </c>
      <c r="H435">
        <v>0.12817434826865792</v>
      </c>
      <c r="I435">
        <v>6.9500133274123073</v>
      </c>
      <c r="J435">
        <v>2181616.8257165551</v>
      </c>
      <c r="K435">
        <f t="shared" si="6"/>
        <v>2180800.5983832218</v>
      </c>
    </row>
    <row r="436" spans="1:11" x14ac:dyDescent="0.25">
      <c r="A436">
        <f>VLOOKUP('2024-03-18_windows_device_0'!P436,'2024-03-18_windows_device_0'!P436:P1345,1,0)</f>
        <v>42.938000000000002</v>
      </c>
      <c r="B436">
        <f>VLOOKUP('2024-03-18_windows_device_0'!Q436,'2024-03-18_windows_device_0'!Q436:Q1345,1,0)</f>
        <v>2184405</v>
      </c>
      <c r="C436">
        <v>19.136295048069734</v>
      </c>
      <c r="D436">
        <v>2184313.4505529585</v>
      </c>
      <c r="E436">
        <v>-2.1333333333330984E-2</v>
      </c>
      <c r="F436">
        <v>2184240.7318880497</v>
      </c>
      <c r="G436">
        <v>2181651.379014045</v>
      </c>
      <c r="H436">
        <v>4.0924189896322787</v>
      </c>
      <c r="I436">
        <v>3.9642446413636208</v>
      </c>
      <c r="J436">
        <v>2181621.8957590349</v>
      </c>
      <c r="K436">
        <f t="shared" si="6"/>
        <v>2180806.0737590347</v>
      </c>
    </row>
    <row r="437" spans="1:11" x14ac:dyDescent="0.25">
      <c r="A437">
        <f>VLOOKUP('2024-03-18_windows_device_0'!P437,'2024-03-18_windows_device_0'!P437:P1346,1,0)</f>
        <v>42.912666666666667</v>
      </c>
      <c r="B437">
        <f>VLOOKUP('2024-03-18_windows_device_0'!Q437,'2024-03-18_windows_device_0'!Q437:Q1346,1,0)</f>
        <v>2184403</v>
      </c>
      <c r="C437">
        <v>19.125004672616342</v>
      </c>
      <c r="D437">
        <v>2184311.5585490679</v>
      </c>
      <c r="E437">
        <v>-2.5333333333335872E-2</v>
      </c>
      <c r="F437">
        <v>2184239.9459569976</v>
      </c>
      <c r="G437">
        <v>2181651.1108261342</v>
      </c>
      <c r="H437">
        <v>-8.6601525289006531</v>
      </c>
      <c r="I437">
        <v>-12.752571518532932</v>
      </c>
      <c r="J437">
        <v>2181608.8282211632</v>
      </c>
      <c r="K437">
        <f t="shared" si="6"/>
        <v>2180793.4875544966</v>
      </c>
    </row>
    <row r="438" spans="1:11" x14ac:dyDescent="0.25">
      <c r="A438">
        <f>VLOOKUP('2024-03-18_windows_device_0'!P438,'2024-03-18_windows_device_0'!P438:P1347,1,0)</f>
        <v>42.848666666666666</v>
      </c>
      <c r="B438">
        <f>VLOOKUP('2024-03-18_windows_device_0'!Q438,'2024-03-18_windows_device_0'!Q438:Q1347,1,0)</f>
        <v>2184403</v>
      </c>
      <c r="C438">
        <v>19.096481618839348</v>
      </c>
      <c r="D438">
        <v>2184311.8310974455</v>
      </c>
      <c r="E438">
        <v>-6.4000000000000057E-2</v>
      </c>
      <c r="F438">
        <v>2184239.1883158712</v>
      </c>
      <c r="G438">
        <v>2181651.6625303468</v>
      </c>
      <c r="H438">
        <v>-5.5673289438709617</v>
      </c>
      <c r="I438">
        <v>3.0928235850296915</v>
      </c>
      <c r="J438">
        <v>2181607.8527678978</v>
      </c>
      <c r="K438">
        <f t="shared" si="6"/>
        <v>2180793.7281012312</v>
      </c>
    </row>
    <row r="439" spans="1:11" x14ac:dyDescent="0.25">
      <c r="A439">
        <f>VLOOKUP('2024-03-18_windows_device_0'!P439,'2024-03-18_windows_device_0'!P439:P1348,1,0)</f>
        <v>42.820666666666668</v>
      </c>
      <c r="B439">
        <f>VLOOKUP('2024-03-18_windows_device_0'!Q439,'2024-03-18_windows_device_0'!Q439:Q1348,1,0)</f>
        <v>2184401</v>
      </c>
      <c r="C439">
        <v>19.084002782811918</v>
      </c>
      <c r="D439">
        <v>2184309.9502094463</v>
      </c>
      <c r="E439">
        <v>-2.7999999999998693E-2</v>
      </c>
      <c r="F439">
        <v>2184233.2543304185</v>
      </c>
      <c r="G439">
        <v>2181646.3019985636</v>
      </c>
      <c r="H439">
        <v>5.3603355484083295</v>
      </c>
      <c r="I439">
        <v>10.927664492279291</v>
      </c>
      <c r="J439">
        <v>2181609.9176546405</v>
      </c>
      <c r="K439">
        <f t="shared" si="6"/>
        <v>2180796.324987974</v>
      </c>
    </row>
    <row r="440" spans="1:11" x14ac:dyDescent="0.25">
      <c r="A440">
        <f>VLOOKUP('2024-03-18_windows_device_0'!P440,'2024-03-18_windows_device_0'!P440:P1349,1,0)</f>
        <v>42.780666666666669</v>
      </c>
      <c r="B440">
        <f>VLOOKUP('2024-03-18_windows_device_0'!Q440,'2024-03-18_windows_device_0'!Q440:Q1349,1,0)</f>
        <v>2184397</v>
      </c>
      <c r="C440">
        <v>19.066175874201299</v>
      </c>
      <c r="D440">
        <v>2184306.1202343837</v>
      </c>
      <c r="E440">
        <v>-3.9999999999999147E-2</v>
      </c>
      <c r="F440">
        <v>2184235.7818324664</v>
      </c>
      <c r="G440">
        <v>2181649.6493709413</v>
      </c>
      <c r="H440">
        <v>-1.5949538247659802</v>
      </c>
      <c r="I440">
        <v>-6.9552893731743097</v>
      </c>
      <c r="J440">
        <v>2181610.4538348452</v>
      </c>
      <c r="K440">
        <f t="shared" si="6"/>
        <v>2180797.6211681785</v>
      </c>
    </row>
    <row r="441" spans="1:11" x14ac:dyDescent="0.25">
      <c r="A441">
        <f>VLOOKUP('2024-03-18_windows_device_0'!P441,'2024-03-18_windows_device_0'!P441:P1350,1,0)</f>
        <v>42.738</v>
      </c>
      <c r="B441">
        <f>VLOOKUP('2024-03-18_windows_device_0'!Q441,'2024-03-18_windows_device_0'!Q441:Q1350,1,0)</f>
        <v>2184393</v>
      </c>
      <c r="C441">
        <v>19.047160505016635</v>
      </c>
      <c r="D441">
        <v>2184302.3014191738</v>
      </c>
      <c r="E441">
        <v>-4.2666666666669073E-2</v>
      </c>
      <c r="F441">
        <v>2184232.9460049383</v>
      </c>
      <c r="G441">
        <v>2181647.6889171372</v>
      </c>
      <c r="H441">
        <v>-0.74246428115293384</v>
      </c>
      <c r="I441">
        <v>0.85248954361304641</v>
      </c>
      <c r="J441">
        <v>2181611.1408499195</v>
      </c>
      <c r="K441">
        <f t="shared" si="6"/>
        <v>2180799.1188499196</v>
      </c>
    </row>
    <row r="442" spans="1:11" x14ac:dyDescent="0.25">
      <c r="A442">
        <f>VLOOKUP('2024-03-18_windows_device_0'!P442,'2024-03-18_windows_device_0'!P442:P1351,1,0)</f>
        <v>42.709333333333333</v>
      </c>
      <c r="B442">
        <f>VLOOKUP('2024-03-18_windows_device_0'!Q442,'2024-03-18_windows_device_0'!Q442:Q1351,1,0)</f>
        <v>2184392</v>
      </c>
      <c r="C442">
        <v>19.03438455384569</v>
      </c>
      <c r="D442">
        <v>2184301.423051164</v>
      </c>
      <c r="E442">
        <v>-2.8666666666666174E-2</v>
      </c>
      <c r="F442">
        <v>2184230.8442162108</v>
      </c>
      <c r="G442">
        <v>2181646.1757610971</v>
      </c>
      <c r="H442">
        <v>-0.25246450118720531</v>
      </c>
      <c r="I442">
        <v>0.48999977996572852</v>
      </c>
      <c r="J442">
        <v>2181610.9029845772</v>
      </c>
      <c r="K442">
        <f t="shared" si="6"/>
        <v>2180799.4256512439</v>
      </c>
    </row>
    <row r="443" spans="1:11" x14ac:dyDescent="0.25">
      <c r="A443">
        <f>VLOOKUP('2024-03-18_windows_device_0'!P443,'2024-03-18_windows_device_0'!P443:P1352,1,0)</f>
        <v>42.671333333333337</v>
      </c>
      <c r="B443">
        <f>VLOOKUP('2024-03-18_windows_device_0'!Q443,'2024-03-18_windows_device_0'!Q443:Q1352,1,0)</f>
        <v>2184391</v>
      </c>
      <c r="C443">
        <v>19.017448990665603</v>
      </c>
      <c r="D443">
        <v>2184300.5841584718</v>
      </c>
      <c r="E443">
        <v>-3.7999999999996703E-2</v>
      </c>
      <c r="F443">
        <v>2184226.2990197632</v>
      </c>
      <c r="G443">
        <v>2181642.411454468</v>
      </c>
      <c r="H443">
        <v>2.4934565969742835</v>
      </c>
      <c r="I443">
        <v>2.7459210981614888</v>
      </c>
      <c r="J443">
        <v>2181613.1774416873</v>
      </c>
      <c r="K443">
        <f t="shared" si="6"/>
        <v>2180802.422108354</v>
      </c>
    </row>
    <row r="444" spans="1:11" x14ac:dyDescent="0.25">
      <c r="A444">
        <f>VLOOKUP('2024-03-18_windows_device_0'!P444,'2024-03-18_windows_device_0'!P444:P1353,1,0)</f>
        <v>42.63666666666667</v>
      </c>
      <c r="B444">
        <f>VLOOKUP('2024-03-18_windows_device_0'!Q444,'2024-03-18_windows_device_0'!Q444:Q1353,1,0)</f>
        <v>2184393</v>
      </c>
      <c r="C444">
        <v>19.001999003203068</v>
      </c>
      <c r="D444">
        <v>2184302.7310084705</v>
      </c>
      <c r="E444">
        <v>-3.4666666666666401E-2</v>
      </c>
      <c r="F444">
        <v>2184225.3143794904</v>
      </c>
      <c r="G444">
        <v>2181642.139811724</v>
      </c>
      <c r="H444">
        <v>1.4730546623468399</v>
      </c>
      <c r="I444">
        <v>-1.0204019346274436</v>
      </c>
      <c r="J444">
        <v>2181614.8454622268</v>
      </c>
      <c r="K444">
        <f t="shared" si="6"/>
        <v>2180804.7487955601</v>
      </c>
    </row>
    <row r="445" spans="1:11" x14ac:dyDescent="0.25">
      <c r="A445">
        <f>VLOOKUP('2024-03-18_windows_device_0'!P445,'2024-03-18_windows_device_0'!P445:P1354,1,0)</f>
        <v>42.596666666666664</v>
      </c>
      <c r="B445">
        <f>VLOOKUP('2024-03-18_windows_device_0'!Q445,'2024-03-18_windows_device_0'!Q445:Q1354,1,0)</f>
        <v>2184394</v>
      </c>
      <c r="C445">
        <v>18.984172094592445</v>
      </c>
      <c r="D445">
        <v>2184303.9003024707</v>
      </c>
      <c r="E445">
        <v>-4.0000000000006253E-2</v>
      </c>
      <c r="F445">
        <v>2184226.5717687318</v>
      </c>
      <c r="G445">
        <v>2181644.2206111345</v>
      </c>
      <c r="H445">
        <v>-4.1669274498708546</v>
      </c>
      <c r="I445">
        <v>-5.6399821122176945</v>
      </c>
      <c r="J445">
        <v>2181609.7554894336</v>
      </c>
      <c r="K445">
        <f t="shared" si="6"/>
        <v>2180800.4188227672</v>
      </c>
    </row>
    <row r="446" spans="1:11" x14ac:dyDescent="0.25">
      <c r="A446">
        <f>VLOOKUP('2024-03-18_windows_device_0'!P446,'2024-03-18_windows_device_0'!P446:P1355,1,0)</f>
        <v>42.553333333333335</v>
      </c>
      <c r="B446">
        <f>VLOOKUP('2024-03-18_windows_device_0'!Q446,'2024-03-18_windows_device_0'!Q446:Q1355,1,0)</f>
        <v>2184389</v>
      </c>
      <c r="C446">
        <v>18.964859610264273</v>
      </c>
      <c r="D446">
        <v>2184299.0835249908</v>
      </c>
      <c r="E446">
        <v>-4.3333333333329449E-2</v>
      </c>
      <c r="F446">
        <v>2184226.9044834939</v>
      </c>
      <c r="G446">
        <v>2181645.446226588</v>
      </c>
      <c r="H446">
        <v>-1.948124598711729</v>
      </c>
      <c r="I446">
        <v>2.2188028511591256</v>
      </c>
      <c r="J446">
        <v>2181608.613954199</v>
      </c>
      <c r="K446">
        <f t="shared" si="6"/>
        <v>2180800.1006208658</v>
      </c>
    </row>
    <row r="447" spans="1:11" x14ac:dyDescent="0.25">
      <c r="A447">
        <f>VLOOKUP('2024-03-18_windows_device_0'!P447,'2024-03-18_windows_device_0'!P447:P1356,1,0)</f>
        <v>42.533333333333331</v>
      </c>
      <c r="B447">
        <f>VLOOKUP('2024-03-18_windows_device_0'!Q447,'2024-03-18_windows_device_0'!Q447:Q1356,1,0)</f>
        <v>2184389</v>
      </c>
      <c r="C447">
        <v>18.955946155958966</v>
      </c>
      <c r="D447">
        <v>2184299.1680263332</v>
      </c>
      <c r="E447">
        <v>-2.0000000000003126E-2</v>
      </c>
      <c r="F447">
        <v>2184225.3229835434</v>
      </c>
      <c r="G447">
        <v>2181644.2771413689</v>
      </c>
      <c r="H447">
        <v>-6.7899976815097034</v>
      </c>
      <c r="I447">
        <v>-4.8418730827979743</v>
      </c>
      <c r="J447">
        <v>2181601.2683370514</v>
      </c>
      <c r="K447">
        <f t="shared" si="6"/>
        <v>2180793.1350037181</v>
      </c>
    </row>
    <row r="448" spans="1:11" x14ac:dyDescent="0.25">
      <c r="A448">
        <f>VLOOKUP('2024-03-18_windows_device_0'!P448,'2024-03-18_windows_device_0'!P448:P1357,1,0)</f>
        <v>42.487333333333332</v>
      </c>
      <c r="B448">
        <f>VLOOKUP('2024-03-18_windows_device_0'!Q448,'2024-03-18_windows_device_0'!Q448:Q1357,1,0)</f>
        <v>2184392</v>
      </c>
      <c r="C448">
        <v>18.935445211056752</v>
      </c>
      <c r="D448">
        <v>2184302.3622286646</v>
      </c>
      <c r="E448">
        <v>-4.5999999999999375E-2</v>
      </c>
      <c r="F448">
        <v>2184220.1946210973</v>
      </c>
      <c r="G448">
        <v>2181640.0980692254</v>
      </c>
      <c r="H448">
        <v>-5.0420963666401803</v>
      </c>
      <c r="I448">
        <v>1.747901314869523</v>
      </c>
      <c r="J448">
        <v>2181596.8378979634</v>
      </c>
      <c r="K448">
        <f t="shared" si="6"/>
        <v>2180789.5785646299</v>
      </c>
    </row>
    <row r="449" spans="1:11" x14ac:dyDescent="0.25">
      <c r="A449">
        <f>VLOOKUP('2024-03-18_windows_device_0'!P449,'2024-03-18_windows_device_0'!P449:P1358,1,0)</f>
        <v>42.464666666666666</v>
      </c>
      <c r="B449">
        <f>VLOOKUP('2024-03-18_windows_device_0'!Q449,'2024-03-18_windows_device_0'!Q449:Q1358,1,0)</f>
        <v>2184386</v>
      </c>
      <c r="C449">
        <v>18.925343296177402</v>
      </c>
      <c r="D449">
        <v>2184296.4578452804</v>
      </c>
      <c r="E449">
        <v>-2.2666666666665947E-2</v>
      </c>
      <c r="F449">
        <v>2184216.7582780733</v>
      </c>
      <c r="G449">
        <v>2181637.1298704981</v>
      </c>
      <c r="H449">
        <v>5.7354352814145386</v>
      </c>
      <c r="I449">
        <v>10.777531648054719</v>
      </c>
      <c r="J449">
        <v>2181599.1803323622</v>
      </c>
      <c r="K449">
        <f t="shared" si="6"/>
        <v>2180792.3516656957</v>
      </c>
    </row>
    <row r="450" spans="1:11" x14ac:dyDescent="0.25">
      <c r="A450">
        <f>VLOOKUP('2024-03-18_windows_device_0'!P450,'2024-03-18_windows_device_0'!P450:P1359,1,0)</f>
        <v>42.415333333333336</v>
      </c>
      <c r="B450">
        <f>VLOOKUP('2024-03-18_windows_device_0'!Q450,'2024-03-18_windows_device_0'!Q450:Q1359,1,0)</f>
        <v>2184387</v>
      </c>
      <c r="C450">
        <v>18.903356775557636</v>
      </c>
      <c r="D450">
        <v>2184297.6657756539</v>
      </c>
      <c r="E450">
        <v>-4.9333333333329676E-2</v>
      </c>
      <c r="F450">
        <v>2184216.5293438393</v>
      </c>
      <c r="G450">
        <v>2181637.920702938</v>
      </c>
      <c r="H450">
        <v>4.2467218018136919</v>
      </c>
      <c r="I450">
        <v>-1.4887134796008468</v>
      </c>
      <c r="J450">
        <v>2181606.8452217821</v>
      </c>
      <c r="K450">
        <f t="shared" si="6"/>
        <v>2180800.9538884489</v>
      </c>
    </row>
    <row r="451" spans="1:11" x14ac:dyDescent="0.25">
      <c r="A451">
        <f>VLOOKUP('2024-03-18_windows_device_0'!P451,'2024-03-18_windows_device_0'!P451:P1360,1,0)</f>
        <v>42.368000000000002</v>
      </c>
      <c r="B451">
        <f>VLOOKUP('2024-03-18_windows_device_0'!Q451,'2024-03-18_windows_device_0'!Q451:Q1360,1,0)</f>
        <v>2184381</v>
      </c>
      <c r="C451">
        <v>18.882261600368405</v>
      </c>
      <c r="D451">
        <v>2184291.8650492136</v>
      </c>
      <c r="E451">
        <v>-4.7333333333334338E-2</v>
      </c>
      <c r="F451">
        <v>2184216.593540227</v>
      </c>
      <c r="G451">
        <v>2181638.9644396612</v>
      </c>
      <c r="H451">
        <v>-1.678597854450345</v>
      </c>
      <c r="I451">
        <v>-5.9253196562640369</v>
      </c>
      <c r="J451">
        <v>2181604.1798295714</v>
      </c>
      <c r="K451">
        <f t="shared" ref="K451:K514" si="7">J451-M$2*A451</f>
        <v>2180799.1878295713</v>
      </c>
    </row>
    <row r="452" spans="1:11" x14ac:dyDescent="0.25">
      <c r="A452">
        <f>VLOOKUP('2024-03-18_windows_device_0'!P452,'2024-03-18_windows_device_0'!P452:P1361,1,0)</f>
        <v>42.344666666666669</v>
      </c>
      <c r="B452">
        <f>VLOOKUP('2024-03-18_windows_device_0'!Q452,'2024-03-18_windows_device_0'!Q452:Q1361,1,0)</f>
        <v>2184377</v>
      </c>
      <c r="C452">
        <v>18.871862570345542</v>
      </c>
      <c r="D452">
        <v>2184287.9632007815</v>
      </c>
      <c r="E452">
        <v>-2.3333333333333428E-2</v>
      </c>
      <c r="F452">
        <v>2184213.1629055799</v>
      </c>
      <c r="G452">
        <v>2181636.0170797803</v>
      </c>
      <c r="H452">
        <v>-9.1650599148124456E-2</v>
      </c>
      <c r="I452">
        <v>1.5869472553022206</v>
      </c>
      <c r="J452">
        <v>2181605.0659093154</v>
      </c>
      <c r="K452">
        <f t="shared" si="7"/>
        <v>2180800.5172426486</v>
      </c>
    </row>
    <row r="453" spans="1:11" x14ac:dyDescent="0.25">
      <c r="A453">
        <f>VLOOKUP('2024-03-18_windows_device_0'!P453,'2024-03-18_windows_device_0'!P453:P1362,1,0)</f>
        <v>42.304000000000002</v>
      </c>
      <c r="B453">
        <f>VLOOKUP('2024-03-18_windows_device_0'!Q453,'2024-03-18_windows_device_0'!Q453:Q1362,1,0)</f>
        <v>2184374</v>
      </c>
      <c r="C453">
        <v>18.853738546591412</v>
      </c>
      <c r="D453">
        <v>2184285.134135704</v>
      </c>
      <c r="E453">
        <v>-4.0666666666666629E-2</v>
      </c>
      <c r="F453">
        <v>2184214.7783342595</v>
      </c>
      <c r="G453">
        <v>2181638.4754242008</v>
      </c>
      <c r="H453">
        <v>3.7395125972107053</v>
      </c>
      <c r="I453">
        <v>3.8311631963588297</v>
      </c>
      <c r="J453">
        <v>2181608.4406396174</v>
      </c>
      <c r="K453">
        <f t="shared" si="7"/>
        <v>2180804.6646396173</v>
      </c>
    </row>
    <row r="454" spans="1:11" x14ac:dyDescent="0.25">
      <c r="A454">
        <f>VLOOKUP('2024-03-18_windows_device_0'!P454,'2024-03-18_windows_device_0'!P454:P1363,1,0)</f>
        <v>42.252000000000002</v>
      </c>
      <c r="B454">
        <f>VLOOKUP('2024-03-18_windows_device_0'!Q454,'2024-03-18_windows_device_0'!Q454:Q1363,1,0)</f>
        <v>2184375</v>
      </c>
      <c r="C454">
        <v>18.830563565397608</v>
      </c>
      <c r="D454">
        <v>2184286.3524689525</v>
      </c>
      <c r="E454">
        <v>-5.1999999999999602E-2</v>
      </c>
      <c r="F454">
        <v>2184206.2771300008</v>
      </c>
      <c r="G454">
        <v>2181631.0532278926</v>
      </c>
      <c r="H454">
        <v>-4.259283899795264</v>
      </c>
      <c r="I454">
        <v>-7.9987964970059693</v>
      </c>
      <c r="J454">
        <v>2181602.7022676985</v>
      </c>
      <c r="K454">
        <f t="shared" si="7"/>
        <v>2180799.9142676983</v>
      </c>
    </row>
    <row r="455" spans="1:11" x14ac:dyDescent="0.25">
      <c r="A455">
        <f>VLOOKUP('2024-03-18_windows_device_0'!P455,'2024-03-18_windows_device_0'!P455:P1364,1,0)</f>
        <v>42.225333333333332</v>
      </c>
      <c r="B455">
        <f>VLOOKUP('2024-03-18_windows_device_0'!Q455,'2024-03-18_windows_device_0'!Q455:Q1364,1,0)</f>
        <v>2184375</v>
      </c>
      <c r="C455">
        <v>18.818678959657191</v>
      </c>
      <c r="D455">
        <v>2184286.4643305535</v>
      </c>
      <c r="E455">
        <v>-2.6666666666670835E-2</v>
      </c>
      <c r="F455">
        <v>2184202.6386178266</v>
      </c>
      <c r="G455">
        <v>2181627.9685683544</v>
      </c>
      <c r="H455">
        <v>-4.9571132217533886</v>
      </c>
      <c r="I455">
        <v>-0.69782932195812464</v>
      </c>
      <c r="J455">
        <v>2181599.649967866</v>
      </c>
      <c r="K455">
        <f t="shared" si="7"/>
        <v>2180797.3686345327</v>
      </c>
    </row>
    <row r="456" spans="1:11" x14ac:dyDescent="0.25">
      <c r="A456">
        <f>VLOOKUP('2024-03-18_windows_device_0'!P456,'2024-03-18_windows_device_0'!P456:P1365,1,0)</f>
        <v>42.18933333333333</v>
      </c>
      <c r="B456">
        <f>VLOOKUP('2024-03-18_windows_device_0'!Q456,'2024-03-18_windows_device_0'!Q456:Q1365,1,0)</f>
        <v>2184377</v>
      </c>
      <c r="C456">
        <v>18.802634741907635</v>
      </c>
      <c r="D456">
        <v>2184288.6152316905</v>
      </c>
      <c r="E456">
        <v>-3.6000000000001364E-2</v>
      </c>
      <c r="F456">
        <v>2184203.144579682</v>
      </c>
      <c r="G456">
        <v>2181629.2227863572</v>
      </c>
      <c r="H456">
        <v>-3.2454082826152444</v>
      </c>
      <c r="I456">
        <v>1.7117049391381443</v>
      </c>
      <c r="J456">
        <v>2181596.331270542</v>
      </c>
      <c r="K456">
        <f t="shared" si="7"/>
        <v>2180794.7339372085</v>
      </c>
    </row>
    <row r="457" spans="1:11" x14ac:dyDescent="0.25">
      <c r="A457">
        <f>VLOOKUP('2024-03-18_windows_device_0'!P457,'2024-03-18_windows_device_0'!P457:P1366,1,0)</f>
        <v>42.143333333333331</v>
      </c>
      <c r="B457">
        <f>VLOOKUP('2024-03-18_windows_device_0'!Q457,'2024-03-18_windows_device_0'!Q457:Q1366,1,0)</f>
        <v>2184378</v>
      </c>
      <c r="C457">
        <v>18.782133797005422</v>
      </c>
      <c r="D457">
        <v>2184289.8078625076</v>
      </c>
      <c r="E457">
        <v>-4.5999999999999375E-2</v>
      </c>
      <c r="F457">
        <v>2184205.5267305681</v>
      </c>
      <c r="G457">
        <v>2181632.5619720165</v>
      </c>
      <c r="H457">
        <v>2.2621195707470179</v>
      </c>
      <c r="I457">
        <v>5.5075278533622622</v>
      </c>
      <c r="J457">
        <v>2181597.7713022353</v>
      </c>
      <c r="K457">
        <f t="shared" si="7"/>
        <v>2180797.0479689022</v>
      </c>
    </row>
    <row r="458" spans="1:11" x14ac:dyDescent="0.25">
      <c r="A458">
        <f>VLOOKUP('2024-03-18_windows_device_0'!P458,'2024-03-18_windows_device_0'!P458:P1367,1,0)</f>
        <v>42.113999999999997</v>
      </c>
      <c r="B458">
        <f>VLOOKUP('2024-03-18_windows_device_0'!Q458,'2024-03-18_windows_device_0'!Q458:Q1367,1,0)</f>
        <v>2184373</v>
      </c>
      <c r="C458">
        <v>18.769060730690967</v>
      </c>
      <c r="D458">
        <v>2184284.9305898221</v>
      </c>
      <c r="E458">
        <v>-2.9333333333333655E-2</v>
      </c>
      <c r="F458">
        <v>2184198.2261439664</v>
      </c>
      <c r="G458">
        <v>2181625.8722140687</v>
      </c>
      <c r="H458">
        <v>-0.89283072715625167</v>
      </c>
      <c r="I458">
        <v>-3.1549502979032695</v>
      </c>
      <c r="J458">
        <v>2181597.4898460582</v>
      </c>
      <c r="K458">
        <f t="shared" si="7"/>
        <v>2180797.323846058</v>
      </c>
    </row>
    <row r="459" spans="1:11" x14ac:dyDescent="0.25">
      <c r="A459">
        <f>VLOOKUP('2024-03-18_windows_device_0'!P459,'2024-03-18_windows_device_0'!P459:P1368,1,0)</f>
        <v>42.068666666666665</v>
      </c>
      <c r="B459">
        <f>VLOOKUP('2024-03-18_windows_device_0'!Q459,'2024-03-18_windows_device_0'!Q459:Q1368,1,0)</f>
        <v>2184372</v>
      </c>
      <c r="C459">
        <v>18.748856900932264</v>
      </c>
      <c r="D459">
        <v>2184284.1200912269</v>
      </c>
      <c r="E459">
        <v>-4.5333333333331893E-2</v>
      </c>
      <c r="F459">
        <v>2184198.8313966566</v>
      </c>
      <c r="G459">
        <v>2181627.4223120282</v>
      </c>
      <c r="H459">
        <v>1.7494942247867584</v>
      </c>
      <c r="I459">
        <v>2.6423249519430101</v>
      </c>
      <c r="J459">
        <v>2181599.32849519</v>
      </c>
      <c r="K459">
        <f t="shared" si="7"/>
        <v>2180800.0238285232</v>
      </c>
    </row>
    <row r="460" spans="1:11" x14ac:dyDescent="0.25">
      <c r="A460">
        <f>VLOOKUP('2024-03-18_windows_device_0'!P460,'2024-03-18_windows_device_0'!P460:P1369,1,0)</f>
        <v>42.033333333333331</v>
      </c>
      <c r="B460">
        <f>VLOOKUP('2024-03-18_windows_device_0'!Q460,'2024-03-18_windows_device_0'!Q460:Q1369,1,0)</f>
        <v>2184366</v>
      </c>
      <c r="C460">
        <v>18.733109798326218</v>
      </c>
      <c r="D460">
        <v>2184278.2676493209</v>
      </c>
      <c r="E460">
        <v>-3.5333333333333883E-2</v>
      </c>
      <c r="F460">
        <v>2184203.6546093239</v>
      </c>
      <c r="G460">
        <v>2181632.9826545296</v>
      </c>
      <c r="H460">
        <v>1.4329948457889259</v>
      </c>
      <c r="I460">
        <v>-0.31649937899783254</v>
      </c>
      <c r="J460">
        <v>2181600.9679413144</v>
      </c>
      <c r="K460">
        <f t="shared" si="7"/>
        <v>2180802.3346079811</v>
      </c>
    </row>
    <row r="461" spans="1:11" x14ac:dyDescent="0.25">
      <c r="A461">
        <f>VLOOKUP('2024-03-18_windows_device_0'!P461,'2024-03-18_windows_device_0'!P461:P1370,1,0)</f>
        <v>42.025999999999996</v>
      </c>
      <c r="B461">
        <f>VLOOKUP('2024-03-18_windows_device_0'!Q461,'2024-03-18_windows_device_0'!Q461:Q1370,1,0)</f>
        <v>2184359</v>
      </c>
      <c r="C461">
        <v>18.729841531747603</v>
      </c>
      <c r="D461">
        <v>2184271.2982590487</v>
      </c>
      <c r="E461">
        <v>-7.3333333333351902E-3</v>
      </c>
      <c r="F461">
        <v>2184205.0556168519</v>
      </c>
      <c r="G461">
        <v>2181634.5367289139</v>
      </c>
      <c r="H461">
        <v>-3.5747506730258465</v>
      </c>
      <c r="I461">
        <v>-5.0077455188147724</v>
      </c>
      <c r="J461">
        <v>2181596.6438703416</v>
      </c>
      <c r="K461">
        <f t="shared" si="7"/>
        <v>2180798.1498703416</v>
      </c>
    </row>
    <row r="462" spans="1:11" x14ac:dyDescent="0.25">
      <c r="A462">
        <f>VLOOKUP('2024-03-18_windows_device_0'!P462,'2024-03-18_windows_device_0'!P462:P1371,1,0)</f>
        <v>41.968000000000004</v>
      </c>
      <c r="B462">
        <f>VLOOKUP('2024-03-18_windows_device_0'!Q462,'2024-03-18_windows_device_0'!Q462:Q1371,1,0)</f>
        <v>2184358</v>
      </c>
      <c r="C462">
        <v>18.703992514262207</v>
      </c>
      <c r="D462">
        <v>2184270.5401660064</v>
      </c>
      <c r="E462">
        <v>-5.7999999999992724E-2</v>
      </c>
      <c r="F462">
        <v>2184204.630950294</v>
      </c>
      <c r="G462">
        <v>2181635.3236238863</v>
      </c>
      <c r="H462">
        <v>0.14854480093345046</v>
      </c>
      <c r="I462">
        <v>3.7232954739592969</v>
      </c>
      <c r="J462">
        <v>2181597.1288527227</v>
      </c>
      <c r="K462">
        <f t="shared" si="7"/>
        <v>2180799.7368527227</v>
      </c>
    </row>
    <row r="463" spans="1:11" x14ac:dyDescent="0.25">
      <c r="A463">
        <f>VLOOKUP('2024-03-18_windows_device_0'!P463,'2024-03-18_windows_device_0'!P463:P1372,1,0)</f>
        <v>41.931333333333335</v>
      </c>
      <c r="B463">
        <f>VLOOKUP('2024-03-18_windows_device_0'!Q463,'2024-03-18_windows_device_0'!Q463:Q1372,1,0)</f>
        <v>2184356</v>
      </c>
      <c r="C463">
        <v>18.687651181369137</v>
      </c>
      <c r="D463">
        <v>2184268.6929233307</v>
      </c>
      <c r="E463">
        <v>-3.6666666666668846E-2</v>
      </c>
      <c r="F463">
        <v>2184200.2195622372</v>
      </c>
      <c r="G463">
        <v>2181631.6790296854</v>
      </c>
      <c r="H463">
        <v>-7.0084359245374799</v>
      </c>
      <c r="I463">
        <v>-7.1569807254709303</v>
      </c>
      <c r="J463">
        <v>2181588.9996334803</v>
      </c>
      <c r="K463">
        <f t="shared" si="7"/>
        <v>2180792.3043001471</v>
      </c>
    </row>
    <row r="464" spans="1:11" x14ac:dyDescent="0.25">
      <c r="A464">
        <f>VLOOKUP('2024-03-18_windows_device_0'!P464,'2024-03-18_windows_device_0'!P464:P1373,1,0)</f>
        <v>41.887999999999998</v>
      </c>
      <c r="B464">
        <f>VLOOKUP('2024-03-18_windows_device_0'!Q464,'2024-03-18_windows_device_0'!Q464:Q1373,1,0)</f>
        <v>2184360</v>
      </c>
      <c r="C464">
        <v>18.668338697040966</v>
      </c>
      <c r="D464">
        <v>2184272.8732825732</v>
      </c>
      <c r="E464">
        <v>-4.3333333333336554E-2</v>
      </c>
      <c r="F464">
        <v>2184196.5003695642</v>
      </c>
      <c r="G464">
        <v>2181628.8669128753</v>
      </c>
      <c r="H464">
        <v>-2.5784764252603054</v>
      </c>
      <c r="I464">
        <v>4.4299594992771745</v>
      </c>
      <c r="J464">
        <v>2181587.3690920132</v>
      </c>
      <c r="K464">
        <f t="shared" si="7"/>
        <v>2180791.4970920132</v>
      </c>
    </row>
    <row r="465" spans="1:11" x14ac:dyDescent="0.25">
      <c r="A465">
        <f>VLOOKUP('2024-03-18_windows_device_0'!P465,'2024-03-18_windows_device_0'!P465:P1374,1,0)</f>
        <v>41.844666666666669</v>
      </c>
      <c r="B465">
        <f>VLOOKUP('2024-03-18_windows_device_0'!Q465,'2024-03-18_windows_device_0'!Q465:Q1374,1,0)</f>
        <v>2184356</v>
      </c>
      <c r="C465">
        <v>18.649026212712798</v>
      </c>
      <c r="D465">
        <v>2184269.0534553295</v>
      </c>
      <c r="E465">
        <v>-4.3333333333329449E-2</v>
      </c>
      <c r="F465">
        <v>2184195.6859004279</v>
      </c>
      <c r="G465">
        <v>2181628.9604584612</v>
      </c>
      <c r="H465">
        <v>2.3959408337250352</v>
      </c>
      <c r="I465">
        <v>4.9744172589853406</v>
      </c>
      <c r="J465">
        <v>2181589.6114242701</v>
      </c>
      <c r="K465">
        <f t="shared" si="7"/>
        <v>2180794.5627576034</v>
      </c>
    </row>
    <row r="466" spans="1:11" x14ac:dyDescent="0.25">
      <c r="A466">
        <f>VLOOKUP('2024-03-18_windows_device_0'!P466,'2024-03-18_windows_device_0'!P466:P1375,1,0)</f>
        <v>41.787999999999997</v>
      </c>
      <c r="B466">
        <f>VLOOKUP('2024-03-18_windows_device_0'!Q466,'2024-03-18_windows_device_0'!Q466:Q1375,1,0)</f>
        <v>2184355</v>
      </c>
      <c r="C466">
        <v>18.623771425514416</v>
      </c>
      <c r="D466">
        <v>2184268.2887844727</v>
      </c>
      <c r="E466">
        <v>-5.6666666666671972E-2</v>
      </c>
      <c r="F466">
        <v>2184196.127994997</v>
      </c>
      <c r="G466">
        <v>2181630.5913767586</v>
      </c>
      <c r="H466">
        <v>-0.57214320311322808</v>
      </c>
      <c r="I466">
        <v>-2.9680840368382633</v>
      </c>
      <c r="J466">
        <v>2181589.5173401935</v>
      </c>
      <c r="K466">
        <f t="shared" si="7"/>
        <v>2180795.5453401934</v>
      </c>
    </row>
    <row r="467" spans="1:11" x14ac:dyDescent="0.25">
      <c r="A467">
        <f>VLOOKUP('2024-03-18_windows_device_0'!P467,'2024-03-18_windows_device_0'!P467:P1376,1,0)</f>
        <v>41.76</v>
      </c>
      <c r="B467">
        <f>VLOOKUP('2024-03-18_windows_device_0'!Q467,'2024-03-18_windows_device_0'!Q467:Q1376,1,0)</f>
        <v>2184350</v>
      </c>
      <c r="C467">
        <v>18.611292589486983</v>
      </c>
      <c r="D467">
        <v>2184263.4049470373</v>
      </c>
      <c r="E467">
        <v>-2.7999999999998693E-2</v>
      </c>
      <c r="F467">
        <v>2184194.5656559742</v>
      </c>
      <c r="G467">
        <v>2181629.6170517355</v>
      </c>
      <c r="H467">
        <v>-2.1328218979761004</v>
      </c>
      <c r="I467">
        <v>-1.5606786948628724</v>
      </c>
      <c r="J467">
        <v>2181587.5757324412</v>
      </c>
      <c r="K467">
        <f t="shared" si="7"/>
        <v>2180794.1357324412</v>
      </c>
    </row>
    <row r="468" spans="1:11" x14ac:dyDescent="0.25">
      <c r="A468">
        <f>VLOOKUP('2024-03-18_windows_device_0'!P468,'2024-03-18_windows_device_0'!P468:P1377,1,0)</f>
        <v>41.74133333333333</v>
      </c>
      <c r="B468">
        <f>VLOOKUP('2024-03-18_windows_device_0'!Q468,'2024-03-18_windows_device_0'!Q468:Q1377,1,0)</f>
        <v>2184348</v>
      </c>
      <c r="C468">
        <v>18.602973365468692</v>
      </c>
      <c r="D468">
        <v>2184261.4823454907</v>
      </c>
      <c r="E468">
        <v>-1.8666666666668164E-2</v>
      </c>
      <c r="F468">
        <v>2184193.3691701717</v>
      </c>
      <c r="G468">
        <v>2181628.8127943417</v>
      </c>
      <c r="H468">
        <v>-2.2117957607842982</v>
      </c>
      <c r="I468">
        <v>-7.8973862808197737E-2</v>
      </c>
      <c r="J468">
        <v>2181585.4368211143</v>
      </c>
      <c r="K468">
        <f t="shared" si="7"/>
        <v>2180792.3514877809</v>
      </c>
    </row>
    <row r="469" spans="1:11" x14ac:dyDescent="0.25">
      <c r="A469">
        <f>VLOOKUP('2024-03-18_windows_device_0'!P469,'2024-03-18_windows_device_0'!P469:P1378,1,0)</f>
        <v>41.692</v>
      </c>
      <c r="B469">
        <f>VLOOKUP('2024-03-18_windows_device_0'!Q469,'2024-03-18_windows_device_0'!Q469:Q1378,1,0)</f>
        <v>2184351</v>
      </c>
      <c r="C469">
        <v>18.58098684484893</v>
      </c>
      <c r="D469">
        <v>2184264.6867319681</v>
      </c>
      <c r="E469">
        <v>-4.9333333333329676E-2</v>
      </c>
      <c r="F469">
        <v>2184184.4058349468</v>
      </c>
      <c r="G469">
        <v>2181620.8869077256</v>
      </c>
      <c r="H469">
        <v>5.1900870185345411</v>
      </c>
      <c r="I469">
        <v>7.4018827793188393</v>
      </c>
      <c r="J469">
        <v>2181588.9834591784</v>
      </c>
      <c r="K469">
        <f t="shared" si="7"/>
        <v>2180796.8354591783</v>
      </c>
    </row>
    <row r="470" spans="1:11" x14ac:dyDescent="0.25">
      <c r="A470">
        <f>VLOOKUP('2024-03-18_windows_device_0'!P470,'2024-03-18_windows_device_0'!P470:P1379,1,0)</f>
        <v>41.661999999999999</v>
      </c>
      <c r="B470">
        <f>VLOOKUP('2024-03-18_windows_device_0'!Q470,'2024-03-18_windows_device_0'!Q470:Q1379,1,0)</f>
        <v>2184344</v>
      </c>
      <c r="C470">
        <v>18.567616663390965</v>
      </c>
      <c r="D470">
        <v>2184257.8109028605</v>
      </c>
      <c r="E470">
        <v>-3.0000000000001137E-2</v>
      </c>
      <c r="F470">
        <v>2184183.9946584939</v>
      </c>
      <c r="G470">
        <v>2181621.1072125873</v>
      </c>
      <c r="H470">
        <v>0.14975205343216658</v>
      </c>
      <c r="I470">
        <v>-5.0403349651023746</v>
      </c>
      <c r="J470">
        <v>2181590.0146979955</v>
      </c>
      <c r="K470">
        <f t="shared" si="7"/>
        <v>2180798.4366979953</v>
      </c>
    </row>
    <row r="471" spans="1:11" x14ac:dyDescent="0.25">
      <c r="A471">
        <f>VLOOKUP('2024-03-18_windows_device_0'!P471,'2024-03-18_windows_device_0'!P471:P1380,1,0)</f>
        <v>41.63066666666667</v>
      </c>
      <c r="B471">
        <f>VLOOKUP('2024-03-18_windows_device_0'!Q471,'2024-03-18_windows_device_0'!Q471:Q1380,1,0)</f>
        <v>2184347</v>
      </c>
      <c r="C471">
        <v>18.553652251645982</v>
      </c>
      <c r="D471">
        <v>2184260.9404970314</v>
      </c>
      <c r="E471">
        <v>-3.1333333333328994E-2</v>
      </c>
      <c r="F471">
        <v>2184190.1862076791</v>
      </c>
      <c r="G471">
        <v>2181627.9587945896</v>
      </c>
      <c r="H471">
        <v>-0.81651622150093317</v>
      </c>
      <c r="I471">
        <v>-0.96626827493309975</v>
      </c>
      <c r="J471">
        <v>2181589.9323208393</v>
      </c>
      <c r="K471">
        <f t="shared" si="7"/>
        <v>2180798.9496541726</v>
      </c>
    </row>
    <row r="472" spans="1:11" x14ac:dyDescent="0.25">
      <c r="A472">
        <f>VLOOKUP('2024-03-18_windows_device_0'!P472,'2024-03-18_windows_device_0'!P472:P1381,1,0)</f>
        <v>41.593333333333334</v>
      </c>
      <c r="B472">
        <f>VLOOKUP('2024-03-18_windows_device_0'!Q472,'2024-03-18_windows_device_0'!Q472:Q1381,1,0)</f>
        <v>2184345</v>
      </c>
      <c r="C472">
        <v>18.537013803609401</v>
      </c>
      <c r="D472">
        <v>2184259.0947798113</v>
      </c>
      <c r="E472">
        <v>-3.7333333333336327E-2</v>
      </c>
      <c r="F472">
        <v>2184186.4088038746</v>
      </c>
      <c r="G472">
        <v>2181624.9684617436</v>
      </c>
      <c r="H472">
        <v>0.32878623018041253</v>
      </c>
      <c r="I472">
        <v>1.1453024516813457</v>
      </c>
      <c r="J472">
        <v>2181590.2497657696</v>
      </c>
      <c r="K472">
        <f t="shared" si="7"/>
        <v>2180799.9764324361</v>
      </c>
    </row>
    <row r="473" spans="1:11" x14ac:dyDescent="0.25">
      <c r="A473">
        <f>VLOOKUP('2024-03-18_windows_device_0'!P473,'2024-03-18_windows_device_0'!P473:P1382,1,0)</f>
        <v>41.551333333333332</v>
      </c>
      <c r="B473">
        <f>VLOOKUP('2024-03-18_windows_device_0'!Q473,'2024-03-18_windows_device_0'!Q473:Q1382,1,0)</f>
        <v>2184346</v>
      </c>
      <c r="C473">
        <v>18.518295549568251</v>
      </c>
      <c r="D473">
        <v>2184260.2681824849</v>
      </c>
      <c r="E473">
        <v>-4.2000000000001592E-2</v>
      </c>
      <c r="F473">
        <v>2184178.7006651857</v>
      </c>
      <c r="G473">
        <v>2181618.1466227644</v>
      </c>
      <c r="H473">
        <v>0.60326188849285245</v>
      </c>
      <c r="I473">
        <v>0.27447565831243992</v>
      </c>
      <c r="J473">
        <v>2181590.8901190828</v>
      </c>
      <c r="K473">
        <f t="shared" si="7"/>
        <v>2180801.4147857493</v>
      </c>
    </row>
    <row r="474" spans="1:11" x14ac:dyDescent="0.25">
      <c r="A474">
        <f>VLOOKUP('2024-03-18_windows_device_0'!P474,'2024-03-18_windows_device_0'!P474:P1383,1,0)</f>
        <v>41.527999999999999</v>
      </c>
      <c r="B474">
        <f>VLOOKUP('2024-03-18_windows_device_0'!Q474,'2024-03-18_windows_device_0'!Q474:Q1383,1,0)</f>
        <v>2184345</v>
      </c>
      <c r="C474">
        <v>18.50789651954539</v>
      </c>
      <c r="D474">
        <v>2184259.3644416053</v>
      </c>
      <c r="E474">
        <v>-2.3333333333333428E-2</v>
      </c>
      <c r="F474">
        <v>2184178.336063622</v>
      </c>
      <c r="G474">
        <v>2181618.2747971127</v>
      </c>
      <c r="H474">
        <v>0.72584080137312412</v>
      </c>
      <c r="I474">
        <v>0.12257891288027167</v>
      </c>
      <c r="J474">
        <v>2181591.6177692232</v>
      </c>
      <c r="K474">
        <f t="shared" si="7"/>
        <v>2180802.585769223</v>
      </c>
    </row>
    <row r="475" spans="1:11" x14ac:dyDescent="0.25">
      <c r="A475">
        <f>VLOOKUP('2024-03-18_windows_device_0'!P475,'2024-03-18_windows_device_0'!P475:P1384,1,0)</f>
        <v>41.474666666666664</v>
      </c>
      <c r="B475">
        <f>VLOOKUP('2024-03-18_windows_device_0'!Q475,'2024-03-18_windows_device_0'!Q475:Q1384,1,0)</f>
        <v>2184342</v>
      </c>
      <c r="C475">
        <v>18.484127308064561</v>
      </c>
      <c r="D475">
        <v>2184256.584259415</v>
      </c>
      <c r="E475">
        <v>-5.3333333333334565E-2</v>
      </c>
      <c r="F475">
        <v>2184181.3010971793</v>
      </c>
      <c r="G475">
        <v>2181622.3672161023</v>
      </c>
      <c r="H475">
        <v>-5.7601642818190157</v>
      </c>
      <c r="I475">
        <v>-6.4860050831921399</v>
      </c>
      <c r="J475">
        <v>2181584.596007851</v>
      </c>
      <c r="K475">
        <f t="shared" si="7"/>
        <v>2180796.5773411845</v>
      </c>
    </row>
    <row r="476" spans="1:11" x14ac:dyDescent="0.25">
      <c r="A476">
        <f>VLOOKUP('2024-03-18_windows_device_0'!P476,'2024-03-18_windows_device_0'!P476:P1385,1,0)</f>
        <v>41.44</v>
      </c>
      <c r="B476">
        <f>VLOOKUP('2024-03-18_windows_device_0'!Q476,'2024-03-18_windows_device_0'!Q476:Q1385,1,0)</f>
        <v>2184342</v>
      </c>
      <c r="C476">
        <v>18.468677320602026</v>
      </c>
      <c r="D476">
        <v>2184256.7269895067</v>
      </c>
      <c r="E476">
        <v>-3.4666666666666401E-2</v>
      </c>
      <c r="F476">
        <v>2184171.9073664327</v>
      </c>
      <c r="G476">
        <v>2181613.7070635734</v>
      </c>
      <c r="H476">
        <v>0.6495841876603663</v>
      </c>
      <c r="I476">
        <v>6.409748469479382</v>
      </c>
      <c r="J476">
        <v>2181585.2750936332</v>
      </c>
      <c r="K476">
        <f t="shared" si="7"/>
        <v>2180797.9150936333</v>
      </c>
    </row>
    <row r="477" spans="1:11" x14ac:dyDescent="0.25">
      <c r="A477">
        <f>VLOOKUP('2024-03-18_windows_device_0'!P477,'2024-03-18_windows_device_0'!P477:P1386,1,0)</f>
        <v>41.413333333333334</v>
      </c>
      <c r="B477">
        <f>VLOOKUP('2024-03-18_windows_device_0'!Q477,'2024-03-18_windows_device_0'!Q477:Q1386,1,0)</f>
        <v>2184343</v>
      </c>
      <c r="C477">
        <v>18.456792714861614</v>
      </c>
      <c r="D477">
        <v>2184257.83670067</v>
      </c>
      <c r="E477">
        <v>-2.666666666666373E-2</v>
      </c>
      <c r="F477">
        <v>2184165.7753288415</v>
      </c>
      <c r="G477">
        <v>2181608.1397346295</v>
      </c>
      <c r="H477">
        <v>-3.1240555942058563</v>
      </c>
      <c r="I477">
        <v>-3.7736397818662226</v>
      </c>
      <c r="J477">
        <v>2181582.9563735863</v>
      </c>
      <c r="K477">
        <f t="shared" si="7"/>
        <v>2180796.1030402528</v>
      </c>
    </row>
    <row r="478" spans="1:11" x14ac:dyDescent="0.25">
      <c r="A478">
        <f>VLOOKUP('2024-03-18_windows_device_0'!P478,'2024-03-18_windows_device_0'!P478:P1387,1,0)</f>
        <v>41.37533333333333</v>
      </c>
      <c r="B478">
        <f>VLOOKUP('2024-03-18_windows_device_0'!Q478,'2024-03-18_windows_device_0'!Q478:Q1387,1,0)</f>
        <v>2184342</v>
      </c>
      <c r="C478">
        <v>18.439857151681522</v>
      </c>
      <c r="D478">
        <v>2184256.9929170562</v>
      </c>
      <c r="E478">
        <v>-3.8000000000003809E-2</v>
      </c>
      <c r="F478">
        <v>2184170.3303259755</v>
      </c>
      <c r="G478">
        <v>2181613.5000701779</v>
      </c>
      <c r="H478">
        <v>-4.7946592839434743</v>
      </c>
      <c r="I478">
        <v>-1.670603689737618</v>
      </c>
      <c r="J478">
        <v>2181578.5051975176</v>
      </c>
      <c r="K478">
        <f t="shared" si="7"/>
        <v>2180792.3738641841</v>
      </c>
    </row>
    <row r="479" spans="1:11" x14ac:dyDescent="0.25">
      <c r="A479">
        <f>VLOOKUP('2024-03-18_windows_device_0'!P479,'2024-03-18_windows_device_0'!P479:P1388,1,0)</f>
        <v>41.347333333333331</v>
      </c>
      <c r="B479">
        <f>VLOOKUP('2024-03-18_windows_device_0'!Q479,'2024-03-18_windows_device_0'!Q479:Q1388,1,0)</f>
        <v>2184339</v>
      </c>
      <c r="C479">
        <v>18.427378315654089</v>
      </c>
      <c r="D479">
        <v>2184254.1079321029</v>
      </c>
      <c r="E479">
        <v>-2.7999999999998693E-2</v>
      </c>
      <c r="F479">
        <v>2184168.141491469</v>
      </c>
      <c r="G479">
        <v>2181611.9051163532</v>
      </c>
      <c r="H479">
        <v>-3.7188349962234497</v>
      </c>
      <c r="I479">
        <v>1.0758242877200246</v>
      </c>
      <c r="J479">
        <v>2181574.8353680852</v>
      </c>
      <c r="K479">
        <f t="shared" si="7"/>
        <v>2180789.2360347519</v>
      </c>
    </row>
    <row r="480" spans="1:11" x14ac:dyDescent="0.25">
      <c r="A480">
        <f>VLOOKUP('2024-03-18_windows_device_0'!P480,'2024-03-18_windows_device_0'!P480:P1389,1,0)</f>
        <v>41.287999999999997</v>
      </c>
      <c r="B480">
        <f>VLOOKUP('2024-03-18_windows_device_0'!Q480,'2024-03-18_windows_device_0'!Q480:Q1389,1,0)</f>
        <v>2184334</v>
      </c>
      <c r="C480">
        <v>18.400935067881669</v>
      </c>
      <c r="D480">
        <v>2184249.3513971567</v>
      </c>
      <c r="E480">
        <v>-5.9333333333334792E-2</v>
      </c>
      <c r="F480">
        <v>2184166.1392355673</v>
      </c>
      <c r="G480">
        <v>2181611.162652072</v>
      </c>
      <c r="H480">
        <v>4.2986214626580477</v>
      </c>
      <c r="I480">
        <v>8.0174564588814974</v>
      </c>
      <c r="J480">
        <v>2181577.2403232427</v>
      </c>
      <c r="K480">
        <f t="shared" si="7"/>
        <v>2180792.7683232427</v>
      </c>
    </row>
    <row r="481" spans="1:11" x14ac:dyDescent="0.25">
      <c r="A481">
        <f>VLOOKUP('2024-03-18_windows_device_0'!P481,'2024-03-18_windows_device_0'!P481:P1390,1,0)</f>
        <v>41.261333333333333</v>
      </c>
      <c r="B481">
        <f>VLOOKUP('2024-03-18_windows_device_0'!Q481,'2024-03-18_windows_device_0'!Q481:Q1390,1,0)</f>
        <v>2184333</v>
      </c>
      <c r="C481">
        <v>18.389050462141256</v>
      </c>
      <c r="D481">
        <v>2184248.4607057753</v>
      </c>
      <c r="E481">
        <v>-2.666666666666373E-2</v>
      </c>
      <c r="F481">
        <v>2184165.3199827964</v>
      </c>
      <c r="G481">
        <v>2181610.9101875708</v>
      </c>
      <c r="H481">
        <v>2.1394262555986643E-2</v>
      </c>
      <c r="I481">
        <v>-4.277227200102061</v>
      </c>
      <c r="J481">
        <v>2181578.6412655716</v>
      </c>
      <c r="K481">
        <f t="shared" si="7"/>
        <v>2180794.6759322383</v>
      </c>
    </row>
    <row r="482" spans="1:11" x14ac:dyDescent="0.25">
      <c r="A482">
        <f>VLOOKUP('2024-03-18_windows_device_0'!P482,'2024-03-18_windows_device_0'!P482:P1391,1,0)</f>
        <v>41.24133333333333</v>
      </c>
      <c r="B482">
        <f>VLOOKUP('2024-03-18_windows_device_0'!Q482,'2024-03-18_windows_device_0'!Q482:Q1391,1,0)</f>
        <v>2184330</v>
      </c>
      <c r="C482">
        <v>18.380137007835945</v>
      </c>
      <c r="D482">
        <v>2184245.5426408933</v>
      </c>
      <c r="E482">
        <v>-2.0000000000003126E-2</v>
      </c>
      <c r="F482">
        <v>2184167.3881077496</v>
      </c>
      <c r="G482">
        <v>2181613.4036441678</v>
      </c>
      <c r="H482">
        <v>1.3170809452421963</v>
      </c>
      <c r="I482">
        <v>1.2956866826862097</v>
      </c>
      <c r="J482">
        <v>2181580.4568225732</v>
      </c>
      <c r="K482">
        <f t="shared" si="7"/>
        <v>2180796.8714892399</v>
      </c>
    </row>
    <row r="483" spans="1:11" x14ac:dyDescent="0.25">
      <c r="A483">
        <f>VLOOKUP('2024-03-18_windows_device_0'!P483,'2024-03-18_windows_device_0'!P483:P1392,1,0)</f>
        <v>41.200666666666663</v>
      </c>
      <c r="B483">
        <f>VLOOKUP('2024-03-18_windows_device_0'!Q483,'2024-03-18_windows_device_0'!Q483:Q1392,1,0)</f>
        <v>2184323</v>
      </c>
      <c r="C483">
        <v>18.362012984081815</v>
      </c>
      <c r="D483">
        <v>2184238.709119793</v>
      </c>
      <c r="E483">
        <v>-4.0666666666666629E-2</v>
      </c>
      <c r="F483">
        <v>2184167.9956849385</v>
      </c>
      <c r="G483">
        <v>2181614.8766988302</v>
      </c>
      <c r="H483">
        <v>0.75591867975890636</v>
      </c>
      <c r="I483">
        <v>-0.56116226548328996</v>
      </c>
      <c r="J483">
        <v>2181581.2536582798</v>
      </c>
      <c r="K483">
        <f t="shared" si="7"/>
        <v>2180798.4409916131</v>
      </c>
    </row>
    <row r="484" spans="1:11" x14ac:dyDescent="0.25">
      <c r="A484">
        <f>VLOOKUP('2024-03-18_windows_device_0'!P484,'2024-03-18_windows_device_0'!P484:P1393,1,0)</f>
        <v>41.163333333333334</v>
      </c>
      <c r="B484">
        <f>VLOOKUP('2024-03-18_windows_device_0'!Q484,'2024-03-18_windows_device_0'!Q484:Q1393,1,0)</f>
        <v>2184326</v>
      </c>
      <c r="C484">
        <v>18.345374536045238</v>
      </c>
      <c r="D484">
        <v>2184241.8618082833</v>
      </c>
      <c r="E484">
        <v>-3.7333333333329222E-2</v>
      </c>
      <c r="F484">
        <v>2184163.0334683629</v>
      </c>
      <c r="G484">
        <v>2181610.7097713803</v>
      </c>
      <c r="H484">
        <v>-0.22932355757802725</v>
      </c>
      <c r="I484">
        <v>-0.98524223733693361</v>
      </c>
      <c r="J484">
        <v>2181581.004660747</v>
      </c>
      <c r="K484">
        <f t="shared" si="7"/>
        <v>2180798.9013274135</v>
      </c>
    </row>
    <row r="485" spans="1:11" x14ac:dyDescent="0.25">
      <c r="A485">
        <f>VLOOKUP('2024-03-18_windows_device_0'!P485,'2024-03-18_windows_device_0'!P485:P1394,1,0)</f>
        <v>41.145333333333333</v>
      </c>
      <c r="B485">
        <f>VLOOKUP('2024-03-18_windows_device_0'!Q485,'2024-03-18_windows_device_0'!Q485:Q1394,1,0)</f>
        <v>2184325</v>
      </c>
      <c r="C485">
        <v>18.337352427170462</v>
      </c>
      <c r="D485">
        <v>2184240.9353764905</v>
      </c>
      <c r="E485">
        <v>-1.8000000000000682E-2</v>
      </c>
      <c r="F485">
        <v>2184160.7016430376</v>
      </c>
      <c r="G485">
        <v>2181608.7616467816</v>
      </c>
      <c r="H485">
        <v>-1.3035712013952434</v>
      </c>
      <c r="I485">
        <v>-1.0742476438172162</v>
      </c>
      <c r="J485">
        <v>2181579.6955903736</v>
      </c>
      <c r="K485">
        <f t="shared" si="7"/>
        <v>2180797.9342570403</v>
      </c>
    </row>
    <row r="486" spans="1:11" x14ac:dyDescent="0.25">
      <c r="A486">
        <f>VLOOKUP('2024-03-18_windows_device_0'!P486,'2024-03-18_windows_device_0'!P486:P1395,1,0)</f>
        <v>41.091333333333331</v>
      </c>
      <c r="B486">
        <f>VLOOKUP('2024-03-18_windows_device_0'!Q486,'2024-03-18_windows_device_0'!Q486:Q1395,1,0)</f>
        <v>2184324</v>
      </c>
      <c r="C486">
        <v>18.313286100546122</v>
      </c>
      <c r="D486">
        <v>2184240.1558880499</v>
      </c>
      <c r="E486">
        <v>-5.4000000000002046E-2</v>
      </c>
      <c r="F486">
        <v>2184152.759535213</v>
      </c>
      <c r="G486">
        <v>2181601.9716491001</v>
      </c>
      <c r="H486">
        <v>-0.94165201392024755</v>
      </c>
      <c r="I486">
        <v>0.36191918747499585</v>
      </c>
      <c r="J486">
        <v>2181578.7846290348</v>
      </c>
      <c r="K486">
        <f t="shared" si="7"/>
        <v>2180798.0492957016</v>
      </c>
    </row>
    <row r="487" spans="1:11" x14ac:dyDescent="0.25">
      <c r="A487">
        <f>VLOOKUP('2024-03-18_windows_device_0'!P487,'2024-03-18_windows_device_0'!P487:P1396,1,0)</f>
        <v>41.065333333333335</v>
      </c>
      <c r="B487">
        <f>VLOOKUP('2024-03-18_windows_device_0'!Q487,'2024-03-18_windows_device_0'!Q487:Q1396,1,0)</f>
        <v>2184323</v>
      </c>
      <c r="C487">
        <v>18.301698609949224</v>
      </c>
      <c r="D487">
        <v>2184239.2619569977</v>
      </c>
      <c r="E487">
        <v>-2.5999999999996248E-2</v>
      </c>
      <c r="F487">
        <v>2184147.1621790514</v>
      </c>
      <c r="G487">
        <v>2181596.9295527334</v>
      </c>
      <c r="H487">
        <v>1.4322095871903002</v>
      </c>
      <c r="I487">
        <v>2.3738616011105478</v>
      </c>
      <c r="J487">
        <v>2181580.0517116198</v>
      </c>
      <c r="K487">
        <f t="shared" si="7"/>
        <v>2180799.8103782865</v>
      </c>
    </row>
    <row r="488" spans="1:11" x14ac:dyDescent="0.25">
      <c r="A488">
        <f>VLOOKUP('2024-03-18_windows_device_0'!P488,'2024-03-18_windows_device_0'!P488:P1397,1,0)</f>
        <v>41.016666666666666</v>
      </c>
      <c r="B488">
        <f>VLOOKUP('2024-03-18_windows_device_0'!Q488,'2024-03-18_windows_device_0'!Q488:Q1397,1,0)</f>
        <v>2184321</v>
      </c>
      <c r="C488">
        <v>18.280009204472968</v>
      </c>
      <c r="D488">
        <v>2184237.4603158711</v>
      </c>
      <c r="E488">
        <v>-4.86666666666693E-2</v>
      </c>
      <c r="F488">
        <v>2184151.8573363698</v>
      </c>
      <c r="G488">
        <v>2181602.6649880148</v>
      </c>
      <c r="H488">
        <v>-1.6370419198647141</v>
      </c>
      <c r="I488">
        <v>-3.0692515070550144</v>
      </c>
      <c r="J488">
        <v>2181578.3011171226</v>
      </c>
      <c r="K488">
        <f t="shared" si="7"/>
        <v>2180798.9844504558</v>
      </c>
    </row>
    <row r="489" spans="1:11" x14ac:dyDescent="0.25">
      <c r="A489">
        <f>VLOOKUP('2024-03-18_windows_device_0'!P489,'2024-03-18_windows_device_0'!P489:P1398,1,0)</f>
        <v>41.007333333333335</v>
      </c>
      <c r="B489">
        <f>VLOOKUP('2024-03-18_windows_device_0'!Q489,'2024-03-18_windows_device_0'!Q489:Q1398,1,0)</f>
        <v>2184316</v>
      </c>
      <c r="C489">
        <v>18.275849592463825</v>
      </c>
      <c r="D489">
        <v>2184232.4983304185</v>
      </c>
      <c r="E489">
        <v>-9.3333333333305291E-3</v>
      </c>
      <c r="F489">
        <v>2184155.9044117592</v>
      </c>
      <c r="G489">
        <v>2181606.9117098167</v>
      </c>
      <c r="H489">
        <v>-0.36408252594992518</v>
      </c>
      <c r="I489">
        <v>1.272959393914789</v>
      </c>
      <c r="J489">
        <v>2181578.1710309722</v>
      </c>
      <c r="K489">
        <f t="shared" si="7"/>
        <v>2180799.0316976388</v>
      </c>
    </row>
    <row r="490" spans="1:11" x14ac:dyDescent="0.25">
      <c r="A490">
        <f>VLOOKUP('2024-03-18_windows_device_0'!P490,'2024-03-18_windows_device_0'!P490:P1399,1,0)</f>
        <v>40.957333333333331</v>
      </c>
      <c r="B490">
        <f>VLOOKUP('2024-03-18_windows_device_0'!Q490,'2024-03-18_windows_device_0'!Q490:Q1399,1,0)</f>
        <v>2184318</v>
      </c>
      <c r="C490">
        <v>18.253565956700548</v>
      </c>
      <c r="D490">
        <v>2184234.7018324663</v>
      </c>
      <c r="E490">
        <v>-5.0000000000004263E-2</v>
      </c>
      <c r="F490">
        <v>2184153.1555051999</v>
      </c>
      <c r="G490">
        <v>2181605.2331119622</v>
      </c>
      <c r="H490">
        <v>-2.6203851029276848</v>
      </c>
      <c r="I490">
        <v>-2.2563025769777596</v>
      </c>
      <c r="J490">
        <v>2181575.4465315985</v>
      </c>
      <c r="K490">
        <f t="shared" si="7"/>
        <v>2180797.2571982653</v>
      </c>
    </row>
    <row r="491" spans="1:11" x14ac:dyDescent="0.25">
      <c r="A491">
        <f>VLOOKUP('2024-03-18_windows_device_0'!P491,'2024-03-18_windows_device_0'!P491:P1400,1,0)</f>
        <v>40.934666666666665</v>
      </c>
      <c r="B491">
        <f>VLOOKUP('2024-03-18_windows_device_0'!Q491,'2024-03-18_windows_device_0'!Q491:Q1400,1,0)</f>
        <v>2184315</v>
      </c>
      <c r="C491">
        <v>18.243464041821195</v>
      </c>
      <c r="D491">
        <v>2184231.7940049386</v>
      </c>
      <c r="E491">
        <v>-2.2666666666665947E-2</v>
      </c>
      <c r="F491">
        <v>2184152.5782174887</v>
      </c>
      <c r="G491">
        <v>2181605.1414613631</v>
      </c>
      <c r="H491">
        <v>-4.5547467130236328</v>
      </c>
      <c r="I491">
        <v>-1.934361610095948</v>
      </c>
      <c r="J491">
        <v>2181570.9322592798</v>
      </c>
      <c r="K491">
        <f t="shared" si="7"/>
        <v>2180793.1735926131</v>
      </c>
    </row>
    <row r="492" spans="1:11" x14ac:dyDescent="0.25">
      <c r="A492">
        <f>VLOOKUP('2024-03-18_windows_device_0'!P492,'2024-03-18_windows_device_0'!P492:P1401,1,0)</f>
        <v>40.866666666666667</v>
      </c>
      <c r="B492">
        <f>VLOOKUP('2024-03-18_windows_device_0'!Q492,'2024-03-18_windows_device_0'!Q492:Q1401,1,0)</f>
        <v>2184313</v>
      </c>
      <c r="C492">
        <v>18.213158297183142</v>
      </c>
      <c r="D492">
        <v>2184230.0702162106</v>
      </c>
      <c r="E492">
        <v>-6.799999999999784E-2</v>
      </c>
      <c r="F492">
        <v>2184154.8592036455</v>
      </c>
      <c r="G492">
        <v>2181608.8809739603</v>
      </c>
      <c r="H492">
        <v>-1.1507464894093573</v>
      </c>
      <c r="I492">
        <v>3.4040002236142755</v>
      </c>
      <c r="J492">
        <v>2181569.5461489097</v>
      </c>
      <c r="K492">
        <f t="shared" si="7"/>
        <v>2180793.0794822429</v>
      </c>
    </row>
    <row r="493" spans="1:11" x14ac:dyDescent="0.25">
      <c r="A493">
        <f>VLOOKUP('2024-03-18_windows_device_0'!P493,'2024-03-18_windows_device_0'!P493:P1402,1,0)</f>
        <v>40.816666666666663</v>
      </c>
      <c r="B493">
        <f>VLOOKUP('2024-03-18_windows_device_0'!Q493,'2024-03-18_windows_device_0'!Q493:Q1402,1,0)</f>
        <v>2184308</v>
      </c>
      <c r="C493">
        <v>18.190874661419866</v>
      </c>
      <c r="D493">
        <v>2184225.2730197632</v>
      </c>
      <c r="E493">
        <v>-5.0000000000004263E-2</v>
      </c>
      <c r="F493">
        <v>2184149.5259246877</v>
      </c>
      <c r="G493">
        <v>2181604.6216900605</v>
      </c>
      <c r="H493">
        <v>2.7845926410518587</v>
      </c>
      <c r="I493">
        <v>3.935339130461216</v>
      </c>
      <c r="J493">
        <v>2181572.2137512546</v>
      </c>
      <c r="K493">
        <f t="shared" si="7"/>
        <v>2180796.697084588</v>
      </c>
    </row>
    <row r="494" spans="1:11" x14ac:dyDescent="0.25">
      <c r="A494">
        <f>VLOOKUP('2024-03-18_windows_device_0'!P494,'2024-03-18_windows_device_0'!P494:P1403,1,0)</f>
        <v>40.790666666666667</v>
      </c>
      <c r="B494">
        <f>VLOOKUP('2024-03-18_windows_device_0'!Q494,'2024-03-18_windows_device_0'!Q494:Q1403,1,0)</f>
        <v>2184307</v>
      </c>
      <c r="C494">
        <v>18.179287170822967</v>
      </c>
      <c r="D494">
        <v>2184224.3783794902</v>
      </c>
      <c r="E494">
        <v>-2.5999999999996248E-2</v>
      </c>
      <c r="F494">
        <v>2184144.009813983</v>
      </c>
      <c r="G494">
        <v>2181599.6645768387</v>
      </c>
      <c r="H494">
        <v>-2.5663810782134533E-2</v>
      </c>
      <c r="I494">
        <v>-2.8102564518339932</v>
      </c>
      <c r="J494">
        <v>2181572.4157680259</v>
      </c>
      <c r="K494">
        <f t="shared" si="7"/>
        <v>2180797.3931013593</v>
      </c>
    </row>
    <row r="495" spans="1:11" x14ac:dyDescent="0.25">
      <c r="A495">
        <f>VLOOKUP('2024-03-18_windows_device_0'!P495,'2024-03-18_windows_device_0'!P495:P1404,1,0)</f>
        <v>40.762666666666668</v>
      </c>
      <c r="B495">
        <f>VLOOKUP('2024-03-18_windows_device_0'!Q495,'2024-03-18_windows_device_0'!Q495:Q1404,1,0)</f>
        <v>2184308</v>
      </c>
      <c r="C495">
        <v>18.166808334795533</v>
      </c>
      <c r="D495">
        <v>2184225.4917687317</v>
      </c>
      <c r="E495">
        <v>-2.7999999999998693E-2</v>
      </c>
      <c r="F495">
        <v>2184140.1620097994</v>
      </c>
      <c r="G495">
        <v>2181596.4191685561</v>
      </c>
      <c r="H495">
        <v>-5.5866180839948356</v>
      </c>
      <c r="I495">
        <v>-5.5609542732127011</v>
      </c>
      <c r="J495">
        <v>2181566.1383498088</v>
      </c>
      <c r="K495">
        <f t="shared" si="7"/>
        <v>2180791.6476831422</v>
      </c>
    </row>
    <row r="496" spans="1:11" x14ac:dyDescent="0.25">
      <c r="A496">
        <f>VLOOKUP('2024-03-18_windows_device_0'!P496,'2024-03-18_windows_device_0'!P496:P1405,1,0)</f>
        <v>40.702666666666666</v>
      </c>
      <c r="B496">
        <f>VLOOKUP('2024-03-18_windows_device_0'!Q496,'2024-03-18_windows_device_0'!Q496:Q1405,1,0)</f>
        <v>2184308</v>
      </c>
      <c r="C496">
        <v>18.140067971879603</v>
      </c>
      <c r="D496">
        <v>2184225.734483494</v>
      </c>
      <c r="E496">
        <v>-6.0000000000002274E-2</v>
      </c>
      <c r="F496">
        <v>2184141.1318864352</v>
      </c>
      <c r="G496">
        <v>2181598.6812881269</v>
      </c>
      <c r="H496">
        <v>-8.4603403294458985</v>
      </c>
      <c r="I496">
        <v>-2.8737222454510629</v>
      </c>
      <c r="J496">
        <v>2181558.3579874663</v>
      </c>
      <c r="K496">
        <f t="shared" si="7"/>
        <v>2180785.0073207994</v>
      </c>
    </row>
    <row r="497" spans="1:11" x14ac:dyDescent="0.25">
      <c r="A497">
        <f>VLOOKUP('2024-03-18_windows_device_0'!P497,'2024-03-18_windows_device_0'!P497:P1406,1,0)</f>
        <v>40.690666666666665</v>
      </c>
      <c r="B497">
        <f>VLOOKUP('2024-03-18_windows_device_0'!Q497,'2024-03-18_windows_device_0'!Q497:Q1406,1,0)</f>
        <v>2184307</v>
      </c>
      <c r="C497">
        <v>18.134719899296417</v>
      </c>
      <c r="D497">
        <v>2184224.7829835434</v>
      </c>
      <c r="E497">
        <v>-1.2000000000000455E-2</v>
      </c>
      <c r="F497">
        <v>2184139.980378544</v>
      </c>
      <c r="G497">
        <v>2181597.7884573997</v>
      </c>
      <c r="H497">
        <v>-4.1009849938564003</v>
      </c>
      <c r="I497">
        <v>4.3593553355894983</v>
      </c>
      <c r="J497">
        <v>2181553.9346314901</v>
      </c>
      <c r="K497">
        <f t="shared" si="7"/>
        <v>2180780.8119648234</v>
      </c>
    </row>
    <row r="498" spans="1:11" x14ac:dyDescent="0.25">
      <c r="A498">
        <f>VLOOKUP('2024-03-18_windows_device_0'!P498,'2024-03-18_windows_device_0'!P498:P1407,1,0)</f>
        <v>40.648666666666664</v>
      </c>
      <c r="B498">
        <f>VLOOKUP('2024-03-18_windows_device_0'!Q498,'2024-03-18_windows_device_0'!Q498:Q1407,1,0)</f>
        <v>2184301</v>
      </c>
      <c r="C498">
        <v>18.116001645255263</v>
      </c>
      <c r="D498">
        <v>2184218.9526210972</v>
      </c>
      <c r="E498">
        <v>-4.2000000000001592E-2</v>
      </c>
      <c r="F498">
        <v>2184140.8239015588</v>
      </c>
      <c r="G498">
        <v>2181599.5379516245</v>
      </c>
      <c r="H498">
        <v>4.51509944582358</v>
      </c>
      <c r="I498">
        <v>8.6160844396799803</v>
      </c>
      <c r="J498">
        <v>2181556.7927429723</v>
      </c>
      <c r="K498">
        <f t="shared" si="7"/>
        <v>2180784.4680763055</v>
      </c>
    </row>
    <row r="499" spans="1:11" x14ac:dyDescent="0.25">
      <c r="A499">
        <f>VLOOKUP('2024-03-18_windows_device_0'!P499,'2024-03-18_windows_device_0'!P499:P1408,1,0)</f>
        <v>40.600666666666669</v>
      </c>
      <c r="B499">
        <f>VLOOKUP('2024-03-18_windows_device_0'!Q499,'2024-03-18_windows_device_0'!Q499:Q1408,1,0)</f>
        <v>2184298</v>
      </c>
      <c r="C499">
        <v>18.094609354922522</v>
      </c>
      <c r="D499">
        <v>2184216.1462780731</v>
      </c>
      <c r="E499">
        <v>-4.7999999999994714E-2</v>
      </c>
      <c r="F499">
        <v>2184141.2203537985</v>
      </c>
      <c r="G499">
        <v>2181600.9709464703</v>
      </c>
      <c r="H499">
        <v>10.032556848134845</v>
      </c>
      <c r="I499">
        <v>5.5174574023112655</v>
      </c>
      <c r="J499">
        <v>2181568.1391370669</v>
      </c>
      <c r="K499">
        <f t="shared" si="7"/>
        <v>2180796.7264704001</v>
      </c>
    </row>
    <row r="500" spans="1:11" x14ac:dyDescent="0.25">
      <c r="A500">
        <f>VLOOKUP('2024-03-18_windows_device_0'!P500,'2024-03-18_windows_device_0'!P500:P1409,1,0)</f>
        <v>40.588000000000001</v>
      </c>
      <c r="B500">
        <f>VLOOKUP('2024-03-18_windows_device_0'!Q500,'2024-03-18_windows_device_0'!Q500:Q1409,1,0)</f>
        <v>2184297</v>
      </c>
      <c r="C500">
        <v>18.088964167195826</v>
      </c>
      <c r="D500">
        <v>2184215.1973438393</v>
      </c>
      <c r="E500">
        <v>-1.2666666666667936E-2</v>
      </c>
      <c r="F500">
        <v>2184137.3718666867</v>
      </c>
      <c r="G500">
        <v>2181597.3961957972</v>
      </c>
      <c r="H500">
        <v>1.9515488473698497</v>
      </c>
      <c r="I500">
        <v>-8.0810080007649958</v>
      </c>
      <c r="J500">
        <v>2181569.0448752907</v>
      </c>
      <c r="K500">
        <f t="shared" si="7"/>
        <v>2180797.8728752909</v>
      </c>
    </row>
    <row r="501" spans="1:11" x14ac:dyDescent="0.25">
      <c r="A501">
        <f>VLOOKUP('2024-03-18_windows_device_0'!P501,'2024-03-18_windows_device_0'!P501:P1410,1,0)</f>
        <v>40.558666666666667</v>
      </c>
      <c r="B501">
        <f>VLOOKUP('2024-03-18_windows_device_0'!Q501,'2024-03-18_windows_device_0'!Q501:Q1410,1,0)</f>
        <v>2184297</v>
      </c>
      <c r="C501">
        <v>18.075891100881371</v>
      </c>
      <c r="D501">
        <v>2184215.3155402271</v>
      </c>
      <c r="E501">
        <v>-2.9333333333333655E-2</v>
      </c>
      <c r="F501">
        <v>2184136.8861673991</v>
      </c>
      <c r="G501">
        <v>2181597.5447405982</v>
      </c>
      <c r="H501">
        <v>-3.8110496108420193</v>
      </c>
      <c r="I501">
        <v>-5.762598458211869</v>
      </c>
      <c r="J501">
        <v>2181566.1966801593</v>
      </c>
      <c r="K501">
        <f t="shared" si="7"/>
        <v>2180795.5820134925</v>
      </c>
    </row>
    <row r="502" spans="1:11" x14ac:dyDescent="0.25">
      <c r="A502">
        <f>VLOOKUP('2024-03-18_windows_device_0'!P502,'2024-03-18_windows_device_0'!P502:P1411,1,0)</f>
        <v>40.504666666666665</v>
      </c>
      <c r="B502">
        <f>VLOOKUP('2024-03-18_windows_device_0'!Q502,'2024-03-18_windows_device_0'!Q502:Q1411,1,0)</f>
        <v>2184294</v>
      </c>
      <c r="C502">
        <v>18.051824774257035</v>
      </c>
      <c r="D502">
        <v>2184212.53290558</v>
      </c>
      <c r="E502">
        <v>-5.4000000000002046E-2</v>
      </c>
      <c r="F502">
        <v>2184128.7089453624</v>
      </c>
      <c r="G502">
        <v>2181590.5363046736</v>
      </c>
      <c r="H502">
        <v>-1.8396341754123569</v>
      </c>
      <c r="I502">
        <v>1.9714154354296625</v>
      </c>
      <c r="J502">
        <v>2181565.2366778492</v>
      </c>
      <c r="K502">
        <f t="shared" si="7"/>
        <v>2180795.6480111824</v>
      </c>
    </row>
    <row r="503" spans="1:11" x14ac:dyDescent="0.25">
      <c r="A503">
        <f>VLOOKUP('2024-03-18_windows_device_0'!P503,'2024-03-18_windows_device_0'!P503:P1412,1,0)</f>
        <v>40.468000000000004</v>
      </c>
      <c r="B503">
        <f>VLOOKUP('2024-03-18_windows_device_0'!Q503,'2024-03-18_windows_device_0'!Q503:Q1412,1,0)</f>
        <v>2184295</v>
      </c>
      <c r="C503">
        <v>18.035483441363969</v>
      </c>
      <c r="D503">
        <v>2184213.6803342593</v>
      </c>
      <c r="E503">
        <v>-3.666666666666174E-2</v>
      </c>
      <c r="F503">
        <v>2184125.3359601689</v>
      </c>
      <c r="G503">
        <v>2181587.9578282484</v>
      </c>
      <c r="H503">
        <v>2.6388860885053873</v>
      </c>
      <c r="I503">
        <v>4.4785202639177442</v>
      </c>
      <c r="J503">
        <v>2181567.3904439895</v>
      </c>
      <c r="K503">
        <f t="shared" si="7"/>
        <v>2180798.4984439895</v>
      </c>
    </row>
    <row r="504" spans="1:11" x14ac:dyDescent="0.25">
      <c r="A504">
        <f>VLOOKUP('2024-03-18_windows_device_0'!P504,'2024-03-18_windows_device_0'!P504:P1413,1,0)</f>
        <v>40.42</v>
      </c>
      <c r="B504">
        <f>VLOOKUP('2024-03-18_windows_device_0'!Q504,'2024-03-18_windows_device_0'!Q504:Q1413,1,0)</f>
        <v>2184286</v>
      </c>
      <c r="C504">
        <v>18.014091151031224</v>
      </c>
      <c r="D504">
        <v>2184204.8731300007</v>
      </c>
      <c r="E504">
        <v>-4.8000000000001819E-2</v>
      </c>
      <c r="F504">
        <v>2184126.6907280744</v>
      </c>
      <c r="G504">
        <v>2181590.3537690821</v>
      </c>
      <c r="H504">
        <v>-3.2589890961535275</v>
      </c>
      <c r="I504">
        <v>-5.8978751846589148</v>
      </c>
      <c r="J504">
        <v>2181563.6896212553</v>
      </c>
      <c r="K504">
        <f t="shared" si="7"/>
        <v>2180795.7096212553</v>
      </c>
    </row>
    <row r="505" spans="1:11" x14ac:dyDescent="0.25">
      <c r="A505">
        <f>VLOOKUP('2024-03-18_windows_device_0'!P505,'2024-03-18_windows_device_0'!P505:P1414,1,0)</f>
        <v>40.408666666666669</v>
      </c>
      <c r="B505">
        <f>VLOOKUP('2024-03-18_windows_device_0'!Q505,'2024-03-18_windows_device_0'!Q505:Q1414,1,0)</f>
        <v>2184283</v>
      </c>
      <c r="C505">
        <v>18.009040193591549</v>
      </c>
      <c r="D505">
        <v>2184201.9186178264</v>
      </c>
      <c r="E505">
        <v>-1.1333333333332973E-2</v>
      </c>
      <c r="F505">
        <v>2184125.8725719452</v>
      </c>
      <c r="G505">
        <v>2181589.781625879</v>
      </c>
      <c r="H505">
        <v>0.66208209469914436</v>
      </c>
      <c r="I505">
        <v>3.9210711908526719</v>
      </c>
      <c r="J505">
        <v>2181564.934007322</v>
      </c>
      <c r="K505">
        <f t="shared" si="7"/>
        <v>2180797.1693406552</v>
      </c>
    </row>
    <row r="506" spans="1:11" x14ac:dyDescent="0.25">
      <c r="A506">
        <f>VLOOKUP('2024-03-18_windows_device_0'!P506,'2024-03-18_windows_device_0'!P506:P1415,1,0)</f>
        <v>40.345333333333336</v>
      </c>
      <c r="B506">
        <f>VLOOKUP('2024-03-18_windows_device_0'!Q506,'2024-03-18_windows_device_0'!Q506:Q1415,1,0)</f>
        <v>2184283</v>
      </c>
      <c r="C506">
        <v>17.980814254958066</v>
      </c>
      <c r="D506">
        <v>2184202.172579682</v>
      </c>
      <c r="E506">
        <v>-6.3333333333332575E-2</v>
      </c>
      <c r="F506">
        <v>2184122.3637005114</v>
      </c>
      <c r="G506">
        <v>2181587.648803981</v>
      </c>
      <c r="H506">
        <v>3.4427238120697439</v>
      </c>
      <c r="I506">
        <v>2.7806417173705995</v>
      </c>
      <c r="J506">
        <v>2181568.6060160617</v>
      </c>
      <c r="K506">
        <f t="shared" si="7"/>
        <v>2180802.0446827286</v>
      </c>
    </row>
    <row r="507" spans="1:11" x14ac:dyDescent="0.25">
      <c r="A507">
        <f>VLOOKUP('2024-03-18_windows_device_0'!P507,'2024-03-18_windows_device_0'!P507:P1416,1,0)</f>
        <v>40.31733333333333</v>
      </c>
      <c r="B507">
        <f>VLOOKUP('2024-03-18_windows_device_0'!Q507,'2024-03-18_windows_device_0'!Q507:Q1416,1,0)</f>
        <v>2184285</v>
      </c>
      <c r="C507">
        <v>17.968335418930632</v>
      </c>
      <c r="D507">
        <v>2184204.2847305681</v>
      </c>
      <c r="E507">
        <v>-2.8000000000005798E-2</v>
      </c>
      <c r="F507">
        <v>2184119.5428572716</v>
      </c>
      <c r="G507">
        <v>2181585.4370082202</v>
      </c>
      <c r="H507">
        <v>-3.2713581905700266</v>
      </c>
      <c r="I507">
        <v>-6.7140820026397705</v>
      </c>
      <c r="J507">
        <v>2181564.2142500081</v>
      </c>
      <c r="K507">
        <f t="shared" si="7"/>
        <v>2180798.1849166746</v>
      </c>
    </row>
    <row r="508" spans="1:11" x14ac:dyDescent="0.25">
      <c r="A508">
        <f>VLOOKUP('2024-03-18_windows_device_0'!P508,'2024-03-18_windows_device_0'!P508:P1417,1,0)</f>
        <v>40.28</v>
      </c>
      <c r="B508">
        <f>VLOOKUP('2024-03-18_windows_device_0'!Q508,'2024-03-18_windows_device_0'!Q508:Q1417,1,0)</f>
        <v>2184278</v>
      </c>
      <c r="C508">
        <v>17.951696970894055</v>
      </c>
      <c r="D508">
        <v>2184197.4341439665</v>
      </c>
      <c r="E508">
        <v>-3.7333333333329222E-2</v>
      </c>
      <c r="F508">
        <v>2184123.9202226899</v>
      </c>
      <c r="G508">
        <v>2181590.6270952388</v>
      </c>
      <c r="H508">
        <v>6.2499706195667386</v>
      </c>
      <c r="I508">
        <v>9.5213288101367652</v>
      </c>
      <c r="J508">
        <v>2181569.0969164725</v>
      </c>
      <c r="K508">
        <f t="shared" si="7"/>
        <v>2180803.7769164727</v>
      </c>
    </row>
    <row r="509" spans="1:11" x14ac:dyDescent="0.25">
      <c r="A509">
        <f>VLOOKUP('2024-03-18_windows_device_0'!P509,'2024-03-18_windows_device_0'!P509:P1418,1,0)</f>
        <v>40.236666666666665</v>
      </c>
      <c r="B509">
        <f>VLOOKUP('2024-03-18_windows_device_0'!Q509,'2024-03-18_windows_device_0'!Q509:Q1418,1,0)</f>
        <v>2184278</v>
      </c>
      <c r="C509">
        <v>17.932384486565883</v>
      </c>
      <c r="D509">
        <v>2184197.6073966566</v>
      </c>
      <c r="E509">
        <v>-4.3333333333336554E-2</v>
      </c>
      <c r="F509">
        <v>2184123.1256920528</v>
      </c>
      <c r="G509">
        <v>2181590.7768472922</v>
      </c>
      <c r="H509">
        <v>-2.5215088073164225</v>
      </c>
      <c r="I509">
        <v>-8.7714794268831611</v>
      </c>
      <c r="J509">
        <v>2181566.9869131944</v>
      </c>
      <c r="K509">
        <f t="shared" si="7"/>
        <v>2180802.4902465278</v>
      </c>
    </row>
    <row r="510" spans="1:11" x14ac:dyDescent="0.25">
      <c r="A510">
        <f>VLOOKUP('2024-03-18_windows_device_0'!P510,'2024-03-18_windows_device_0'!P510:P1419,1,0)</f>
        <v>40.213333333333331</v>
      </c>
      <c r="B510">
        <f>VLOOKUP('2024-03-18_windows_device_0'!Q510,'2024-03-18_windows_device_0'!Q510:Q1419,1,0)</f>
        <v>2184283</v>
      </c>
      <c r="C510">
        <v>17.92198545654302</v>
      </c>
      <c r="D510">
        <v>2184202.700609324</v>
      </c>
      <c r="E510">
        <v>-2.3333333333333428E-2</v>
      </c>
      <c r="F510">
        <v>2184121.8002946093</v>
      </c>
      <c r="G510">
        <v>2181589.9603310707</v>
      </c>
      <c r="H510">
        <v>-2.0740246591158211</v>
      </c>
      <c r="I510">
        <v>0.44748414820060134</v>
      </c>
      <c r="J510">
        <v>2181567.2150468132</v>
      </c>
      <c r="K510">
        <f t="shared" si="7"/>
        <v>2180803.16171348</v>
      </c>
    </row>
    <row r="511" spans="1:11" x14ac:dyDescent="0.25">
      <c r="A511">
        <f>VLOOKUP('2024-03-18_windows_device_0'!P511,'2024-03-18_windows_device_0'!P511:P1420,1,0)</f>
        <v>40.173999999999999</v>
      </c>
      <c r="B511">
        <f>VLOOKUP('2024-03-18_windows_device_0'!Q511,'2024-03-18_windows_device_0'!Q511:Q1420,1,0)</f>
        <v>2184285</v>
      </c>
      <c r="C511">
        <v>17.904455663075911</v>
      </c>
      <c r="D511">
        <v>2184204.857616852</v>
      </c>
      <c r="E511">
        <v>-3.9333333333331666E-2</v>
      </c>
      <c r="F511">
        <v>2184121.2705837213</v>
      </c>
      <c r="G511">
        <v>2181590.2891173009</v>
      </c>
      <c r="H511">
        <v>-4.2283861385658383</v>
      </c>
      <c r="I511">
        <v>-2.1543614794500172</v>
      </c>
      <c r="J511">
        <v>2181562.8534297352</v>
      </c>
      <c r="K511">
        <f t="shared" si="7"/>
        <v>2180799.5474297353</v>
      </c>
    </row>
    <row r="512" spans="1:11" x14ac:dyDescent="0.25">
      <c r="A512">
        <f>VLOOKUP('2024-03-18_windows_device_0'!P512,'2024-03-18_windows_device_0'!P512:P1421,1,0)</f>
        <v>40.122</v>
      </c>
      <c r="B512">
        <f>VLOOKUP('2024-03-18_windows_device_0'!Q512,'2024-03-18_windows_device_0'!Q512:Q1421,1,0)</f>
        <v>2184283</v>
      </c>
      <c r="C512">
        <v>17.881280681882107</v>
      </c>
      <c r="D512">
        <v>2184203.0649502939</v>
      </c>
      <c r="E512">
        <v>-5.1999999999999602E-2</v>
      </c>
      <c r="F512">
        <v>2184120.7375922785</v>
      </c>
      <c r="G512">
        <v>2181590.8923791894</v>
      </c>
      <c r="H512">
        <v>-12.817177306860685</v>
      </c>
      <c r="I512">
        <v>-8.588791168294847</v>
      </c>
      <c r="J512">
        <v>2181547.9624706181</v>
      </c>
      <c r="K512">
        <f t="shared" si="7"/>
        <v>2180785.6444706181</v>
      </c>
    </row>
    <row r="513" spans="1:11" x14ac:dyDescent="0.25">
      <c r="A513">
        <f>VLOOKUP('2024-03-18_windows_device_0'!P513,'2024-03-18_windows_device_0'!P513:P1422,1,0)</f>
        <v>40.080666666666666</v>
      </c>
      <c r="B513">
        <f>VLOOKUP('2024-03-18_windows_device_0'!Q513,'2024-03-18_windows_device_0'!Q513:Q1422,1,0)</f>
        <v>2184279</v>
      </c>
      <c r="C513">
        <v>17.862859542984467</v>
      </c>
      <c r="D513">
        <v>2184199.2295622369</v>
      </c>
      <c r="E513">
        <v>-4.133333333333411E-2</v>
      </c>
      <c r="F513">
        <v>2184120.5592063586</v>
      </c>
      <c r="G513">
        <v>2181591.6182199907</v>
      </c>
      <c r="H513">
        <v>-1.3385843820869923</v>
      </c>
      <c r="I513">
        <v>11.478592924773693</v>
      </c>
      <c r="J513">
        <v>2181544.884163382</v>
      </c>
      <c r="K513">
        <f t="shared" si="7"/>
        <v>2180783.3514967151</v>
      </c>
    </row>
    <row r="514" spans="1:11" x14ac:dyDescent="0.25">
      <c r="A514">
        <f>VLOOKUP('2024-03-18_windows_device_0'!P514,'2024-03-18_windows_device_0'!P514:P1423,1,0)</f>
        <v>40.055333333333337</v>
      </c>
      <c r="B514">
        <f>VLOOKUP('2024-03-18_windows_device_0'!Q514,'2024-03-18_windows_device_0'!Q514:Q1423,1,0)</f>
        <v>2184275</v>
      </c>
      <c r="C514">
        <v>17.851569167531075</v>
      </c>
      <c r="D514">
        <v>2184195.3303695642</v>
      </c>
      <c r="E514">
        <v>-2.5333333333328767E-2</v>
      </c>
      <c r="F514">
        <v>2184114.2443775809</v>
      </c>
      <c r="G514">
        <v>2181585.8580557089</v>
      </c>
      <c r="H514">
        <v>7.2425654716789722</v>
      </c>
      <c r="I514">
        <v>8.5811498537659645</v>
      </c>
      <c r="J514">
        <v>2181553.8703877348</v>
      </c>
      <c r="K514">
        <f t="shared" si="7"/>
        <v>2180792.8190544015</v>
      </c>
    </row>
    <row r="515" spans="1:11" x14ac:dyDescent="0.25">
      <c r="A515">
        <f>VLOOKUP('2024-03-18_windows_device_0'!P515,'2024-03-18_windows_device_0'!P515:P1424,1,0)</f>
        <v>40.00866666666667</v>
      </c>
      <c r="B515">
        <f>VLOOKUP('2024-03-18_windows_device_0'!Q515,'2024-03-18_windows_device_0'!Q515:Q1424,1,0)</f>
        <v>2184274</v>
      </c>
      <c r="C515">
        <v>17.830771107485351</v>
      </c>
      <c r="D515">
        <v>2184194.5159004279</v>
      </c>
      <c r="E515">
        <v>-4.6666666666666856E-2</v>
      </c>
      <c r="F515">
        <v>2184113.8712924588</v>
      </c>
      <c r="G515">
        <v>2181586.5076398966</v>
      </c>
      <c r="H515">
        <v>-0.97783657722175121</v>
      </c>
      <c r="I515">
        <v>-8.2204020489007235</v>
      </c>
      <c r="J515">
        <v>2181553.0743848467</v>
      </c>
      <c r="K515">
        <f t="shared" ref="K515:K578" si="8">J515-M$2*A515</f>
        <v>2180792.9097181801</v>
      </c>
    </row>
    <row r="516" spans="1:11" x14ac:dyDescent="0.25">
      <c r="A516">
        <f>VLOOKUP('2024-03-18_windows_device_0'!P516,'2024-03-18_windows_device_0'!P516:P1425,1,0)</f>
        <v>39.988</v>
      </c>
      <c r="B516">
        <f>VLOOKUP('2024-03-18_windows_device_0'!Q516,'2024-03-18_windows_device_0'!Q516:Q1425,1,0)</f>
        <v>2184274</v>
      </c>
      <c r="C516">
        <v>17.821560538036529</v>
      </c>
      <c r="D516">
        <v>2184194.5979949972</v>
      </c>
      <c r="E516">
        <v>-2.0666666666670608E-2</v>
      </c>
      <c r="F516">
        <v>2184110.293959294</v>
      </c>
      <c r="G516">
        <v>2181583.3835843024</v>
      </c>
      <c r="H516">
        <v>5.9969710055738688</v>
      </c>
      <c r="I516">
        <v>6.97480758279562</v>
      </c>
      <c r="J516">
        <v>2181559.6391679235</v>
      </c>
      <c r="K516">
        <f t="shared" si="8"/>
        <v>2180799.8671679236</v>
      </c>
    </row>
    <row r="517" spans="1:11" x14ac:dyDescent="0.25">
      <c r="A517">
        <f>VLOOKUP('2024-03-18_windows_device_0'!P517,'2024-03-18_windows_device_0'!P517:P1426,1,0)</f>
        <v>39.934666666666665</v>
      </c>
      <c r="B517">
        <f>VLOOKUP('2024-03-18_windows_device_0'!Q517,'2024-03-18_windows_device_0'!Q517:Q1426,1,0)</f>
        <v>2184273</v>
      </c>
      <c r="C517">
        <v>17.797791326555704</v>
      </c>
      <c r="D517">
        <v>2184193.8096559742</v>
      </c>
      <c r="E517">
        <v>-5.3333333333334565E-2</v>
      </c>
      <c r="F517">
        <v>2184104.3284682278</v>
      </c>
      <c r="G517">
        <v>2181578.5889250184</v>
      </c>
      <c r="H517">
        <v>-4.993557330686599</v>
      </c>
      <c r="I517">
        <v>-10.990528336260468</v>
      </c>
      <c r="J517">
        <v>2181552.4812974236</v>
      </c>
      <c r="K517">
        <f t="shared" si="8"/>
        <v>2180793.7226307569</v>
      </c>
    </row>
    <row r="518" spans="1:11" x14ac:dyDescent="0.25">
      <c r="A518">
        <f>VLOOKUP('2024-03-18_windows_device_0'!P518,'2024-03-18_windows_device_0'!P518:P1427,1,0)</f>
        <v>39.920666666666669</v>
      </c>
      <c r="B518">
        <f>VLOOKUP('2024-03-18_windows_device_0'!Q518,'2024-03-18_windows_device_0'!Q518:Q1427,1,0)</f>
        <v>2184272</v>
      </c>
      <c r="C518">
        <v>17.791551908541987</v>
      </c>
      <c r="D518">
        <v>2184192.8651701715</v>
      </c>
      <c r="E518">
        <v>-1.3999999999995794E-2</v>
      </c>
      <c r="F518">
        <v>2184100.3020307817</v>
      </c>
      <c r="G518">
        <v>2181574.8700900222</v>
      </c>
      <c r="H518">
        <v>1.1994313127361238</v>
      </c>
      <c r="I518">
        <v>6.1929886434227228</v>
      </c>
      <c r="J518">
        <v>2181556.1538868798</v>
      </c>
      <c r="K518">
        <f t="shared" si="8"/>
        <v>2180797.6612202129</v>
      </c>
    </row>
    <row r="519" spans="1:11" x14ac:dyDescent="0.25">
      <c r="A519">
        <f>VLOOKUP('2024-03-18_windows_device_0'!P519,'2024-03-18_windows_device_0'!P519:P1428,1,0)</f>
        <v>39.868000000000002</v>
      </c>
      <c r="B519">
        <f>VLOOKUP('2024-03-18_windows_device_0'!Q519,'2024-03-18_windows_device_0'!Q519:Q1428,1,0)</f>
        <v>2184262</v>
      </c>
      <c r="C519">
        <v>17.768079812204672</v>
      </c>
      <c r="D519">
        <v>2184183.0738349468</v>
      </c>
      <c r="E519">
        <v>-5.2666666666667084E-2</v>
      </c>
      <c r="F519">
        <v>2184103.4425141048</v>
      </c>
      <c r="G519">
        <v>2181579.1687114849</v>
      </c>
      <c r="H519">
        <v>0.78160091349855065</v>
      </c>
      <c r="I519">
        <v>-0.41783039923757315</v>
      </c>
      <c r="J519">
        <v>2181558.0808435762</v>
      </c>
      <c r="K519">
        <f t="shared" si="8"/>
        <v>2180800.5888435761</v>
      </c>
    </row>
    <row r="520" spans="1:11" x14ac:dyDescent="0.25">
      <c r="A520">
        <f>VLOOKUP('2024-03-18_windows_device_0'!P520,'2024-03-18_windows_device_0'!P520:P1429,1,0)</f>
        <v>39.840000000000003</v>
      </c>
      <c r="B520">
        <f>VLOOKUP('2024-03-18_windows_device_0'!Q520,'2024-03-18_windows_device_0'!Q520:Q1429,1,0)</f>
        <v>2184262</v>
      </c>
      <c r="C520">
        <v>17.755600976177238</v>
      </c>
      <c r="D520">
        <v>2184183.1846584938</v>
      </c>
      <c r="E520">
        <v>-2.7999999999998693E-2</v>
      </c>
      <c r="F520">
        <v>2184102.8475662959</v>
      </c>
      <c r="G520">
        <v>2181579.1901057474</v>
      </c>
      <c r="H520">
        <v>-5.2147420248948038</v>
      </c>
      <c r="I520">
        <v>-5.9963429383933544</v>
      </c>
      <c r="J520">
        <v>2181551.7926551593</v>
      </c>
      <c r="K520">
        <f t="shared" si="8"/>
        <v>2180794.8326551593</v>
      </c>
    </row>
    <row r="521" spans="1:11" x14ac:dyDescent="0.25">
      <c r="A521">
        <f>VLOOKUP('2024-03-18_windows_device_0'!P521,'2024-03-18_windows_device_0'!P521:P1430,1,0)</f>
        <v>39.800666666666665</v>
      </c>
      <c r="B521">
        <f>VLOOKUP('2024-03-18_windows_device_0'!Q521,'2024-03-18_windows_device_0'!Q521:Q1430,1,0)</f>
        <v>2184268</v>
      </c>
      <c r="C521">
        <v>17.738071182710126</v>
      </c>
      <c r="D521">
        <v>2184189.3402076792</v>
      </c>
      <c r="E521">
        <v>-3.9333333333338771E-2</v>
      </c>
      <c r="F521">
        <v>2184103.2981013297</v>
      </c>
      <c r="G521">
        <v>2181580.5071866927</v>
      </c>
      <c r="H521">
        <v>-11.407231545541435</v>
      </c>
      <c r="I521">
        <v>-6.1924895206466317</v>
      </c>
      <c r="J521">
        <v>2181540.313699679</v>
      </c>
      <c r="K521">
        <f t="shared" si="8"/>
        <v>2180784.1010330124</v>
      </c>
    </row>
    <row r="522" spans="1:11" x14ac:dyDescent="0.25">
      <c r="A522">
        <f>VLOOKUP('2024-03-18_windows_device_0'!P522,'2024-03-18_windows_device_0'!P522:P1431,1,0)</f>
        <v>39.785333333333334</v>
      </c>
      <c r="B522">
        <f>VLOOKUP('2024-03-18_windows_device_0'!Q522,'2024-03-18_windows_device_0'!Q522:Q1431,1,0)</f>
        <v>2184264</v>
      </c>
      <c r="C522">
        <v>17.731237534409392</v>
      </c>
      <c r="D522">
        <v>2184185.4008038747</v>
      </c>
      <c r="E522">
        <v>-1.5333333333330756E-2</v>
      </c>
      <c r="F522">
        <v>2184103.715981965</v>
      </c>
      <c r="G522">
        <v>2181581.2631053724</v>
      </c>
      <c r="H522">
        <v>-4.947810968849808</v>
      </c>
      <c r="I522">
        <v>6.4594205766916275</v>
      </c>
      <c r="J522">
        <v>2181535.2645730786</v>
      </c>
      <c r="K522">
        <f t="shared" si="8"/>
        <v>2180779.3432397451</v>
      </c>
    </row>
    <row r="523" spans="1:11" x14ac:dyDescent="0.25">
      <c r="A523">
        <f>VLOOKUP('2024-03-18_windows_device_0'!P523,'2024-03-18_windows_device_0'!P523:P1432,1,0)</f>
        <v>39.743333333333332</v>
      </c>
      <c r="B523">
        <f>VLOOKUP('2024-03-18_windows_device_0'!Q523,'2024-03-18_windows_device_0'!Q523:Q1432,1,0)</f>
        <v>2184256</v>
      </c>
      <c r="C523">
        <v>17.712519280368237</v>
      </c>
      <c r="D523">
        <v>2184177.5666651856</v>
      </c>
      <c r="E523">
        <v>-4.2000000000001592E-2</v>
      </c>
      <c r="F523">
        <v>2184102.5600605197</v>
      </c>
      <c r="G523">
        <v>2181581.0337818149</v>
      </c>
      <c r="H523">
        <v>-2.4839695766568184</v>
      </c>
      <c r="I523">
        <v>2.4638413921929896</v>
      </c>
      <c r="J523">
        <v>2181533.8502114951</v>
      </c>
      <c r="K523">
        <f t="shared" si="8"/>
        <v>2180778.7268781615</v>
      </c>
    </row>
    <row r="524" spans="1:11" x14ac:dyDescent="0.25">
      <c r="A524">
        <f>VLOOKUP('2024-03-18_windows_device_0'!P524,'2024-03-18_windows_device_0'!P524:P1433,1,0)</f>
        <v>39.707999999999998</v>
      </c>
      <c r="B524">
        <f>VLOOKUP('2024-03-18_windows_device_0'!Q524,'2024-03-18_windows_device_0'!Q524:Q1433,1,0)</f>
        <v>2184256</v>
      </c>
      <c r="C524">
        <v>17.696772177762192</v>
      </c>
      <c r="D524">
        <v>2184177.7060636221</v>
      </c>
      <c r="E524">
        <v>-3.5333333333333883E-2</v>
      </c>
      <c r="F524">
        <v>2184100.476211743</v>
      </c>
      <c r="G524">
        <v>2181579.7302106135</v>
      </c>
      <c r="H524">
        <v>12.569816478528082</v>
      </c>
      <c r="I524">
        <v>15.053786055184901</v>
      </c>
      <c r="J524">
        <v>2181539.803649168</v>
      </c>
      <c r="K524">
        <f t="shared" si="8"/>
        <v>2180785.3516491679</v>
      </c>
    </row>
    <row r="525" spans="1:11" x14ac:dyDescent="0.25">
      <c r="A525">
        <f>VLOOKUP('2024-03-18_windows_device_0'!P525,'2024-03-18_windows_device_0'!P525:P1434,1,0)</f>
        <v>39.668666666666667</v>
      </c>
      <c r="B525">
        <f>VLOOKUP('2024-03-18_windows_device_0'!Q525,'2024-03-18_windows_device_0'!Q525:Q1434,1,0)</f>
        <v>2184258</v>
      </c>
      <c r="C525">
        <v>17.679242384295083</v>
      </c>
      <c r="D525">
        <v>2184179.8610971794</v>
      </c>
      <c r="E525">
        <v>-3.9333333333331666E-2</v>
      </c>
      <c r="F525">
        <v>2184098.6651317594</v>
      </c>
      <c r="G525">
        <v>2181578.7885585995</v>
      </c>
      <c r="H525">
        <v>7.8518222663551569</v>
      </c>
      <c r="I525">
        <v>-4.7179942121729255</v>
      </c>
      <c r="J525">
        <v>2181553.7861815905</v>
      </c>
      <c r="K525">
        <f t="shared" si="8"/>
        <v>2180800.0815149238</v>
      </c>
    </row>
    <row r="526" spans="1:11" x14ac:dyDescent="0.25">
      <c r="A526">
        <f>VLOOKUP('2024-03-18_windows_device_0'!P526,'2024-03-18_windows_device_0'!P526:P1435,1,0)</f>
        <v>39.640666666666668</v>
      </c>
      <c r="B526">
        <f>VLOOKUP('2024-03-18_windows_device_0'!Q526,'2024-03-18_windows_device_0'!Q526:Q1435,1,0)</f>
        <v>2184249</v>
      </c>
      <c r="C526">
        <v>17.666763548267649</v>
      </c>
      <c r="D526">
        <v>2184170.9713664325</v>
      </c>
      <c r="E526">
        <v>-2.7999999999998693E-2</v>
      </c>
      <c r="F526">
        <v>2184099.4779010895</v>
      </c>
      <c r="G526">
        <v>2181580.2207681867</v>
      </c>
      <c r="H526">
        <v>0.8829916357062757</v>
      </c>
      <c r="I526">
        <v>-6.9688306306488812</v>
      </c>
      <c r="J526">
        <v>2181553.8800192974</v>
      </c>
      <c r="K526">
        <f t="shared" si="8"/>
        <v>2180800.7073526308</v>
      </c>
    </row>
    <row r="527" spans="1:11" x14ac:dyDescent="0.25">
      <c r="A527">
        <f>VLOOKUP('2024-03-18_windows_device_0'!P527,'2024-03-18_windows_device_0'!P527:P1436,1,0)</f>
        <v>39.61933333333333</v>
      </c>
      <c r="B527">
        <f>VLOOKUP('2024-03-18_windows_device_0'!Q527,'2024-03-18_windows_device_0'!Q527:Q1436,1,0)</f>
        <v>2184243</v>
      </c>
      <c r="C527">
        <v>17.657255863675317</v>
      </c>
      <c r="D527">
        <v>2184165.0553288413</v>
      </c>
      <c r="E527">
        <v>-2.1333333333338089E-2</v>
      </c>
      <c r="F527">
        <v>2184097.3686109404</v>
      </c>
      <c r="G527">
        <v>2181578.5837262669</v>
      </c>
      <c r="H527">
        <v>-3.5895295976661146</v>
      </c>
      <c r="I527">
        <v>-4.4725212333723903</v>
      </c>
      <c r="J527">
        <v>2181551.1473243251</v>
      </c>
      <c r="K527">
        <f t="shared" si="8"/>
        <v>2180798.3799909917</v>
      </c>
    </row>
    <row r="528" spans="1:11" x14ac:dyDescent="0.25">
      <c r="A528">
        <f>VLOOKUP('2024-03-18_windows_device_0'!P528,'2024-03-18_windows_device_0'!P528:P1437,1,0)</f>
        <v>39.555999999999997</v>
      </c>
      <c r="B528">
        <f>VLOOKUP('2024-03-18_windows_device_0'!Q528,'2024-03-18_windows_device_0'!Q528:Q1437,1,0)</f>
        <v>2184247</v>
      </c>
      <c r="C528">
        <v>17.629029925041838</v>
      </c>
      <c r="D528">
        <v>2184169.3043259755</v>
      </c>
      <c r="E528">
        <v>-6.3333333333332575E-2</v>
      </c>
      <c r="F528">
        <v>2184095.6010419945</v>
      </c>
      <c r="G528">
        <v>2181578.2196437409</v>
      </c>
      <c r="H528">
        <v>0.21774431550875306</v>
      </c>
      <c r="I528">
        <v>3.8072739131748676</v>
      </c>
      <c r="J528">
        <v>2181551.5303119863</v>
      </c>
      <c r="K528">
        <f t="shared" si="8"/>
        <v>2180799.9663119866</v>
      </c>
    </row>
    <row r="529" spans="1:11" x14ac:dyDescent="0.25">
      <c r="A529">
        <f>VLOOKUP('2024-03-18_windows_device_0'!P529,'2024-03-18_windows_device_0'!P529:P1438,1,0)</f>
        <v>39.535333333333334</v>
      </c>
      <c r="B529">
        <f>VLOOKUP('2024-03-18_windows_device_0'!Q529,'2024-03-18_windows_device_0'!Q529:Q1438,1,0)</f>
        <v>2184245</v>
      </c>
      <c r="C529">
        <v>17.619819355593016</v>
      </c>
      <c r="D529">
        <v>2184167.3854914689</v>
      </c>
      <c r="E529">
        <v>-2.0666666666663502E-2</v>
      </c>
      <c r="F529">
        <v>2184092.5221907962</v>
      </c>
      <c r="G529">
        <v>2181575.599258638</v>
      </c>
      <c r="H529">
        <v>-1.5040489030070603</v>
      </c>
      <c r="I529">
        <v>-1.7217932185158134</v>
      </c>
      <c r="J529">
        <v>2181550.372185966</v>
      </c>
      <c r="K529">
        <f t="shared" si="8"/>
        <v>2180799.2008526325</v>
      </c>
    </row>
    <row r="530" spans="1:11" x14ac:dyDescent="0.25">
      <c r="A530">
        <f>VLOOKUP('2024-03-18_windows_device_0'!P530,'2024-03-18_windows_device_0'!P530:P1439,1,0)</f>
        <v>39.49666666666667</v>
      </c>
      <c r="B530">
        <f>VLOOKUP('2024-03-18_windows_device_0'!Q530,'2024-03-18_windows_device_0'!Q530:Q1439,1,0)</f>
        <v>2184242</v>
      </c>
      <c r="C530">
        <v>17.602586677269418</v>
      </c>
      <c r="D530">
        <v>2184164.5372355673</v>
      </c>
      <c r="E530">
        <v>-3.8666666666664185E-2</v>
      </c>
      <c r="F530">
        <v>2184087.1090247836</v>
      </c>
      <c r="G530">
        <v>2181571.044511925</v>
      </c>
      <c r="H530">
        <v>-0.89520291145890951</v>
      </c>
      <c r="I530">
        <v>0.60884599154815078</v>
      </c>
      <c r="J530">
        <v>2181549.5547994082</v>
      </c>
      <c r="K530">
        <f t="shared" si="8"/>
        <v>2180799.1181327417</v>
      </c>
    </row>
    <row r="531" spans="1:11" x14ac:dyDescent="0.25">
      <c r="A531">
        <f>VLOOKUP('2024-03-18_windows_device_0'!P531,'2024-03-18_windows_device_0'!P531:P1440,1,0)</f>
        <v>39.480666666666664</v>
      </c>
      <c r="B531">
        <f>VLOOKUP('2024-03-18_windows_device_0'!Q531,'2024-03-18_windows_device_0'!Q531:Q1440,1,0)</f>
        <v>2184242</v>
      </c>
      <c r="C531">
        <v>17.59545591382517</v>
      </c>
      <c r="D531">
        <v>2184164.5999827962</v>
      </c>
      <c r="E531">
        <v>-1.6000000000005343E-2</v>
      </c>
      <c r="F531">
        <v>2184085.602824463</v>
      </c>
      <c r="G531">
        <v>2181569.8937654356</v>
      </c>
      <c r="H531">
        <v>-7.6963136252015829</v>
      </c>
      <c r="I531">
        <v>-6.8011107137426734</v>
      </c>
      <c r="J531">
        <v>2181540.4819533778</v>
      </c>
      <c r="K531">
        <f t="shared" si="8"/>
        <v>2180790.3492867113</v>
      </c>
    </row>
    <row r="532" spans="1:11" x14ac:dyDescent="0.25">
      <c r="A532">
        <f>VLOOKUP('2024-03-18_windows_device_0'!P532,'2024-03-18_windows_device_0'!P532:P1441,1,0)</f>
        <v>39.417333333333332</v>
      </c>
      <c r="B532">
        <f>VLOOKUP('2024-03-18_windows_device_0'!Q532,'2024-03-18_windows_device_0'!Q532:Q1441,1,0)</f>
        <v>2184244</v>
      </c>
      <c r="C532">
        <v>17.567229975191687</v>
      </c>
      <c r="D532">
        <v>2184166.8481077496</v>
      </c>
      <c r="E532">
        <v>-6.3333333333332575E-2</v>
      </c>
      <c r="F532">
        <v>2184086.9789973055</v>
      </c>
      <c r="G532">
        <v>2181572.6783580766</v>
      </c>
      <c r="H532">
        <v>-13.53646294772625</v>
      </c>
      <c r="I532">
        <v>-5.8401493225246668</v>
      </c>
      <c r="J532">
        <v>2181527.309923315</v>
      </c>
      <c r="K532">
        <f t="shared" si="8"/>
        <v>2180778.3805899816</v>
      </c>
    </row>
    <row r="533" spans="1:11" x14ac:dyDescent="0.25">
      <c r="A533">
        <f>VLOOKUP('2024-03-18_windows_device_0'!P533,'2024-03-18_windows_device_0'!P533:P1442,1,0)</f>
        <v>39.404666666666664</v>
      </c>
      <c r="B533">
        <f>VLOOKUP('2024-03-18_windows_device_0'!Q533,'2024-03-18_windows_device_0'!Q533:Q1442,1,0)</f>
        <v>2184244</v>
      </c>
      <c r="C533">
        <v>17.561584787464991</v>
      </c>
      <c r="D533">
        <v>2184166.8976849383</v>
      </c>
      <c r="E533">
        <v>-1.2666666666667936E-2</v>
      </c>
      <c r="F533">
        <v>2184086.6713779937</v>
      </c>
      <c r="G533">
        <v>2181572.6526942658</v>
      </c>
      <c r="H533">
        <v>-5.0577540206722915</v>
      </c>
      <c r="I533">
        <v>8.4787089270539582</v>
      </c>
      <c r="J533">
        <v>2181521.1187344659</v>
      </c>
      <c r="K533">
        <f t="shared" si="8"/>
        <v>2180772.4300677991</v>
      </c>
    </row>
    <row r="534" spans="1:11" x14ac:dyDescent="0.25">
      <c r="A534">
        <f>VLOOKUP('2024-03-18_windows_device_0'!P534,'2024-03-18_windows_device_0'!P534:P1443,1,0)</f>
        <v>39.372</v>
      </c>
      <c r="B534">
        <f>VLOOKUP('2024-03-18_windows_device_0'!Q534,'2024-03-18_windows_device_0'!Q534:Q1443,1,0)</f>
        <v>2184239</v>
      </c>
      <c r="C534">
        <v>17.547026145432987</v>
      </c>
      <c r="D534">
        <v>2184162.025468363</v>
      </c>
      <c r="E534">
        <v>-3.2666666666663957E-2</v>
      </c>
      <c r="F534">
        <v>2184080.3571930281</v>
      </c>
      <c r="G534">
        <v>2181567.0660761818</v>
      </c>
      <c r="H534">
        <v>0.30284741194918752</v>
      </c>
      <c r="I534">
        <v>5.360601432621479</v>
      </c>
      <c r="J534">
        <v>2181522.7161555979</v>
      </c>
      <c r="K534">
        <f t="shared" si="8"/>
        <v>2180774.648155598</v>
      </c>
    </row>
    <row r="535" spans="1:11" x14ac:dyDescent="0.25">
      <c r="A535">
        <f>VLOOKUP('2024-03-18_windows_device_0'!P535,'2024-03-18_windows_device_0'!P535:P1444,1,0)</f>
        <v>39.323333333333331</v>
      </c>
      <c r="B535">
        <f>VLOOKUP('2024-03-18_windows_device_0'!Q535,'2024-03-18_windows_device_0'!Q535:Q1444,1,0)</f>
        <v>2184237</v>
      </c>
      <c r="C535">
        <v>17.525336739956732</v>
      </c>
      <c r="D535">
        <v>2184160.2156430376</v>
      </c>
      <c r="E535">
        <v>-4.86666666666693E-2</v>
      </c>
      <c r="F535">
        <v>2184070.8118061908</v>
      </c>
      <c r="G535">
        <v>2181558.6057358524</v>
      </c>
      <c r="H535">
        <v>6.412885962985456</v>
      </c>
      <c r="I535">
        <v>6.1100385510362685</v>
      </c>
      <c r="J535">
        <v>2181528.8711458598</v>
      </c>
      <c r="K535">
        <f t="shared" si="8"/>
        <v>2180781.7278125263</v>
      </c>
    </row>
    <row r="536" spans="1:11" x14ac:dyDescent="0.25">
      <c r="A536">
        <f>VLOOKUP('2024-03-18_windows_device_0'!P536,'2024-03-18_windows_device_0'!P536:P1445,1,0)</f>
        <v>39.301333333333332</v>
      </c>
      <c r="B536">
        <f>VLOOKUP('2024-03-18_windows_device_0'!Q536,'2024-03-18_windows_device_0'!Q536:Q1445,1,0)</f>
        <v>2184228</v>
      </c>
      <c r="C536">
        <v>17.515531940220892</v>
      </c>
      <c r="D536">
        <v>2184151.3015352129</v>
      </c>
      <c r="E536">
        <v>-2.1999999999998465E-2</v>
      </c>
      <c r="F536">
        <v>2184066.2198799159</v>
      </c>
      <c r="G536">
        <v>2181554.5047508585</v>
      </c>
      <c r="H536">
        <v>3.4578258791007102</v>
      </c>
      <c r="I536">
        <v>-2.9550600838847458</v>
      </c>
      <c r="J536">
        <v>2181533.1869774689</v>
      </c>
      <c r="K536">
        <f t="shared" si="8"/>
        <v>2180786.4616441354</v>
      </c>
    </row>
    <row r="537" spans="1:11" x14ac:dyDescent="0.25">
      <c r="A537">
        <f>VLOOKUP('2024-03-18_windows_device_0'!P537,'2024-03-18_windows_device_0'!P537:P1446,1,0)</f>
        <v>39.260666666666665</v>
      </c>
      <c r="B537">
        <f>VLOOKUP('2024-03-18_windows_device_0'!Q537,'2024-03-18_windows_device_0'!Q537:Q1446,1,0)</f>
        <v>2184223</v>
      </c>
      <c r="C537">
        <v>17.497407916466763</v>
      </c>
      <c r="D537">
        <v>2184146.4601790514</v>
      </c>
      <c r="E537">
        <v>-4.0666666666666629E-2</v>
      </c>
      <c r="F537">
        <v>2184069.8267579004</v>
      </c>
      <c r="G537">
        <v>2181559.0198503044</v>
      </c>
      <c r="H537">
        <v>6.0830749250017107</v>
      </c>
      <c r="I537">
        <v>2.6252490459010005</v>
      </c>
      <c r="J537">
        <v>2181539.3252658201</v>
      </c>
      <c r="K537">
        <f t="shared" si="8"/>
        <v>2180793.3725991533</v>
      </c>
    </row>
    <row r="538" spans="1:11" x14ac:dyDescent="0.25">
      <c r="A538">
        <f>VLOOKUP('2024-03-18_windows_device_0'!P538,'2024-03-18_windows_device_0'!P538:P1447,1,0)</f>
        <v>39.239333333333335</v>
      </c>
      <c r="B538">
        <f>VLOOKUP('2024-03-18_windows_device_0'!Q538,'2024-03-18_windows_device_0'!Q538:Q1447,1,0)</f>
        <v>2184227</v>
      </c>
      <c r="C538">
        <v>17.487900231874431</v>
      </c>
      <c r="D538">
        <v>2184150.54333637</v>
      </c>
      <c r="E538">
        <v>-2.1333333333330984E-2</v>
      </c>
      <c r="F538">
        <v>2184079.3824944342</v>
      </c>
      <c r="G538">
        <v>2181569.0524071525</v>
      </c>
      <c r="H538">
        <v>0.18015201203525066</v>
      </c>
      <c r="I538">
        <v>-5.90292291296646</v>
      </c>
      <c r="J538">
        <v>2181538.6668408415</v>
      </c>
      <c r="K538">
        <f t="shared" si="8"/>
        <v>2180793.1195075084</v>
      </c>
    </row>
    <row r="539" spans="1:11" x14ac:dyDescent="0.25">
      <c r="A539">
        <f>VLOOKUP('2024-03-18_windows_device_0'!P539,'2024-03-18_windows_device_0'!P539:P1448,1,0)</f>
        <v>39.211333333333336</v>
      </c>
      <c r="B539">
        <f>VLOOKUP('2024-03-18_windows_device_0'!Q539,'2024-03-18_windows_device_0'!Q539:Q1448,1,0)</f>
        <v>2184232</v>
      </c>
      <c r="C539">
        <v>17.475421395846997</v>
      </c>
      <c r="D539">
        <v>2184155.6524117594</v>
      </c>
      <c r="E539">
        <v>-2.7999999999998693E-2</v>
      </c>
      <c r="F539">
        <v>2184080.70782306</v>
      </c>
      <c r="G539">
        <v>2181571.0039559999</v>
      </c>
      <c r="H539">
        <v>1.9159431899897754</v>
      </c>
      <c r="I539">
        <v>1.7357911779545248</v>
      </c>
      <c r="J539">
        <v>2181541.5377298687</v>
      </c>
      <c r="K539">
        <f t="shared" si="8"/>
        <v>2180796.5223965351</v>
      </c>
    </row>
    <row r="540" spans="1:11" x14ac:dyDescent="0.25">
      <c r="A540">
        <f>VLOOKUP('2024-03-18_windows_device_0'!P540,'2024-03-18_windows_device_0'!P540:P1449,1,0)</f>
        <v>39.171999999999997</v>
      </c>
      <c r="B540">
        <f>VLOOKUP('2024-03-18_windows_device_0'!Q540,'2024-03-18_windows_device_0'!Q540:Q1449,1,0)</f>
        <v>2184228</v>
      </c>
      <c r="C540">
        <v>17.457891602379888</v>
      </c>
      <c r="D540">
        <v>2184151.8055051998</v>
      </c>
      <c r="E540">
        <v>-3.9333333333338771E-2</v>
      </c>
      <c r="F540">
        <v>2184076.016327424</v>
      </c>
      <c r="G540">
        <v>2181567.192906389</v>
      </c>
      <c r="H540">
        <v>-7.6348216589540243</v>
      </c>
      <c r="I540">
        <v>-9.5507648489437997</v>
      </c>
      <c r="J540">
        <v>2181531.2567840638</v>
      </c>
      <c r="K540">
        <f t="shared" si="8"/>
        <v>2180786.9887840636</v>
      </c>
    </row>
    <row r="541" spans="1:11" x14ac:dyDescent="0.25">
      <c r="A541">
        <f>VLOOKUP('2024-03-18_windows_device_0'!P541,'2024-03-18_windows_device_0'!P541:P1450,1,0)</f>
        <v>39.13066666666667</v>
      </c>
      <c r="B541">
        <f>VLOOKUP('2024-03-18_windows_device_0'!Q541,'2024-03-18_windows_device_0'!Q541:Q1450,1,0)</f>
        <v>2184228</v>
      </c>
      <c r="C541">
        <v>17.439470463482248</v>
      </c>
      <c r="D541">
        <v>2184151.9662174885</v>
      </c>
      <c r="E541">
        <v>-4.1333333333327005E-2</v>
      </c>
      <c r="F541">
        <v>2184073.2505256264</v>
      </c>
      <c r="G541">
        <v>2181565.3532722136</v>
      </c>
      <c r="H541">
        <v>-0.12664285907521844</v>
      </c>
      <c r="I541">
        <v>7.5081787998788059</v>
      </c>
      <c r="J541">
        <v>2181532.1754720141</v>
      </c>
      <c r="K541">
        <f t="shared" si="8"/>
        <v>2180788.6928053475</v>
      </c>
    </row>
    <row r="542" spans="1:11" x14ac:dyDescent="0.25">
      <c r="A542">
        <f>VLOOKUP('2024-03-18_windows_device_0'!P542,'2024-03-18_windows_device_0'!P542:P1451,1,0)</f>
        <v>39.116</v>
      </c>
      <c r="B542">
        <f>VLOOKUP('2024-03-18_windows_device_0'!Q542,'2024-03-18_windows_device_0'!Q542:Q1451,1,0)</f>
        <v>2184229</v>
      </c>
      <c r="C542">
        <v>17.432933930325021</v>
      </c>
      <c r="D542">
        <v>2184153.0232036454</v>
      </c>
      <c r="E542">
        <v>-1.466666666667038E-2</v>
      </c>
      <c r="F542">
        <v>2184075.5605364144</v>
      </c>
      <c r="G542">
        <v>2181567.9921583021</v>
      </c>
      <c r="H542">
        <v>5.7839141180738807</v>
      </c>
      <c r="I542">
        <v>5.9105569771490991</v>
      </c>
      <c r="J542">
        <v>2181538.6025280855</v>
      </c>
      <c r="K542">
        <f t="shared" si="8"/>
        <v>2180795.3985280856</v>
      </c>
    </row>
    <row r="543" spans="1:11" x14ac:dyDescent="0.25">
      <c r="A543">
        <f>VLOOKUP('2024-03-18_windows_device_0'!P543,'2024-03-18_windows_device_0'!P543:P1452,1,0)</f>
        <v>39.076666666666668</v>
      </c>
      <c r="B543">
        <f>VLOOKUP('2024-03-18_windows_device_0'!Q543,'2024-03-18_windows_device_0'!Q543:Q1452,1,0)</f>
        <v>2184224</v>
      </c>
      <c r="C543">
        <v>17.415404136857912</v>
      </c>
      <c r="D543">
        <v>2184148.1759246876</v>
      </c>
      <c r="E543">
        <v>-3.9333333333331666E-2</v>
      </c>
      <c r="F543">
        <v>2184071.4189543943</v>
      </c>
      <c r="G543">
        <v>2181564.733169206</v>
      </c>
      <c r="H543">
        <v>0.59947707690298557</v>
      </c>
      <c r="I543">
        <v>-5.1844370411708951</v>
      </c>
      <c r="J543">
        <v>2181539.4436940528</v>
      </c>
      <c r="K543">
        <f t="shared" si="8"/>
        <v>2180796.9870273862</v>
      </c>
    </row>
    <row r="544" spans="1:11" x14ac:dyDescent="0.25">
      <c r="A544">
        <f>VLOOKUP('2024-03-18_windows_device_0'!P544,'2024-03-18_windows_device_0'!P544:P1453,1,0)</f>
        <v>39.042666666666669</v>
      </c>
      <c r="B544">
        <f>VLOOKUP('2024-03-18_windows_device_0'!Q544,'2024-03-18_windows_device_0'!Q544:Q1453,1,0)</f>
        <v>2184219</v>
      </c>
      <c r="C544">
        <v>17.400251264538884</v>
      </c>
      <c r="D544">
        <v>2184143.3078139829</v>
      </c>
      <c r="E544">
        <v>-3.399999999999892E-2</v>
      </c>
      <c r="F544">
        <v>2184071.3174010194</v>
      </c>
      <c r="G544">
        <v>2181565.3952513007</v>
      </c>
      <c r="H544">
        <v>-1.8251836793497205</v>
      </c>
      <c r="I544">
        <v>-2.4246607562527061</v>
      </c>
      <c r="J544">
        <v>2181538.2484926027</v>
      </c>
      <c r="K544">
        <f t="shared" si="8"/>
        <v>2180796.4378259359</v>
      </c>
    </row>
    <row r="545" spans="1:11" x14ac:dyDescent="0.25">
      <c r="A545">
        <f>VLOOKUP('2024-03-18_windows_device_0'!P545,'2024-03-18_windows_device_0'!P545:P1454,1,0)</f>
        <v>39.017333333333333</v>
      </c>
      <c r="B545">
        <f>VLOOKUP('2024-03-18_windows_device_0'!Q545,'2024-03-18_windows_device_0'!Q545:Q1454,1,0)</f>
        <v>2184215</v>
      </c>
      <c r="C545">
        <v>17.388960889085492</v>
      </c>
      <c r="D545">
        <v>2184139.4060097993</v>
      </c>
      <c r="E545">
        <v>-2.5333333333335872E-2</v>
      </c>
      <c r="F545">
        <v>2184074.1907090726</v>
      </c>
      <c r="G545">
        <v>2181568.8379751127</v>
      </c>
      <c r="H545">
        <v>-2.4119940986856818</v>
      </c>
      <c r="I545">
        <v>-0.58681041933596134</v>
      </c>
      <c r="J545">
        <v>2181536.0025375038</v>
      </c>
      <c r="K545">
        <f t="shared" si="8"/>
        <v>2180794.6732041705</v>
      </c>
    </row>
    <row r="546" spans="1:11" x14ac:dyDescent="0.25">
      <c r="A546">
        <f>VLOOKUP('2024-03-18_windows_device_0'!P546,'2024-03-18_windows_device_0'!P546:P1455,1,0)</f>
        <v>38.99</v>
      </c>
      <c r="B546">
        <f>VLOOKUP('2024-03-18_windows_device_0'!Q546,'2024-03-18_windows_device_0'!Q546:Q1455,1,0)</f>
        <v>2184215</v>
      </c>
      <c r="C546">
        <v>17.376779168201569</v>
      </c>
      <c r="D546">
        <v>2184139.5118864351</v>
      </c>
      <c r="E546">
        <v>-2.7333333333331211E-2</v>
      </c>
      <c r="F546">
        <v>2184070.3045664523</v>
      </c>
      <c r="G546">
        <v>2181565.5666169222</v>
      </c>
      <c r="H546">
        <v>0.36362522188574076</v>
      </c>
      <c r="I546">
        <v>2.7756193205714226</v>
      </c>
      <c r="J546">
        <v>2181536.145371241</v>
      </c>
      <c r="K546">
        <f t="shared" si="8"/>
        <v>2180795.335371241</v>
      </c>
    </row>
    <row r="547" spans="1:11" x14ac:dyDescent="0.25">
      <c r="A547">
        <f>VLOOKUP('2024-03-18_windows_device_0'!P547,'2024-03-18_windows_device_0'!P547:P1456,1,0)</f>
        <v>38.952666666666666</v>
      </c>
      <c r="B547">
        <f>VLOOKUP('2024-03-18_windows_device_0'!Q547,'2024-03-18_windows_device_0'!Q547:Q1456,1,0)</f>
        <v>2184215</v>
      </c>
      <c r="C547">
        <v>17.360140720164988</v>
      </c>
      <c r="D547">
        <v>2184139.6563785439</v>
      </c>
      <c r="E547">
        <v>-3.7333333333336327E-2</v>
      </c>
      <c r="F547">
        <v>2184075.7141348007</v>
      </c>
      <c r="G547">
        <v>2181571.8165875417</v>
      </c>
      <c r="H547">
        <v>-3.4017560090869665</v>
      </c>
      <c r="I547">
        <v>-3.7653812309727073</v>
      </c>
      <c r="J547">
        <v>2181532.5493942359</v>
      </c>
      <c r="K547">
        <f t="shared" si="8"/>
        <v>2180792.4487275691</v>
      </c>
    </row>
    <row r="548" spans="1:11" x14ac:dyDescent="0.25">
      <c r="A548">
        <f>VLOOKUP('2024-03-18_windows_device_0'!P548,'2024-03-18_windows_device_0'!P548:P1457,1,0)</f>
        <v>38.944000000000003</v>
      </c>
      <c r="B548">
        <f>VLOOKUP('2024-03-18_windows_device_0'!Q548,'2024-03-18_windows_device_0'!Q548:Q1457,1,0)</f>
        <v>2184215</v>
      </c>
      <c r="C548">
        <v>17.356278223299356</v>
      </c>
      <c r="D548">
        <v>2184139.6899015587</v>
      </c>
      <c r="E548">
        <v>-8.6666666666630476E-3</v>
      </c>
      <c r="F548">
        <v>2184072.9974174155</v>
      </c>
      <c r="G548">
        <v>2181569.2950787344</v>
      </c>
      <c r="H548">
        <v>4.5667765699326992</v>
      </c>
      <c r="I548">
        <v>7.9685325790196657</v>
      </c>
      <c r="J548">
        <v>2181535.6365883364</v>
      </c>
      <c r="K548">
        <f t="shared" si="8"/>
        <v>2180795.7005883362</v>
      </c>
    </row>
    <row r="549" spans="1:11" x14ac:dyDescent="0.25">
      <c r="A549">
        <f>VLOOKUP('2024-03-18_windows_device_0'!P549,'2024-03-18_windows_device_0'!P549:P1458,1,0)</f>
        <v>38.883333333333333</v>
      </c>
      <c r="B549">
        <f>VLOOKUP('2024-03-18_windows_device_0'!Q549,'2024-03-18_windows_device_0'!Q549:Q1458,1,0)</f>
        <v>2184215</v>
      </c>
      <c r="C549">
        <v>17.329240745239915</v>
      </c>
      <c r="D549">
        <v>2184139.9243537984</v>
      </c>
      <c r="E549">
        <v>-6.0666666666669755E-2</v>
      </c>
      <c r="F549">
        <v>2184069.5557151139</v>
      </c>
      <c r="G549">
        <v>2181567.2210540753</v>
      </c>
      <c r="H549">
        <v>-1.6164266034029424</v>
      </c>
      <c r="I549">
        <v>-6.1832031733356416</v>
      </c>
      <c r="J549">
        <v>2181534.7781270328</v>
      </c>
      <c r="K549">
        <f t="shared" si="8"/>
        <v>2180795.9947936996</v>
      </c>
    </row>
    <row r="550" spans="1:11" x14ac:dyDescent="0.25">
      <c r="A550">
        <f>VLOOKUP('2024-03-18_windows_device_0'!P550,'2024-03-18_windows_device_0'!P550:P1459,1,0)</f>
        <v>38.856000000000002</v>
      </c>
      <c r="B550">
        <f>VLOOKUP('2024-03-18_windows_device_0'!Q550,'2024-03-18_windows_device_0'!Q550:Q1459,1,0)</f>
        <v>2184212</v>
      </c>
      <c r="C550">
        <v>17.317059024355991</v>
      </c>
      <c r="D550">
        <v>2184137.0298666866</v>
      </c>
      <c r="E550">
        <v>-2.7333333333331211E-2</v>
      </c>
      <c r="F550">
        <v>2184064.7104251264</v>
      </c>
      <c r="G550">
        <v>2181562.9926679367</v>
      </c>
      <c r="H550">
        <v>0.47683560568839312</v>
      </c>
      <c r="I550">
        <v>2.0932622090913355</v>
      </c>
      <c r="J550">
        <v>2181536.2704702825</v>
      </c>
      <c r="K550">
        <f t="shared" si="8"/>
        <v>2180798.0064702826</v>
      </c>
    </row>
    <row r="551" spans="1:11" x14ac:dyDescent="0.25">
      <c r="A551">
        <f>VLOOKUP('2024-03-18_windows_device_0'!P551,'2024-03-18_windows_device_0'!P551:P1460,1,0)</f>
        <v>38.839333333333336</v>
      </c>
      <c r="B551">
        <f>VLOOKUP('2024-03-18_windows_device_0'!Q551,'2024-03-18_windows_device_0'!Q551:Q1460,1,0)</f>
        <v>2184211</v>
      </c>
      <c r="C551">
        <v>17.309631145768236</v>
      </c>
      <c r="D551">
        <v>2184136.0941673992</v>
      </c>
      <c r="E551">
        <v>-1.6666666666665719E-2</v>
      </c>
      <c r="F551">
        <v>2184051.5168739203</v>
      </c>
      <c r="G551">
        <v>2181550.1754906299</v>
      </c>
      <c r="H551">
        <v>-5.9596697683446109</v>
      </c>
      <c r="I551">
        <v>-6.436505374033004</v>
      </c>
      <c r="J551">
        <v>2181529.1993948715</v>
      </c>
      <c r="K551">
        <f t="shared" si="8"/>
        <v>2180791.2520615379</v>
      </c>
    </row>
    <row r="552" spans="1:11" x14ac:dyDescent="0.25">
      <c r="A552">
        <f>VLOOKUP('2024-03-18_windows_device_0'!P552,'2024-03-18_windows_device_0'!P552:P1461,1,0)</f>
        <v>38.798666666666669</v>
      </c>
      <c r="B552">
        <f>VLOOKUP('2024-03-18_windows_device_0'!Q552,'2024-03-18_windows_device_0'!Q552:Q1461,1,0)</f>
        <v>2184202</v>
      </c>
      <c r="C552">
        <v>17.291507122014107</v>
      </c>
      <c r="D552">
        <v>2184127.2509453623</v>
      </c>
      <c r="E552">
        <v>-4.0666666666666629E-2</v>
      </c>
      <c r="F552">
        <v>2184049.2592589781</v>
      </c>
      <c r="G552">
        <v>2181548.8369062478</v>
      </c>
      <c r="H552">
        <v>0.49363929545506835</v>
      </c>
      <c r="I552">
        <v>6.4533090637996793</v>
      </c>
      <c r="J552">
        <v>2181529.6865362739</v>
      </c>
      <c r="K552">
        <f t="shared" si="8"/>
        <v>2180792.511869607</v>
      </c>
    </row>
    <row r="553" spans="1:11" x14ac:dyDescent="0.25">
      <c r="A553">
        <f>VLOOKUP('2024-03-18_windows_device_0'!P553,'2024-03-18_windows_device_0'!P553:P1462,1,0)</f>
        <v>38.774000000000001</v>
      </c>
      <c r="B553">
        <f>VLOOKUP('2024-03-18_windows_device_0'!Q553,'2024-03-18_windows_device_0'!Q553:Q1462,1,0)</f>
        <v>2184199</v>
      </c>
      <c r="C553">
        <v>17.280513861704222</v>
      </c>
      <c r="D553">
        <v>2184124.3459601686</v>
      </c>
      <c r="E553">
        <v>-2.4666666666668391E-2</v>
      </c>
      <c r="F553">
        <v>2184055.9439102244</v>
      </c>
      <c r="G553">
        <v>2181556.0794717195</v>
      </c>
      <c r="H553">
        <v>-3.8095295783132315</v>
      </c>
      <c r="I553">
        <v>-4.3031688737682998</v>
      </c>
      <c r="J553">
        <v>2181526.5708447611</v>
      </c>
      <c r="K553">
        <f t="shared" si="8"/>
        <v>2180789.8648447613</v>
      </c>
    </row>
    <row r="554" spans="1:11" x14ac:dyDescent="0.25">
      <c r="A554">
        <f>VLOOKUP('2024-03-18_windows_device_0'!P554,'2024-03-18_windows_device_0'!P554:P1463,1,0)</f>
        <v>38.761333333333333</v>
      </c>
      <c r="B554">
        <f>VLOOKUP('2024-03-18_windows_device_0'!Q554,'2024-03-18_windows_device_0'!Q554:Q1463,1,0)</f>
        <v>2184200</v>
      </c>
      <c r="C554">
        <v>17.274868673977526</v>
      </c>
      <c r="D554">
        <v>2184125.3947280743</v>
      </c>
      <c r="E554">
        <v>-1.2666666666667936E-2</v>
      </c>
      <c r="F554">
        <v>2184054.6794392122</v>
      </c>
      <c r="G554">
        <v>2181555.1016351422</v>
      </c>
      <c r="H554">
        <v>3.4260039567016065</v>
      </c>
      <c r="I554">
        <v>7.235533535014838</v>
      </c>
      <c r="J554">
        <v>2181528.9817782221</v>
      </c>
      <c r="K554">
        <f t="shared" si="8"/>
        <v>2180792.5164448889</v>
      </c>
    </row>
    <row r="555" spans="1:11" x14ac:dyDescent="0.25">
      <c r="A555">
        <f>VLOOKUP('2024-03-18_windows_device_0'!P555,'2024-03-18_windows_device_0'!P555:P1464,1,0)</f>
        <v>38.716666666666669</v>
      </c>
      <c r="B555">
        <f>VLOOKUP('2024-03-18_windows_device_0'!Q555,'2024-03-18_windows_device_0'!Q555:Q1464,1,0)</f>
        <v>2184200</v>
      </c>
      <c r="C555">
        <v>17.254961959362333</v>
      </c>
      <c r="D555">
        <v>2184125.5665719453</v>
      </c>
      <c r="E555">
        <v>-4.4666666666664412E-2</v>
      </c>
      <c r="F555">
        <v>2184059.6648986195</v>
      </c>
      <c r="G555">
        <v>2181561.0986061478</v>
      </c>
      <c r="H555">
        <v>6.2561383196152747</v>
      </c>
      <c r="I555">
        <v>2.8301343629136682</v>
      </c>
      <c r="J555">
        <v>2181536.5682150926</v>
      </c>
      <c r="K555">
        <f t="shared" si="8"/>
        <v>2180800.9515484259</v>
      </c>
    </row>
    <row r="556" spans="1:11" x14ac:dyDescent="0.25">
      <c r="A556">
        <f>VLOOKUP('2024-03-18_windows_device_0'!P556,'2024-03-18_windows_device_0'!P556:P1465,1,0)</f>
        <v>38.694000000000003</v>
      </c>
      <c r="B556">
        <f>VLOOKUP('2024-03-18_windows_device_0'!Q556,'2024-03-18_windows_device_0'!Q556:Q1465,1,0)</f>
        <v>2184195</v>
      </c>
      <c r="C556">
        <v>17.244860044482984</v>
      </c>
      <c r="D556">
        <v>2184120.6537005114</v>
      </c>
      <c r="E556">
        <v>-2.2666666666665947E-2</v>
      </c>
      <c r="F556">
        <v>2184054.1575904558</v>
      </c>
      <c r="G556">
        <v>2181556.1050488171</v>
      </c>
      <c r="H556">
        <v>-1.7754332008771598</v>
      </c>
      <c r="I556">
        <v>-8.0315715204924345</v>
      </c>
      <c r="J556">
        <v>2181533.0978874741</v>
      </c>
      <c r="K556">
        <f t="shared" si="8"/>
        <v>2180797.9118874739</v>
      </c>
    </row>
    <row r="557" spans="1:11" x14ac:dyDescent="0.25">
      <c r="A557">
        <f>VLOOKUP('2024-03-18_windows_device_0'!P557,'2024-03-18_windows_device_0'!P557:P1466,1,0)</f>
        <v>38.659333333333336</v>
      </c>
      <c r="B557">
        <f>VLOOKUP('2024-03-18_windows_device_0'!Q557,'2024-03-18_windows_device_0'!Q557:Q1466,1,0)</f>
        <v>2184193</v>
      </c>
      <c r="C557">
        <v>17.229410057020445</v>
      </c>
      <c r="D557">
        <v>2184118.7868572716</v>
      </c>
      <c r="E557">
        <v>-3.4666666666666401E-2</v>
      </c>
      <c r="F557">
        <v>2184054.5707027917</v>
      </c>
      <c r="G557">
        <v>2181557.3044801299</v>
      </c>
      <c r="H557">
        <v>-7.8969748169183731</v>
      </c>
      <c r="I557">
        <v>-6.1215416160412133</v>
      </c>
      <c r="J557">
        <v>2181526.0118987374</v>
      </c>
      <c r="K557">
        <f t="shared" si="8"/>
        <v>2180791.4845654042</v>
      </c>
    </row>
    <row r="558" spans="1:11" x14ac:dyDescent="0.25">
      <c r="A558">
        <f>VLOOKUP('2024-03-18_windows_device_0'!P558,'2024-03-18_windows_device_0'!P558:P1467,1,0)</f>
        <v>38.626666666666665</v>
      </c>
      <c r="B558">
        <f>VLOOKUP('2024-03-18_windows_device_0'!Q558,'2024-03-18_windows_device_0'!Q558:Q1467,1,0)</f>
        <v>2184197</v>
      </c>
      <c r="C558">
        <v>17.214851414988438</v>
      </c>
      <c r="D558">
        <v>2184122.9122226899</v>
      </c>
      <c r="E558">
        <v>-3.2666666666671063E-2</v>
      </c>
      <c r="F558">
        <v>2184054.6107037542</v>
      </c>
      <c r="G558">
        <v>2181558.0860810434</v>
      </c>
      <c r="H558">
        <v>3.53289047582075</v>
      </c>
      <c r="I558">
        <v>11.429865292739123</v>
      </c>
      <c r="J558">
        <v>2181526.7497327477</v>
      </c>
      <c r="K558">
        <f t="shared" si="8"/>
        <v>2180792.8430660809</v>
      </c>
    </row>
    <row r="559" spans="1:11" x14ac:dyDescent="0.25">
      <c r="A559">
        <f>VLOOKUP('2024-03-18_windows_device_0'!P559,'2024-03-18_windows_device_0'!P559:P1468,1,0)</f>
        <v>38.615333333333332</v>
      </c>
      <c r="B559">
        <f>VLOOKUP('2024-03-18_windows_device_0'!Q559,'2024-03-18_windows_device_0'!Q559:Q1468,1,0)</f>
        <v>2184196</v>
      </c>
      <c r="C559">
        <v>17.209800457548763</v>
      </c>
      <c r="D559">
        <v>2184121.9556920528</v>
      </c>
      <c r="E559">
        <v>-1.1333333333332973E-2</v>
      </c>
      <c r="F559">
        <v>2184049.1385254017</v>
      </c>
      <c r="G559">
        <v>2181552.8713390185</v>
      </c>
      <c r="H559">
        <v>-3.1616746266372502</v>
      </c>
      <c r="I559">
        <v>-6.6945651024580002</v>
      </c>
      <c r="J559">
        <v>2181526.1627966817</v>
      </c>
      <c r="K559">
        <f t="shared" si="8"/>
        <v>2180792.4714633483</v>
      </c>
    </row>
    <row r="560" spans="1:11" x14ac:dyDescent="0.25">
      <c r="A560">
        <f>VLOOKUP('2024-03-18_windows_device_0'!P560,'2024-03-18_windows_device_0'!P560:P1469,1,0)</f>
        <v>38.559333333333335</v>
      </c>
      <c r="B560">
        <f>VLOOKUP('2024-03-18_windows_device_0'!Q560,'2024-03-18_windows_device_0'!Q560:Q1469,1,0)</f>
        <v>2184195</v>
      </c>
      <c r="C560">
        <v>17.184842785493895</v>
      </c>
      <c r="D560">
        <v>2184121.1702946094</v>
      </c>
      <c r="E560">
        <v>-5.5999999999997385E-2</v>
      </c>
      <c r="F560">
        <v>2184036.458145489</v>
      </c>
      <c r="G560">
        <v>2181541.4641074729</v>
      </c>
      <c r="H560">
        <v>2.7413617232814431</v>
      </c>
      <c r="I560">
        <v>5.9030363499186933</v>
      </c>
      <c r="J560">
        <v>2181529.203299318</v>
      </c>
      <c r="K560">
        <f t="shared" si="8"/>
        <v>2180796.5759659847</v>
      </c>
    </row>
    <row r="561" spans="1:11" x14ac:dyDescent="0.25">
      <c r="A561">
        <f>VLOOKUP('2024-03-18_windows_device_0'!P561,'2024-03-18_windows_device_0'!P561:P1470,1,0)</f>
        <v>38.549333333333337</v>
      </c>
      <c r="B561">
        <f>VLOOKUP('2024-03-18_windows_device_0'!Q561,'2024-03-18_windows_device_0'!Q561:Q1470,1,0)</f>
        <v>2184194</v>
      </c>
      <c r="C561">
        <v>17.180386058341242</v>
      </c>
      <c r="D561">
        <v>2184120.2085837214</v>
      </c>
      <c r="E561">
        <v>-9.9999999999980105E-3</v>
      </c>
      <c r="F561">
        <v>2184031.2827920411</v>
      </c>
      <c r="G561">
        <v>2181536.5162965041</v>
      </c>
      <c r="H561">
        <v>-4.2931650071404874</v>
      </c>
      <c r="I561">
        <v>-7.0345267304219306</v>
      </c>
      <c r="J561">
        <v>2181524.4709724658</v>
      </c>
      <c r="K561">
        <f t="shared" si="8"/>
        <v>2180792.0336391325</v>
      </c>
    </row>
    <row r="562" spans="1:11" x14ac:dyDescent="0.25">
      <c r="A562">
        <f>VLOOKUP('2024-03-18_windows_device_0'!P562,'2024-03-18_windows_device_0'!P562:P1471,1,0)</f>
        <v>38.516666666666666</v>
      </c>
      <c r="B562">
        <f>VLOOKUP('2024-03-18_windows_device_0'!Q562,'2024-03-18_windows_device_0'!Q562:Q1471,1,0)</f>
        <v>2184193</v>
      </c>
      <c r="C562">
        <v>17.165827416309234</v>
      </c>
      <c r="D562">
        <v>2184119.3335922784</v>
      </c>
      <c r="E562">
        <v>-3.2666666666671063E-2</v>
      </c>
      <c r="F562">
        <v>2184028.0551054706</v>
      </c>
      <c r="G562">
        <v>2181534.0323269274</v>
      </c>
      <c r="H562">
        <v>-1.0477994852699339</v>
      </c>
      <c r="I562">
        <v>3.2453655218705535</v>
      </c>
      <c r="J562">
        <v>2181524.5917380489</v>
      </c>
      <c r="K562">
        <f t="shared" si="8"/>
        <v>2180792.7750713821</v>
      </c>
    </row>
    <row r="563" spans="1:11" x14ac:dyDescent="0.25">
      <c r="A563">
        <f>VLOOKUP('2024-03-18_windows_device_0'!P563,'2024-03-18_windows_device_0'!P563:P1472,1,0)</f>
        <v>38.488</v>
      </c>
      <c r="B563">
        <f>VLOOKUP('2024-03-18_windows_device_0'!Q563,'2024-03-18_windows_device_0'!Q563:Q1472,1,0)</f>
        <v>2184193</v>
      </c>
      <c r="C563">
        <v>17.15305146513829</v>
      </c>
      <c r="D563">
        <v>2184119.4432063587</v>
      </c>
      <c r="E563">
        <v>-2.8666666666666174E-2</v>
      </c>
      <c r="F563">
        <v>2184039.971752523</v>
      </c>
      <c r="G563">
        <v>2181546.6021434059</v>
      </c>
      <c r="H563">
        <v>-2.3354394403286278</v>
      </c>
      <c r="I563">
        <v>-1.2876399550586939</v>
      </c>
      <c r="J563">
        <v>2181522.52253003</v>
      </c>
      <c r="K563">
        <f t="shared" si="8"/>
        <v>2180791.2505300301</v>
      </c>
    </row>
    <row r="564" spans="1:11" x14ac:dyDescent="0.25">
      <c r="A564">
        <f>VLOOKUP('2024-03-18_windows_device_0'!P564,'2024-03-18_windows_device_0'!P564:P1473,1,0)</f>
        <v>38.457333333333331</v>
      </c>
      <c r="B564">
        <f>VLOOKUP('2024-03-18_windows_device_0'!Q564,'2024-03-18_windows_device_0'!Q564:Q1473,1,0)</f>
        <v>2184187</v>
      </c>
      <c r="C564">
        <v>17.139384168536814</v>
      </c>
      <c r="D564">
        <v>2184113.560377581</v>
      </c>
      <c r="E564">
        <v>-3.0666666666668618E-2</v>
      </c>
      <c r="F564">
        <v>2184047.1242965939</v>
      </c>
      <c r="G564">
        <v>2181554.4539656723</v>
      </c>
      <c r="H564">
        <v>1.0631273500621319E-2</v>
      </c>
      <c r="I564">
        <v>2.3460707138292491</v>
      </c>
      <c r="J564">
        <v>2181522.4177803695</v>
      </c>
      <c r="K564">
        <f t="shared" si="8"/>
        <v>2180791.7284470364</v>
      </c>
    </row>
    <row r="565" spans="1:11" x14ac:dyDescent="0.25">
      <c r="A565">
        <f>VLOOKUP('2024-03-18_windows_device_0'!P565,'2024-03-18_windows_device_0'!P565:P1474,1,0)</f>
        <v>38.444000000000003</v>
      </c>
      <c r="B565">
        <f>VLOOKUP('2024-03-18_windows_device_0'!Q565,'2024-03-18_windows_device_0'!Q565:Q1474,1,0)</f>
        <v>2184186</v>
      </c>
      <c r="C565">
        <v>17.133441865666612</v>
      </c>
      <c r="D565">
        <v>2184112.6112924591</v>
      </c>
      <c r="E565">
        <v>-1.3333333333328312E-2</v>
      </c>
      <c r="F565">
        <v>2184047.7030802877</v>
      </c>
      <c r="G565">
        <v>2181555.336957308</v>
      </c>
      <c r="H565">
        <v>3.2721867319196463E-2</v>
      </c>
      <c r="I565">
        <v>2.2090593818575144E-2</v>
      </c>
      <c r="J565">
        <v>2181522.6156090307</v>
      </c>
      <c r="K565">
        <f t="shared" si="8"/>
        <v>2180792.1796090305</v>
      </c>
    </row>
    <row r="566" spans="1:11" x14ac:dyDescent="0.25">
      <c r="A566">
        <f>VLOOKUP('2024-03-18_windows_device_0'!P566,'2024-03-18_windows_device_0'!P566:P1475,1,0)</f>
        <v>38.411333333333332</v>
      </c>
      <c r="B566">
        <f>VLOOKUP('2024-03-18_windows_device_0'!Q566,'2024-03-18_windows_device_0'!Q566:Q1475,1,0)</f>
        <v>2184183</v>
      </c>
      <c r="C566">
        <v>17.118883223634601</v>
      </c>
      <c r="D566">
        <v>2184109.7359592938</v>
      </c>
      <c r="E566">
        <v>-3.2666666666671063E-2</v>
      </c>
      <c r="F566">
        <v>2184043.3677951079</v>
      </c>
      <c r="G566">
        <v>2181551.7474277103</v>
      </c>
      <c r="H566">
        <v>2.2634613681584597</v>
      </c>
      <c r="I566">
        <v>2.2307395008392632</v>
      </c>
      <c r="J566">
        <v>2181524.7297990774</v>
      </c>
      <c r="K566">
        <f t="shared" si="8"/>
        <v>2180794.914465744</v>
      </c>
    </row>
    <row r="567" spans="1:11" x14ac:dyDescent="0.25">
      <c r="A567">
        <f>VLOOKUP('2024-03-18_windows_device_0'!P567,'2024-03-18_windows_device_0'!P567:P1476,1,0)</f>
        <v>38.371333333333332</v>
      </c>
      <c r="B567">
        <f>VLOOKUP('2024-03-18_windows_device_0'!Q567,'2024-03-18_windows_device_0'!Q567:Q1476,1,0)</f>
        <v>2184176</v>
      </c>
      <c r="C567">
        <v>17.101056315023982</v>
      </c>
      <c r="D567">
        <v>2184102.8884682278</v>
      </c>
      <c r="E567">
        <v>-3.9999999999999147E-2</v>
      </c>
      <c r="F567">
        <v>2184042.6715050759</v>
      </c>
      <c r="G567">
        <v>2181551.9651720258</v>
      </c>
      <c r="H567">
        <v>-2.558512962423265</v>
      </c>
      <c r="I567">
        <v>-4.8219743305817246</v>
      </c>
      <c r="J567">
        <v>2181521.6230289829</v>
      </c>
      <c r="K567">
        <f t="shared" si="8"/>
        <v>2180792.5676956493</v>
      </c>
    </row>
    <row r="568" spans="1:11" x14ac:dyDescent="0.25">
      <c r="A568">
        <f>VLOOKUP('2024-03-18_windows_device_0'!P568,'2024-03-18_windows_device_0'!P568:P1477,1,0)</f>
        <v>38.362000000000002</v>
      </c>
      <c r="B568">
        <f>VLOOKUP('2024-03-18_windows_device_0'!Q568,'2024-03-18_windows_device_0'!Q568:Q1477,1,0)</f>
        <v>2184173</v>
      </c>
      <c r="C568">
        <v>17.096896703014838</v>
      </c>
      <c r="D568">
        <v>2184099.9240307817</v>
      </c>
      <c r="E568">
        <v>-9.3333333333305291E-3</v>
      </c>
      <c r="F568">
        <v>2184040.9540443914</v>
      </c>
      <c r="G568">
        <v>2181550.4611231228</v>
      </c>
      <c r="H568">
        <v>2.6075175041332841</v>
      </c>
      <c r="I568">
        <v>5.1660304665565491</v>
      </c>
      <c r="J568">
        <v>2181524.1274534571</v>
      </c>
      <c r="K568">
        <f t="shared" si="8"/>
        <v>2180795.2494534571</v>
      </c>
    </row>
    <row r="569" spans="1:11" x14ac:dyDescent="0.25">
      <c r="A569">
        <f>VLOOKUP('2024-03-18_windows_device_0'!P569,'2024-03-18_windows_device_0'!P569:P1478,1,0)</f>
        <v>38.336666666666666</v>
      </c>
      <c r="B569">
        <f>VLOOKUP('2024-03-18_windows_device_0'!Q569,'2024-03-18_windows_device_0'!Q569:Q1478,1,0)</f>
        <v>2184175</v>
      </c>
      <c r="C569">
        <v>17.085606327561447</v>
      </c>
      <c r="D569">
        <v>2184102.020514105</v>
      </c>
      <c r="E569">
        <v>-2.5333333333335872E-2</v>
      </c>
      <c r="F569">
        <v>2184039.4793190956</v>
      </c>
      <c r="G569">
        <v>2181549.5659202114</v>
      </c>
      <c r="H569">
        <v>1.7266708575189114</v>
      </c>
      <c r="I569">
        <v>-0.88084664661437273</v>
      </c>
      <c r="J569">
        <v>2181526.6314837136</v>
      </c>
      <c r="K569">
        <f t="shared" si="8"/>
        <v>2180798.2348170471</v>
      </c>
    </row>
    <row r="570" spans="1:11" x14ac:dyDescent="0.25">
      <c r="A570">
        <f>VLOOKUP('2024-03-18_windows_device_0'!P570,'2024-03-18_windows_device_0'!P570:P1479,1,0)</f>
        <v>38.317999999999998</v>
      </c>
      <c r="B570">
        <f>VLOOKUP('2024-03-18_windows_device_0'!Q570,'2024-03-18_windows_device_0'!Q570:Q1479,1,0)</f>
        <v>2184175</v>
      </c>
      <c r="C570">
        <v>17.077287103543156</v>
      </c>
      <c r="D570">
        <v>2184102.0915662958</v>
      </c>
      <c r="E570">
        <v>-1.8666666666668164E-2</v>
      </c>
      <c r="F570">
        <v>2184031.3557438748</v>
      </c>
      <c r="G570">
        <v>2181541.8696065862</v>
      </c>
      <c r="H570">
        <v>-2.2293782746419311</v>
      </c>
      <c r="I570">
        <v>-3.9560491321608424</v>
      </c>
      <c r="J570">
        <v>2181523.9558724212</v>
      </c>
      <c r="K570">
        <f t="shared" si="8"/>
        <v>2180795.9138724213</v>
      </c>
    </row>
    <row r="571" spans="1:11" x14ac:dyDescent="0.25">
      <c r="A571">
        <f>VLOOKUP('2024-03-18_windows_device_0'!P571,'2024-03-18_windows_device_0'!P571:P1480,1,0)</f>
        <v>38.28</v>
      </c>
      <c r="B571">
        <f>VLOOKUP('2024-03-18_windows_device_0'!Q571,'2024-03-18_windows_device_0'!Q571:Q1480,1,0)</f>
        <v>2184175</v>
      </c>
      <c r="C571">
        <v>17.060351540363069</v>
      </c>
      <c r="D571">
        <v>2184102.2361013298</v>
      </c>
      <c r="E571">
        <v>-3.7999999999996703E-2</v>
      </c>
      <c r="F571">
        <v>2184016.9488548804</v>
      </c>
      <c r="G571">
        <v>2181528.3331436384</v>
      </c>
      <c r="H571">
        <v>-7.0452545303851366E-2</v>
      </c>
      <c r="I571">
        <v>2.1589257293380797</v>
      </c>
      <c r="J571">
        <v>2181524.215100809</v>
      </c>
      <c r="K571">
        <f t="shared" si="8"/>
        <v>2180796.8951008092</v>
      </c>
    </row>
    <row r="572" spans="1:11" x14ac:dyDescent="0.25">
      <c r="A572">
        <f>VLOOKUP('2024-03-18_windows_device_0'!P572,'2024-03-18_windows_device_0'!P572:P1481,1,0)</f>
        <v>38.262666666666668</v>
      </c>
      <c r="B572">
        <f>VLOOKUP('2024-03-18_windows_device_0'!Q572,'2024-03-18_windows_device_0'!Q572:Q1481,1,0)</f>
        <v>2184176</v>
      </c>
      <c r="C572">
        <v>17.052626546631799</v>
      </c>
      <c r="D572">
        <v>2184103.3019819651</v>
      </c>
      <c r="E572">
        <v>-1.7333333333333201E-2</v>
      </c>
      <c r="F572">
        <v>2184011.4937774222</v>
      </c>
      <c r="G572">
        <v>2181523.2753896178</v>
      </c>
      <c r="H572">
        <v>0.17480346700176597</v>
      </c>
      <c r="I572">
        <v>0.24525601230561733</v>
      </c>
      <c r="J572">
        <v>2181524.5279285698</v>
      </c>
      <c r="K572">
        <f t="shared" si="8"/>
        <v>2180797.5372619033</v>
      </c>
    </row>
    <row r="573" spans="1:11" x14ac:dyDescent="0.25">
      <c r="A573">
        <f>VLOOKUP('2024-03-18_windows_device_0'!P573,'2024-03-18_windows_device_0'!P573:P1482,1,0)</f>
        <v>38.229999999999997</v>
      </c>
      <c r="B573">
        <f>VLOOKUP('2024-03-18_windows_device_0'!Q573,'2024-03-18_windows_device_0'!Q573:Q1482,1,0)</f>
        <v>2184174</v>
      </c>
      <c r="C573">
        <v>17.038067904599792</v>
      </c>
      <c r="D573">
        <v>2184101.4260605196</v>
      </c>
      <c r="E573">
        <v>-3.2666666666671063E-2</v>
      </c>
      <c r="F573">
        <v>2184011.0473334785</v>
      </c>
      <c r="G573">
        <v>2181523.5782370297</v>
      </c>
      <c r="H573">
        <v>-1.2357598035596311</v>
      </c>
      <c r="I573">
        <v>-1.4105632705613971</v>
      </c>
      <c r="J573">
        <v>2181523.2342826193</v>
      </c>
      <c r="K573">
        <f t="shared" si="8"/>
        <v>2180796.8642826192</v>
      </c>
    </row>
    <row r="574" spans="1:11" x14ac:dyDescent="0.25">
      <c r="A574">
        <f>VLOOKUP('2024-03-18_windows_device_0'!P574,'2024-03-18_windows_device_0'!P574:P1483,1,0)</f>
        <v>38.204666666666668</v>
      </c>
      <c r="B574">
        <f>VLOOKUP('2024-03-18_windows_device_0'!Q574,'2024-03-18_windows_device_0'!Q574:Q1483,1,0)</f>
        <v>2184172</v>
      </c>
      <c r="C574">
        <v>17.026777529146401</v>
      </c>
      <c r="D574">
        <v>2184099.5222117431</v>
      </c>
      <c r="E574">
        <v>-2.5333333333328767E-2</v>
      </c>
      <c r="F574">
        <v>2184016.878695427</v>
      </c>
      <c r="G574">
        <v>2181529.9911229927</v>
      </c>
      <c r="H574">
        <v>-2.7039457093924284</v>
      </c>
      <c r="I574">
        <v>-1.4681859058327973</v>
      </c>
      <c r="J574">
        <v>2181520.5253604767</v>
      </c>
      <c r="K574">
        <f t="shared" si="8"/>
        <v>2180794.6366938101</v>
      </c>
    </row>
    <row r="575" spans="1:11" x14ac:dyDescent="0.25">
      <c r="A575">
        <f>VLOOKUP('2024-03-18_windows_device_0'!P575,'2024-03-18_windows_device_0'!P575:P1484,1,0)</f>
        <v>38.18333333333333</v>
      </c>
      <c r="B575">
        <f>VLOOKUP('2024-03-18_windows_device_0'!Q575,'2024-03-18_windows_device_0'!Q575:Q1484,1,0)</f>
        <v>2184170</v>
      </c>
      <c r="C575">
        <v>17.017269844554068</v>
      </c>
      <c r="D575">
        <v>2184097.6031317594</v>
      </c>
      <c r="E575">
        <v>-2.1333333333338089E-2</v>
      </c>
      <c r="F575">
        <v>2184019.8465177095</v>
      </c>
      <c r="G575">
        <v>2181533.4489488718</v>
      </c>
      <c r="H575">
        <v>-7.7096309480257332</v>
      </c>
      <c r="I575">
        <v>-5.0056852386333048</v>
      </c>
      <c r="J575">
        <v>2181512.128690083</v>
      </c>
      <c r="K575">
        <f t="shared" si="8"/>
        <v>2180786.6453567497</v>
      </c>
    </row>
    <row r="576" spans="1:11" x14ac:dyDescent="0.25">
      <c r="A576">
        <f>VLOOKUP('2024-03-18_windows_device_0'!P576,'2024-03-18_windows_device_0'!P576:P1485,1,0)</f>
        <v>38.152000000000001</v>
      </c>
      <c r="B576">
        <f>VLOOKUP('2024-03-18_windows_device_0'!Q576,'2024-03-18_windows_device_0'!Q576:Q1485,1,0)</f>
        <v>2184171</v>
      </c>
      <c r="C576">
        <v>17.003305432809086</v>
      </c>
      <c r="D576">
        <v>2184098.7219010894</v>
      </c>
      <c r="E576">
        <v>-3.1333333333328994E-2</v>
      </c>
      <c r="F576">
        <v>2184025.2094032872</v>
      </c>
      <c r="G576">
        <v>2181539.5320237968</v>
      </c>
      <c r="H576">
        <v>-11.04582994710654</v>
      </c>
      <c r="I576">
        <v>-3.336198999080807</v>
      </c>
      <c r="J576">
        <v>2181501.500659964</v>
      </c>
      <c r="K576">
        <f t="shared" si="8"/>
        <v>2180776.6126599642</v>
      </c>
    </row>
    <row r="577" spans="1:11" x14ac:dyDescent="0.25">
      <c r="A577">
        <f>VLOOKUP('2024-03-18_windows_device_0'!P577,'2024-03-18_windows_device_0'!P577:P1486,1,0)</f>
        <v>38.133333333333333</v>
      </c>
      <c r="B577">
        <f>VLOOKUP('2024-03-18_windows_device_0'!Q577,'2024-03-18_windows_device_0'!Q577:Q1486,1,0)</f>
        <v>2184169</v>
      </c>
      <c r="C577">
        <v>16.994986208790795</v>
      </c>
      <c r="D577">
        <v>2184096.7926109405</v>
      </c>
      <c r="E577">
        <v>-1.8666666666668164E-2</v>
      </c>
      <c r="F577">
        <v>2184024.9602251286</v>
      </c>
      <c r="G577">
        <v>2181539.7121758088</v>
      </c>
      <c r="H577">
        <v>-9.323304086457938</v>
      </c>
      <c r="I577">
        <v>1.7225258606486022</v>
      </c>
      <c r="J577">
        <v>2181492.4222497302</v>
      </c>
      <c r="K577">
        <f t="shared" si="8"/>
        <v>2180767.888916397</v>
      </c>
    </row>
    <row r="578" spans="1:11" x14ac:dyDescent="0.25">
      <c r="A578">
        <f>VLOOKUP('2024-03-18_windows_device_0'!P578,'2024-03-18_windows_device_0'!P578:P1487,1,0)</f>
        <v>38.107333333333337</v>
      </c>
      <c r="B578">
        <f>VLOOKUP('2024-03-18_windows_device_0'!Q578,'2024-03-18_windows_device_0'!Q578:Q1487,1,0)</f>
        <v>2184166</v>
      </c>
      <c r="C578">
        <v>16.983398718193893</v>
      </c>
      <c r="D578">
        <v>2184093.8910419946</v>
      </c>
      <c r="E578">
        <v>-2.5999999999996248E-2</v>
      </c>
      <c r="F578">
        <v>2184026.2778223683</v>
      </c>
      <c r="G578">
        <v>2181541.6281189988</v>
      </c>
      <c r="H578">
        <v>5.5477972961962223</v>
      </c>
      <c r="I578">
        <v>14.87110138265416</v>
      </c>
      <c r="J578">
        <v>2181491.4245701968</v>
      </c>
      <c r="K578">
        <f t="shared" si="8"/>
        <v>2180767.3852368635</v>
      </c>
    </row>
    <row r="579" spans="1:11" x14ac:dyDescent="0.25">
      <c r="A579">
        <f>VLOOKUP('2024-03-18_windows_device_0'!P579,'2024-03-18_windows_device_0'!P579:P1488,1,0)</f>
        <v>38.088000000000001</v>
      </c>
      <c r="B579">
        <f>VLOOKUP('2024-03-18_windows_device_0'!Q579,'2024-03-18_windows_device_0'!Q579:Q1488,1,0)</f>
        <v>2184164</v>
      </c>
      <c r="C579">
        <v>16.974782379032096</v>
      </c>
      <c r="D579">
        <v>2184091.964190796</v>
      </c>
      <c r="E579">
        <v>-1.9333333333335645E-2</v>
      </c>
      <c r="F579">
        <v>2184018.1978120925</v>
      </c>
      <c r="G579">
        <v>2181533.9932973399</v>
      </c>
      <c r="H579">
        <v>15.89046099036932</v>
      </c>
      <c r="I579">
        <v>10.342663694173098</v>
      </c>
      <c r="J579">
        <v>2181510.7404001085</v>
      </c>
      <c r="K579">
        <f t="shared" ref="K579:K642" si="9">J579-M$2*A579</f>
        <v>2180787.0684001087</v>
      </c>
    </row>
    <row r="580" spans="1:11" x14ac:dyDescent="0.25">
      <c r="A580">
        <f>VLOOKUP('2024-03-18_windows_device_0'!P580,'2024-03-18_windows_device_0'!P580:P1489,1,0)</f>
        <v>38.06133333333333</v>
      </c>
      <c r="B580">
        <f>VLOOKUP('2024-03-18_windows_device_0'!Q580,'2024-03-18_windows_device_0'!Q580:Q1489,1,0)</f>
        <v>2184158</v>
      </c>
      <c r="C580">
        <v>16.962897773291679</v>
      </c>
      <c r="D580">
        <v>2184086.0650247834</v>
      </c>
      <c r="E580">
        <v>-2.6666666666670835E-2</v>
      </c>
      <c r="F580">
        <v>2184017.456745022</v>
      </c>
      <c r="G580">
        <v>2181533.8666544808</v>
      </c>
      <c r="H580">
        <v>6.5495133423246443</v>
      </c>
      <c r="I580">
        <v>-9.3409476480446756</v>
      </c>
      <c r="J580">
        <v>2181517.8814351307</v>
      </c>
      <c r="K580">
        <f t="shared" si="9"/>
        <v>2180794.7161017973</v>
      </c>
    </row>
    <row r="581" spans="1:11" x14ac:dyDescent="0.25">
      <c r="A581">
        <f>VLOOKUP('2024-03-18_windows_device_0'!P581,'2024-03-18_windows_device_0'!P581:P1490,1,0)</f>
        <v>38.033333333333331</v>
      </c>
      <c r="B581">
        <f>VLOOKUP('2024-03-18_windows_device_0'!Q581,'2024-03-18_windows_device_0'!Q581:Q1490,1,0)</f>
        <v>2184157</v>
      </c>
      <c r="C581">
        <v>16.950418937264246</v>
      </c>
      <c r="D581">
        <v>2184085.170824463</v>
      </c>
      <c r="E581">
        <v>-2.7999999999998693E-2</v>
      </c>
      <c r="F581">
        <v>2184022.5950502404</v>
      </c>
      <c r="G581">
        <v>2181539.6505685989</v>
      </c>
      <c r="H581">
        <v>-1.8808375392109156</v>
      </c>
      <c r="I581">
        <v>-8.4303508815355599</v>
      </c>
      <c r="J581">
        <v>2181516.4860722008</v>
      </c>
      <c r="K581">
        <f t="shared" si="9"/>
        <v>2180793.8527388675</v>
      </c>
    </row>
    <row r="582" spans="1:11" x14ac:dyDescent="0.25">
      <c r="A582">
        <f>VLOOKUP('2024-03-18_windows_device_0'!P582,'2024-03-18_windows_device_0'!P582:P1491,1,0)</f>
        <v>38.007333333333335</v>
      </c>
      <c r="B582">
        <f>VLOOKUP('2024-03-18_windows_device_0'!Q582,'2024-03-18_windows_device_0'!Q582:Q1491,1,0)</f>
        <v>2184157</v>
      </c>
      <c r="C582">
        <v>16.938831446667344</v>
      </c>
      <c r="D582">
        <v>2184085.2689973055</v>
      </c>
      <c r="E582">
        <v>-2.5999999999996248E-2</v>
      </c>
      <c r="F582">
        <v>2184022.5946076144</v>
      </c>
      <c r="G582">
        <v>2181540.2500456758</v>
      </c>
      <c r="H582">
        <v>-3.3177050962112844</v>
      </c>
      <c r="I582">
        <v>-1.4368675570003688</v>
      </c>
      <c r="J582">
        <v>2181515.2385539329</v>
      </c>
      <c r="K582">
        <f t="shared" si="9"/>
        <v>2180793.0992205995</v>
      </c>
    </row>
    <row r="583" spans="1:11" x14ac:dyDescent="0.25">
      <c r="A583">
        <f>VLOOKUP('2024-03-18_windows_device_0'!P583,'2024-03-18_windows_device_0'!P583:P1492,1,0)</f>
        <v>37.99133333333333</v>
      </c>
      <c r="B583">
        <f>VLOOKUP('2024-03-18_windows_device_0'!Q583,'2024-03-18_windows_device_0'!Q583:Q1492,1,0)</f>
        <v>2184158</v>
      </c>
      <c r="C583">
        <v>16.931700683223095</v>
      </c>
      <c r="D583">
        <v>2184086.3293779935</v>
      </c>
      <c r="E583">
        <v>-1.6000000000005343E-2</v>
      </c>
      <c r="F583">
        <v>2184020.4000385632</v>
      </c>
      <c r="G583">
        <v>2181538.4248619964</v>
      </c>
      <c r="H583">
        <v>2.9759540888480842</v>
      </c>
      <c r="I583">
        <v>6.2936591850593686</v>
      </c>
      <c r="J583">
        <v>2181517.0881412947</v>
      </c>
      <c r="K583">
        <f t="shared" si="9"/>
        <v>2180795.2528079613</v>
      </c>
    </row>
    <row r="584" spans="1:11" x14ac:dyDescent="0.25">
      <c r="A584">
        <f>VLOOKUP('2024-03-18_windows_device_0'!P584,'2024-03-18_windows_device_0'!P584:P1493,1,0)</f>
        <v>37.952666666666666</v>
      </c>
      <c r="B584">
        <f>VLOOKUP('2024-03-18_windows_device_0'!Q584,'2024-03-18_windows_device_0'!Q584:Q1493,1,0)</f>
        <v>2184151</v>
      </c>
      <c r="C584">
        <v>16.914468004899497</v>
      </c>
      <c r="D584">
        <v>2184079.4751930279</v>
      </c>
      <c r="E584">
        <v>-3.8666666666664185E-2</v>
      </c>
      <c r="F584">
        <v>2184017.0947205084</v>
      </c>
      <c r="G584">
        <v>2181536.0128678977</v>
      </c>
      <c r="H584">
        <v>-6.7147179432213306</v>
      </c>
      <c r="I584">
        <v>-9.6906720320694149</v>
      </c>
      <c r="J584">
        <v>2181508.7444539964</v>
      </c>
      <c r="K584">
        <f t="shared" si="9"/>
        <v>2180787.6437873296</v>
      </c>
    </row>
    <row r="585" spans="1:11" x14ac:dyDescent="0.25">
      <c r="A585">
        <f>VLOOKUP('2024-03-18_windows_device_0'!P585,'2024-03-18_windows_device_0'!P585:P1494,1,0)</f>
        <v>37.946666666666665</v>
      </c>
      <c r="B585">
        <f>VLOOKUP('2024-03-18_windows_device_0'!Q585,'2024-03-18_windows_device_0'!Q585:Q1494,1,0)</f>
        <v>2184141</v>
      </c>
      <c r="C585">
        <v>16.911793968607903</v>
      </c>
      <c r="D585">
        <v>2184069.497806191</v>
      </c>
      <c r="E585">
        <v>-6.0000000000002274E-3</v>
      </c>
      <c r="F585">
        <v>2184017.3196449303</v>
      </c>
      <c r="G585">
        <v>2181536.3764931196</v>
      </c>
      <c r="H585">
        <v>-8.5727092269808054</v>
      </c>
      <c r="I585">
        <v>-1.8579912837594748</v>
      </c>
      <c r="J585">
        <v>2181502.8854545541</v>
      </c>
      <c r="K585">
        <f t="shared" si="9"/>
        <v>2180781.8987878873</v>
      </c>
    </row>
    <row r="586" spans="1:11" x14ac:dyDescent="0.25">
      <c r="A586">
        <f>VLOOKUP('2024-03-18_windows_device_0'!P586,'2024-03-18_windows_device_0'!P586:P1495,1,0)</f>
        <v>37.912666666666667</v>
      </c>
      <c r="B586">
        <f>VLOOKUP('2024-03-18_windows_device_0'!Q586,'2024-03-18_windows_device_0'!Q586:Q1495,1,0)</f>
        <v>2184137</v>
      </c>
      <c r="C586">
        <v>16.896641096288878</v>
      </c>
      <c r="D586">
        <v>2184065.6258799159</v>
      </c>
      <c r="E586">
        <v>-3.399999999999892E-2</v>
      </c>
      <c r="F586">
        <v>2184013.1315032332</v>
      </c>
      <c r="G586">
        <v>2181532.9747371105</v>
      </c>
      <c r="H586">
        <v>0.89671915723010898</v>
      </c>
      <c r="I586">
        <v>9.4694283842109144</v>
      </c>
      <c r="J586">
        <v>2181501.1956354422</v>
      </c>
      <c r="K586">
        <f t="shared" si="9"/>
        <v>2180780.8549687755</v>
      </c>
    </row>
    <row r="587" spans="1:11" x14ac:dyDescent="0.25">
      <c r="A587">
        <f>VLOOKUP('2024-03-18_windows_device_0'!P587,'2024-03-18_windows_device_0'!P587:P1496,1,0)</f>
        <v>37.885333333333335</v>
      </c>
      <c r="B587">
        <f>VLOOKUP('2024-03-18_windows_device_0'!Q587,'2024-03-18_windows_device_0'!Q587:Q1496,1,0)</f>
        <v>2184140</v>
      </c>
      <c r="C587">
        <v>16.884459375404955</v>
      </c>
      <c r="D587">
        <v>2184068.7287579002</v>
      </c>
      <c r="E587">
        <v>-2.7333333333331211E-2</v>
      </c>
      <c r="F587">
        <v>2184017.0655758521</v>
      </c>
      <c r="G587">
        <v>2181537.5415136805</v>
      </c>
      <c r="H587">
        <v>-2.1347766751423478</v>
      </c>
      <c r="I587">
        <v>-3.0314958323724568</v>
      </c>
      <c r="J587">
        <v>2181501.4752619751</v>
      </c>
      <c r="K587">
        <f t="shared" si="9"/>
        <v>2180781.6539286417</v>
      </c>
    </row>
    <row r="588" spans="1:11" x14ac:dyDescent="0.25">
      <c r="A588">
        <f>VLOOKUP('2024-03-18_windows_device_0'!P588,'2024-03-18_windows_device_0'!P588:P1497,1,0)</f>
        <v>37.864666666666665</v>
      </c>
      <c r="B588">
        <f>VLOOKUP('2024-03-18_windows_device_0'!Q588,'2024-03-18_windows_device_0'!Q588:Q1497,1,0)</f>
        <v>2184150</v>
      </c>
      <c r="C588">
        <v>16.875248805956133</v>
      </c>
      <c r="D588">
        <v>2184078.8064944344</v>
      </c>
      <c r="E588">
        <v>-2.0666666666670608E-2</v>
      </c>
      <c r="F588">
        <v>2184014.9704602081</v>
      </c>
      <c r="G588">
        <v>2181535.9250870771</v>
      </c>
      <c r="H588">
        <v>1.6638619895093143</v>
      </c>
      <c r="I588">
        <v>3.7986386646516621</v>
      </c>
      <c r="J588">
        <v>2181502.9819333032</v>
      </c>
      <c r="K588">
        <f t="shared" si="9"/>
        <v>2180783.5532666366</v>
      </c>
    </row>
    <row r="589" spans="1:11" x14ac:dyDescent="0.25">
      <c r="A589">
        <f>VLOOKUP('2024-03-18_windows_device_0'!P589,'2024-03-18_windows_device_0'!P589:P1498,1,0)</f>
        <v>37.826000000000001</v>
      </c>
      <c r="B589">
        <f>VLOOKUP('2024-03-18_windows_device_0'!Q589,'2024-03-18_windows_device_0'!Q589:Q1498,1,0)</f>
        <v>2184151</v>
      </c>
      <c r="C589">
        <v>16.858016127632535</v>
      </c>
      <c r="D589">
        <v>2184079.9518230599</v>
      </c>
      <c r="E589">
        <v>-3.8666666666664185E-2</v>
      </c>
      <c r="F589">
        <v>2184014.5509819412</v>
      </c>
      <c r="G589">
        <v>2181536.4019226828</v>
      </c>
      <c r="H589">
        <v>-4.9797241515479982</v>
      </c>
      <c r="I589">
        <v>-6.6435861410573125</v>
      </c>
      <c r="J589">
        <v>2181497.1109817182</v>
      </c>
      <c r="K589">
        <f t="shared" si="9"/>
        <v>2180778.416981718</v>
      </c>
    </row>
    <row r="590" spans="1:11" x14ac:dyDescent="0.25">
      <c r="A590">
        <f>VLOOKUP('2024-03-18_windows_device_0'!P590,'2024-03-18_windows_device_0'!P590:P1499,1,0)</f>
        <v>37.825333333333333</v>
      </c>
      <c r="B590">
        <f>VLOOKUP('2024-03-18_windows_device_0'!Q590,'2024-03-18_windows_device_0'!Q590:Q1499,1,0)</f>
        <v>2184146</v>
      </c>
      <c r="C590">
        <v>16.857719012489024</v>
      </c>
      <c r="D590">
        <v>2184074.9543274241</v>
      </c>
      <c r="E590">
        <v>-6.6666666666748142E-4</v>
      </c>
      <c r="F590">
        <v>2184008.5758504518</v>
      </c>
      <c r="G590">
        <v>2181530.4422529144</v>
      </c>
      <c r="H590">
        <v>10.582579327281564</v>
      </c>
      <c r="I590">
        <v>15.562303478829563</v>
      </c>
      <c r="J590">
        <v>2181501.7521194629</v>
      </c>
      <c r="K590">
        <f t="shared" si="9"/>
        <v>2180783.0707861297</v>
      </c>
    </row>
    <row r="591" spans="1:11" x14ac:dyDescent="0.25">
      <c r="A591">
        <f>VLOOKUP('2024-03-18_windows_device_0'!P591,'2024-03-18_windows_device_0'!P591:P1500,1,0)</f>
        <v>37.777333333333331</v>
      </c>
      <c r="B591">
        <f>VLOOKUP('2024-03-18_windows_device_0'!Q591,'2024-03-18_windows_device_0'!Q591:Q1500,1,0)</f>
        <v>2184143</v>
      </c>
      <c r="C591">
        <v>16.836326722156279</v>
      </c>
      <c r="D591">
        <v>2184072.1345256264</v>
      </c>
      <c r="E591">
        <v>-4.8000000000001819E-2</v>
      </c>
      <c r="F591">
        <v>2184007.955529077</v>
      </c>
      <c r="G591">
        <v>2181530.9358922099</v>
      </c>
      <c r="H591">
        <v>0.22485013725236058</v>
      </c>
      <c r="I591">
        <v>-10.357729190029204</v>
      </c>
      <c r="J591">
        <v>2181506.0240516681</v>
      </c>
      <c r="K591">
        <f t="shared" si="9"/>
        <v>2180788.2547183349</v>
      </c>
    </row>
    <row r="592" spans="1:11" x14ac:dyDescent="0.25">
      <c r="A592">
        <f>VLOOKUP('2024-03-18_windows_device_0'!P592,'2024-03-18_windows_device_0'!P592:P1501,1,0)</f>
        <v>37.769333333333336</v>
      </c>
      <c r="B592">
        <f>VLOOKUP('2024-03-18_windows_device_0'!Q592,'2024-03-18_windows_device_0'!Q592:Q1501,1,0)</f>
        <v>2184146</v>
      </c>
      <c r="C592">
        <v>16.832761340434157</v>
      </c>
      <c r="D592">
        <v>2184075.1645364142</v>
      </c>
      <c r="E592">
        <v>-7.9999999999955662E-3</v>
      </c>
      <c r="F592">
        <v>2184003.9602017878</v>
      </c>
      <c r="G592">
        <v>2181527.1263626316</v>
      </c>
      <c r="H592">
        <v>1.0562204518355429</v>
      </c>
      <c r="I592">
        <v>0.83137031458318233</v>
      </c>
      <c r="J592">
        <v>2181510.2780134412</v>
      </c>
      <c r="K592">
        <f t="shared" si="9"/>
        <v>2180792.6606801078</v>
      </c>
    </row>
    <row r="593" spans="1:11" x14ac:dyDescent="0.25">
      <c r="A593">
        <f>VLOOKUP('2024-03-18_windows_device_0'!P593,'2024-03-18_windows_device_0'!P593:P1502,1,0)</f>
        <v>37.718000000000004</v>
      </c>
      <c r="B593">
        <f>VLOOKUP('2024-03-18_windows_device_0'!Q593,'2024-03-18_windows_device_0'!Q593:Q1502,1,0)</f>
        <v>2184141</v>
      </c>
      <c r="C593">
        <v>16.809883474383863</v>
      </c>
      <c r="D593">
        <v>2184070.3569543944</v>
      </c>
      <c r="E593">
        <v>-5.1333333333332121E-2</v>
      </c>
      <c r="F593">
        <v>2184006.1930665136</v>
      </c>
      <c r="G593">
        <v>2181530.5523665883</v>
      </c>
      <c r="H593">
        <v>-1.9629173628054559</v>
      </c>
      <c r="I593">
        <v>-3.0191378146409988</v>
      </c>
      <c r="J593">
        <v>2181508.0623755818</v>
      </c>
      <c r="K593">
        <f t="shared" si="9"/>
        <v>2180791.4203755818</v>
      </c>
    </row>
    <row r="594" spans="1:11" x14ac:dyDescent="0.25">
      <c r="A594">
        <f>VLOOKUP('2024-03-18_windows_device_0'!P594,'2024-03-18_windows_device_0'!P594:P1503,1,0)</f>
        <v>37.706666666666663</v>
      </c>
      <c r="B594">
        <f>VLOOKUP('2024-03-18_windows_device_0'!Q594,'2024-03-18_windows_device_0'!Q594:Q1503,1,0)</f>
        <v>2184141</v>
      </c>
      <c r="C594">
        <v>16.804832516944185</v>
      </c>
      <c r="D594">
        <v>2184070.3994010193</v>
      </c>
      <c r="E594">
        <v>-1.1333333333340079E-2</v>
      </c>
      <c r="F594">
        <v>2184012.1855656593</v>
      </c>
      <c r="G594">
        <v>2181536.8085049079</v>
      </c>
      <c r="H594">
        <v>2.7283718907274306</v>
      </c>
      <c r="I594">
        <v>4.6912892535328865</v>
      </c>
      <c r="J594">
        <v>2181510.403957421</v>
      </c>
      <c r="K594">
        <f t="shared" si="9"/>
        <v>2180793.9772907542</v>
      </c>
    </row>
    <row r="595" spans="1:11" x14ac:dyDescent="0.25">
      <c r="A595">
        <f>VLOOKUP('2024-03-18_windows_device_0'!P595,'2024-03-18_windows_device_0'!P595:P1504,1,0)</f>
        <v>37.677999999999997</v>
      </c>
      <c r="B595">
        <f>VLOOKUP('2024-03-18_windows_device_0'!Q595,'2024-03-18_windows_device_0'!Q595:Q1504,1,0)</f>
        <v>2184144</v>
      </c>
      <c r="C595">
        <v>16.79205656577324</v>
      </c>
      <c r="D595">
        <v>2184073.5067090727</v>
      </c>
      <c r="E595">
        <v>-2.8666666666666174E-2</v>
      </c>
      <c r="F595">
        <v>2184009.7429265631</v>
      </c>
      <c r="G595">
        <v>2181535.033071707</v>
      </c>
      <c r="H595">
        <v>0.67074375227093697</v>
      </c>
      <c r="I595">
        <v>-2.0576281384564936</v>
      </c>
      <c r="J595">
        <v>2181511.6079320125</v>
      </c>
      <c r="K595">
        <f t="shared" si="9"/>
        <v>2180795.7259320123</v>
      </c>
    </row>
    <row r="596" spans="1:11" x14ac:dyDescent="0.25">
      <c r="A596">
        <f>VLOOKUP('2024-03-18_windows_device_0'!P596,'2024-03-18_windows_device_0'!P596:P1505,1,0)</f>
        <v>37.661999999999999</v>
      </c>
      <c r="B596">
        <f>VLOOKUP('2024-03-18_windows_device_0'!Q596,'2024-03-18_windows_device_0'!Q596:Q1505,1,0)</f>
        <v>2184140</v>
      </c>
      <c r="C596">
        <v>16.784925802328992</v>
      </c>
      <c r="D596">
        <v>2184069.5665664524</v>
      </c>
      <c r="E596">
        <v>-1.5999999999998238E-2</v>
      </c>
      <c r="F596">
        <v>2184001.47333699</v>
      </c>
      <c r="G596">
        <v>2181527.1360968901</v>
      </c>
      <c r="H596">
        <v>-6.937735780607909</v>
      </c>
      <c r="I596">
        <v>-7.6084795328788459</v>
      </c>
      <c r="J596">
        <v>2181503.0605424144</v>
      </c>
      <c r="K596">
        <f t="shared" si="9"/>
        <v>2180787.4825424142</v>
      </c>
    </row>
    <row r="597" spans="1:11" x14ac:dyDescent="0.25">
      <c r="A597">
        <f>VLOOKUP('2024-03-18_windows_device_0'!P597,'2024-03-18_windows_device_0'!P597:P1506,1,0)</f>
        <v>37.62466666666667</v>
      </c>
      <c r="B597">
        <f>VLOOKUP('2024-03-18_windows_device_0'!Q597,'2024-03-18_windows_device_0'!Q597:Q1506,1,0)</f>
        <v>2184145</v>
      </c>
      <c r="C597">
        <v>16.768287354292418</v>
      </c>
      <c r="D597">
        <v>2184074.7061348008</v>
      </c>
      <c r="E597">
        <v>-3.7333333333329222E-2</v>
      </c>
      <c r="F597">
        <v>2184004.1361770658</v>
      </c>
      <c r="G597">
        <v>2181530.6689873659</v>
      </c>
      <c r="H597">
        <v>-5.9501784360036254</v>
      </c>
      <c r="I597">
        <v>0.98755734460428357</v>
      </c>
      <c r="J597">
        <v>2181498.8177747172</v>
      </c>
      <c r="K597">
        <f t="shared" si="9"/>
        <v>2180783.9491080507</v>
      </c>
    </row>
    <row r="598" spans="1:11" x14ac:dyDescent="0.25">
      <c r="A598">
        <f>VLOOKUP('2024-03-18_windows_device_0'!P598,'2024-03-18_windows_device_0'!P598:P1507,1,0)</f>
        <v>37.609333333333332</v>
      </c>
      <c r="B598">
        <f>VLOOKUP('2024-03-18_windows_device_0'!Q598,'2024-03-18_windows_device_0'!Q598:Q1507,1,0)</f>
        <v>2184143</v>
      </c>
      <c r="C598">
        <v>16.761453705991677</v>
      </c>
      <c r="D598">
        <v>2184072.7634174153</v>
      </c>
      <c r="E598">
        <v>-1.5333333333337862E-2</v>
      </c>
      <c r="F598">
        <v>2184000.6169101819</v>
      </c>
      <c r="G598">
        <v>2181527.5073127393</v>
      </c>
      <c r="H598">
        <v>1.2217828826978803</v>
      </c>
      <c r="I598">
        <v>7.1719613187015057</v>
      </c>
      <c r="J598">
        <v>2181498.5257048109</v>
      </c>
      <c r="K598">
        <f t="shared" si="9"/>
        <v>2180783.9483714774</v>
      </c>
    </row>
    <row r="599" spans="1:11" x14ac:dyDescent="0.25">
      <c r="A599">
        <f>VLOOKUP('2024-03-18_windows_device_0'!P599,'2024-03-18_windows_device_0'!P599:P1508,1,0)</f>
        <v>37.567999999999998</v>
      </c>
      <c r="B599">
        <f>VLOOKUP('2024-03-18_windows_device_0'!Q599,'2024-03-18_windows_device_0'!Q599:Q1508,1,0)</f>
        <v>2184138</v>
      </c>
      <c r="C599">
        <v>16.743032567094037</v>
      </c>
      <c r="D599">
        <v>2184067.9177151141</v>
      </c>
      <c r="E599">
        <v>-4.133333333333411E-2</v>
      </c>
      <c r="F599">
        <v>2184002.3936008806</v>
      </c>
      <c r="G599">
        <v>2181530.2486744625</v>
      </c>
      <c r="H599">
        <v>3.4156104801222682</v>
      </c>
      <c r="I599">
        <v>2.1938275974243879</v>
      </c>
      <c r="J599">
        <v>2181503.3400397794</v>
      </c>
      <c r="K599">
        <f t="shared" si="9"/>
        <v>2180789.5480397795</v>
      </c>
    </row>
    <row r="600" spans="1:11" x14ac:dyDescent="0.25">
      <c r="A600">
        <f>VLOOKUP('2024-03-18_windows_device_0'!P600,'2024-03-18_windows_device_0'!P600:P1509,1,0)</f>
        <v>37.553333333333335</v>
      </c>
      <c r="B600">
        <f>VLOOKUP('2024-03-18_windows_device_0'!Q600,'2024-03-18_windows_device_0'!Q600:Q1509,1,0)</f>
        <v>2184134</v>
      </c>
      <c r="C600">
        <v>16.73649603393681</v>
      </c>
      <c r="D600">
        <v>2184063.9724251265</v>
      </c>
      <c r="E600">
        <v>-1.4666666666663275E-2</v>
      </c>
      <c r="F600">
        <v>2183997.7578781089</v>
      </c>
      <c r="G600">
        <v>2181525.9555094554</v>
      </c>
      <c r="H600">
        <v>1.7514259130693972</v>
      </c>
      <c r="I600">
        <v>-1.664184567052871</v>
      </c>
      <c r="J600">
        <v>2181505.1527667702</v>
      </c>
      <c r="K600">
        <f t="shared" si="9"/>
        <v>2180791.639433437</v>
      </c>
    </row>
    <row r="601" spans="1:11" x14ac:dyDescent="0.25">
      <c r="A601">
        <f>VLOOKUP('2024-03-18_windows_device_0'!P601,'2024-03-18_windows_device_0'!P601:P1510,1,0)</f>
        <v>37.527999999999999</v>
      </c>
      <c r="B601">
        <f>VLOOKUP('2024-03-18_windows_device_0'!Q601,'2024-03-18_windows_device_0'!Q601:Q1510,1,0)</f>
        <v>2184121</v>
      </c>
      <c r="C601">
        <v>16.725205658483418</v>
      </c>
      <c r="D601">
        <v>2184051.0668739202</v>
      </c>
      <c r="E601">
        <v>-2.5333333333335872E-2</v>
      </c>
      <c r="F601">
        <v>2183996.1180726974</v>
      </c>
      <c r="G601">
        <v>2181524.9077099701</v>
      </c>
      <c r="H601">
        <v>5.1360069308429956</v>
      </c>
      <c r="I601">
        <v>3.3845810177735984</v>
      </c>
      <c r="J601">
        <v>2181510.0281973495</v>
      </c>
      <c r="K601">
        <f t="shared" si="9"/>
        <v>2180796.9961973494</v>
      </c>
    </row>
    <row r="602" spans="1:11" x14ac:dyDescent="0.25">
      <c r="A602">
        <f>VLOOKUP('2024-03-18_windows_device_0'!P602,'2024-03-18_windows_device_0'!P602:P1511,1,0)</f>
        <v>37.50266666666667</v>
      </c>
      <c r="B602">
        <f>VLOOKUP('2024-03-18_windows_device_0'!Q602,'2024-03-18_windows_device_0'!Q602:Q1511,1,0)</f>
        <v>2184118</v>
      </c>
      <c r="C602">
        <v>16.713915283030026</v>
      </c>
      <c r="D602">
        <v>2184048.1612589778</v>
      </c>
      <c r="E602">
        <v>-2.5333333333328767E-2</v>
      </c>
      <c r="F602">
        <v>2183993.1902275616</v>
      </c>
      <c r="G602">
        <v>2181522.5722705298</v>
      </c>
      <c r="H602">
        <v>-0.8799141370691359</v>
      </c>
      <c r="I602">
        <v>-6.0159210679121315</v>
      </c>
      <c r="J602">
        <v>2181508.4062056835</v>
      </c>
      <c r="K602">
        <f t="shared" si="9"/>
        <v>2180795.8555390169</v>
      </c>
    </row>
    <row r="603" spans="1:11" x14ac:dyDescent="0.25">
      <c r="A603">
        <f>VLOOKUP('2024-03-18_windows_device_0'!P603,'2024-03-18_windows_device_0'!P603:P1512,1,0)</f>
        <v>37.471333333333334</v>
      </c>
      <c r="B603">
        <f>VLOOKUP('2024-03-18_windows_device_0'!Q603,'2024-03-18_windows_device_0'!Q603:Q1512,1,0)</f>
        <v>2184125</v>
      </c>
      <c r="C603">
        <v>16.69995087128504</v>
      </c>
      <c r="D603">
        <v>2184055.2779102242</v>
      </c>
      <c r="E603">
        <v>-3.13333333333361E-2</v>
      </c>
      <c r="F603">
        <v>2183992.4675927162</v>
      </c>
      <c r="G603">
        <v>2181522.5829018033</v>
      </c>
      <c r="H603">
        <v>-2.5095741711556911</v>
      </c>
      <c r="I603">
        <v>-1.6296600340865552</v>
      </c>
      <c r="J603">
        <v>2181506.9026969462</v>
      </c>
      <c r="K603">
        <f t="shared" si="9"/>
        <v>2180794.9473636127</v>
      </c>
    </row>
    <row r="604" spans="1:11" x14ac:dyDescent="0.25">
      <c r="A604">
        <f>VLOOKUP('2024-03-18_windows_device_0'!P604,'2024-03-18_windows_device_0'!P604:P1513,1,0)</f>
        <v>37.455333333333336</v>
      </c>
      <c r="B604">
        <f>VLOOKUP('2024-03-18_windows_device_0'!Q604,'2024-03-18_windows_device_0'!Q604:Q1513,1,0)</f>
        <v>2184124</v>
      </c>
      <c r="C604">
        <v>16.692820107840792</v>
      </c>
      <c r="D604">
        <v>2184054.337439212</v>
      </c>
      <c r="E604">
        <v>-1.5999999999998238E-2</v>
      </c>
      <c r="F604">
        <v>2183992.1256442959</v>
      </c>
      <c r="G604">
        <v>2181522.6156236706</v>
      </c>
      <c r="H604">
        <v>-0.6730357208289206</v>
      </c>
      <c r="I604">
        <v>1.8365384503267705</v>
      </c>
      <c r="J604">
        <v>2181506.2081487761</v>
      </c>
      <c r="K604">
        <f t="shared" si="9"/>
        <v>2180794.5568154426</v>
      </c>
    </row>
    <row r="605" spans="1:11" x14ac:dyDescent="0.25">
      <c r="A605">
        <f>VLOOKUP('2024-03-18_windows_device_0'!P605,'2024-03-18_windows_device_0'!P605:P1514,1,0)</f>
        <v>37.422666666666665</v>
      </c>
      <c r="B605">
        <f>VLOOKUP('2024-03-18_windows_device_0'!Q605,'2024-03-18_windows_device_0'!Q605:Q1514,1,0)</f>
        <v>2184128</v>
      </c>
      <c r="C605">
        <v>16.678261465808784</v>
      </c>
      <c r="D605">
        <v>2184058.4588986197</v>
      </c>
      <c r="E605">
        <v>-3.2666666666671063E-2</v>
      </c>
      <c r="F605">
        <v>2183993.6236566128</v>
      </c>
      <c r="G605">
        <v>2181524.8790850388</v>
      </c>
      <c r="H605">
        <v>-4.3163065435364842</v>
      </c>
      <c r="I605">
        <v>-3.6432708227075636</v>
      </c>
      <c r="J605">
        <v>2181501.5948257684</v>
      </c>
      <c r="K605">
        <f t="shared" si="9"/>
        <v>2180790.5641591018</v>
      </c>
    </row>
    <row r="606" spans="1:11" x14ac:dyDescent="0.25">
      <c r="A606">
        <f>VLOOKUP('2024-03-18_windows_device_0'!P606,'2024-03-18_windows_device_0'!P606:P1515,1,0)</f>
        <v>37.399333333333331</v>
      </c>
      <c r="B606">
        <f>VLOOKUP('2024-03-18_windows_device_0'!Q606,'2024-03-18_windows_device_0'!Q606:Q1515,1,0)</f>
        <v>2184123</v>
      </c>
      <c r="C606">
        <v>16.667862435785924</v>
      </c>
      <c r="D606">
        <v>2184053.5455904556</v>
      </c>
      <c r="E606">
        <v>-2.3333333333333428E-2</v>
      </c>
      <c r="F606">
        <v>2183990.5179851344</v>
      </c>
      <c r="G606">
        <v>2181522.3205720764</v>
      </c>
      <c r="H606">
        <v>-15.236370070371777</v>
      </c>
      <c r="I606">
        <v>-10.920063526835293</v>
      </c>
      <c r="J606">
        <v>2181483.1792247435</v>
      </c>
      <c r="K606">
        <f t="shared" si="9"/>
        <v>2180772.5918914103</v>
      </c>
    </row>
    <row r="607" spans="1:11" x14ac:dyDescent="0.25">
      <c r="A607">
        <f>VLOOKUP('2024-03-18_windows_device_0'!P607,'2024-03-18_windows_device_0'!P607:P1516,1,0)</f>
        <v>37.37533333333333</v>
      </c>
      <c r="B607">
        <f>VLOOKUP('2024-03-18_windows_device_0'!Q607,'2024-03-18_windows_device_0'!Q607:Q1516,1,0)</f>
        <v>2184123</v>
      </c>
      <c r="C607">
        <v>16.65716629061955</v>
      </c>
      <c r="D607">
        <v>2184053.6347027915</v>
      </c>
      <c r="E607">
        <v>-2.4000000000000909E-2</v>
      </c>
      <c r="F607">
        <v>2183992.5623547663</v>
      </c>
      <c r="G607">
        <v>2181524.9280895805</v>
      </c>
      <c r="H607">
        <v>-6.5395885002799332</v>
      </c>
      <c r="I607">
        <v>8.6967815700918436</v>
      </c>
      <c r="J607">
        <v>2181477.948049576</v>
      </c>
      <c r="K607">
        <f t="shared" si="9"/>
        <v>2180767.8167162426</v>
      </c>
    </row>
    <row r="608" spans="1:11" x14ac:dyDescent="0.25">
      <c r="A608">
        <f>VLOOKUP('2024-03-18_windows_device_0'!P608,'2024-03-18_windows_device_0'!P608:P1517,1,0)</f>
        <v>37.35</v>
      </c>
      <c r="B608">
        <f>VLOOKUP('2024-03-18_windows_device_0'!Q608,'2024-03-18_windows_device_0'!Q608:Q1517,1,0)</f>
        <v>2184123</v>
      </c>
      <c r="C608">
        <v>16.645875915166162</v>
      </c>
      <c r="D608">
        <v>2184053.728703754</v>
      </c>
      <c r="E608">
        <v>-2.5333333333328767E-2</v>
      </c>
      <c r="F608">
        <v>2183993.6941993143</v>
      </c>
      <c r="G608">
        <v>2181526.654760438</v>
      </c>
      <c r="H608">
        <v>14.699894168879837</v>
      </c>
      <c r="I608">
        <v>21.23948266915977</v>
      </c>
      <c r="J608">
        <v>2181481.3834953136</v>
      </c>
      <c r="K608">
        <f t="shared" si="9"/>
        <v>2180771.7334953137</v>
      </c>
    </row>
    <row r="609" spans="1:11" x14ac:dyDescent="0.25">
      <c r="A609">
        <f>VLOOKUP('2024-03-18_windows_device_0'!P609,'2024-03-18_windows_device_0'!P609:P1518,1,0)</f>
        <v>37.322000000000003</v>
      </c>
      <c r="B609">
        <f>VLOOKUP('2024-03-18_windows_device_0'!Q609,'2024-03-18_windows_device_0'!Q609:Q1518,1,0)</f>
        <v>2184118</v>
      </c>
      <c r="C609">
        <v>16.633397079138728</v>
      </c>
      <c r="D609">
        <v>2184048.8325254018</v>
      </c>
      <c r="E609">
        <v>-2.7999999999998693E-2</v>
      </c>
      <c r="F609">
        <v>2183990.806911862</v>
      </c>
      <c r="G609">
        <v>2181524.4253821634</v>
      </c>
      <c r="H609">
        <v>5.4872922394424677</v>
      </c>
      <c r="I609">
        <v>-9.2126019294373691</v>
      </c>
      <c r="J609">
        <v>2181497.858095245</v>
      </c>
      <c r="K609">
        <f t="shared" si="9"/>
        <v>2180788.7400952452</v>
      </c>
    </row>
    <row r="610" spans="1:11" x14ac:dyDescent="0.25">
      <c r="A610">
        <f>VLOOKUP('2024-03-18_windows_device_0'!P610,'2024-03-18_windows_device_0'!P610:P1519,1,0)</f>
        <v>37.291333333333334</v>
      </c>
      <c r="B610">
        <f>VLOOKUP('2024-03-18_windows_device_0'!Q610,'2024-03-18_windows_device_0'!Q610:Q1519,1,0)</f>
        <v>2184104</v>
      </c>
      <c r="C610">
        <v>16.619729782537252</v>
      </c>
      <c r="D610">
        <v>2184034.9461454889</v>
      </c>
      <c r="E610">
        <v>-3.0666666666668618E-2</v>
      </c>
      <c r="F610">
        <v>2183990.0153255509</v>
      </c>
      <c r="G610">
        <v>2181524.3549296181</v>
      </c>
      <c r="H610">
        <v>-2.3548658648505807</v>
      </c>
      <c r="I610">
        <v>-7.8421581042930484</v>
      </c>
      <c r="J610">
        <v>2181496.2044070978</v>
      </c>
      <c r="K610">
        <f t="shared" si="9"/>
        <v>2180787.6690737642</v>
      </c>
    </row>
    <row r="611" spans="1:11" x14ac:dyDescent="0.25">
      <c r="A611">
        <f>VLOOKUP('2024-03-18_windows_device_0'!P611,'2024-03-18_windows_device_0'!P611:P1520,1,0)</f>
        <v>37.273333333333333</v>
      </c>
      <c r="B611">
        <f>VLOOKUP('2024-03-18_windows_device_0'!Q611,'2024-03-18_windows_device_0'!Q611:Q1520,1,0)</f>
        <v>2184100</v>
      </c>
      <c r="C611">
        <v>16.611707673662472</v>
      </c>
      <c r="D611">
        <v>2184031.0127920411</v>
      </c>
      <c r="E611">
        <v>-1.8000000000000682E-2</v>
      </c>
      <c r="F611">
        <v>2183989.7665786054</v>
      </c>
      <c r="G611">
        <v>2181524.5297330851</v>
      </c>
      <c r="H611">
        <v>-5.3395294514484704</v>
      </c>
      <c r="I611">
        <v>-2.9846635865978897</v>
      </c>
      <c r="J611">
        <v>2181492.4426144562</v>
      </c>
      <c r="K611">
        <f t="shared" si="9"/>
        <v>2180784.2492811228</v>
      </c>
    </row>
    <row r="612" spans="1:11" x14ac:dyDescent="0.25">
      <c r="A612">
        <f>VLOOKUP('2024-03-18_windows_device_0'!P612,'2024-03-18_windows_device_0'!P612:P1521,1,0)</f>
        <v>37.229999999999997</v>
      </c>
      <c r="B612">
        <f>VLOOKUP('2024-03-18_windows_device_0'!Q612,'2024-03-18_windows_device_0'!Q612:Q1521,1,0)</f>
        <v>2184096</v>
      </c>
      <c r="C612">
        <v>16.592395189334301</v>
      </c>
      <c r="D612">
        <v>2184027.1731054704</v>
      </c>
      <c r="E612">
        <v>-4.3333333333336554E-2</v>
      </c>
      <c r="F612">
        <v>2183987.510320893</v>
      </c>
      <c r="G612">
        <v>2181523.2939732815</v>
      </c>
      <c r="H612">
        <v>-0.50479374127462506</v>
      </c>
      <c r="I612">
        <v>4.8347357101738453</v>
      </c>
      <c r="J612">
        <v>2181491.5038271351</v>
      </c>
      <c r="K612">
        <f t="shared" si="9"/>
        <v>2180784.133827135</v>
      </c>
    </row>
    <row r="613" spans="1:11" x14ac:dyDescent="0.25">
      <c r="A613">
        <f>VLOOKUP('2024-03-18_windows_device_0'!P613,'2024-03-18_windows_device_0'!P613:P1522,1,0)</f>
        <v>37.223333333333336</v>
      </c>
      <c r="B613">
        <f>VLOOKUP('2024-03-18_windows_device_0'!Q613,'2024-03-18_windows_device_0'!Q613:Q1522,1,0)</f>
        <v>2184108</v>
      </c>
      <c r="C613">
        <v>16.5894240378992</v>
      </c>
      <c r="D613">
        <v>2184039.1977525228</v>
      </c>
      <c r="E613">
        <v>-6.6666666666606034E-3</v>
      </c>
      <c r="F613">
        <v>2183984.6492700875</v>
      </c>
      <c r="G613">
        <v>2181520.5900275721</v>
      </c>
      <c r="H613">
        <v>-0.46114975214004517</v>
      </c>
      <c r="I613">
        <v>4.3643989134579897E-2</v>
      </c>
      <c r="J613">
        <v>2181491.7438603207</v>
      </c>
      <c r="K613">
        <f t="shared" si="9"/>
        <v>2180784.5005269875</v>
      </c>
    </row>
    <row r="614" spans="1:11" x14ac:dyDescent="0.25">
      <c r="A614">
        <f>VLOOKUP('2024-03-18_windows_device_0'!P614,'2024-03-18_windows_device_0'!P614:P1523,1,0)</f>
        <v>37.196666666666665</v>
      </c>
      <c r="B614">
        <f>VLOOKUP('2024-03-18_windows_device_0'!Q614,'2024-03-18_windows_device_0'!Q614:Q1523,1,0)</f>
        <v>2184115</v>
      </c>
      <c r="C614">
        <v>16.577539432158783</v>
      </c>
      <c r="D614">
        <v>2184046.2962965937</v>
      </c>
      <c r="E614">
        <v>-2.6666666666670835E-2</v>
      </c>
      <c r="F614">
        <v>2183976.3109372561</v>
      </c>
      <c r="G614">
        <v>2181512.8803966241</v>
      </c>
      <c r="H614">
        <v>5.1810795492492616</v>
      </c>
      <c r="I614">
        <v>5.6422293013893068</v>
      </c>
      <c r="J614">
        <v>2181495.9699544692</v>
      </c>
      <c r="K614">
        <f t="shared" si="9"/>
        <v>2180789.2332878024</v>
      </c>
    </row>
    <row r="615" spans="1:11" x14ac:dyDescent="0.25">
      <c r="A615">
        <f>VLOOKUP('2024-03-18_windows_device_0'!P615,'2024-03-18_windows_device_0'!P615:P1524,1,0)</f>
        <v>37.183999999999997</v>
      </c>
      <c r="B615">
        <f>VLOOKUP('2024-03-18_windows_device_0'!Q615,'2024-03-18_windows_device_0'!Q615:Q1524,1,0)</f>
        <v>2184116</v>
      </c>
      <c r="C615">
        <v>16.571894244432087</v>
      </c>
      <c r="D615">
        <v>2184047.3430802878</v>
      </c>
      <c r="E615">
        <v>-1.2666666666667936E-2</v>
      </c>
      <c r="F615">
        <v>2183964.9663160034</v>
      </c>
      <c r="G615">
        <v>2181501.834566677</v>
      </c>
      <c r="H615">
        <v>4.1852553887292743</v>
      </c>
      <c r="I615">
        <v>-0.99582416051998734</v>
      </c>
      <c r="J615">
        <v>2181501.08050243</v>
      </c>
      <c r="K615">
        <f t="shared" si="9"/>
        <v>2180794.5845024302</v>
      </c>
    </row>
    <row r="616" spans="1:11" x14ac:dyDescent="0.25">
      <c r="A616">
        <f>VLOOKUP('2024-03-18_windows_device_0'!P616,'2024-03-18_windows_device_0'!P616:P1525,1,0)</f>
        <v>37.145333333333333</v>
      </c>
      <c r="B616">
        <f>VLOOKUP('2024-03-18_windows_device_0'!Q616,'2024-03-18_windows_device_0'!Q616:Q1525,1,0)</f>
        <v>2184111</v>
      </c>
      <c r="C616">
        <v>16.554661566108489</v>
      </c>
      <c r="D616">
        <v>2184042.4857951077</v>
      </c>
      <c r="E616">
        <v>-3.8666666666664185E-2</v>
      </c>
      <c r="F616">
        <v>2183954.7302821539</v>
      </c>
      <c r="G616">
        <v>2181492.5112625905</v>
      </c>
      <c r="H616">
        <v>-2.7504896055907011</v>
      </c>
      <c r="I616">
        <v>-6.9357449943199754</v>
      </c>
      <c r="J616">
        <v>2181496.9166260385</v>
      </c>
      <c r="K616">
        <f t="shared" si="9"/>
        <v>2180791.1552927052</v>
      </c>
    </row>
    <row r="617" spans="1:11" x14ac:dyDescent="0.25">
      <c r="A617">
        <f>VLOOKUP('2024-03-18_windows_device_0'!P617,'2024-03-18_windows_device_0'!P617:P1526,1,0)</f>
        <v>37.116666666666667</v>
      </c>
      <c r="B617">
        <f>VLOOKUP('2024-03-18_windows_device_0'!Q617,'2024-03-18_windows_device_0'!Q617:Q1526,1,0)</f>
        <v>2184110</v>
      </c>
      <c r="C617">
        <v>16.541885614937545</v>
      </c>
      <c r="D617">
        <v>2184041.5915050758</v>
      </c>
      <c r="E617">
        <v>-2.8666666666666174E-2</v>
      </c>
      <c r="F617">
        <v>2183959.6007869709</v>
      </c>
      <c r="G617">
        <v>2181498.0590598867</v>
      </c>
      <c r="H617">
        <v>-0.20766598265618086</v>
      </c>
      <c r="I617">
        <v>2.5428236229345202</v>
      </c>
      <c r="J617">
        <v>2181497.9581182553</v>
      </c>
      <c r="K617">
        <f t="shared" si="9"/>
        <v>2180792.7414515885</v>
      </c>
    </row>
    <row r="618" spans="1:11" x14ac:dyDescent="0.25">
      <c r="A618">
        <f>VLOOKUP('2024-03-18_windows_device_0'!P618,'2024-03-18_windows_device_0'!P618:P1527,1,0)</f>
        <v>37.086666666666666</v>
      </c>
      <c r="B618">
        <f>VLOOKUP('2024-03-18_windows_device_0'!Q618,'2024-03-18_windows_device_0'!Q618:Q1527,1,0)</f>
        <v>2184109</v>
      </c>
      <c r="C618">
        <v>16.52851543347958</v>
      </c>
      <c r="D618">
        <v>2184040.7020443915</v>
      </c>
      <c r="E618">
        <v>-3.0000000000001137E-2</v>
      </c>
      <c r="F618">
        <v>2183974.7818931155</v>
      </c>
      <c r="G618">
        <v>2181513.9495208771</v>
      </c>
      <c r="H618">
        <v>-4.6410838542506099</v>
      </c>
      <c r="I618">
        <v>-4.433417871594429</v>
      </c>
      <c r="J618">
        <v>2181492.9213571395</v>
      </c>
      <c r="K618">
        <f t="shared" si="9"/>
        <v>2180788.274690473</v>
      </c>
    </row>
    <row r="619" spans="1:11" x14ac:dyDescent="0.25">
      <c r="A619">
        <f>VLOOKUP('2024-03-18_windows_device_0'!P619,'2024-03-18_windows_device_0'!P619:P1528,1,0)</f>
        <v>37.06133333333333</v>
      </c>
      <c r="B619">
        <f>VLOOKUP('2024-03-18_windows_device_0'!Q619,'2024-03-18_windows_device_0'!Q619:Q1528,1,0)</f>
        <v>2184107</v>
      </c>
      <c r="C619">
        <v>16.517225058026185</v>
      </c>
      <c r="D619">
        <v>2184038.7953190957</v>
      </c>
      <c r="E619">
        <v>-2.5333333333335872E-2</v>
      </c>
      <c r="F619">
        <v>2183980.7319486933</v>
      </c>
      <c r="G619">
        <v>2181520.4990342194</v>
      </c>
      <c r="H619">
        <v>0.26118570240214467</v>
      </c>
      <c r="I619">
        <v>4.9022695566527545</v>
      </c>
      <c r="J619">
        <v>2181493.0512312585</v>
      </c>
      <c r="K619">
        <f t="shared" si="9"/>
        <v>2180788.8858979251</v>
      </c>
    </row>
    <row r="620" spans="1:11" x14ac:dyDescent="0.25">
      <c r="A620">
        <f>VLOOKUP('2024-03-18_windows_device_0'!P620,'2024-03-18_windows_device_0'!P620:P1529,1,0)</f>
        <v>37.045999999999999</v>
      </c>
      <c r="B620">
        <f>VLOOKUP('2024-03-18_windows_device_0'!Q620,'2024-03-18_windows_device_0'!Q620:Q1529,1,0)</f>
        <v>2184099</v>
      </c>
      <c r="C620">
        <v>16.51039140972545</v>
      </c>
      <c r="D620">
        <v>2184030.8517438746</v>
      </c>
      <c r="E620">
        <v>-1.5333333333330756E-2</v>
      </c>
      <c r="F620">
        <v>2183978.4880823595</v>
      </c>
      <c r="G620">
        <v>2181518.6181966802</v>
      </c>
      <c r="H620">
        <v>-2.0649616201408207</v>
      </c>
      <c r="I620">
        <v>-2.3261473225429654</v>
      </c>
      <c r="J620">
        <v>2181491.5449082013</v>
      </c>
      <c r="K620">
        <f t="shared" si="9"/>
        <v>2180787.6709082015</v>
      </c>
    </row>
    <row r="621" spans="1:11" x14ac:dyDescent="0.25">
      <c r="A621">
        <f>VLOOKUP('2024-03-18_windows_device_0'!P621,'2024-03-18_windows_device_0'!P621:P1530,1,0)</f>
        <v>37.026666666666664</v>
      </c>
      <c r="B621">
        <f>VLOOKUP('2024-03-18_windows_device_0'!Q621,'2024-03-18_windows_device_0'!Q621:Q1530,1,0)</f>
        <v>2184084</v>
      </c>
      <c r="C621">
        <v>16.501775070563649</v>
      </c>
      <c r="D621">
        <v>2184015.9228548803</v>
      </c>
      <c r="E621">
        <v>-1.9333333333335645E-2</v>
      </c>
      <c r="F621">
        <v>2183974.7124310788</v>
      </c>
      <c r="G621">
        <v>2181515.300491584</v>
      </c>
      <c r="H621">
        <v>0.60516725433990359</v>
      </c>
      <c r="I621">
        <v>2.6701288744807243</v>
      </c>
      <c r="J621">
        <v>2181492.0985166505</v>
      </c>
      <c r="K621">
        <f t="shared" si="9"/>
        <v>2180788.5918499837</v>
      </c>
    </row>
    <row r="622" spans="1:11" x14ac:dyDescent="0.25">
      <c r="A622">
        <f>VLOOKUP('2024-03-18_windows_device_0'!P622,'2024-03-18_windows_device_0'!P622:P1531,1,0)</f>
        <v>36.998666666666665</v>
      </c>
      <c r="B622">
        <f>VLOOKUP('2024-03-18_windows_device_0'!Q622,'2024-03-18_windows_device_0'!Q622:Q1531,1,0)</f>
        <v>2184079</v>
      </c>
      <c r="C622">
        <v>16.489296234536216</v>
      </c>
      <c r="D622">
        <v>2184011.0257774224</v>
      </c>
      <c r="E622">
        <v>-2.7999999999998693E-2</v>
      </c>
      <c r="F622">
        <v>2183977.0247286605</v>
      </c>
      <c r="G622">
        <v>2181518.2764456728</v>
      </c>
      <c r="H622">
        <v>-5.5673326193355024</v>
      </c>
      <c r="I622">
        <v>-6.172499873675406</v>
      </c>
      <c r="J622">
        <v>2181485.6020790366</v>
      </c>
      <c r="K622">
        <f t="shared" si="9"/>
        <v>2180782.6274123699</v>
      </c>
    </row>
    <row r="623" spans="1:11" x14ac:dyDescent="0.25">
      <c r="A623">
        <f>VLOOKUP('2024-03-18_windows_device_0'!P623,'2024-03-18_windows_device_0'!P623:P1532,1,0)</f>
        <v>36.960666666666668</v>
      </c>
      <c r="B623">
        <f>VLOOKUP('2024-03-18_windows_device_0'!Q623,'2024-03-18_windows_device_0'!Q623:Q1532,1,0)</f>
        <v>2184078</v>
      </c>
      <c r="C623">
        <v>16.472360671356128</v>
      </c>
      <c r="D623">
        <v>2184010.1653334782</v>
      </c>
      <c r="E623">
        <v>-3.7999999999996703E-2</v>
      </c>
      <c r="F623">
        <v>2183969.4085302455</v>
      </c>
      <c r="G623">
        <v>2181511.5617277296</v>
      </c>
      <c r="H623">
        <v>-2.8168113799765706</v>
      </c>
      <c r="I623">
        <v>2.7505212393589318</v>
      </c>
      <c r="J623">
        <v>2181483.7012992851</v>
      </c>
      <c r="K623">
        <f t="shared" si="9"/>
        <v>2180781.4486326184</v>
      </c>
    </row>
    <row r="624" spans="1:11" x14ac:dyDescent="0.25">
      <c r="A624">
        <f>VLOOKUP('2024-03-18_windows_device_0'!P624,'2024-03-18_windows_device_0'!P624:P1533,1,0)</f>
        <v>36.952666666666666</v>
      </c>
      <c r="B624">
        <f>VLOOKUP('2024-03-18_windows_device_0'!Q624,'2024-03-18_windows_device_0'!Q624:Q1533,1,0)</f>
        <v>2184084</v>
      </c>
      <c r="C624">
        <v>16.468795289634002</v>
      </c>
      <c r="D624">
        <v>2184016.1946954271</v>
      </c>
      <c r="E624">
        <v>-8.0000000000026716E-3</v>
      </c>
      <c r="F624">
        <v>2183960.6459175586</v>
      </c>
      <c r="G624">
        <v>2181502.9890185026</v>
      </c>
      <c r="H624">
        <v>4.4832565584219992</v>
      </c>
      <c r="I624">
        <v>7.3000679383985698</v>
      </c>
      <c r="J624">
        <v>2181486.8127870988</v>
      </c>
      <c r="K624">
        <f t="shared" si="9"/>
        <v>2180784.7121204319</v>
      </c>
    </row>
    <row r="625" spans="1:11" x14ac:dyDescent="0.25">
      <c r="A625">
        <f>VLOOKUP('2024-03-18_windows_device_0'!P625,'2024-03-18_windows_device_0'!P625:P1534,1,0)</f>
        <v>36.932000000000002</v>
      </c>
      <c r="B625">
        <f>VLOOKUP('2024-03-18_windows_device_0'!Q625,'2024-03-18_windows_device_0'!Q625:Q1534,1,0)</f>
        <v>2184087</v>
      </c>
      <c r="C625">
        <v>16.459584720185184</v>
      </c>
      <c r="D625">
        <v>2184019.2705177097</v>
      </c>
      <c r="E625">
        <v>-2.0666666666663502E-2</v>
      </c>
      <c r="F625">
        <v>2183961.0518624252</v>
      </c>
      <c r="G625">
        <v>2181503.8857376599</v>
      </c>
      <c r="H625">
        <v>4.9494712809100747</v>
      </c>
      <c r="I625">
        <v>0.46621472248807549</v>
      </c>
      <c r="J625">
        <v>2181493.354467452</v>
      </c>
      <c r="K625">
        <f t="shared" si="9"/>
        <v>2180791.6464674519</v>
      </c>
    </row>
    <row r="626" spans="1:11" x14ac:dyDescent="0.25">
      <c r="A626">
        <f>VLOOKUP('2024-03-18_windows_device_0'!P626,'2024-03-18_windows_device_0'!P626:P1535,1,0)</f>
        <v>36.906666666666666</v>
      </c>
      <c r="B626">
        <f>VLOOKUP('2024-03-18_windows_device_0'!Q626,'2024-03-18_windows_device_0'!Q626:Q1535,1,0)</f>
        <v>2184092</v>
      </c>
      <c r="C626">
        <v>16.448294344731792</v>
      </c>
      <c r="D626">
        <v>2184024.3634032873</v>
      </c>
      <c r="E626">
        <v>-2.5333333333335872E-2</v>
      </c>
      <c r="F626">
        <v>2183958.3151166691</v>
      </c>
      <c r="G626">
        <v>2181501.7509609847</v>
      </c>
      <c r="H626">
        <v>-3.420148219447583</v>
      </c>
      <c r="I626">
        <v>-8.3696195003576577</v>
      </c>
      <c r="J626">
        <v>2181487.8393239998</v>
      </c>
      <c r="K626">
        <f t="shared" si="9"/>
        <v>2180786.6126573333</v>
      </c>
    </row>
    <row r="627" spans="1:11" x14ac:dyDescent="0.25">
      <c r="A627">
        <f>VLOOKUP('2024-03-18_windows_device_0'!P627,'2024-03-18_windows_device_0'!P627:P1536,1,0)</f>
        <v>36.88133333333333</v>
      </c>
      <c r="B627">
        <f>VLOOKUP('2024-03-18_windows_device_0'!Q627,'2024-03-18_windows_device_0'!Q627:Q1536,1,0)</f>
        <v>2184092</v>
      </c>
      <c r="C627">
        <v>16.437003969278397</v>
      </c>
      <c r="D627">
        <v>2184024.4562251284</v>
      </c>
      <c r="E627">
        <v>-2.5333333333335872E-2</v>
      </c>
      <c r="F627">
        <v>2183959.3765962343</v>
      </c>
      <c r="G627">
        <v>2181503.4148229742</v>
      </c>
      <c r="H627">
        <v>0.66151582356542349</v>
      </c>
      <c r="I627">
        <v>4.0816640430130064</v>
      </c>
      <c r="J627">
        <v>2181490.1025563003</v>
      </c>
      <c r="K627">
        <f t="shared" si="9"/>
        <v>2180789.3572229668</v>
      </c>
    </row>
    <row r="628" spans="1:11" x14ac:dyDescent="0.25">
      <c r="A628">
        <f>VLOOKUP('2024-03-18_windows_device_0'!P628,'2024-03-18_windows_device_0'!P628:P1537,1,0)</f>
        <v>36.848666666666666</v>
      </c>
      <c r="B628">
        <f>VLOOKUP('2024-03-18_windows_device_0'!Q628,'2024-03-18_windows_device_0'!Q628:Q1537,1,0)</f>
        <v>2184093</v>
      </c>
      <c r="C628">
        <v>16.422445327246393</v>
      </c>
      <c r="D628">
        <v>2184025.5758223683</v>
      </c>
      <c r="E628">
        <v>-3.2666666666663957E-2</v>
      </c>
      <c r="F628">
        <v>2183953.61950474</v>
      </c>
      <c r="G628">
        <v>2181498.4350988227</v>
      </c>
      <c r="H628">
        <v>1.6548866415396333</v>
      </c>
      <c r="I628">
        <v>0.99337081797420979</v>
      </c>
      <c r="J628">
        <v>2181492.2276388151</v>
      </c>
      <c r="K628">
        <f t="shared" si="9"/>
        <v>2180792.1029721485</v>
      </c>
    </row>
    <row r="629" spans="1:11" x14ac:dyDescent="0.25">
      <c r="A629">
        <f>VLOOKUP('2024-03-18_windows_device_0'!P629,'2024-03-18_windows_device_0'!P629:P1538,1,0)</f>
        <v>36.821333333333335</v>
      </c>
      <c r="B629">
        <f>VLOOKUP('2024-03-18_windows_device_0'!Q629,'2024-03-18_windows_device_0'!Q629:Q1538,1,0)</f>
        <v>2184085</v>
      </c>
      <c r="C629">
        <v>16.41026360636247</v>
      </c>
      <c r="D629">
        <v>2184017.6758120926</v>
      </c>
      <c r="E629">
        <v>-2.7333333333331211E-2</v>
      </c>
      <c r="F629">
        <v>2183963.5511041</v>
      </c>
      <c r="G629">
        <v>2181509.01767815</v>
      </c>
      <c r="H629">
        <v>4.0912305233068764</v>
      </c>
      <c r="I629">
        <v>2.4363438817672431</v>
      </c>
      <c r="J629">
        <v>2181496.1703997604</v>
      </c>
      <c r="K629">
        <f t="shared" si="9"/>
        <v>2180796.565066427</v>
      </c>
    </row>
    <row r="630" spans="1:11" x14ac:dyDescent="0.25">
      <c r="A630">
        <f>VLOOKUP('2024-03-18_windows_device_0'!P630,'2024-03-18_windows_device_0'!P630:P1539,1,0)</f>
        <v>36.80466666666667</v>
      </c>
      <c r="B630">
        <f>VLOOKUP('2024-03-18_windows_device_0'!Q630,'2024-03-18_windows_device_0'!Q630:Q1539,1,0)</f>
        <v>2184084</v>
      </c>
      <c r="C630">
        <v>16.402835727774711</v>
      </c>
      <c r="D630">
        <v>2184016.7367450218</v>
      </c>
      <c r="E630">
        <v>-1.6666666666665719E-2</v>
      </c>
      <c r="F630">
        <v>2183963.3787780274</v>
      </c>
      <c r="G630">
        <v>2181509.2425282872</v>
      </c>
      <c r="H630">
        <v>-0.91075823782011867</v>
      </c>
      <c r="I630">
        <v>-5.0019887611269951</v>
      </c>
      <c r="J630">
        <v>2181494.6871179212</v>
      </c>
      <c r="K630">
        <f t="shared" si="9"/>
        <v>2180795.3984512547</v>
      </c>
    </row>
    <row r="631" spans="1:11" x14ac:dyDescent="0.25">
      <c r="A631">
        <f>VLOOKUP('2024-03-18_windows_device_0'!P631,'2024-03-18_windows_device_0'!P631:P1540,1,0)</f>
        <v>36.776666666666664</v>
      </c>
      <c r="B631">
        <f>VLOOKUP('2024-03-18_windows_device_0'!Q631,'2024-03-18_windows_device_0'!Q631:Q1540,1,0)</f>
        <v>2184089</v>
      </c>
      <c r="C631">
        <v>16.390356891747278</v>
      </c>
      <c r="D631">
        <v>2184021.8390502403</v>
      </c>
      <c r="E631">
        <v>-2.8000000000005798E-2</v>
      </c>
      <c r="F631">
        <v>2183963.7673373767</v>
      </c>
      <c r="G631">
        <v>2181510.2987487391</v>
      </c>
      <c r="H631">
        <v>-3.1779803461395204</v>
      </c>
      <c r="I631">
        <v>-2.2672221083194017</v>
      </c>
      <c r="J631">
        <v>2181492.1055254391</v>
      </c>
      <c r="K631">
        <f t="shared" si="9"/>
        <v>2180793.3488587723</v>
      </c>
    </row>
    <row r="632" spans="1:11" x14ac:dyDescent="0.25">
      <c r="A632">
        <f>VLOOKUP('2024-03-18_windows_device_0'!P632,'2024-03-18_windows_device_0'!P632:P1541,1,0)</f>
        <v>36.762</v>
      </c>
      <c r="B632">
        <f>VLOOKUP('2024-03-18_windows_device_0'!Q632,'2024-03-18_windows_device_0'!Q632:Q1541,1,0)</f>
        <v>2184089</v>
      </c>
      <c r="C632">
        <v>16.38382035859005</v>
      </c>
      <c r="D632">
        <v>2184021.8926076144</v>
      </c>
      <c r="E632">
        <v>-1.4666666666663275E-2</v>
      </c>
      <c r="F632">
        <v>2183961.4544898719</v>
      </c>
      <c r="G632">
        <v>2181508.3358313763</v>
      </c>
      <c r="H632">
        <v>3.552166597917676</v>
      </c>
      <c r="I632">
        <v>6.7301469440571964</v>
      </c>
      <c r="J632">
        <v>2181494.4530545832</v>
      </c>
      <c r="K632">
        <f t="shared" si="9"/>
        <v>2180795.975054583</v>
      </c>
    </row>
    <row r="633" spans="1:11" x14ac:dyDescent="0.25">
      <c r="A633">
        <f>VLOOKUP('2024-03-18_windows_device_0'!P633,'2024-03-18_windows_device_0'!P633:P1542,1,0)</f>
        <v>36.74133333333333</v>
      </c>
      <c r="B633">
        <f>VLOOKUP('2024-03-18_windows_device_0'!Q633,'2024-03-18_windows_device_0'!Q633:Q1542,1,0)</f>
        <v>2184087</v>
      </c>
      <c r="C633">
        <v>16.374609789141228</v>
      </c>
      <c r="D633">
        <v>2184019.9680385632</v>
      </c>
      <c r="E633">
        <v>-2.0666666666670608E-2</v>
      </c>
      <c r="F633">
        <v>2183963.6895413478</v>
      </c>
      <c r="G633">
        <v>2181511.064203267</v>
      </c>
      <c r="H633">
        <v>-3.6849865433759987</v>
      </c>
      <c r="I633">
        <v>-7.2371531412936747</v>
      </c>
      <c r="J633">
        <v>2181490.5556228086</v>
      </c>
      <c r="K633">
        <f t="shared" si="9"/>
        <v>2180792.4702894753</v>
      </c>
    </row>
    <row r="634" spans="1:11" x14ac:dyDescent="0.25">
      <c r="A634">
        <f>VLOOKUP('2024-03-18_windows_device_0'!P634,'2024-03-18_windows_device_0'!P634:P1543,1,0)</f>
        <v>36.718666666666664</v>
      </c>
      <c r="B634">
        <f>VLOOKUP('2024-03-18_windows_device_0'!Q634,'2024-03-18_windows_device_0'!Q634:Q1543,1,0)</f>
        <v>2184083</v>
      </c>
      <c r="C634">
        <v>16.364507874261879</v>
      </c>
      <c r="D634">
        <v>2184016.0507205082</v>
      </c>
      <c r="E634">
        <v>-2.2666666666665947E-2</v>
      </c>
      <c r="F634">
        <v>2183963.8189048306</v>
      </c>
      <c r="G634">
        <v>2181511.7349470193</v>
      </c>
      <c r="H634">
        <v>-1.8701305026188493</v>
      </c>
      <c r="I634">
        <v>1.8148560407571495</v>
      </c>
      <c r="J634">
        <v>2181490.1579728005</v>
      </c>
      <c r="K634">
        <f t="shared" si="9"/>
        <v>2180792.5033061337</v>
      </c>
    </row>
    <row r="635" spans="1:11" x14ac:dyDescent="0.25">
      <c r="A635">
        <f>VLOOKUP('2024-03-18_windows_device_0'!P635,'2024-03-18_windows_device_0'!P635:P1544,1,0)</f>
        <v>36.68933333333333</v>
      </c>
      <c r="B635">
        <f>VLOOKUP('2024-03-18_windows_device_0'!Q635,'2024-03-18_windows_device_0'!Q635:Q1544,1,0)</f>
        <v>2184084</v>
      </c>
      <c r="C635">
        <v>16.351434807947424</v>
      </c>
      <c r="D635">
        <v>2184017.1576449303</v>
      </c>
      <c r="E635">
        <v>-2.9333333333333655E-2</v>
      </c>
      <c r="F635">
        <v>2183956.1800629832</v>
      </c>
      <c r="G635">
        <v>2181504.7972112386</v>
      </c>
      <c r="H635">
        <v>-3.0759978666901588</v>
      </c>
      <c r="I635">
        <v>-1.2058673640713096</v>
      </c>
      <c r="J635">
        <v>2181487.1371625243</v>
      </c>
      <c r="K635">
        <f t="shared" si="9"/>
        <v>2180790.0398291908</v>
      </c>
    </row>
    <row r="636" spans="1:11" x14ac:dyDescent="0.25">
      <c r="A636">
        <f>VLOOKUP('2024-03-18_windows_device_0'!P636,'2024-03-18_windows_device_0'!P636:P1545,1,0)</f>
        <v>36.673999999999999</v>
      </c>
      <c r="B636">
        <f>VLOOKUP('2024-03-18_windows_device_0'!Q636,'2024-03-18_windows_device_0'!Q636:Q1545,1,0)</f>
        <v>2184079</v>
      </c>
      <c r="C636">
        <v>16.344601159646686</v>
      </c>
      <c r="D636">
        <v>2184012.2135032332</v>
      </c>
      <c r="E636">
        <v>-1.5333333333330756E-2</v>
      </c>
      <c r="F636">
        <v>2183949.8631741665</v>
      </c>
      <c r="G636">
        <v>2181498.8470328026</v>
      </c>
      <c r="H636">
        <v>-1.4164705346338451</v>
      </c>
      <c r="I636">
        <v>1.6595273320563138</v>
      </c>
      <c r="J636">
        <v>2181485.6816945435</v>
      </c>
      <c r="K636">
        <f t="shared" si="9"/>
        <v>2180788.8756945436</v>
      </c>
    </row>
    <row r="637" spans="1:11" x14ac:dyDescent="0.25">
      <c r="A637">
        <f>VLOOKUP('2024-03-18_windows_device_0'!P637,'2024-03-18_windows_device_0'!P637:P1546,1,0)</f>
        <v>36.642666666666663</v>
      </c>
      <c r="B637">
        <f>VLOOKUP('2024-03-18_windows_device_0'!Q637,'2024-03-18_windows_device_0'!Q637:Q1546,1,0)</f>
        <v>2184083</v>
      </c>
      <c r="C637">
        <v>16.3306367479017</v>
      </c>
      <c r="D637">
        <v>2184016.3275758522</v>
      </c>
      <c r="E637">
        <v>-3.13333333333361E-2</v>
      </c>
      <c r="F637">
        <v>2183950.3351153466</v>
      </c>
      <c r="G637">
        <v>2181500.0688156853</v>
      </c>
      <c r="H637">
        <v>-1.4125705538317561</v>
      </c>
      <c r="I637">
        <v>3.8999808020889759E-3</v>
      </c>
      <c r="J637">
        <v>2181484.3517444623</v>
      </c>
      <c r="K637">
        <f t="shared" si="9"/>
        <v>2180788.1410777955</v>
      </c>
    </row>
    <row r="638" spans="1:11" x14ac:dyDescent="0.25">
      <c r="A638">
        <f>VLOOKUP('2024-03-18_windows_device_0'!P638,'2024-03-18_windows_device_0'!P638:P1547,1,0)</f>
        <v>36.61933333333333</v>
      </c>
      <c r="B638">
        <f>VLOOKUP('2024-03-18_windows_device_0'!Q638,'2024-03-18_windows_device_0'!Q638:Q1547,1,0)</f>
        <v>2184081</v>
      </c>
      <c r="C638">
        <v>16.32023771787884</v>
      </c>
      <c r="D638">
        <v>2184014.4124602079</v>
      </c>
      <c r="E638">
        <v>-2.3333333333333428E-2</v>
      </c>
      <c r="F638">
        <v>2183953.1919164229</v>
      </c>
      <c r="G638">
        <v>2181503.4844261655</v>
      </c>
      <c r="H638">
        <v>-2.0607230942696333</v>
      </c>
      <c r="I638">
        <v>-0.64815254043787718</v>
      </c>
      <c r="J638">
        <v>2181482.2784187729</v>
      </c>
      <c r="K638">
        <f t="shared" si="9"/>
        <v>2180786.5110854395</v>
      </c>
    </row>
    <row r="639" spans="1:11" x14ac:dyDescent="0.25">
      <c r="A639">
        <f>VLOOKUP('2024-03-18_windows_device_0'!P639,'2024-03-18_windows_device_0'!P639:P1548,1,0)</f>
        <v>36.593333333333334</v>
      </c>
      <c r="B639">
        <f>VLOOKUP('2024-03-18_windows_device_0'!Q639,'2024-03-18_windows_device_0'!Q639:Q1548,1,0)</f>
        <v>2184080</v>
      </c>
      <c r="C639">
        <v>16.308650227281937</v>
      </c>
      <c r="D639">
        <v>2184013.5069819409</v>
      </c>
      <c r="E639">
        <v>-2.5999999999996248E-2</v>
      </c>
      <c r="F639">
        <v>2183954.3202494155</v>
      </c>
      <c r="G639">
        <v>2181505.2358520785</v>
      </c>
      <c r="H639">
        <v>-3.8170267445966601</v>
      </c>
      <c r="I639">
        <v>-1.7563036503270268</v>
      </c>
      <c r="J639">
        <v>2181478.3814570042</v>
      </c>
      <c r="K639">
        <f t="shared" si="9"/>
        <v>2180783.1081236708</v>
      </c>
    </row>
    <row r="640" spans="1:11" x14ac:dyDescent="0.25">
      <c r="A640">
        <f>VLOOKUP('2024-03-18_windows_device_0'!P640,'2024-03-18_windows_device_0'!P640:P1549,1,0)</f>
        <v>36.579333333333331</v>
      </c>
      <c r="B640">
        <f>VLOOKUP('2024-03-18_windows_device_0'!Q640,'2024-03-18_windows_device_0'!Q640:Q1549,1,0)</f>
        <v>2184075</v>
      </c>
      <c r="C640">
        <v>16.302410809268221</v>
      </c>
      <c r="D640">
        <v>2184008.5578504517</v>
      </c>
      <c r="E640">
        <v>-1.4000000000002899E-2</v>
      </c>
      <c r="F640">
        <v>2183959.1205613753</v>
      </c>
      <c r="G640">
        <v>2181510.3718590094</v>
      </c>
      <c r="H640">
        <v>-1.1406023362651467</v>
      </c>
      <c r="I640">
        <v>2.6764244083315134</v>
      </c>
      <c r="J640">
        <v>2181477.1184953153</v>
      </c>
      <c r="K640">
        <f t="shared" si="9"/>
        <v>2180782.1111619822</v>
      </c>
    </row>
    <row r="641" spans="1:11" x14ac:dyDescent="0.25">
      <c r="A641">
        <f>VLOOKUP('2024-03-18_windows_device_0'!P641,'2024-03-18_windows_device_0'!P641:P1550,1,0)</f>
        <v>36.551333333333332</v>
      </c>
      <c r="B641">
        <f>VLOOKUP('2024-03-18_windows_device_0'!Q641,'2024-03-18_windows_device_0'!Q641:Q1550,1,0)</f>
        <v>2184073</v>
      </c>
      <c r="C641">
        <v>16.289931973240787</v>
      </c>
      <c r="D641">
        <v>2184006.6595290769</v>
      </c>
      <c r="E641">
        <v>-2.7999999999998693E-2</v>
      </c>
      <c r="F641">
        <v>2183957.568871683</v>
      </c>
      <c r="G641">
        <v>2181509.4919448723</v>
      </c>
      <c r="H641">
        <v>1.1555722435005009</v>
      </c>
      <c r="I641">
        <v>2.2961745797656476</v>
      </c>
      <c r="J641">
        <v>2181478.3307924559</v>
      </c>
      <c r="K641">
        <f t="shared" si="9"/>
        <v>2180783.8554591225</v>
      </c>
    </row>
    <row r="642" spans="1:11" x14ac:dyDescent="0.25">
      <c r="A642">
        <f>VLOOKUP('2024-03-18_windows_device_0'!P642,'2024-03-18_windows_device_0'!P642:P1551,1,0)</f>
        <v>36.527999999999999</v>
      </c>
      <c r="B642">
        <f>VLOOKUP('2024-03-18_windows_device_0'!Q642,'2024-03-18_windows_device_0'!Q642:Q1551,1,0)</f>
        <v>2184070</v>
      </c>
      <c r="C642">
        <v>16.279532943217923</v>
      </c>
      <c r="D642">
        <v>2184003.7442017877</v>
      </c>
      <c r="E642">
        <v>-2.3333333333333428E-2</v>
      </c>
      <c r="F642">
        <v>2183954.4990913267</v>
      </c>
      <c r="G642">
        <v>2181506.9823707012</v>
      </c>
      <c r="H642">
        <v>0.43019837327301502</v>
      </c>
      <c r="I642">
        <v>-0.7253738702274859</v>
      </c>
      <c r="J642">
        <v>2181478.9033783427</v>
      </c>
      <c r="K642">
        <f t="shared" si="9"/>
        <v>2180784.8713783426</v>
      </c>
    </row>
    <row r="643" spans="1:11" x14ac:dyDescent="0.25">
      <c r="A643">
        <f>VLOOKUP('2024-03-18_windows_device_0'!P643,'2024-03-18_windows_device_0'!P643:P1552,1,0)</f>
        <v>36.510666666666665</v>
      </c>
      <c r="B643">
        <f>VLOOKUP('2024-03-18_windows_device_0'!Q643,'2024-03-18_windows_device_0'!Q643:Q1552,1,0)</f>
        <v>2184071</v>
      </c>
      <c r="C643">
        <v>16.271807949486657</v>
      </c>
      <c r="D643">
        <v>2184004.8070665137</v>
      </c>
      <c r="E643">
        <v>-1.7333333333333201E-2</v>
      </c>
      <c r="F643">
        <v>2183953.409670739</v>
      </c>
      <c r="G643">
        <v>2181506.3093349803</v>
      </c>
      <c r="H643">
        <v>2.0928177372552454</v>
      </c>
      <c r="I643">
        <v>1.6626193639822304</v>
      </c>
      <c r="J643">
        <v>2181480.9290520032</v>
      </c>
      <c r="K643">
        <f t="shared" ref="K643:K706" si="10">J643-M$2*A643</f>
        <v>2180787.2263853364</v>
      </c>
    </row>
    <row r="644" spans="1:11" x14ac:dyDescent="0.25">
      <c r="A644">
        <f>VLOOKUP('2024-03-18_windows_device_0'!P644,'2024-03-18_windows_device_0'!P644:P1553,1,0)</f>
        <v>36.490666666666669</v>
      </c>
      <c r="B644">
        <f>VLOOKUP('2024-03-18_windows_device_0'!Q644,'2024-03-18_windows_device_0'!Q644:Q1553,1,0)</f>
        <v>2184078</v>
      </c>
      <c r="C644">
        <v>16.262894495181346</v>
      </c>
      <c r="D644">
        <v>2184011.8795656594</v>
      </c>
      <c r="E644">
        <v>-1.9999999999996021E-2</v>
      </c>
      <c r="F644">
        <v>2183948.6126744132</v>
      </c>
      <c r="G644">
        <v>2181501.9930284368</v>
      </c>
      <c r="H644">
        <v>-2.1782276309095323</v>
      </c>
      <c r="I644">
        <v>-4.2710453681647778</v>
      </c>
      <c r="J644">
        <v>2181478.2864986104</v>
      </c>
      <c r="K644">
        <f t="shared" si="10"/>
        <v>2180784.9638319439</v>
      </c>
    </row>
    <row r="645" spans="1:11" x14ac:dyDescent="0.25">
      <c r="A645">
        <f>VLOOKUP('2024-03-18_windows_device_0'!P645,'2024-03-18_windows_device_0'!P645:P1554,1,0)</f>
        <v>36.466000000000001</v>
      </c>
      <c r="B645">
        <f>VLOOKUP('2024-03-18_windows_device_0'!Q645,'2024-03-18_windows_device_0'!Q645:Q1554,1,0)</f>
        <v>2184075</v>
      </c>
      <c r="C645">
        <v>16.251901234871465</v>
      </c>
      <c r="D645">
        <v>2184008.9689265629</v>
      </c>
      <c r="E645">
        <v>-2.4666666666668391E-2</v>
      </c>
      <c r="F645">
        <v>2183932.7830906399</v>
      </c>
      <c r="G645">
        <v>2181486.7566583664</v>
      </c>
      <c r="H645">
        <v>-2.4055748735554516</v>
      </c>
      <c r="I645">
        <v>-0.22734724264591932</v>
      </c>
      <c r="J645">
        <v>2181476.4266279899</v>
      </c>
      <c r="K645">
        <f t="shared" si="10"/>
        <v>2180783.57262799</v>
      </c>
    </row>
    <row r="646" spans="1:11" x14ac:dyDescent="0.25">
      <c r="A646">
        <f>VLOOKUP('2024-03-18_windows_device_0'!P646,'2024-03-18_windows_device_0'!P646:P1555,1,0)</f>
        <v>36.445999999999998</v>
      </c>
      <c r="B646">
        <f>VLOOKUP('2024-03-18_windows_device_0'!Q646,'2024-03-18_windows_device_0'!Q646:Q1555,1,0)</f>
        <v>2184067</v>
      </c>
      <c r="C646">
        <v>16.242987780566153</v>
      </c>
      <c r="D646">
        <v>2184001.04133699</v>
      </c>
      <c r="E646">
        <v>-2.0000000000003126E-2</v>
      </c>
      <c r="F646">
        <v>2183925.7622234058</v>
      </c>
      <c r="G646">
        <v>2181480.2170698661</v>
      </c>
      <c r="H646">
        <v>5.1024372708052397</v>
      </c>
      <c r="I646">
        <v>7.5080121443606913</v>
      </c>
      <c r="J646">
        <v>2181479.8395084729</v>
      </c>
      <c r="K646">
        <f t="shared" si="10"/>
        <v>2180787.365508473</v>
      </c>
    </row>
    <row r="647" spans="1:11" x14ac:dyDescent="0.25">
      <c r="A647">
        <f>VLOOKUP('2024-03-18_windows_device_0'!P647,'2024-03-18_windows_device_0'!P647:P1556,1,0)</f>
        <v>36.421999999999997</v>
      </c>
      <c r="B647">
        <f>VLOOKUP('2024-03-18_windows_device_0'!Q647,'2024-03-18_windows_device_0'!Q647:Q1556,1,0)</f>
        <v>2184069</v>
      </c>
      <c r="C647">
        <v>16.232291635399783</v>
      </c>
      <c r="D647">
        <v>2184003.1281770659</v>
      </c>
      <c r="E647">
        <v>-2.4000000000000909E-2</v>
      </c>
      <c r="F647">
        <v>2183939.8842343544</v>
      </c>
      <c r="G647">
        <v>2181494.916964035</v>
      </c>
      <c r="H647">
        <v>-0.42113397875800729</v>
      </c>
      <c r="I647">
        <v>-5.523571249563247</v>
      </c>
      <c r="J647">
        <v>2181480.1941867047</v>
      </c>
      <c r="K647">
        <f t="shared" si="10"/>
        <v>2180788.1761867045</v>
      </c>
    </row>
    <row r="648" spans="1:11" x14ac:dyDescent="0.25">
      <c r="A648">
        <f>VLOOKUP('2024-03-18_windows_device_0'!P648,'2024-03-18_windows_device_0'!P648:P1557,1,0)</f>
        <v>36.401333333333334</v>
      </c>
      <c r="B648">
        <f>VLOOKUP('2024-03-18_windows_device_0'!Q648,'2024-03-18_windows_device_0'!Q648:Q1557,1,0)</f>
        <v>2184066</v>
      </c>
      <c r="C648">
        <v>16.223081065950961</v>
      </c>
      <c r="D648">
        <v>2184000.2029101821</v>
      </c>
      <c r="E648">
        <v>-2.0666666666663502E-2</v>
      </c>
      <c r="F648">
        <v>2183944.8735997174</v>
      </c>
      <c r="G648">
        <v>2181500.4042562745</v>
      </c>
      <c r="H648">
        <v>-2.774534226860851</v>
      </c>
      <c r="I648">
        <v>-2.3534002481028438</v>
      </c>
      <c r="J648">
        <v>2181478.1687928764</v>
      </c>
      <c r="K648">
        <f t="shared" si="10"/>
        <v>2180786.543459543</v>
      </c>
    </row>
    <row r="649" spans="1:11" x14ac:dyDescent="0.25">
      <c r="A649">
        <f>VLOOKUP('2024-03-18_windows_device_0'!P649,'2024-03-18_windows_device_0'!P649:P1558,1,0)</f>
        <v>36.38066666666667</v>
      </c>
      <c r="B649">
        <f>VLOOKUP('2024-03-18_windows_device_0'!Q649,'2024-03-18_windows_device_0'!Q649:Q1558,1,0)</f>
        <v>2184067</v>
      </c>
      <c r="C649">
        <v>16.213870496502143</v>
      </c>
      <c r="D649">
        <v>2184001.2776008807</v>
      </c>
      <c r="E649">
        <v>-2.0666666666663502E-2</v>
      </c>
      <c r="F649">
        <v>2183942.0205242001</v>
      </c>
      <c r="G649">
        <v>2181498.0493904096</v>
      </c>
      <c r="H649">
        <v>-3.2208879739046097</v>
      </c>
      <c r="I649">
        <v>-0.44635374704375863</v>
      </c>
      <c r="J649">
        <v>2181475.1080827345</v>
      </c>
      <c r="K649">
        <f t="shared" si="10"/>
        <v>2180783.8754160679</v>
      </c>
    </row>
    <row r="650" spans="1:11" x14ac:dyDescent="0.25">
      <c r="A650">
        <f>VLOOKUP('2024-03-18_windows_device_0'!P650,'2024-03-18_windows_device_0'!P650:P1559,1,0)</f>
        <v>36.357333333333337</v>
      </c>
      <c r="B650">
        <f>VLOOKUP('2024-03-18_windows_device_0'!Q650,'2024-03-18_windows_device_0'!Q650:Q1559,1,0)</f>
        <v>2184063</v>
      </c>
      <c r="C650">
        <v>16.203471466479282</v>
      </c>
      <c r="D650">
        <v>2183997.3618781087</v>
      </c>
      <c r="E650">
        <v>-2.3333333333333428E-2</v>
      </c>
      <c r="F650">
        <v>2183936.1181597165</v>
      </c>
      <c r="G650">
        <v>2181492.7098609582</v>
      </c>
      <c r="H650">
        <v>-6.6023841379210353</v>
      </c>
      <c r="I650">
        <v>-3.3814961640164256</v>
      </c>
      <c r="J650">
        <v>2181468.1686400571</v>
      </c>
      <c r="K650">
        <f t="shared" si="10"/>
        <v>2180777.3793067238</v>
      </c>
    </row>
    <row r="651" spans="1:11" x14ac:dyDescent="0.25">
      <c r="A651">
        <f>VLOOKUP('2024-03-18_windows_device_0'!P651,'2024-03-18_windows_device_0'!P651:P1560,1,0)</f>
        <v>36.337333333333333</v>
      </c>
      <c r="B651">
        <f>VLOOKUP('2024-03-18_windows_device_0'!Q651,'2024-03-18_windows_device_0'!Q651:Q1560,1,0)</f>
        <v>2184061</v>
      </c>
      <c r="C651">
        <v>16.194558012173971</v>
      </c>
      <c r="D651">
        <v>2183995.4340726975</v>
      </c>
      <c r="E651">
        <v>-2.0000000000003126E-2</v>
      </c>
      <c r="F651">
        <v>2183935.1306483755</v>
      </c>
      <c r="G651">
        <v>2181492.2050672169</v>
      </c>
      <c r="H651">
        <v>-4.6167024136520922</v>
      </c>
      <c r="I651">
        <v>1.9856817242689431</v>
      </c>
      <c r="J651">
        <v>2181463.7766851755</v>
      </c>
      <c r="K651">
        <f t="shared" si="10"/>
        <v>2180773.3673518421</v>
      </c>
    </row>
    <row r="652" spans="1:11" x14ac:dyDescent="0.25">
      <c r="A652">
        <f>VLOOKUP('2024-03-18_windows_device_0'!P652,'2024-03-18_windows_device_0'!P652:P1561,1,0)</f>
        <v>36.31733333333333</v>
      </c>
      <c r="B652">
        <f>VLOOKUP('2024-03-18_windows_device_0'!Q652,'2024-03-18_windows_device_0'!Q652:Q1561,1,0)</f>
        <v>2184058</v>
      </c>
      <c r="C652">
        <v>16.18564455786866</v>
      </c>
      <c r="D652">
        <v>2183992.5062275617</v>
      </c>
      <c r="E652">
        <v>-2.0000000000003126E-2</v>
      </c>
      <c r="F652">
        <v>2183934.1865152633</v>
      </c>
      <c r="G652">
        <v>2181491.7439174647</v>
      </c>
      <c r="H652">
        <v>3.1841730643063784</v>
      </c>
      <c r="I652">
        <v>7.8008754779584706</v>
      </c>
      <c r="J652">
        <v>2181465.2535364502</v>
      </c>
      <c r="K652">
        <f t="shared" si="10"/>
        <v>2180775.2242031167</v>
      </c>
    </row>
    <row r="653" spans="1:11" x14ac:dyDescent="0.25">
      <c r="A653">
        <f>VLOOKUP('2024-03-18_windows_device_0'!P653,'2024-03-18_windows_device_0'!P653:P1562,1,0)</f>
        <v>36.285333333333334</v>
      </c>
      <c r="B653">
        <f>VLOOKUP('2024-03-18_windows_device_0'!Q653,'2024-03-18_windows_device_0'!Q653:Q1562,1,0)</f>
        <v>2184057</v>
      </c>
      <c r="C653">
        <v>16.171383030980166</v>
      </c>
      <c r="D653">
        <v>2183991.6215927163</v>
      </c>
      <c r="E653">
        <v>-3.1999999999996476E-2</v>
      </c>
      <c r="F653">
        <v>2183938.5942679248</v>
      </c>
      <c r="G653">
        <v>2181496.924997014</v>
      </c>
      <c r="H653">
        <v>7.3957049204036593</v>
      </c>
      <c r="I653">
        <v>4.211531856097281</v>
      </c>
      <c r="J653">
        <v>2181473.9427411002</v>
      </c>
      <c r="K653">
        <f t="shared" si="10"/>
        <v>2180784.5214077667</v>
      </c>
    </row>
    <row r="654" spans="1:11" x14ac:dyDescent="0.25">
      <c r="A654">
        <f>VLOOKUP('2024-03-18_windows_device_0'!P654,'2024-03-18_windows_device_0'!P654:P1563,1,0)</f>
        <v>36.265333333333331</v>
      </c>
      <c r="B654">
        <f>VLOOKUP('2024-03-18_windows_device_0'!Q654,'2024-03-18_windows_device_0'!Q654:Q1563,1,0)</f>
        <v>2184057</v>
      </c>
      <c r="C654">
        <v>16.162469576674855</v>
      </c>
      <c r="D654">
        <v>2183991.6936442959</v>
      </c>
      <c r="E654">
        <v>-2.0000000000003126E-2</v>
      </c>
      <c r="F654">
        <v>2183942.2958476059</v>
      </c>
      <c r="G654">
        <v>2181501.1102524027</v>
      </c>
      <c r="H654">
        <v>2.7251252927817404</v>
      </c>
      <c r="I654">
        <v>-4.6705796276219189</v>
      </c>
      <c r="J654">
        <v>2181476.5455469885</v>
      </c>
      <c r="K654">
        <f t="shared" si="10"/>
        <v>2180787.5042136554</v>
      </c>
    </row>
    <row r="655" spans="1:11" x14ac:dyDescent="0.25">
      <c r="A655">
        <f>VLOOKUP('2024-03-18_windows_device_0'!P655,'2024-03-18_windows_device_0'!P655:P1564,1,0)</f>
        <v>36.252000000000002</v>
      </c>
      <c r="B655">
        <f>VLOOKUP('2024-03-18_windows_device_0'!Q655,'2024-03-18_windows_device_0'!Q655:Q1564,1,0)</f>
        <v>2184058</v>
      </c>
      <c r="C655">
        <v>16.156527273804649</v>
      </c>
      <c r="D655">
        <v>2183992.7416566126</v>
      </c>
      <c r="E655">
        <v>-1.3333333333328312E-2</v>
      </c>
      <c r="F655">
        <v>2183939.2227593157</v>
      </c>
      <c r="G655">
        <v>2181498.3597627971</v>
      </c>
      <c r="H655">
        <v>2.3519213618710637</v>
      </c>
      <c r="I655">
        <v>-0.37320393091067672</v>
      </c>
      <c r="J655">
        <v>2181479.547719337</v>
      </c>
      <c r="K655">
        <f t="shared" si="10"/>
        <v>2180790.7597193369</v>
      </c>
    </row>
    <row r="656" spans="1:11" x14ac:dyDescent="0.25">
      <c r="A656">
        <f>VLOOKUP('2024-03-18_windows_device_0'!P656,'2024-03-18_windows_device_0'!P656:P1565,1,0)</f>
        <v>36.211333333333336</v>
      </c>
      <c r="B656">
        <f>VLOOKUP('2024-03-18_windows_device_0'!Q656,'2024-03-18_windows_device_0'!Q656:Q1565,1,0)</f>
        <v>2184055</v>
      </c>
      <c r="C656">
        <v>16.138403250050519</v>
      </c>
      <c r="D656">
        <v>2183989.8879851345</v>
      </c>
      <c r="E656">
        <v>-4.0666666666666629E-2</v>
      </c>
      <c r="F656">
        <v>2183938.0304340264</v>
      </c>
      <c r="G656">
        <v>2181498.1520968145</v>
      </c>
      <c r="H656">
        <v>2.7578156045638025</v>
      </c>
      <c r="I656">
        <v>0.40589424269273877</v>
      </c>
      <c r="J656">
        <v>2181482.3047708725</v>
      </c>
      <c r="K656">
        <f t="shared" si="10"/>
        <v>2180794.2894375389</v>
      </c>
    </row>
    <row r="657" spans="1:11" x14ac:dyDescent="0.25">
      <c r="A657">
        <f>VLOOKUP('2024-03-18_windows_device_0'!P657,'2024-03-18_windows_device_0'!P657:P1566,1,0)</f>
        <v>36.204000000000001</v>
      </c>
      <c r="B657">
        <f>VLOOKUP('2024-03-18_windows_device_0'!Q657,'2024-03-18_windows_device_0'!Q657:Q1566,1,0)</f>
        <v>2184057</v>
      </c>
      <c r="C657">
        <v>16.135134983471904</v>
      </c>
      <c r="D657">
        <v>2183991.9143547663</v>
      </c>
      <c r="E657">
        <v>-7.3333333333351902E-3</v>
      </c>
      <c r="F657">
        <v>2183933.2116709803</v>
      </c>
      <c r="G657">
        <v>2181493.5110129602</v>
      </c>
      <c r="H657">
        <v>-5.7225722870789468</v>
      </c>
      <c r="I657">
        <v>-8.4803878916427493</v>
      </c>
      <c r="J657">
        <v>2181474.4296317259</v>
      </c>
      <c r="K657">
        <f t="shared" si="10"/>
        <v>2180786.5536317257</v>
      </c>
    </row>
    <row r="658" spans="1:11" x14ac:dyDescent="0.25">
      <c r="A658">
        <f>VLOOKUP('2024-03-18_windows_device_0'!P658,'2024-03-18_windows_device_0'!P658:P1567,1,0)</f>
        <v>36.177333333333337</v>
      </c>
      <c r="B658">
        <f>VLOOKUP('2024-03-18_windows_device_0'!Q658,'2024-03-18_windows_device_0'!Q658:Q1567,1,0)</f>
        <v>2184058</v>
      </c>
      <c r="C658">
        <v>16.123250377731495</v>
      </c>
      <c r="D658">
        <v>2183993.0101993144</v>
      </c>
      <c r="E658">
        <v>-2.666666666666373E-2</v>
      </c>
      <c r="F658">
        <v>2183932.8264470058</v>
      </c>
      <c r="G658">
        <v>2181493.7721986626</v>
      </c>
      <c r="H658">
        <v>-15.53667917707935</v>
      </c>
      <c r="I658">
        <v>-9.8141068900004029</v>
      </c>
      <c r="J658">
        <v>2181458.1609610911</v>
      </c>
      <c r="K658">
        <f t="shared" si="10"/>
        <v>2180770.7916277577</v>
      </c>
    </row>
    <row r="659" spans="1:11" x14ac:dyDescent="0.25">
      <c r="A659">
        <f>VLOOKUP('2024-03-18_windows_device_0'!P659,'2024-03-18_windows_device_0'!P659:P1568,1,0)</f>
        <v>36.165999999999997</v>
      </c>
      <c r="B659">
        <f>VLOOKUP('2024-03-18_windows_device_0'!Q659,'2024-03-18_windows_device_0'!Q659:Q1568,1,0)</f>
        <v>2184055</v>
      </c>
      <c r="C659">
        <v>16.118199420291816</v>
      </c>
      <c r="D659">
        <v>2183990.0509118619</v>
      </c>
      <c r="E659">
        <v>-1.1333333333340079E-2</v>
      </c>
      <c r="F659">
        <v>2183930.486616978</v>
      </c>
      <c r="G659">
        <v>2181491.7072370425</v>
      </c>
      <c r="H659">
        <v>-1.8888873099349439</v>
      </c>
      <c r="I659">
        <v>13.647791867144406</v>
      </c>
      <c r="J659">
        <v>2181453.5737079172</v>
      </c>
      <c r="K659">
        <f t="shared" si="10"/>
        <v>2180766.4197079171</v>
      </c>
    </row>
    <row r="660" spans="1:11" x14ac:dyDescent="0.25">
      <c r="A660">
        <f>VLOOKUP('2024-03-18_windows_device_0'!P660,'2024-03-18_windows_device_0'!P660:P1569,1,0)</f>
        <v>36.128</v>
      </c>
      <c r="B660">
        <f>VLOOKUP('2024-03-18_windows_device_0'!Q660,'2024-03-18_windows_device_0'!Q660:Q1569,1,0)</f>
        <v>2184054</v>
      </c>
      <c r="C660">
        <v>16.101263857111729</v>
      </c>
      <c r="D660">
        <v>2183989.1873255507</v>
      </c>
      <c r="E660">
        <v>-3.7999999999996703E-2</v>
      </c>
      <c r="F660">
        <v>2183930.1695376416</v>
      </c>
      <c r="G660">
        <v>2181492.3124042968</v>
      </c>
      <c r="H660">
        <v>8.6428607213310897</v>
      </c>
      <c r="I660">
        <v>10.531748031266034</v>
      </c>
      <c r="J660">
        <v>2181464.476903826</v>
      </c>
      <c r="K660">
        <f t="shared" si="10"/>
        <v>2180778.044903826</v>
      </c>
    </row>
    <row r="661" spans="1:11" x14ac:dyDescent="0.25">
      <c r="A661">
        <f>VLOOKUP('2024-03-18_windows_device_0'!P661,'2024-03-18_windows_device_0'!P661:P1570,1,0)</f>
        <v>36.101999999999997</v>
      </c>
      <c r="B661">
        <f>VLOOKUP('2024-03-18_windows_device_0'!Q661,'2024-03-18_windows_device_0'!Q661:Q1570,1,0)</f>
        <v>2184054</v>
      </c>
      <c r="C661">
        <v>16.089676366514823</v>
      </c>
      <c r="D661">
        <v>2183989.2805786054</v>
      </c>
      <c r="E661">
        <v>-2.6000000000003354E-2</v>
      </c>
      <c r="F661">
        <v>2183923.9706351161</v>
      </c>
      <c r="G661">
        <v>2181486.7450716775</v>
      </c>
      <c r="H661">
        <v>-2.6150273070670664</v>
      </c>
      <c r="I661">
        <v>-11.257888028398156</v>
      </c>
      <c r="J661">
        <v>2181461.3872067309</v>
      </c>
      <c r="K661">
        <f t="shared" si="10"/>
        <v>2180775.4492067308</v>
      </c>
    </row>
    <row r="662" spans="1:11" x14ac:dyDescent="0.25">
      <c r="A662">
        <f>VLOOKUP('2024-03-18_windows_device_0'!P662,'2024-03-18_windows_device_0'!P662:P1571,1,0)</f>
        <v>36.085333333333331</v>
      </c>
      <c r="B662">
        <f>VLOOKUP('2024-03-18_windows_device_0'!Q662,'2024-03-18_windows_device_0'!Q662:Q1571,1,0)</f>
        <v>2184051</v>
      </c>
      <c r="C662">
        <v>16.082248487927064</v>
      </c>
      <c r="D662">
        <v>2183986.3403208931</v>
      </c>
      <c r="E662">
        <v>-1.6666666666665719E-2</v>
      </c>
      <c r="F662">
        <v>2183920.7487319522</v>
      </c>
      <c r="G662">
        <v>2181483.9282602975</v>
      </c>
      <c r="H662">
        <v>7.3345072194933891</v>
      </c>
      <c r="I662">
        <v>9.9495345265604556</v>
      </c>
      <c r="J662">
        <v>2181469.5541181173</v>
      </c>
      <c r="K662">
        <f t="shared" si="10"/>
        <v>2180783.9327847841</v>
      </c>
    </row>
    <row r="663" spans="1:11" x14ac:dyDescent="0.25">
      <c r="A663">
        <f>VLOOKUP('2024-03-18_windows_device_0'!P663,'2024-03-18_windows_device_0'!P663:P1572,1,0)</f>
        <v>36.049333333333337</v>
      </c>
      <c r="B663">
        <f>VLOOKUP('2024-03-18_windows_device_0'!Q663,'2024-03-18_windows_device_0'!Q663:Q1572,1,0)</f>
        <v>2184049</v>
      </c>
      <c r="C663">
        <v>16.066204270177511</v>
      </c>
      <c r="D663">
        <v>2183984.4692700873</v>
      </c>
      <c r="E663">
        <v>-3.5999999999994259E-2</v>
      </c>
      <c r="F663">
        <v>2183924.35635135</v>
      </c>
      <c r="G663">
        <v>2181488.4115168559</v>
      </c>
      <c r="H663">
        <v>-1.8634527334943414</v>
      </c>
      <c r="I663">
        <v>-9.1979599529877305</v>
      </c>
      <c r="J663">
        <v>2181468.122388484</v>
      </c>
      <c r="K663">
        <f t="shared" si="10"/>
        <v>2180783.1850551507</v>
      </c>
    </row>
    <row r="664" spans="1:11" x14ac:dyDescent="0.25">
      <c r="A664">
        <f>VLOOKUP('2024-03-18_windows_device_0'!P664,'2024-03-18_windows_device_0'!P664:P1573,1,0)</f>
        <v>36.015333333333331</v>
      </c>
      <c r="B664">
        <f>VLOOKUP('2024-03-18_windows_device_0'!Q664,'2024-03-18_windows_device_0'!Q664:Q1573,1,0)</f>
        <v>2184040</v>
      </c>
      <c r="C664">
        <v>16.05105139785848</v>
      </c>
      <c r="D664">
        <v>2183975.5909372559</v>
      </c>
      <c r="E664">
        <v>-3.4000000000006025E-2</v>
      </c>
      <c r="F664">
        <v>2183928.4780286895</v>
      </c>
      <c r="G664">
        <v>2181493.3609881368</v>
      </c>
      <c r="H664">
        <v>1.8672058735974133</v>
      </c>
      <c r="I664">
        <v>3.7306586070917547</v>
      </c>
      <c r="J664">
        <v>2181472.1101339674</v>
      </c>
      <c r="K664">
        <f t="shared" si="10"/>
        <v>2180787.8188006342</v>
      </c>
    </row>
    <row r="665" spans="1:11" x14ac:dyDescent="0.25">
      <c r="A665">
        <f>VLOOKUP('2024-03-18_windows_device_0'!P665,'2024-03-18_windows_device_0'!P665:P1574,1,0)</f>
        <v>36.006</v>
      </c>
      <c r="B665">
        <f>VLOOKUP('2024-03-18_windows_device_0'!Q665,'2024-03-18_windows_device_0'!Q665:Q1574,1,0)</f>
        <v>2184029</v>
      </c>
      <c r="C665">
        <v>16.046891785849336</v>
      </c>
      <c r="D665">
        <v>2183964.6243160032</v>
      </c>
      <c r="E665">
        <v>-9.3333333333305291E-3</v>
      </c>
      <c r="F665">
        <v>2183924.8305062102</v>
      </c>
      <c r="G665">
        <v>2181489.9408399174</v>
      </c>
      <c r="H665">
        <v>0.7964632916264236</v>
      </c>
      <c r="I665">
        <v>-1.0707425819709897</v>
      </c>
      <c r="J665">
        <v>2181473.2897369778</v>
      </c>
      <c r="K665">
        <f t="shared" si="10"/>
        <v>2180789.1757369777</v>
      </c>
    </row>
    <row r="666" spans="1:11" x14ac:dyDescent="0.25">
      <c r="A666">
        <f>VLOOKUP('2024-03-18_windows_device_0'!P666,'2024-03-18_windows_device_0'!P666:P1575,1,0)</f>
        <v>35.988666666666667</v>
      </c>
      <c r="B666">
        <f>VLOOKUP('2024-03-18_windows_device_0'!Q666,'2024-03-18_windows_device_0'!Q666:Q1575,1,0)</f>
        <v>2184018</v>
      </c>
      <c r="C666">
        <v>16.039166792118071</v>
      </c>
      <c r="D666">
        <v>2183953.6862821537</v>
      </c>
      <c r="E666">
        <v>-1.7333333333333201E-2</v>
      </c>
      <c r="F666">
        <v>2183925.069599139</v>
      </c>
      <c r="G666">
        <v>2181490.602355741</v>
      </c>
      <c r="H666">
        <v>-4.5042204996570945</v>
      </c>
      <c r="I666">
        <v>-5.3006837912835181</v>
      </c>
      <c r="J666">
        <v>2181467.9769937089</v>
      </c>
      <c r="K666">
        <f t="shared" si="10"/>
        <v>2180784.1923270421</v>
      </c>
    </row>
    <row r="667" spans="1:11" x14ac:dyDescent="0.25">
      <c r="A667">
        <f>VLOOKUP('2024-03-18_windows_device_0'!P667,'2024-03-18_windows_device_0'!P667:P1576,1,0)</f>
        <v>35.949333333333335</v>
      </c>
      <c r="B667">
        <f>VLOOKUP('2024-03-18_windows_device_0'!Q667,'2024-03-18_windows_device_0'!Q667:Q1576,1,0)</f>
        <v>2184023</v>
      </c>
      <c r="C667">
        <v>16.021636998650962</v>
      </c>
      <c r="D667">
        <v>2183958.8267869707</v>
      </c>
      <c r="E667">
        <v>-3.9333333333331666E-2</v>
      </c>
      <c r="F667">
        <v>2183925.7651555883</v>
      </c>
      <c r="G667">
        <v>2181492.2572423825</v>
      </c>
      <c r="H667">
        <v>1.2911803643219173</v>
      </c>
      <c r="I667">
        <v>5.7954008639790118</v>
      </c>
      <c r="J667">
        <v>2181469.1034913976</v>
      </c>
      <c r="K667">
        <f t="shared" si="10"/>
        <v>2180786.0661580642</v>
      </c>
    </row>
    <row r="668" spans="1:11" x14ac:dyDescent="0.25">
      <c r="A668">
        <f>VLOOKUP('2024-03-18_windows_device_0'!P668,'2024-03-18_windows_device_0'!P668:P1577,1,0)</f>
        <v>35.908666666666669</v>
      </c>
      <c r="B668">
        <f>VLOOKUP('2024-03-18_windows_device_0'!Q668,'2024-03-18_windows_device_0'!Q668:Q1577,1,0)</f>
        <v>2184038</v>
      </c>
      <c r="C668">
        <v>16.003512974896829</v>
      </c>
      <c r="D668">
        <v>2183973.9718931154</v>
      </c>
      <c r="E668">
        <v>-4.0666666666666629E-2</v>
      </c>
      <c r="F668">
        <v>2183928.863432012</v>
      </c>
      <c r="G668">
        <v>2181496.3484729058</v>
      </c>
      <c r="H668">
        <v>1.7325531612150371</v>
      </c>
      <c r="I668">
        <v>0.44137279689311981</v>
      </c>
      <c r="J668">
        <v>2181471.8378003957</v>
      </c>
      <c r="K668">
        <f t="shared" si="10"/>
        <v>2180789.5731337289</v>
      </c>
    </row>
    <row r="669" spans="1:11" x14ac:dyDescent="0.25">
      <c r="A669">
        <f>VLOOKUP('2024-03-18_windows_device_0'!P669,'2024-03-18_windows_device_0'!P669:P1578,1,0)</f>
        <v>35.887333333333331</v>
      </c>
      <c r="B669">
        <f>VLOOKUP('2024-03-18_windows_device_0'!Q669,'2024-03-18_windows_device_0'!Q669:Q1578,1,0)</f>
        <v>2184044</v>
      </c>
      <c r="C669">
        <v>15.994005290304498</v>
      </c>
      <c r="D669">
        <v>2183980.0479486934</v>
      </c>
      <c r="E669">
        <v>-2.1333333333338089E-2</v>
      </c>
      <c r="F669">
        <v>2183927.4313300387</v>
      </c>
      <c r="G669">
        <v>2181495.437714668</v>
      </c>
      <c r="H669">
        <v>-6.1858405382372439</v>
      </c>
      <c r="I669">
        <v>-7.918393699452281</v>
      </c>
      <c r="J669">
        <v>2181463.7767753922</v>
      </c>
      <c r="K669">
        <f t="shared" si="10"/>
        <v>2180781.9174420587</v>
      </c>
    </row>
    <row r="670" spans="1:11" x14ac:dyDescent="0.25">
      <c r="A670">
        <f>VLOOKUP('2024-03-18_windows_device_0'!P670,'2024-03-18_windows_device_0'!P670:P1579,1,0)</f>
        <v>35.880000000000003</v>
      </c>
      <c r="B670">
        <f>VLOOKUP('2024-03-18_windows_device_0'!Q670,'2024-03-18_windows_device_0'!Q670:Q1579,1,0)</f>
        <v>2184042</v>
      </c>
      <c r="C670">
        <v>15.990737023725886</v>
      </c>
      <c r="D670">
        <v>2183978.0740823597</v>
      </c>
      <c r="E670">
        <v>-7.3333333333280848E-3</v>
      </c>
      <c r="F670">
        <v>2183924.0740662036</v>
      </c>
      <c r="G670">
        <v>2181492.2597343219</v>
      </c>
      <c r="H670">
        <v>-0.49674484552815557</v>
      </c>
      <c r="I670">
        <v>5.6890956927090883</v>
      </c>
      <c r="J670">
        <v>2181464.1900850162</v>
      </c>
      <c r="K670">
        <f t="shared" si="10"/>
        <v>2180782.470085016</v>
      </c>
    </row>
    <row r="671" spans="1:11" x14ac:dyDescent="0.25">
      <c r="A671">
        <f>VLOOKUP('2024-03-18_windows_device_0'!P671,'2024-03-18_windows_device_0'!P671:P1580,1,0)</f>
        <v>35.847333333333331</v>
      </c>
      <c r="B671">
        <f>VLOOKUP('2024-03-18_windows_device_0'!Q671,'2024-03-18_windows_device_0'!Q671:Q1580,1,0)</f>
        <v>2184038</v>
      </c>
      <c r="C671">
        <v>15.976178381693879</v>
      </c>
      <c r="D671">
        <v>2183974.1904310789</v>
      </c>
      <c r="E671">
        <v>-3.2666666666671063E-2</v>
      </c>
      <c r="F671">
        <v>2183926.8271609317</v>
      </c>
      <c r="G671">
        <v>2181495.8119009198</v>
      </c>
      <c r="H671">
        <v>-4.3543402571231127E-2</v>
      </c>
      <c r="I671">
        <v>0.45320144295692444</v>
      </c>
      <c r="J671">
        <v>2181465.1113541611</v>
      </c>
      <c r="K671">
        <f t="shared" si="10"/>
        <v>2180784.0120208277</v>
      </c>
    </row>
    <row r="672" spans="1:11" x14ac:dyDescent="0.25">
      <c r="A672">
        <f>VLOOKUP('2024-03-18_windows_device_0'!P672,'2024-03-18_windows_device_0'!P672:P1581,1,0)</f>
        <v>35.825333333333333</v>
      </c>
      <c r="B672">
        <f>VLOOKUP('2024-03-18_windows_device_0'!Q672,'2024-03-18_windows_device_0'!Q672:Q1581,1,0)</f>
        <v>2184040</v>
      </c>
      <c r="C672">
        <v>15.966373581958038</v>
      </c>
      <c r="D672">
        <v>2183976.2687286604</v>
      </c>
      <c r="E672">
        <v>-2.1999999999998465E-2</v>
      </c>
      <c r="F672">
        <v>2183922.6036135033</v>
      </c>
      <c r="G672">
        <v>2181492.1269143764</v>
      </c>
      <c r="H672">
        <v>2.1693485863506794</v>
      </c>
      <c r="I672">
        <v>2.2128919889219105</v>
      </c>
      <c r="J672">
        <v>2181467.1399577651</v>
      </c>
      <c r="K672">
        <f t="shared" si="10"/>
        <v>2180786.4586244319</v>
      </c>
    </row>
    <row r="673" spans="1:11" x14ac:dyDescent="0.25">
      <c r="A673">
        <f>VLOOKUP('2024-03-18_windows_device_0'!P673,'2024-03-18_windows_device_0'!P673:P1582,1,0)</f>
        <v>35.793333333333337</v>
      </c>
      <c r="B673">
        <f>VLOOKUP('2024-03-18_windows_device_0'!Q673,'2024-03-18_windows_device_0'!Q673:Q1582,1,0)</f>
        <v>2184032</v>
      </c>
      <c r="C673">
        <v>15.952112055069543</v>
      </c>
      <c r="D673">
        <v>2183968.3825302455</v>
      </c>
      <c r="E673">
        <v>-3.1999999999996476E-2</v>
      </c>
      <c r="F673">
        <v>2183919.9495310374</v>
      </c>
      <c r="G673">
        <v>2181490.2567838738</v>
      </c>
      <c r="H673">
        <v>0.59413317544385791</v>
      </c>
      <c r="I673">
        <v>-1.5752154109068215</v>
      </c>
      <c r="J673">
        <v>2181467.8065585615</v>
      </c>
      <c r="K673">
        <f t="shared" si="10"/>
        <v>2180787.7332252283</v>
      </c>
    </row>
    <row r="674" spans="1:11" x14ac:dyDescent="0.25">
      <c r="A674">
        <f>VLOOKUP('2024-03-18_windows_device_0'!P674,'2024-03-18_windows_device_0'!P674:P1583,1,0)</f>
        <v>35.78</v>
      </c>
      <c r="B674">
        <f>VLOOKUP('2024-03-18_windows_device_0'!Q674,'2024-03-18_windows_device_0'!Q674:Q1583,1,0)</f>
        <v>2184024</v>
      </c>
      <c r="C674">
        <v>15.946169752199337</v>
      </c>
      <c r="D674">
        <v>2183960.4299175586</v>
      </c>
      <c r="E674">
        <v>-1.3333333333335418E-2</v>
      </c>
      <c r="F674">
        <v>2183916.5466796448</v>
      </c>
      <c r="G674">
        <v>2181487.1807860071</v>
      </c>
      <c r="H674">
        <v>1.1118150074034929</v>
      </c>
      <c r="I674">
        <v>0.51768183195963502</v>
      </c>
      <c r="J674">
        <v>2181468.9847728424</v>
      </c>
      <c r="K674">
        <f t="shared" si="10"/>
        <v>2180789.1647728425</v>
      </c>
    </row>
    <row r="675" spans="1:11" x14ac:dyDescent="0.25">
      <c r="A675">
        <f>VLOOKUP('2024-03-18_windows_device_0'!P675,'2024-03-18_windows_device_0'!P675:P1584,1,0)</f>
        <v>35.762</v>
      </c>
      <c r="B675">
        <f>VLOOKUP('2024-03-18_windows_device_0'!Q675,'2024-03-18_windows_device_0'!Q675:Q1584,1,0)</f>
        <v>2184024</v>
      </c>
      <c r="C675">
        <v>15.938147643324557</v>
      </c>
      <c r="D675">
        <v>2183960.493862425</v>
      </c>
      <c r="E675">
        <v>-1.8000000000000682E-2</v>
      </c>
      <c r="F675">
        <v>2183914.6887635901</v>
      </c>
      <c r="G675">
        <v>2181485.7643154725</v>
      </c>
      <c r="H675">
        <v>1.0312673938460648</v>
      </c>
      <c r="I675">
        <v>-8.0547613557428122E-2</v>
      </c>
      <c r="J675">
        <v>2181470.0238854331</v>
      </c>
      <c r="K675">
        <f t="shared" si="10"/>
        <v>2180790.545885433</v>
      </c>
    </row>
    <row r="676" spans="1:11" x14ac:dyDescent="0.25">
      <c r="A676">
        <f>VLOOKUP('2024-03-18_windows_device_0'!P676,'2024-03-18_windows_device_0'!P676:P1585,1,0)</f>
        <v>35.723333333333336</v>
      </c>
      <c r="B676">
        <f>VLOOKUP('2024-03-18_windows_device_0'!Q676,'2024-03-18_windows_device_0'!Q676:Q1585,1,0)</f>
        <v>2184021</v>
      </c>
      <c r="C676">
        <v>15.920914965000959</v>
      </c>
      <c r="D676">
        <v>2183957.6311166692</v>
      </c>
      <c r="E676">
        <v>-3.8666666666664185E-2</v>
      </c>
      <c r="F676">
        <v>2183912.3271508743</v>
      </c>
      <c r="G676">
        <v>2181484.3517449186</v>
      </c>
      <c r="H676">
        <v>-2.0472213360480964</v>
      </c>
      <c r="I676">
        <v>-3.0784887298941612</v>
      </c>
      <c r="J676">
        <v>2181467.692545949</v>
      </c>
      <c r="K676">
        <f t="shared" si="10"/>
        <v>2180788.9492126158</v>
      </c>
    </row>
    <row r="677" spans="1:11" x14ac:dyDescent="0.25">
      <c r="A677">
        <f>VLOOKUP('2024-03-18_windows_device_0'!P677,'2024-03-18_windows_device_0'!P677:P1586,1,0)</f>
        <v>35.706000000000003</v>
      </c>
      <c r="B677">
        <f>VLOOKUP('2024-03-18_windows_device_0'!Q677,'2024-03-18_windows_device_0'!Q677:Q1586,1,0)</f>
        <v>2184022</v>
      </c>
      <c r="C677">
        <v>15.913189971269691</v>
      </c>
      <c r="D677">
        <v>2183958.6925962344</v>
      </c>
      <c r="E677">
        <v>-1.7333333333333201E-2</v>
      </c>
      <c r="F677">
        <v>2183909.8406615844</v>
      </c>
      <c r="G677">
        <v>2181482.2910218243</v>
      </c>
      <c r="H677">
        <v>0.30464965244755149</v>
      </c>
      <c r="I677">
        <v>2.3518709884956479</v>
      </c>
      <c r="J677">
        <v>2181468.1155694728</v>
      </c>
      <c r="K677">
        <f t="shared" si="10"/>
        <v>2180789.7015694729</v>
      </c>
    </row>
    <row r="678" spans="1:11" x14ac:dyDescent="0.25">
      <c r="A678">
        <f>VLOOKUP('2024-03-18_windows_device_0'!P678,'2024-03-18_windows_device_0'!P678:P1587,1,0)</f>
        <v>35.693333333333335</v>
      </c>
      <c r="B678">
        <f>VLOOKUP('2024-03-18_windows_device_0'!Q678,'2024-03-18_windows_device_0'!Q678:Q1587,1,0)</f>
        <v>2184016</v>
      </c>
      <c r="C678">
        <v>15.907544783542994</v>
      </c>
      <c r="D678">
        <v>2183952.7375047398</v>
      </c>
      <c r="E678">
        <v>-1.2666666666667936E-2</v>
      </c>
      <c r="F678">
        <v>2183905.7123672767</v>
      </c>
      <c r="G678">
        <v>2181478.4739950798</v>
      </c>
      <c r="H678">
        <v>0.44880581041797996</v>
      </c>
      <c r="I678">
        <v>0.14415615797042847</v>
      </c>
      <c r="J678">
        <v>2181468.7296907674</v>
      </c>
      <c r="K678">
        <f t="shared" si="10"/>
        <v>2180790.556357434</v>
      </c>
    </row>
    <row r="679" spans="1:11" x14ac:dyDescent="0.25">
      <c r="A679">
        <f>VLOOKUP('2024-03-18_windows_device_0'!P679,'2024-03-18_windows_device_0'!P679:P1588,1,0)</f>
        <v>35.671999999999997</v>
      </c>
      <c r="B679">
        <f>VLOOKUP('2024-03-18_windows_device_0'!Q679,'2024-03-18_windows_device_0'!Q679:Q1588,1,0)</f>
        <v>2184026</v>
      </c>
      <c r="C679">
        <v>15.898037098950661</v>
      </c>
      <c r="D679">
        <v>2183962.8131041001</v>
      </c>
      <c r="E679">
        <v>-2.1333333333338089E-2</v>
      </c>
      <c r="F679">
        <v>2183904.0472750636</v>
      </c>
      <c r="G679">
        <v>2181477.3333927435</v>
      </c>
      <c r="H679">
        <v>-3.8101590326987207</v>
      </c>
      <c r="I679">
        <v>-4.2589648431167006</v>
      </c>
      <c r="J679">
        <v>2181464.3759917188</v>
      </c>
      <c r="K679">
        <f t="shared" si="10"/>
        <v>2180786.6079917187</v>
      </c>
    </row>
    <row r="680" spans="1:11" x14ac:dyDescent="0.25">
      <c r="A680">
        <f>VLOOKUP('2024-03-18_windows_device_0'!P680,'2024-03-18_windows_device_0'!P680:P1589,1,0)</f>
        <v>35.639333333333333</v>
      </c>
      <c r="B680">
        <f>VLOOKUP('2024-03-18_windows_device_0'!Q680,'2024-03-18_windows_device_0'!Q680:Q1589,1,0)</f>
        <v>2184026</v>
      </c>
      <c r="C680">
        <v>15.883478456918656</v>
      </c>
      <c r="D680">
        <v>2183962.9287780272</v>
      </c>
      <c r="E680">
        <v>-3.2666666666663957E-2</v>
      </c>
      <c r="F680">
        <v>2183904.3991139908</v>
      </c>
      <c r="G680">
        <v>2181478.488964987</v>
      </c>
      <c r="H680">
        <v>-4.0527238505892456</v>
      </c>
      <c r="I680">
        <v>-0.24256481789052486</v>
      </c>
      <c r="J680">
        <v>2181460.8656661836</v>
      </c>
      <c r="K680">
        <f t="shared" si="10"/>
        <v>2180783.7183328504</v>
      </c>
    </row>
    <row r="681" spans="1:11" x14ac:dyDescent="0.25">
      <c r="A681">
        <f>VLOOKUP('2024-03-18_windows_device_0'!P681,'2024-03-18_windows_device_0'!P681:P1590,1,0)</f>
        <v>35.616</v>
      </c>
      <c r="B681">
        <f>VLOOKUP('2024-03-18_windows_device_0'!Q681,'2024-03-18_windows_device_0'!Q681:Q1590,1,0)</f>
        <v>2184026</v>
      </c>
      <c r="C681">
        <v>15.873079426895796</v>
      </c>
      <c r="D681">
        <v>2183963.0113373767</v>
      </c>
      <c r="E681">
        <v>-2.3333333333333428E-2</v>
      </c>
      <c r="F681">
        <v>2183904.254765973</v>
      </c>
      <c r="G681">
        <v>2181478.9191633603</v>
      </c>
      <c r="H681">
        <v>-0.39769877307116985</v>
      </c>
      <c r="I681">
        <v>3.6550250775180757</v>
      </c>
      <c r="J681">
        <v>2181460.0689562918</v>
      </c>
      <c r="K681">
        <f t="shared" si="10"/>
        <v>2180783.3649562919</v>
      </c>
    </row>
    <row r="682" spans="1:11" x14ac:dyDescent="0.25">
      <c r="A682">
        <f>VLOOKUP('2024-03-18_windows_device_0'!P682,'2024-03-18_windows_device_0'!P682:P1591,1,0)</f>
        <v>35.602666666666664</v>
      </c>
      <c r="B682">
        <f>VLOOKUP('2024-03-18_windows_device_0'!Q682,'2024-03-18_windows_device_0'!Q682:Q1591,1,0)</f>
        <v>2184024</v>
      </c>
      <c r="C682">
        <v>15.867137124025588</v>
      </c>
      <c r="D682">
        <v>2183961.0584898717</v>
      </c>
      <c r="E682">
        <v>-1.3333333333335418E-2</v>
      </c>
      <c r="F682">
        <v>2183906.019102464</v>
      </c>
      <c r="G682">
        <v>2181481.0119810975</v>
      </c>
      <c r="H682">
        <v>-1.0218312963843346E-2</v>
      </c>
      <c r="I682">
        <v>0.38748046010732651</v>
      </c>
      <c r="J682">
        <v>2181460.455009995</v>
      </c>
      <c r="K682">
        <f t="shared" si="10"/>
        <v>2180784.0043433285</v>
      </c>
    </row>
    <row r="683" spans="1:11" x14ac:dyDescent="0.25">
      <c r="A683">
        <f>VLOOKUP('2024-03-18_windows_device_0'!P683,'2024-03-18_windows_device_0'!P683:P1592,1,0)</f>
        <v>35.582000000000001</v>
      </c>
      <c r="B683">
        <f>VLOOKUP('2024-03-18_windows_device_0'!Q683,'2024-03-18_windows_device_0'!Q683:Q1592,1,0)</f>
        <v>2184026</v>
      </c>
      <c r="C683">
        <v>15.857926554576769</v>
      </c>
      <c r="D683">
        <v>2183963.1315413476</v>
      </c>
      <c r="E683">
        <v>-2.0666666666663502E-2</v>
      </c>
      <c r="F683">
        <v>2183903.3314857096</v>
      </c>
      <c r="G683">
        <v>2181478.8337534666</v>
      </c>
      <c r="H683">
        <v>-1.5113233625888824</v>
      </c>
      <c r="I683">
        <v>-1.5011050496250391</v>
      </c>
      <c r="J683">
        <v>2181458.8805913744</v>
      </c>
      <c r="K683">
        <f t="shared" si="10"/>
        <v>2180782.8225913742</v>
      </c>
    </row>
    <row r="684" spans="1:11" x14ac:dyDescent="0.25">
      <c r="A684">
        <f>VLOOKUP('2024-03-18_windows_device_0'!P684,'2024-03-18_windows_device_0'!P684:P1593,1,0)</f>
        <v>35.56066666666667</v>
      </c>
      <c r="B684">
        <f>VLOOKUP('2024-03-18_windows_device_0'!Q684,'2024-03-18_windows_device_0'!Q684:Q1593,1,0)</f>
        <v>2184026</v>
      </c>
      <c r="C684">
        <v>15.848418869984439</v>
      </c>
      <c r="D684">
        <v>2183963.2069048304</v>
      </c>
      <c r="E684">
        <v>-2.1333333333330984E-2</v>
      </c>
      <c r="F684">
        <v>2183900.3997793794</v>
      </c>
      <c r="G684">
        <v>2181476.4281785931</v>
      </c>
      <c r="H684">
        <v>2.71919369045645</v>
      </c>
      <c r="I684">
        <v>4.2305170530453324</v>
      </c>
      <c r="J684">
        <v>2181461.1304663201</v>
      </c>
      <c r="K684">
        <f t="shared" si="10"/>
        <v>2180785.4777996535</v>
      </c>
    </row>
    <row r="685" spans="1:11" x14ac:dyDescent="0.25">
      <c r="A685">
        <f>VLOOKUP('2024-03-18_windows_device_0'!P685,'2024-03-18_windows_device_0'!P685:P1594,1,0)</f>
        <v>35.509333333333331</v>
      </c>
      <c r="B685">
        <f>VLOOKUP('2024-03-18_windows_device_0'!Q685,'2024-03-18_windows_device_0'!Q685:Q1594,1,0)</f>
        <v>2184018</v>
      </c>
      <c r="C685">
        <v>15.825541003934141</v>
      </c>
      <c r="D685">
        <v>2183955.3880629833</v>
      </c>
      <c r="E685">
        <v>-5.1333333333339226E-2</v>
      </c>
      <c r="F685">
        <v>2183904.2349182032</v>
      </c>
      <c r="G685">
        <v>2181481.5306158639</v>
      </c>
      <c r="H685">
        <v>-1.9648345308378339</v>
      </c>
      <c r="I685">
        <v>-4.6840282212942839</v>
      </c>
      <c r="J685">
        <v>2181459.044346414</v>
      </c>
      <c r="K685">
        <f t="shared" si="10"/>
        <v>2180784.3670130805</v>
      </c>
    </row>
    <row r="686" spans="1:11" x14ac:dyDescent="0.25">
      <c r="A686">
        <f>VLOOKUP('2024-03-18_windows_device_0'!P686,'2024-03-18_windows_device_0'!P686:P1595,1,0)</f>
        <v>35.491999999999997</v>
      </c>
      <c r="B686">
        <f>VLOOKUP('2024-03-18_windows_device_0'!Q686,'2024-03-18_windows_device_0'!Q686:Q1595,1,0)</f>
        <v>2184012</v>
      </c>
      <c r="C686">
        <v>15.817816010202874</v>
      </c>
      <c r="D686">
        <v>2183949.4491741667</v>
      </c>
      <c r="E686">
        <v>-1.7333333333333201E-2</v>
      </c>
      <c r="F686">
        <v>2183903.3854514863</v>
      </c>
      <c r="G686">
        <v>2181481.1094818851</v>
      </c>
      <c r="H686">
        <v>-2.4632424139417708</v>
      </c>
      <c r="I686">
        <v>-0.49840788310393691</v>
      </c>
      <c r="J686">
        <v>2181457.2318552989</v>
      </c>
      <c r="K686">
        <f t="shared" si="10"/>
        <v>2180782.8838552986</v>
      </c>
    </row>
    <row r="687" spans="1:11" x14ac:dyDescent="0.25">
      <c r="A687">
        <f>VLOOKUP('2024-03-18_windows_device_0'!P687,'2024-03-18_windows_device_0'!P687:P1596,1,0)</f>
        <v>35.480666666666664</v>
      </c>
      <c r="B687">
        <f>VLOOKUP('2024-03-18_windows_device_0'!Q687,'2024-03-18_windows_device_0'!Q687:Q1596,1,0)</f>
        <v>2184012</v>
      </c>
      <c r="C687">
        <v>15.812765052763197</v>
      </c>
      <c r="D687">
        <v>2183949.4891153467</v>
      </c>
      <c r="E687">
        <v>-1.1333333333332973E-2</v>
      </c>
      <c r="F687">
        <v>2183900.3307404281</v>
      </c>
      <c r="G687">
        <v>2181478.3349476582</v>
      </c>
      <c r="H687">
        <v>-1.86132807796821</v>
      </c>
      <c r="I687">
        <v>0.60191433597356081</v>
      </c>
      <c r="J687">
        <v>2181455.3671105071</v>
      </c>
      <c r="K687">
        <f t="shared" si="10"/>
        <v>2180781.2344438406</v>
      </c>
    </row>
    <row r="688" spans="1:11" x14ac:dyDescent="0.25">
      <c r="A688">
        <f>VLOOKUP('2024-03-18_windows_device_0'!P688,'2024-03-18_windows_device_0'!P688:P1597,1,0)</f>
        <v>35.46</v>
      </c>
      <c r="B688">
        <f>VLOOKUP('2024-03-18_windows_device_0'!Q688,'2024-03-18_windows_device_0'!Q688:Q1597,1,0)</f>
        <v>2184015</v>
      </c>
      <c r="C688">
        <v>15.803554483314379</v>
      </c>
      <c r="D688">
        <v>2183952.561916423</v>
      </c>
      <c r="E688">
        <v>-2.0666666666663502E-2</v>
      </c>
      <c r="F688">
        <v>2183896.5987112899</v>
      </c>
      <c r="G688">
        <v>2181475.1140596843</v>
      </c>
      <c r="H688">
        <v>2.8124409709125757</v>
      </c>
      <c r="I688">
        <v>4.6737690488807857</v>
      </c>
      <c r="J688">
        <v>2181457.5350969904</v>
      </c>
      <c r="K688">
        <f t="shared" si="10"/>
        <v>2180783.7950969902</v>
      </c>
    </row>
    <row r="689" spans="1:11" x14ac:dyDescent="0.25">
      <c r="A689">
        <f>VLOOKUP('2024-03-18_windows_device_0'!P689,'2024-03-18_windows_device_0'!P689:P1598,1,0)</f>
        <v>35.444000000000003</v>
      </c>
      <c r="B689">
        <f>VLOOKUP('2024-03-18_windows_device_0'!Q689,'2024-03-18_windows_device_0'!Q689:Q1598,1,0)</f>
        <v>2184016</v>
      </c>
      <c r="C689">
        <v>15.796423719870132</v>
      </c>
      <c r="D689">
        <v>2183953.6182494154</v>
      </c>
      <c r="E689">
        <v>-1.5999999999998238E-2</v>
      </c>
      <c r="F689">
        <v>2183889.600400324</v>
      </c>
      <c r="G689">
        <v>2181468.5116755464</v>
      </c>
      <c r="H689">
        <v>-2.7301935544237494</v>
      </c>
      <c r="I689">
        <v>-5.5426345253363252</v>
      </c>
      <c r="J689">
        <v>2181454.5386030255</v>
      </c>
      <c r="K689">
        <f t="shared" si="10"/>
        <v>2180781.1026030253</v>
      </c>
    </row>
    <row r="690" spans="1:11" x14ac:dyDescent="0.25">
      <c r="A690">
        <f>VLOOKUP('2024-03-18_windows_device_0'!P690,'2024-03-18_windows_device_0'!P690:P1599,1,0)</f>
        <v>35.408666666666669</v>
      </c>
      <c r="B690">
        <f>VLOOKUP('2024-03-18_windows_device_0'!Q690,'2024-03-18_windows_device_0'!Q690:Q1599,1,0)</f>
        <v>2184021</v>
      </c>
      <c r="C690">
        <v>15.780676617264083</v>
      </c>
      <c r="D690">
        <v>2183958.7425613753</v>
      </c>
      <c r="E690">
        <v>-3.5333333333333883E-2</v>
      </c>
      <c r="F690">
        <v>2183884.1087259767</v>
      </c>
      <c r="G690">
        <v>2181463.8949731328</v>
      </c>
      <c r="H690">
        <v>-1.3669161731377244</v>
      </c>
      <c r="I690">
        <v>1.363277381286025</v>
      </c>
      <c r="J690">
        <v>2181454.0375550203</v>
      </c>
      <c r="K690">
        <f t="shared" si="10"/>
        <v>2180781.2728883536</v>
      </c>
    </row>
    <row r="691" spans="1:11" x14ac:dyDescent="0.25">
      <c r="A691">
        <f>VLOOKUP('2024-03-18_windows_device_0'!P691,'2024-03-18_windows_device_0'!P691:P1600,1,0)</f>
        <v>35.388666666666666</v>
      </c>
      <c r="B691">
        <f>VLOOKUP('2024-03-18_windows_device_0'!Q691,'2024-03-18_windows_device_0'!Q691:Q1600,1,0)</f>
        <v>2184019</v>
      </c>
      <c r="C691">
        <v>15.771763162958774</v>
      </c>
      <c r="D691">
        <v>2183956.8128716829</v>
      </c>
      <c r="E691">
        <v>-2.0000000000003126E-2</v>
      </c>
      <c r="F691">
        <v>2183886.7972448487</v>
      </c>
      <c r="G691">
        <v>2181467.0791461971</v>
      </c>
      <c r="H691">
        <v>-10.013988696504384</v>
      </c>
      <c r="I691">
        <v>-8.6470725233666599</v>
      </c>
      <c r="J691">
        <v>2181441.8361661835</v>
      </c>
      <c r="K691">
        <f t="shared" si="10"/>
        <v>2180769.4514995166</v>
      </c>
    </row>
    <row r="692" spans="1:11" x14ac:dyDescent="0.25">
      <c r="A692">
        <f>VLOOKUP('2024-03-18_windows_device_0'!P692,'2024-03-18_windows_device_0'!P692:P1601,1,0)</f>
        <v>35.372666666666667</v>
      </c>
      <c r="B692">
        <f>VLOOKUP('2024-03-18_windows_device_0'!Q692,'2024-03-18_windows_device_0'!Q692:Q1601,1,0)</f>
        <v>2184016</v>
      </c>
      <c r="C692">
        <v>15.764632399514525</v>
      </c>
      <c r="D692">
        <v>2183953.8690913268</v>
      </c>
      <c r="E692">
        <v>-1.5999999999998238E-2</v>
      </c>
      <c r="F692">
        <v>2183893.7962246868</v>
      </c>
      <c r="G692">
        <v>2181474.4748511175</v>
      </c>
      <c r="H692">
        <v>3.3761845547705889</v>
      </c>
      <c r="I692">
        <v>13.390173251274973</v>
      </c>
      <c r="J692">
        <v>2181442.0766044441</v>
      </c>
      <c r="K692">
        <f t="shared" si="10"/>
        <v>2180769.9959377772</v>
      </c>
    </row>
    <row r="693" spans="1:11" x14ac:dyDescent="0.25">
      <c r="A693">
        <f>VLOOKUP('2024-03-18_windows_device_0'!P693,'2024-03-18_windows_device_0'!P693:P1602,1,0)</f>
        <v>35.351999999999997</v>
      </c>
      <c r="B693">
        <f>VLOOKUP('2024-03-18_windows_device_0'!Q693,'2024-03-18_windows_device_0'!Q693:Q1602,1,0)</f>
        <v>2184015</v>
      </c>
      <c r="C693">
        <v>15.755421830065703</v>
      </c>
      <c r="D693">
        <v>2183952.9416707391</v>
      </c>
      <c r="E693">
        <v>-2.0666666666670608E-2</v>
      </c>
      <c r="F693">
        <v>2183896.0086477404</v>
      </c>
      <c r="G693">
        <v>2181477.1999764103</v>
      </c>
      <c r="H693">
        <v>8.6555058546364307</v>
      </c>
      <c r="I693">
        <v>5.2793212998658419</v>
      </c>
      <c r="J693">
        <v>2181455.2748754881</v>
      </c>
      <c r="K693">
        <f t="shared" si="10"/>
        <v>2180783.5868754881</v>
      </c>
    </row>
    <row r="694" spans="1:11" x14ac:dyDescent="0.25">
      <c r="A694">
        <f>VLOOKUP('2024-03-18_windows_device_0'!P694,'2024-03-18_windows_device_0'!P694:P1603,1,0)</f>
        <v>35.314666666666668</v>
      </c>
      <c r="B694">
        <f>VLOOKUP('2024-03-18_windows_device_0'!Q694,'2024-03-18_windows_device_0'!Q694:Q1603,1,0)</f>
        <v>2184010</v>
      </c>
      <c r="C694">
        <v>15.738783382029126</v>
      </c>
      <c r="D694">
        <v>2183948.0726744132</v>
      </c>
      <c r="E694">
        <v>-3.7333333333329222E-2</v>
      </c>
      <c r="F694">
        <v>2183897.4336370951</v>
      </c>
      <c r="G694">
        <v>2181479.5518977721</v>
      </c>
      <c r="H694">
        <v>5.5696530677378178</v>
      </c>
      <c r="I694">
        <v>-3.085852786898613</v>
      </c>
      <c r="J694">
        <v>2181461.3949909345</v>
      </c>
      <c r="K694">
        <f t="shared" si="10"/>
        <v>2180790.4163242676</v>
      </c>
    </row>
    <row r="695" spans="1:11" x14ac:dyDescent="0.25">
      <c r="A695">
        <f>VLOOKUP('2024-03-18_windows_device_0'!P695,'2024-03-18_windows_device_0'!P695:P1604,1,0)</f>
        <v>35.302</v>
      </c>
      <c r="B695">
        <f>VLOOKUP('2024-03-18_windows_device_0'!Q695,'2024-03-18_windows_device_0'!Q695:Q1604,1,0)</f>
        <v>2183994</v>
      </c>
      <c r="C695">
        <v>15.73313819430243</v>
      </c>
      <c r="D695">
        <v>2183932.1170906397</v>
      </c>
      <c r="E695">
        <v>-1.2666666666667936E-2</v>
      </c>
      <c r="F695">
        <v>2183899.8767352602</v>
      </c>
      <c r="G695">
        <v>2181482.3097133767</v>
      </c>
      <c r="H695">
        <v>-3.0780617282725871</v>
      </c>
      <c r="I695">
        <v>-8.6477147960104048</v>
      </c>
      <c r="J695">
        <v>2181456.359114693</v>
      </c>
      <c r="K695">
        <f t="shared" si="10"/>
        <v>2180785.6211146931</v>
      </c>
    </row>
    <row r="696" spans="1:11" x14ac:dyDescent="0.25">
      <c r="A696">
        <f>VLOOKUP('2024-03-18_windows_device_0'!P696,'2024-03-18_windows_device_0'!P696:P1605,1,0)</f>
        <v>35.271999999999998</v>
      </c>
      <c r="B696">
        <f>VLOOKUP('2024-03-18_windows_device_0'!Q696,'2024-03-18_windows_device_0'!Q696:Q1605,1,0)</f>
        <v>2183987</v>
      </c>
      <c r="C696">
        <v>15.719768012844465</v>
      </c>
      <c r="D696">
        <v>2183925.2222234057</v>
      </c>
      <c r="E696">
        <v>-3.0000000000001137E-2</v>
      </c>
      <c r="F696">
        <v>2183893.4083288927</v>
      </c>
      <c r="G696">
        <v>2181476.5871410896</v>
      </c>
      <c r="H696">
        <v>4.1653152089565992E-2</v>
      </c>
      <c r="I696">
        <v>3.1197148803621531</v>
      </c>
      <c r="J696">
        <v>2181458.3522783532</v>
      </c>
      <c r="K696">
        <f t="shared" si="10"/>
        <v>2180788.1842783531</v>
      </c>
    </row>
    <row r="697" spans="1:11" x14ac:dyDescent="0.25">
      <c r="A697">
        <f>VLOOKUP('2024-03-18_windows_device_0'!P697,'2024-03-18_windows_device_0'!P697:P1606,1,0)</f>
        <v>35.268000000000001</v>
      </c>
      <c r="B697">
        <f>VLOOKUP('2024-03-18_windows_device_0'!Q697,'2024-03-18_windows_device_0'!Q697:Q1606,1,0)</f>
        <v>2184001</v>
      </c>
      <c r="C697">
        <v>15.717985321983404</v>
      </c>
      <c r="D697">
        <v>2183939.2362343543</v>
      </c>
      <c r="E697">
        <v>-3.9999999999977831E-3</v>
      </c>
      <c r="F697">
        <v>2183877.7721572458</v>
      </c>
      <c r="G697">
        <v>2181461.0504619125</v>
      </c>
      <c r="H697">
        <v>-1.1273035183548927</v>
      </c>
      <c r="I697">
        <v>-1.1689566704444587</v>
      </c>
      <c r="J697">
        <v>2181457.4759596717</v>
      </c>
      <c r="K697">
        <f t="shared" si="10"/>
        <v>2180787.3839596715</v>
      </c>
    </row>
    <row r="698" spans="1:11" x14ac:dyDescent="0.25">
      <c r="A698">
        <f>VLOOKUP('2024-03-18_windows_device_0'!P698,'2024-03-18_windows_device_0'!P698:P1607,1,0)</f>
        <v>35.245333333333335</v>
      </c>
      <c r="B698">
        <f>VLOOKUP('2024-03-18_windows_device_0'!Q698,'2024-03-18_windows_device_0'!Q698:Q1607,1,0)</f>
        <v>2184006</v>
      </c>
      <c r="C698">
        <v>15.707883407104053</v>
      </c>
      <c r="D698">
        <v>2183944.3155997172</v>
      </c>
      <c r="E698">
        <v>-2.2666666666665947E-2</v>
      </c>
      <c r="F698">
        <v>2183875.3192660399</v>
      </c>
      <c r="G698">
        <v>2181459.1615746026</v>
      </c>
      <c r="H698">
        <v>-3.8302028211764991</v>
      </c>
      <c r="I698">
        <v>-2.7028993028216064</v>
      </c>
      <c r="J698">
        <v>2181453.4675807022</v>
      </c>
      <c r="K698">
        <f t="shared" si="10"/>
        <v>2180783.8062473689</v>
      </c>
    </row>
    <row r="699" spans="1:11" x14ac:dyDescent="0.25">
      <c r="A699">
        <f>VLOOKUP('2024-03-18_windows_device_0'!P699,'2024-03-18_windows_device_0'!P699:P1608,1,0)</f>
        <v>35.203333333333333</v>
      </c>
      <c r="B699">
        <f>VLOOKUP('2024-03-18_windows_device_0'!Q699,'2024-03-18_windows_device_0'!Q699:Q1608,1,0)</f>
        <v>2184003</v>
      </c>
      <c r="C699">
        <v>15.689165153062902</v>
      </c>
      <c r="D699">
        <v>2183941.4625241999</v>
      </c>
      <c r="E699">
        <v>-4.2000000000001592E-2</v>
      </c>
      <c r="F699">
        <v>2183882.9161013369</v>
      </c>
      <c r="G699">
        <v>2181467.8044353239</v>
      </c>
      <c r="H699">
        <v>-2.5457748924382031</v>
      </c>
      <c r="I699">
        <v>1.284427928738296</v>
      </c>
      <c r="J699">
        <v>2181451.0914830961</v>
      </c>
      <c r="K699">
        <f t="shared" si="10"/>
        <v>2180782.2281497628</v>
      </c>
    </row>
    <row r="700" spans="1:11" x14ac:dyDescent="0.25">
      <c r="A700">
        <f>VLOOKUP('2024-03-18_windows_device_0'!P700,'2024-03-18_windows_device_0'!P700:P1609,1,0)</f>
        <v>35.195999999999998</v>
      </c>
      <c r="B700">
        <f>VLOOKUP('2024-03-18_windows_device_0'!Q700,'2024-03-18_windows_device_0'!Q700:Q1609,1,0)</f>
        <v>2183997</v>
      </c>
      <c r="C700">
        <v>15.685896886484286</v>
      </c>
      <c r="D700">
        <v>2183935.4881597166</v>
      </c>
      <c r="E700">
        <v>-7.3333333333351902E-3</v>
      </c>
      <c r="F700">
        <v>2183880.1183067039</v>
      </c>
      <c r="G700">
        <v>2181465.1894080169</v>
      </c>
      <c r="H700">
        <v>-8.0828154417686164</v>
      </c>
      <c r="I700">
        <v>-5.5370405493304133</v>
      </c>
      <c r="J700">
        <v>2181442.1383957658</v>
      </c>
      <c r="K700">
        <f t="shared" si="10"/>
        <v>2180773.4143957659</v>
      </c>
    </row>
    <row r="701" spans="1:11" x14ac:dyDescent="0.25">
      <c r="A701">
        <f>VLOOKUP('2024-03-18_windows_device_0'!P701,'2024-03-18_windows_device_0'!P701:P1610,1,0)</f>
        <v>35.166666666666664</v>
      </c>
      <c r="B701">
        <f>VLOOKUP('2024-03-18_windows_device_0'!Q701,'2024-03-18_windows_device_0'!Q701:Q1610,1,0)</f>
        <v>2183996</v>
      </c>
      <c r="C701">
        <v>15.672823820169834</v>
      </c>
      <c r="D701">
        <v>2183934.5906483755</v>
      </c>
      <c r="E701">
        <v>-2.9333333333333655E-2</v>
      </c>
      <c r="F701">
        <v>2183886.7213636129</v>
      </c>
      <c r="G701">
        <v>2181472.5239152364</v>
      </c>
      <c r="H701">
        <v>-3.1648013582453132</v>
      </c>
      <c r="I701">
        <v>4.9180140835233033</v>
      </c>
      <c r="J701">
        <v>2181439.1677530734</v>
      </c>
      <c r="K701">
        <f t="shared" si="10"/>
        <v>2180771.0010864069</v>
      </c>
    </row>
    <row r="702" spans="1:11" x14ac:dyDescent="0.25">
      <c r="A702">
        <f>VLOOKUP('2024-03-18_windows_device_0'!P702,'2024-03-18_windows_device_0'!P702:P1611,1,0)</f>
        <v>35.150666666666666</v>
      </c>
      <c r="B702">
        <f>VLOOKUP('2024-03-18_windows_device_0'!Q702,'2024-03-18_windows_device_0'!Q702:Q1611,1,0)</f>
        <v>2183995</v>
      </c>
      <c r="C702">
        <v>15.665693056725585</v>
      </c>
      <c r="D702">
        <v>2183933.6465152632</v>
      </c>
      <c r="E702">
        <v>-1.5999999999998238E-2</v>
      </c>
      <c r="F702">
        <v>2183884.4586807829</v>
      </c>
      <c r="G702">
        <v>2181470.6604625029</v>
      </c>
      <c r="H702">
        <v>5.7071978161111474</v>
      </c>
      <c r="I702">
        <v>8.8719991743564606</v>
      </c>
      <c r="J702">
        <v>2181443.2391856848</v>
      </c>
      <c r="K702">
        <f t="shared" si="10"/>
        <v>2180775.3765190183</v>
      </c>
    </row>
    <row r="703" spans="1:11" x14ac:dyDescent="0.25">
      <c r="A703">
        <f>VLOOKUP('2024-03-18_windows_device_0'!P703,'2024-03-18_windows_device_0'!P703:P1612,1,0)</f>
        <v>35.126666666666665</v>
      </c>
      <c r="B703">
        <f>VLOOKUP('2024-03-18_windows_device_0'!Q703,'2024-03-18_windows_device_0'!Q703:Q1612,1,0)</f>
        <v>2183999</v>
      </c>
      <c r="C703">
        <v>15.654996911559213</v>
      </c>
      <c r="D703">
        <v>2183937.7302679247</v>
      </c>
      <c r="E703">
        <v>-2.4000000000000909E-2</v>
      </c>
      <c r="F703">
        <v>2183885.7267006515</v>
      </c>
      <c r="G703">
        <v>2181472.5276683765</v>
      </c>
      <c r="H703">
        <v>5.8798106838949025</v>
      </c>
      <c r="I703">
        <v>0.17261286778375506</v>
      </c>
      <c r="J703">
        <v>2181451.4794735932</v>
      </c>
      <c r="K703">
        <f t="shared" si="10"/>
        <v>2180784.0728069264</v>
      </c>
    </row>
    <row r="704" spans="1:11" x14ac:dyDescent="0.25">
      <c r="A704">
        <f>VLOOKUP('2024-03-18_windows_device_0'!P704,'2024-03-18_windows_device_0'!P704:P1613,1,0)</f>
        <v>35.11933333333333</v>
      </c>
      <c r="B704">
        <f>VLOOKUP('2024-03-18_windows_device_0'!Q704,'2024-03-18_windows_device_0'!Q704:Q1613,1,0)</f>
        <v>2184003</v>
      </c>
      <c r="C704">
        <v>15.651728644980599</v>
      </c>
      <c r="D704">
        <v>2183941.7558476059</v>
      </c>
      <c r="E704">
        <v>-7.3333333333351902E-3</v>
      </c>
      <c r="F704">
        <v>2183886.3399976715</v>
      </c>
      <c r="G704">
        <v>2181473.3241316681</v>
      </c>
      <c r="H704">
        <v>-0.42656127316877246</v>
      </c>
      <c r="I704">
        <v>-6.3063719570636749</v>
      </c>
      <c r="J704">
        <v>2181449.8606963581</v>
      </c>
      <c r="K704">
        <f t="shared" si="10"/>
        <v>2180782.5933630248</v>
      </c>
    </row>
    <row r="705" spans="1:11" x14ac:dyDescent="0.25">
      <c r="A705">
        <f>VLOOKUP('2024-03-18_windows_device_0'!P705,'2024-03-18_windows_device_0'!P705:P1614,1,0)</f>
        <v>35.088666666666668</v>
      </c>
      <c r="B705">
        <f>VLOOKUP('2024-03-18_windows_device_0'!Q705,'2024-03-18_windows_device_0'!Q705:Q1614,1,0)</f>
        <v>2184000</v>
      </c>
      <c r="C705">
        <v>15.638061348379127</v>
      </c>
      <c r="D705">
        <v>2183938.8627593159</v>
      </c>
      <c r="E705">
        <v>-3.0666666666661513E-2</v>
      </c>
      <c r="F705">
        <v>2183881.0693945028</v>
      </c>
      <c r="G705">
        <v>2181468.8199111684</v>
      </c>
      <c r="H705">
        <v>-1.0096659325063229</v>
      </c>
      <c r="I705">
        <v>-0.5831046593375504</v>
      </c>
      <c r="J705">
        <v>2181450.033939912</v>
      </c>
      <c r="K705">
        <f t="shared" si="10"/>
        <v>2180783.3492732453</v>
      </c>
    </row>
    <row r="706" spans="1:11" x14ac:dyDescent="0.25">
      <c r="A706">
        <f>VLOOKUP('2024-03-18_windows_device_0'!P706,'2024-03-18_windows_device_0'!P706:P1615,1,0)</f>
        <v>35.068666666666665</v>
      </c>
      <c r="B706">
        <f>VLOOKUP('2024-03-18_windows_device_0'!Q706,'2024-03-18_windows_device_0'!Q706:Q1615,1,0)</f>
        <v>2183998</v>
      </c>
      <c r="C706">
        <v>15.629147894073816</v>
      </c>
      <c r="D706">
        <v>2183936.9324340262</v>
      </c>
      <c r="E706">
        <v>-2.0000000000003126E-2</v>
      </c>
      <c r="F706">
        <v>2183881.8603991419</v>
      </c>
      <c r="G706">
        <v>2181470.1110915327</v>
      </c>
      <c r="H706">
        <v>-7.3864476755261421E-2</v>
      </c>
      <c r="I706">
        <v>0.93580145575106144</v>
      </c>
      <c r="J706">
        <v>2181449.9440040356</v>
      </c>
      <c r="K706">
        <f t="shared" si="10"/>
        <v>2180783.6393373688</v>
      </c>
    </row>
    <row r="707" spans="1:11" x14ac:dyDescent="0.25">
      <c r="A707">
        <f>VLOOKUP('2024-03-18_windows_device_0'!P707,'2024-03-18_windows_device_0'!P707:P1616,1,0)</f>
        <v>35.045333333333332</v>
      </c>
      <c r="B707">
        <f>VLOOKUP('2024-03-18_windows_device_0'!Q707,'2024-03-18_windows_device_0'!Q707:Q1616,1,0)</f>
        <v>2183994</v>
      </c>
      <c r="C707">
        <v>15.618748864050954</v>
      </c>
      <c r="D707">
        <v>2183933.0136709805</v>
      </c>
      <c r="E707">
        <v>-2.3333333333333428E-2</v>
      </c>
      <c r="F707">
        <v>2183883.0090533001</v>
      </c>
      <c r="G707">
        <v>2181471.843644694</v>
      </c>
      <c r="H707">
        <v>-1.8605454554781318</v>
      </c>
      <c r="I707">
        <v>-1.7866809787228703</v>
      </c>
      <c r="J707">
        <v>2181448.0139634437</v>
      </c>
      <c r="K707">
        <f t="shared" ref="K707:K770" si="11">J707-M$2*A707</f>
        <v>2180782.1526301103</v>
      </c>
    </row>
    <row r="708" spans="1:11" x14ac:dyDescent="0.25">
      <c r="A708">
        <f>VLOOKUP('2024-03-18_windows_device_0'!P708,'2024-03-18_windows_device_0'!P708:P1617,1,0)</f>
        <v>35.018666666666668</v>
      </c>
      <c r="B708">
        <f>VLOOKUP('2024-03-18_windows_device_0'!Q708,'2024-03-18_windows_device_0'!Q708:Q1617,1,0)</f>
        <v>2183993</v>
      </c>
      <c r="C708">
        <v>15.606864258310541</v>
      </c>
      <c r="D708">
        <v>2183932.1064470056</v>
      </c>
      <c r="E708">
        <v>-2.666666666666373E-2</v>
      </c>
      <c r="F708">
        <v>2183876.1554233916</v>
      </c>
      <c r="G708">
        <v>2181465.6578041557</v>
      </c>
      <c r="H708">
        <v>-0.47847269056364894</v>
      </c>
      <c r="I708">
        <v>1.3820727649144828</v>
      </c>
      <c r="J708">
        <v>2181447.573953867</v>
      </c>
      <c r="K708">
        <f t="shared" si="11"/>
        <v>2180782.2192872004</v>
      </c>
    </row>
    <row r="709" spans="1:11" x14ac:dyDescent="0.25">
      <c r="A709">
        <f>VLOOKUP('2024-03-18_windows_device_0'!P709,'2024-03-18_windows_device_0'!P709:P1618,1,0)</f>
        <v>34.99733333333333</v>
      </c>
      <c r="B709">
        <f>VLOOKUP('2024-03-18_windows_device_0'!Q709,'2024-03-18_windows_device_0'!Q709:Q1618,1,0)</f>
        <v>2183991</v>
      </c>
      <c r="C709">
        <v>15.597356573718208</v>
      </c>
      <c r="D709">
        <v>2183930.1806169781</v>
      </c>
      <c r="E709">
        <v>-2.1333333333338089E-2</v>
      </c>
      <c r="F709">
        <v>2183875.124080813</v>
      </c>
      <c r="G709">
        <v>2181465.1610593102</v>
      </c>
      <c r="H709">
        <v>-7.7343767951242626</v>
      </c>
      <c r="I709">
        <v>-7.2559041045606136</v>
      </c>
      <c r="J709">
        <v>2181438.3174364944</v>
      </c>
      <c r="K709">
        <f t="shared" si="11"/>
        <v>2180773.368103161</v>
      </c>
    </row>
    <row r="710" spans="1:11" x14ac:dyDescent="0.25">
      <c r="A710">
        <f>VLOOKUP('2024-03-18_windows_device_0'!P710,'2024-03-18_windows_device_0'!P710:P1619,1,0)</f>
        <v>35.008000000000003</v>
      </c>
      <c r="B710">
        <f>VLOOKUP('2024-03-18_windows_device_0'!Q710,'2024-03-18_windows_device_0'!Q710:Q1619,1,0)</f>
        <v>2183990</v>
      </c>
      <c r="C710">
        <v>15.602110416014376</v>
      </c>
      <c r="D710">
        <v>2183929.1435376415</v>
      </c>
      <c r="E710">
        <v>1.0666666666672597E-2</v>
      </c>
      <c r="F710">
        <v>2183875.3478769991</v>
      </c>
      <c r="G710">
        <v>2181465.1175159076</v>
      </c>
      <c r="H710">
        <v>-6.1734962058253586</v>
      </c>
      <c r="I710">
        <v>1.5608805892989039</v>
      </c>
      <c r="J710">
        <v>2181433.650294173</v>
      </c>
      <c r="K710">
        <f t="shared" si="11"/>
        <v>2180768.4982941733</v>
      </c>
    </row>
    <row r="711" spans="1:11" x14ac:dyDescent="0.25">
      <c r="A711">
        <f>VLOOKUP('2024-03-18_windows_device_0'!P711,'2024-03-18_windows_device_0'!P711:P1620,1,0)</f>
        <v>34.972000000000001</v>
      </c>
      <c r="B711">
        <f>VLOOKUP('2024-03-18_windows_device_0'!Q711,'2024-03-18_windows_device_0'!Q711:Q1620,1,0)</f>
        <v>2183984</v>
      </c>
      <c r="C711">
        <v>15.586066198264819</v>
      </c>
      <c r="D711">
        <v>2183923.2686351161</v>
      </c>
      <c r="E711">
        <v>-3.6000000000001364E-2</v>
      </c>
      <c r="F711">
        <v>2183876.6146277715</v>
      </c>
      <c r="G711">
        <v>2181467.286864494</v>
      </c>
      <c r="H711">
        <v>-0.39614802785217762</v>
      </c>
      <c r="I711">
        <v>5.777348177973181</v>
      </c>
      <c r="J711">
        <v>2181432.3259040327</v>
      </c>
      <c r="K711">
        <f t="shared" si="11"/>
        <v>2180767.8579040328</v>
      </c>
    </row>
    <row r="712" spans="1:11" x14ac:dyDescent="0.25">
      <c r="A712">
        <f>VLOOKUP('2024-03-18_windows_device_0'!P712,'2024-03-18_windows_device_0'!P712:P1621,1,0)</f>
        <v>34.963333333333331</v>
      </c>
      <c r="B712">
        <f>VLOOKUP('2024-03-18_windows_device_0'!Q712,'2024-03-18_windows_device_0'!Q712:Q1621,1,0)</f>
        <v>2183981</v>
      </c>
      <c r="C712">
        <v>15.582203701399182</v>
      </c>
      <c r="D712">
        <v>2183920.298731952</v>
      </c>
      <c r="E712">
        <v>-8.6666666666701531E-3</v>
      </c>
      <c r="F712">
        <v>2183876.9913301175</v>
      </c>
      <c r="G712">
        <v>2181467.8809976694</v>
      </c>
      <c r="H712">
        <v>-2.9069140180945396</v>
      </c>
      <c r="I712">
        <v>-2.510765990242362</v>
      </c>
      <c r="J712">
        <v>2181430.2312041982</v>
      </c>
      <c r="K712">
        <f t="shared" si="11"/>
        <v>2180765.927870865</v>
      </c>
    </row>
    <row r="713" spans="1:11" x14ac:dyDescent="0.25">
      <c r="A713">
        <f>VLOOKUP('2024-03-18_windows_device_0'!P713,'2024-03-18_windows_device_0'!P713:P1622,1,0)</f>
        <v>34.93866666666667</v>
      </c>
      <c r="B713">
        <f>VLOOKUP('2024-03-18_windows_device_0'!Q713,'2024-03-18_windows_device_0'!Q713:Q1622,1,0)</f>
        <v>2183984</v>
      </c>
      <c r="C713">
        <v>15.571210441089303</v>
      </c>
      <c r="D713">
        <v>2183923.3843513499</v>
      </c>
      <c r="E713">
        <v>-2.4666666666661285E-2</v>
      </c>
      <c r="F713">
        <v>2183877.4840084109</v>
      </c>
      <c r="G713">
        <v>2181468.9928126768</v>
      </c>
      <c r="H713">
        <v>9.4993689940311015</v>
      </c>
      <c r="I713">
        <v>12.406283012125641</v>
      </c>
      <c r="J713">
        <v>2181435.3022158225</v>
      </c>
      <c r="K713">
        <f t="shared" si="11"/>
        <v>2180771.4675491559</v>
      </c>
    </row>
    <row r="714" spans="1:11" x14ac:dyDescent="0.25">
      <c r="A714">
        <f>VLOOKUP('2024-03-18_windows_device_0'!P714,'2024-03-18_windows_device_0'!P714:P1623,1,0)</f>
        <v>34.887999999999998</v>
      </c>
      <c r="B714">
        <f>VLOOKUP('2024-03-18_windows_device_0'!Q714,'2024-03-18_windows_device_0'!Q714:Q1623,1,0)</f>
        <v>2183988</v>
      </c>
      <c r="C714">
        <v>15.548629690182516</v>
      </c>
      <c r="D714">
        <v>2183927.5600286894</v>
      </c>
      <c r="E714">
        <v>-5.0666666666671745E-2</v>
      </c>
      <c r="F714">
        <v>2183877.2421633252</v>
      </c>
      <c r="G714">
        <v>2181470.0240800707</v>
      </c>
      <c r="H714">
        <v>7.1108025559224188</v>
      </c>
      <c r="I714">
        <v>-2.3885664381086826</v>
      </c>
      <c r="J714">
        <v>2181446.8593366346</v>
      </c>
      <c r="K714">
        <f t="shared" si="11"/>
        <v>2180783.9873366347</v>
      </c>
    </row>
    <row r="715" spans="1:11" x14ac:dyDescent="0.25">
      <c r="A715">
        <f>VLOOKUP('2024-03-18_windows_device_0'!P715,'2024-03-18_windows_device_0'!P715:P1624,1,0)</f>
        <v>34.882666666666665</v>
      </c>
      <c r="B715">
        <f>VLOOKUP('2024-03-18_windows_device_0'!Q715,'2024-03-18_windows_device_0'!Q715:Q1624,1,0)</f>
        <v>2183985</v>
      </c>
      <c r="C715">
        <v>15.546252769034433</v>
      </c>
      <c r="D715">
        <v>2183924.5785062104</v>
      </c>
      <c r="E715">
        <v>-5.333333333332746E-3</v>
      </c>
      <c r="F715">
        <v>2183875.0608226103</v>
      </c>
      <c r="G715">
        <v>2181467.9768587346</v>
      </c>
      <c r="H715">
        <v>3.6092059444636106</v>
      </c>
      <c r="I715">
        <v>-3.5015966114588082</v>
      </c>
      <c r="J715">
        <v>2181450.2718647034</v>
      </c>
      <c r="K715">
        <f t="shared" si="11"/>
        <v>2180787.5011980366</v>
      </c>
    </row>
    <row r="716" spans="1:11" x14ac:dyDescent="0.25">
      <c r="A716">
        <f>VLOOKUP('2024-03-18_windows_device_0'!P716,'2024-03-18_windows_device_0'!P716:P1625,1,0)</f>
        <v>34.875999999999998</v>
      </c>
      <c r="B716">
        <f>VLOOKUP('2024-03-18_windows_device_0'!Q716,'2024-03-18_windows_device_0'!Q716:Q1625,1,0)</f>
        <v>2183985</v>
      </c>
      <c r="C716">
        <v>15.54328161759933</v>
      </c>
      <c r="D716">
        <v>2183924.6015991392</v>
      </c>
      <c r="E716">
        <v>-6.6666666666677088E-3</v>
      </c>
      <c r="F716">
        <v>2183875.1977942004</v>
      </c>
      <c r="G716">
        <v>2181468.2815083871</v>
      </c>
      <c r="H716">
        <v>2.0905785774812102</v>
      </c>
      <c r="I716">
        <v>-1.5186273669824004</v>
      </c>
      <c r="J716">
        <v>2181452.6610917733</v>
      </c>
      <c r="K716">
        <f t="shared" si="11"/>
        <v>2180790.0170917735</v>
      </c>
    </row>
    <row r="717" spans="1:11" x14ac:dyDescent="0.25">
      <c r="A717">
        <f>VLOOKUP('2024-03-18_windows_device_0'!P717,'2024-03-18_windows_device_0'!P717:P1626,1,0)</f>
        <v>34.846666666666664</v>
      </c>
      <c r="B717">
        <f>VLOOKUP('2024-03-18_windows_device_0'!Q717,'2024-03-18_windows_device_0'!Q717:Q1626,1,0)</f>
        <v>2183985</v>
      </c>
      <c r="C717">
        <v>15.530208551284876</v>
      </c>
      <c r="D717">
        <v>2183924.7031555884</v>
      </c>
      <c r="E717">
        <v>-2.9333333333333655E-2</v>
      </c>
      <c r="F717">
        <v>2183874.9084355528</v>
      </c>
      <c r="G717">
        <v>2181468.7303141975</v>
      </c>
      <c r="H717">
        <v>-1.5264336289837956</v>
      </c>
      <c r="I717">
        <v>-3.6170122064650059</v>
      </c>
      <c r="J717">
        <v>2181450.8113616975</v>
      </c>
      <c r="K717">
        <f t="shared" si="11"/>
        <v>2180788.7246950311</v>
      </c>
    </row>
    <row r="718" spans="1:11" x14ac:dyDescent="0.25">
      <c r="A718">
        <f>VLOOKUP('2024-03-18_windows_device_0'!P718,'2024-03-18_windows_device_0'!P718:P1627,1,0)</f>
        <v>34.828666666666663</v>
      </c>
      <c r="B718">
        <f>VLOOKUP('2024-03-18_windows_device_0'!Q718,'2024-03-18_windows_device_0'!Q718:Q1627,1,0)</f>
        <v>2183988</v>
      </c>
      <c r="C718">
        <v>15.522186442410096</v>
      </c>
      <c r="D718">
        <v>2183927.7654320118</v>
      </c>
      <c r="E718">
        <v>-1.8000000000000682E-2</v>
      </c>
      <c r="F718">
        <v>2183870.6450042655</v>
      </c>
      <c r="G718">
        <v>2181464.9201551648</v>
      </c>
      <c r="H718">
        <v>-3.647616577334702</v>
      </c>
      <c r="I718">
        <v>-2.1211829483509064</v>
      </c>
      <c r="J718">
        <v>2181447.4212459265</v>
      </c>
      <c r="K718">
        <f t="shared" si="11"/>
        <v>2180785.6765792598</v>
      </c>
    </row>
    <row r="719" spans="1:11" x14ac:dyDescent="0.25">
      <c r="A719">
        <f>VLOOKUP('2024-03-18_windows_device_0'!P719,'2024-03-18_windows_device_0'!P719:P1628,1,0)</f>
        <v>34.802666666666667</v>
      </c>
      <c r="B719">
        <f>VLOOKUP('2024-03-18_windows_device_0'!Q719,'2024-03-18_windows_device_0'!Q719:Q1628,1,0)</f>
        <v>2183987</v>
      </c>
      <c r="C719">
        <v>15.510598951813195</v>
      </c>
      <c r="D719">
        <v>2183926.8553300388</v>
      </c>
      <c r="E719">
        <v>-2.5999999999996248E-2</v>
      </c>
      <c r="F719">
        <v>2183865.9371400876</v>
      </c>
      <c r="G719">
        <v>2181460.8674313142</v>
      </c>
      <c r="H719">
        <v>-4.5667134188115597</v>
      </c>
      <c r="I719">
        <v>-0.91909684147685766</v>
      </c>
      <c r="J719">
        <v>2181442.9641728504</v>
      </c>
      <c r="K719">
        <f t="shared" si="11"/>
        <v>2180781.7135061836</v>
      </c>
    </row>
    <row r="720" spans="1:11" x14ac:dyDescent="0.25">
      <c r="A720">
        <f>VLOOKUP('2024-03-18_windows_device_0'!P720,'2024-03-18_windows_device_0'!P720:P1629,1,0)</f>
        <v>34.796666666666667</v>
      </c>
      <c r="B720">
        <f>VLOOKUP('2024-03-18_windows_device_0'!Q720,'2024-03-18_windows_device_0'!Q720:Q1629,1,0)</f>
        <v>2183984</v>
      </c>
      <c r="C720">
        <v>15.507924915521601</v>
      </c>
      <c r="D720">
        <v>2183923.8760662037</v>
      </c>
      <c r="E720">
        <v>-6.0000000000002274E-3</v>
      </c>
      <c r="F720">
        <v>2183865.3881855803</v>
      </c>
      <c r="G720">
        <v>2181460.4697325411</v>
      </c>
      <c r="H720">
        <v>2.3663600627332926</v>
      </c>
      <c r="I720">
        <v>6.9330734815448523</v>
      </c>
      <c r="J720">
        <v>2181443.9138498465</v>
      </c>
      <c r="K720">
        <f t="shared" si="11"/>
        <v>2180782.7771831797</v>
      </c>
    </row>
    <row r="721" spans="1:11" x14ac:dyDescent="0.25">
      <c r="A721">
        <f>VLOOKUP('2024-03-18_windows_device_0'!P721,'2024-03-18_windows_device_0'!P721:P1630,1,0)</f>
        <v>34.776666666666664</v>
      </c>
      <c r="B721">
        <f>VLOOKUP('2024-03-18_windows_device_0'!Q721,'2024-03-18_windows_device_0'!Q721:Q1630,1,0)</f>
        <v>2183986</v>
      </c>
      <c r="C721">
        <v>15.499011461216289</v>
      </c>
      <c r="D721">
        <v>2183925.9451609314</v>
      </c>
      <c r="E721">
        <v>-2.0000000000003126E-2</v>
      </c>
      <c r="F721">
        <v>2183864.8735930566</v>
      </c>
      <c r="G721">
        <v>2181460.4595142282</v>
      </c>
      <c r="H721">
        <v>-1.4328420404344797</v>
      </c>
      <c r="I721">
        <v>-3.7992021031677723</v>
      </c>
      <c r="J721">
        <v>2181443.4900149442</v>
      </c>
      <c r="K721">
        <f t="shared" si="11"/>
        <v>2180782.7333482774</v>
      </c>
    </row>
    <row r="722" spans="1:11" x14ac:dyDescent="0.25">
      <c r="A722">
        <f>VLOOKUP('2024-03-18_windows_device_0'!P722,'2024-03-18_windows_device_0'!P722:P1631,1,0)</f>
        <v>34.758000000000003</v>
      </c>
      <c r="B722">
        <f>VLOOKUP('2024-03-18_windows_device_0'!Q722,'2024-03-18_windows_device_0'!Q722:Q1631,1,0)</f>
        <v>2183982</v>
      </c>
      <c r="C722">
        <v>15.490692237198003</v>
      </c>
      <c r="D722">
        <v>2183922.0096135032</v>
      </c>
      <c r="E722">
        <v>-1.8666666666661058E-2</v>
      </c>
      <c r="F722">
        <v>2183862.8912586588</v>
      </c>
      <c r="G722">
        <v>2181458.9481908656</v>
      </c>
      <c r="H722">
        <v>-6.5963768707588315</v>
      </c>
      <c r="I722">
        <v>-5.1635348303243518</v>
      </c>
      <c r="J722">
        <v>2181436.5267934138</v>
      </c>
      <c r="K722">
        <f t="shared" si="11"/>
        <v>2180776.124793414</v>
      </c>
    </row>
    <row r="723" spans="1:11" x14ac:dyDescent="0.25">
      <c r="A723">
        <f>VLOOKUP('2024-03-18_windows_device_0'!P723,'2024-03-18_windows_device_0'!P723:P1632,1,0)</f>
        <v>34.735999999999997</v>
      </c>
      <c r="B723">
        <f>VLOOKUP('2024-03-18_windows_device_0'!Q723,'2024-03-18_windows_device_0'!Q723:Q1632,1,0)</f>
        <v>2183979</v>
      </c>
      <c r="C723">
        <v>15.48088743746216</v>
      </c>
      <c r="D723">
        <v>2183919.0855310373</v>
      </c>
      <c r="E723">
        <v>-2.2000000000005571E-2</v>
      </c>
      <c r="F723">
        <v>2183865.0550073492</v>
      </c>
      <c r="G723">
        <v>2181461.667384556</v>
      </c>
      <c r="H723">
        <v>2.8363102497532964</v>
      </c>
      <c r="I723">
        <v>9.4326871205121279</v>
      </c>
      <c r="J723">
        <v>2181437.4936988326</v>
      </c>
      <c r="K723">
        <f t="shared" si="11"/>
        <v>2180777.5096988324</v>
      </c>
    </row>
    <row r="724" spans="1:11" x14ac:dyDescent="0.25">
      <c r="A724">
        <f>VLOOKUP('2024-03-18_windows_device_0'!P724,'2024-03-18_windows_device_0'!P724:P1633,1,0)</f>
        <v>34.706666666666663</v>
      </c>
      <c r="B724">
        <f>VLOOKUP('2024-03-18_windows_device_0'!Q724,'2024-03-18_windows_device_0'!Q724:Q1633,1,0)</f>
        <v>2183976</v>
      </c>
      <c r="C724">
        <v>15.467814371147705</v>
      </c>
      <c r="D724">
        <v>2183916.186679645</v>
      </c>
      <c r="E724">
        <v>-2.9333333333333655E-2</v>
      </c>
      <c r="F724">
        <v>2183862.3490320048</v>
      </c>
      <c r="G724">
        <v>2181459.7025500252</v>
      </c>
      <c r="H724">
        <v>2.0660698185674846</v>
      </c>
      <c r="I724">
        <v>-0.77024043118581176</v>
      </c>
      <c r="J724">
        <v>2181442.2112381309</v>
      </c>
      <c r="K724">
        <f t="shared" si="11"/>
        <v>2180782.7845714642</v>
      </c>
    </row>
    <row r="725" spans="1:11" x14ac:dyDescent="0.25">
      <c r="A725">
        <f>VLOOKUP('2024-03-18_windows_device_0'!P725,'2024-03-18_windows_device_0'!P725:P1634,1,0)</f>
        <v>34.701999999999998</v>
      </c>
      <c r="B725">
        <f>VLOOKUP('2024-03-18_windows_device_0'!Q725,'2024-03-18_windows_device_0'!Q725:Q1634,1,0)</f>
        <v>2183974</v>
      </c>
      <c r="C725">
        <v>15.465734565143133</v>
      </c>
      <c r="D725">
        <v>2183914.20276359</v>
      </c>
      <c r="E725">
        <v>-4.6666666666652645E-3</v>
      </c>
      <c r="F725">
        <v>2183859.767823074</v>
      </c>
      <c r="G725">
        <v>2181457.2393076112</v>
      </c>
      <c r="H725">
        <v>-0.58093895530328155</v>
      </c>
      <c r="I725">
        <v>-2.6470087738707662</v>
      </c>
      <c r="J725">
        <v>2181441.4378976217</v>
      </c>
      <c r="K725">
        <f t="shared" si="11"/>
        <v>2180782.0998976217</v>
      </c>
    </row>
    <row r="726" spans="1:11" x14ac:dyDescent="0.25">
      <c r="A726">
        <f>VLOOKUP('2024-03-18_windows_device_0'!P726,'2024-03-18_windows_device_0'!P726:P1635,1,0)</f>
        <v>34.678666666666665</v>
      </c>
      <c r="B726">
        <f>VLOOKUP('2024-03-18_windows_device_0'!Q726,'2024-03-18_windows_device_0'!Q726:Q1635,1,0)</f>
        <v>2183971</v>
      </c>
      <c r="C726">
        <v>15.455335535120271</v>
      </c>
      <c r="D726">
        <v>2183911.2831508741</v>
      </c>
      <c r="E726">
        <v>-2.3333333333333428E-2</v>
      </c>
      <c r="F726">
        <v>2183857.3164243517</v>
      </c>
      <c r="G726">
        <v>2181455.3779795333</v>
      </c>
      <c r="H726">
        <v>0.30723627842962742</v>
      </c>
      <c r="I726">
        <v>0.88817523373290896</v>
      </c>
      <c r="J726">
        <v>2181441.9316679062</v>
      </c>
      <c r="K726">
        <f t="shared" si="11"/>
        <v>2180783.0370012396</v>
      </c>
    </row>
    <row r="727" spans="1:11" x14ac:dyDescent="0.25">
      <c r="A727">
        <f>VLOOKUP('2024-03-18_windows_device_0'!P727,'2024-03-18_windows_device_0'!P727:P1636,1,0)</f>
        <v>34.652666666666669</v>
      </c>
      <c r="B727">
        <f>VLOOKUP('2024-03-18_windows_device_0'!Q727,'2024-03-18_windows_device_0'!Q727:Q1636,1,0)</f>
        <v>2183969</v>
      </c>
      <c r="C727">
        <v>15.443748044523371</v>
      </c>
      <c r="D727">
        <v>2183909.3726615845</v>
      </c>
      <c r="E727">
        <v>-2.5999999999996248E-2</v>
      </c>
      <c r="F727">
        <v>2183859.4708901714</v>
      </c>
      <c r="G727">
        <v>2181458.1904205042</v>
      </c>
      <c r="H727">
        <v>-0.72480079205706716</v>
      </c>
      <c r="I727">
        <v>-1.0320370704866946</v>
      </c>
      <c r="J727">
        <v>2181441.1985797561</v>
      </c>
      <c r="K727">
        <f t="shared" si="11"/>
        <v>2180782.7979130894</v>
      </c>
    </row>
    <row r="728" spans="1:11" x14ac:dyDescent="0.25">
      <c r="A728">
        <f>VLOOKUP('2024-03-18_windows_device_0'!P728,'2024-03-18_windows_device_0'!P728:P1637,1,0)</f>
        <v>34.653333333333336</v>
      </c>
      <c r="B728">
        <f>VLOOKUP('2024-03-18_windows_device_0'!Q728,'2024-03-18_windows_device_0'!Q728:Q1637,1,0)</f>
        <v>2183965</v>
      </c>
      <c r="C728">
        <v>15.444045159666882</v>
      </c>
      <c r="D728">
        <v>2183905.3703672765</v>
      </c>
      <c r="E728">
        <v>6.6666666666748142E-4</v>
      </c>
      <c r="F728">
        <v>2183856.7575739408</v>
      </c>
      <c r="G728">
        <v>2181455.4602269498</v>
      </c>
      <c r="H728">
        <v>-1.205535439774394</v>
      </c>
      <c r="I728">
        <v>-0.48073464771732688</v>
      </c>
      <c r="J728">
        <v>2181440.0180641576</v>
      </c>
      <c r="K728">
        <f t="shared" si="11"/>
        <v>2180781.604730824</v>
      </c>
    </row>
    <row r="729" spans="1:11" x14ac:dyDescent="0.25">
      <c r="A729">
        <f>VLOOKUP('2024-03-18_windows_device_0'!P729,'2024-03-18_windows_device_0'!P729:P1638,1,0)</f>
        <v>34.624000000000002</v>
      </c>
      <c r="B729">
        <f>VLOOKUP('2024-03-18_windows_device_0'!Q729,'2024-03-18_windows_device_0'!Q729:Q1638,1,0)</f>
        <v>2183963</v>
      </c>
      <c r="C729">
        <v>15.430972093352427</v>
      </c>
      <c r="D729">
        <v>2183903.4712750637</v>
      </c>
      <c r="E729">
        <v>-2.9333333333333655E-2</v>
      </c>
      <c r="F729">
        <v>2183854.6477481895</v>
      </c>
      <c r="G729">
        <v>2181454.0933107766</v>
      </c>
      <c r="H729">
        <v>-4.9497525673359632E-2</v>
      </c>
      <c r="I729">
        <v>1.1560379141010344</v>
      </c>
      <c r="J729">
        <v>2181439.9354070961</v>
      </c>
      <c r="K729">
        <f t="shared" si="11"/>
        <v>2180782.0794070959</v>
      </c>
    </row>
    <row r="730" spans="1:11" x14ac:dyDescent="0.25">
      <c r="A730">
        <f>VLOOKUP('2024-03-18_windows_device_0'!P730,'2024-03-18_windows_device_0'!P730:P1639,1,0)</f>
        <v>34.610666666666667</v>
      </c>
      <c r="B730">
        <f>VLOOKUP('2024-03-18_windows_device_0'!Q730,'2024-03-18_windows_device_0'!Q730:Q1639,1,0)</f>
        <v>2183963</v>
      </c>
      <c r="C730">
        <v>15.42502979048222</v>
      </c>
      <c r="D730">
        <v>2183903.5171139906</v>
      </c>
      <c r="E730">
        <v>-1.3333333333335418E-2</v>
      </c>
      <c r="F730">
        <v>2183844.2958652345</v>
      </c>
      <c r="G730">
        <v>2181444.0793220801</v>
      </c>
      <c r="H730">
        <v>-1.1245942325331271</v>
      </c>
      <c r="I730">
        <v>-1.0750967068597674</v>
      </c>
      <c r="J730">
        <v>2181438.8162305858</v>
      </c>
      <c r="K730">
        <f t="shared" si="11"/>
        <v>2180781.2135639191</v>
      </c>
    </row>
    <row r="731" spans="1:11" x14ac:dyDescent="0.25">
      <c r="A731">
        <f>VLOOKUP('2024-03-18_windows_device_0'!P731,'2024-03-18_windows_device_0'!P731:P1640,1,0)</f>
        <v>34.579333333333331</v>
      </c>
      <c r="B731">
        <f>VLOOKUP('2024-03-18_windows_device_0'!Q731,'2024-03-18_windows_device_0'!Q731:Q1640,1,0)</f>
        <v>2183963</v>
      </c>
      <c r="C731">
        <v>15.411065378737232</v>
      </c>
      <c r="D731">
        <v>2183903.6247659731</v>
      </c>
      <c r="E731">
        <v>-3.13333333333361E-2</v>
      </c>
      <c r="F731">
        <v>2183846.877485624</v>
      </c>
      <c r="G731">
        <v>2181447.4555066349</v>
      </c>
      <c r="H731">
        <v>-1.6614759839139879</v>
      </c>
      <c r="I731">
        <v>-0.53688175138086081</v>
      </c>
      <c r="J731">
        <v>2181437.1807823293</v>
      </c>
      <c r="K731">
        <f t="shared" si="11"/>
        <v>2180780.1734489962</v>
      </c>
    </row>
    <row r="732" spans="1:11" x14ac:dyDescent="0.25">
      <c r="A732">
        <f>VLOOKUP('2024-03-18_windows_device_0'!P732,'2024-03-18_windows_device_0'!P732:P1641,1,0)</f>
        <v>34.569333333333333</v>
      </c>
      <c r="B732">
        <f>VLOOKUP('2024-03-18_windows_device_0'!Q732,'2024-03-18_windows_device_0'!Q732:Q1641,1,0)</f>
        <v>2183965</v>
      </c>
      <c r="C732">
        <v>15.406608651584579</v>
      </c>
      <c r="D732">
        <v>2183905.6591024641</v>
      </c>
      <c r="E732">
        <v>-9.9999999999980105E-3</v>
      </c>
      <c r="F732">
        <v>2183855.2792556072</v>
      </c>
      <c r="G732">
        <v>2181456.1110124895</v>
      </c>
      <c r="H732">
        <v>-1.2224653675220907</v>
      </c>
      <c r="I732">
        <v>0.4390106163918972</v>
      </c>
      <c r="J732">
        <v>2181435.9611823126</v>
      </c>
      <c r="K732">
        <f t="shared" si="11"/>
        <v>2180779.1438489794</v>
      </c>
    </row>
    <row r="733" spans="1:11" x14ac:dyDescent="0.25">
      <c r="A733">
        <f>VLOOKUP('2024-03-18_windows_device_0'!P733,'2024-03-18_windows_device_0'!P733:P1642,1,0)</f>
        <v>34.536000000000001</v>
      </c>
      <c r="B733">
        <f>VLOOKUP('2024-03-18_windows_device_0'!Q733,'2024-03-18_windows_device_0'!Q733:Q1642,1,0)</f>
        <v>2183962</v>
      </c>
      <c r="C733">
        <v>15.391752894409063</v>
      </c>
      <c r="D733">
        <v>2183902.7734857094</v>
      </c>
      <c r="E733">
        <v>-3.3333333333331439E-2</v>
      </c>
      <c r="F733">
        <v>2183860.0025920169</v>
      </c>
      <c r="G733">
        <v>2181461.6806655573</v>
      </c>
      <c r="H733">
        <v>1.0316098695620894</v>
      </c>
      <c r="I733">
        <v>2.2540752370841801</v>
      </c>
      <c r="J733">
        <v>2181436.8461484364</v>
      </c>
      <c r="K733">
        <f t="shared" si="11"/>
        <v>2180780.6621484365</v>
      </c>
    </row>
    <row r="734" spans="1:11" x14ac:dyDescent="0.25">
      <c r="A734">
        <f>VLOOKUP('2024-03-18_windows_device_0'!P734,'2024-03-18_windows_device_0'!P734:P1643,1,0)</f>
        <v>34.521333333333331</v>
      </c>
      <c r="B734">
        <f>VLOOKUP('2024-03-18_windows_device_0'!Q734,'2024-03-18_windows_device_0'!Q734:Q1643,1,0)</f>
        <v>2183959</v>
      </c>
      <c r="C734">
        <v>15.385216361251835</v>
      </c>
      <c r="D734">
        <v>2183899.8237793795</v>
      </c>
      <c r="E734">
        <v>-1.466666666667038E-2</v>
      </c>
      <c r="F734">
        <v>2183856.5518921511</v>
      </c>
      <c r="G734">
        <v>2181458.602603829</v>
      </c>
      <c r="H734">
        <v>-5.1877143499441445</v>
      </c>
      <c r="I734">
        <v>-6.2193242195062339</v>
      </c>
      <c r="J734">
        <v>2181430.6504599294</v>
      </c>
      <c r="K734">
        <f t="shared" si="11"/>
        <v>2180774.7451265962</v>
      </c>
    </row>
    <row r="735" spans="1:11" x14ac:dyDescent="0.25">
      <c r="A735">
        <f>VLOOKUP('2024-03-18_windows_device_0'!P735,'2024-03-18_windows_device_0'!P735:P1644,1,0)</f>
        <v>34.514000000000003</v>
      </c>
      <c r="B735">
        <f>VLOOKUP('2024-03-18_windows_device_0'!Q735,'2024-03-18_windows_device_0'!Q735:Q1644,1,0)</f>
        <v>2183962</v>
      </c>
      <c r="C735">
        <v>15.381948094673223</v>
      </c>
      <c r="D735">
        <v>2183902.8489182033</v>
      </c>
      <c r="E735">
        <v>-7.3333333333280848E-3</v>
      </c>
      <c r="F735">
        <v>2183856.4071668605</v>
      </c>
      <c r="G735">
        <v>2181458.6442569811</v>
      </c>
      <c r="H735">
        <v>3.9735536850057542</v>
      </c>
      <c r="I735">
        <v>9.1612680349498987</v>
      </c>
      <c r="J735">
        <v>2181433.2665484664</v>
      </c>
      <c r="K735">
        <f t="shared" si="11"/>
        <v>2180777.5005484666</v>
      </c>
    </row>
    <row r="736" spans="1:11" x14ac:dyDescent="0.25">
      <c r="A736">
        <f>VLOOKUP('2024-03-18_windows_device_0'!P736,'2024-03-18_windows_device_0'!P736:P1645,1,0)</f>
        <v>34.494</v>
      </c>
      <c r="B736">
        <f>VLOOKUP('2024-03-18_windows_device_0'!Q736,'2024-03-18_windows_device_0'!Q736:Q1645,1,0)</f>
        <v>2183962</v>
      </c>
      <c r="C736">
        <v>15.373034640367912</v>
      </c>
      <c r="D736">
        <v>2183902.9174514865</v>
      </c>
      <c r="E736">
        <v>-2.0000000000003126E-2</v>
      </c>
      <c r="F736">
        <v>2183854.7713571531</v>
      </c>
      <c r="G736">
        <v>2181457.5169534627</v>
      </c>
      <c r="H736">
        <v>-3.3869942398741841</v>
      </c>
      <c r="I736">
        <v>-7.3605479248799384</v>
      </c>
      <c r="J736">
        <v>2181430.7720892141</v>
      </c>
      <c r="K736">
        <f t="shared" si="11"/>
        <v>2180775.3860892141</v>
      </c>
    </row>
    <row r="737" spans="1:11" x14ac:dyDescent="0.25">
      <c r="A737">
        <f>VLOOKUP('2024-03-18_windows_device_0'!P737,'2024-03-18_windows_device_0'!P737:P1646,1,0)</f>
        <v>34.462666666666664</v>
      </c>
      <c r="B737">
        <f>VLOOKUP('2024-03-18_windows_device_0'!Q737,'2024-03-18_windows_device_0'!Q737:Q1646,1,0)</f>
        <v>2183959</v>
      </c>
      <c r="C737">
        <v>15.359070228622926</v>
      </c>
      <c r="D737">
        <v>2183900.0247404282</v>
      </c>
      <c r="E737">
        <v>-3.13333333333361E-2</v>
      </c>
      <c r="F737">
        <v>2183850.143901546</v>
      </c>
      <c r="G737">
        <v>2181453.6867506416</v>
      </c>
      <c r="H737">
        <v>-0.89834758499637246</v>
      </c>
      <c r="I737">
        <v>2.4886466548778117</v>
      </c>
      <c r="J737">
        <v>2181431.3132707365</v>
      </c>
      <c r="K737">
        <f t="shared" si="11"/>
        <v>2180776.5226040697</v>
      </c>
    </row>
    <row r="738" spans="1:11" x14ac:dyDescent="0.25">
      <c r="A738">
        <f>VLOOKUP('2024-03-18_windows_device_0'!P738,'2024-03-18_windows_device_0'!P738:P1647,1,0)</f>
        <v>34.457999999999998</v>
      </c>
      <c r="B738">
        <f>VLOOKUP('2024-03-18_windows_device_0'!Q738,'2024-03-18_windows_device_0'!Q738:Q1647,1,0)</f>
        <v>2183955</v>
      </c>
      <c r="C738">
        <v>15.356990422618354</v>
      </c>
      <c r="D738">
        <v>2183896.0407112897</v>
      </c>
      <c r="E738">
        <v>-4.6666666666652645E-3</v>
      </c>
      <c r="F738">
        <v>2183847.4793248624</v>
      </c>
      <c r="G738">
        <v>2181451.1409757491</v>
      </c>
      <c r="H738">
        <v>4.0140876648947597</v>
      </c>
      <c r="I738">
        <v>4.9124352498911321</v>
      </c>
      <c r="J738">
        <v>2181434.789198664</v>
      </c>
      <c r="K738">
        <f t="shared" si="11"/>
        <v>2180780.087198664</v>
      </c>
    </row>
    <row r="739" spans="1:11" x14ac:dyDescent="0.25">
      <c r="A739">
        <f>VLOOKUP('2024-03-18_windows_device_0'!P739,'2024-03-18_windows_device_0'!P739:P1648,1,0)</f>
        <v>34.420666666666669</v>
      </c>
      <c r="B739">
        <f>VLOOKUP('2024-03-18_windows_device_0'!Q739,'2024-03-18_windows_device_0'!Q739:Q1648,1,0)</f>
        <v>2183948</v>
      </c>
      <c r="C739">
        <v>15.340351974581777</v>
      </c>
      <c r="D739">
        <v>2183889.1684003239</v>
      </c>
      <c r="E739">
        <v>-3.7333333333329222E-2</v>
      </c>
      <c r="F739">
        <v>2183838.4455154678</v>
      </c>
      <c r="G739">
        <v>2181443.0581603074</v>
      </c>
      <c r="H739">
        <v>2.4597152443602681</v>
      </c>
      <c r="I739">
        <v>-1.5543724205344915</v>
      </c>
      <c r="J739">
        <v>2181437.9003923023</v>
      </c>
      <c r="K739">
        <f t="shared" si="11"/>
        <v>2180783.9077256355</v>
      </c>
    </row>
    <row r="740" spans="1:11" x14ac:dyDescent="0.25">
      <c r="A740">
        <f>VLOOKUP('2024-03-18_windows_device_0'!P740,'2024-03-18_windows_device_0'!P740:P1649,1,0)</f>
        <v>34.424666666666667</v>
      </c>
      <c r="B740">
        <f>VLOOKUP('2024-03-18_windows_device_0'!Q740,'2024-03-18_windows_device_0'!Q740:Q1649,1,0)</f>
        <v>2183942</v>
      </c>
      <c r="C740">
        <v>15.342134665442838</v>
      </c>
      <c r="D740">
        <v>2183883.1547259768</v>
      </c>
      <c r="E740">
        <v>3.9999999999977831E-3</v>
      </c>
      <c r="F740">
        <v>2183835.3826556429</v>
      </c>
      <c r="G740">
        <v>2181439.8933589491</v>
      </c>
      <c r="H740">
        <v>-2.7344103679060936</v>
      </c>
      <c r="I740">
        <v>-5.1941256122663617</v>
      </c>
      <c r="J740">
        <v>2181434.4290959169</v>
      </c>
      <c r="K740">
        <f t="shared" si="11"/>
        <v>2180780.3604292502</v>
      </c>
    </row>
    <row r="741" spans="1:11" x14ac:dyDescent="0.25">
      <c r="A741">
        <f>VLOOKUP('2024-03-18_windows_device_0'!P741,'2024-03-18_windows_device_0'!P741:P1650,1,0)</f>
        <v>34.394666666666666</v>
      </c>
      <c r="B741">
        <f>VLOOKUP('2024-03-18_windows_device_0'!Q741,'2024-03-18_windows_device_0'!Q741:Q1650,1,0)</f>
        <v>2183945</v>
      </c>
      <c r="C741">
        <v>15.328764483984873</v>
      </c>
      <c r="D741">
        <v>2183886.2572448486</v>
      </c>
      <c r="E741">
        <v>-3.0000000000001137E-2</v>
      </c>
      <c r="F741">
        <v>2183840.32500306</v>
      </c>
      <c r="G741">
        <v>2181445.6005567652</v>
      </c>
      <c r="H741">
        <v>-0.31277366913855076</v>
      </c>
      <c r="I741">
        <v>2.4216366987675428</v>
      </c>
      <c r="J741">
        <v>2181434.7497607451</v>
      </c>
      <c r="K741">
        <f t="shared" si="11"/>
        <v>2180781.2510940786</v>
      </c>
    </row>
    <row r="742" spans="1:11" x14ac:dyDescent="0.25">
      <c r="A742">
        <f>VLOOKUP('2024-03-18_windows_device_0'!P742,'2024-03-18_windows_device_0'!P742:P1651,1,0)</f>
        <v>34.36333333333333</v>
      </c>
      <c r="B742">
        <f>VLOOKUP('2024-03-18_windows_device_0'!Q742,'2024-03-18_windows_device_0'!Q742:Q1651,1,0)</f>
        <v>2183952</v>
      </c>
      <c r="C742">
        <v>15.314800072239887</v>
      </c>
      <c r="D742">
        <v>2183893.3642246868</v>
      </c>
      <c r="E742">
        <v>-3.13333333333361E-2</v>
      </c>
      <c r="F742">
        <v>2183845.4052574071</v>
      </c>
      <c r="G742">
        <v>2181451.4803674491</v>
      </c>
      <c r="H742">
        <v>1.9377450719475746</v>
      </c>
      <c r="I742">
        <v>2.2505187410861254</v>
      </c>
      <c r="J742">
        <v>2181436.7114905077</v>
      </c>
      <c r="K742">
        <f t="shared" si="11"/>
        <v>2180783.8081571744</v>
      </c>
    </row>
    <row r="743" spans="1:11" x14ac:dyDescent="0.25">
      <c r="A743">
        <f>VLOOKUP('2024-03-18_windows_device_0'!P743,'2024-03-18_windows_device_0'!P743:P1652,1,0)</f>
        <v>34.338000000000001</v>
      </c>
      <c r="B743">
        <f>VLOOKUP('2024-03-18_windows_device_0'!Q743,'2024-03-18_windows_device_0'!Q743:Q1652,1,0)</f>
        <v>2183954</v>
      </c>
      <c r="C743">
        <v>15.303509696786495</v>
      </c>
      <c r="D743">
        <v>2183895.4506477402</v>
      </c>
      <c r="E743">
        <v>-2.5333333333328767E-2</v>
      </c>
      <c r="F743">
        <v>2183844.3317131363</v>
      </c>
      <c r="G743">
        <v>2181451.0538061759</v>
      </c>
      <c r="H743">
        <v>-4.0608973260968924</v>
      </c>
      <c r="I743">
        <v>-5.998642398044467</v>
      </c>
      <c r="J743">
        <v>2181431.7230269015</v>
      </c>
      <c r="K743">
        <f t="shared" si="11"/>
        <v>2180779.3010269017</v>
      </c>
    </row>
    <row r="744" spans="1:11" x14ac:dyDescent="0.25">
      <c r="A744">
        <f>VLOOKUP('2024-03-18_windows_device_0'!P744,'2024-03-18_windows_device_0'!P744:P1653,1,0)</f>
        <v>34.345333333333336</v>
      </c>
      <c r="B744">
        <f>VLOOKUP('2024-03-18_windows_device_0'!Q744,'2024-03-18_windows_device_0'!Q744:Q1653,1,0)</f>
        <v>2183955</v>
      </c>
      <c r="C744">
        <v>15.306777963365111</v>
      </c>
      <c r="D744">
        <v>2183896.4256370952</v>
      </c>
      <c r="E744">
        <v>7.3333333333351902E-3</v>
      </c>
      <c r="F744">
        <v>2183843.50938083</v>
      </c>
      <c r="G744">
        <v>2181450.0441402434</v>
      </c>
      <c r="H744">
        <v>-0.34520300617441535</v>
      </c>
      <c r="I744">
        <v>3.715694319922477</v>
      </c>
      <c r="J744">
        <v>2181432.0431436854</v>
      </c>
      <c r="K744">
        <f t="shared" si="11"/>
        <v>2180779.4818103523</v>
      </c>
    </row>
    <row r="745" spans="1:11" x14ac:dyDescent="0.25">
      <c r="A745">
        <f>VLOOKUP('2024-03-18_windows_device_0'!P745,'2024-03-18_windows_device_0'!P745:P1654,1,0)</f>
        <v>34.313333333333333</v>
      </c>
      <c r="B745">
        <f>VLOOKUP('2024-03-18_windows_device_0'!Q745,'2024-03-18_windows_device_0'!Q745:Q1654,1,0)</f>
        <v>2183958</v>
      </c>
      <c r="C745">
        <v>15.292516436476612</v>
      </c>
      <c r="D745">
        <v>2183899.5347352601</v>
      </c>
      <c r="E745">
        <v>-3.2000000000003581E-2</v>
      </c>
      <c r="F745">
        <v>2183842.6177667901</v>
      </c>
      <c r="G745">
        <v>2181449.9702757667</v>
      </c>
      <c r="H745">
        <v>-1.8426267509348691</v>
      </c>
      <c r="I745">
        <v>-1.4974237447604537</v>
      </c>
      <c r="J745">
        <v>2181430.5474401265</v>
      </c>
      <c r="K745">
        <f t="shared" si="11"/>
        <v>2180778.5941067934</v>
      </c>
    </row>
    <row r="746" spans="1:11" x14ac:dyDescent="0.25">
      <c r="A746">
        <f>VLOOKUP('2024-03-18_windows_device_0'!P746,'2024-03-18_windows_device_0'!P746:P1655,1,0)</f>
        <v>34.294666666666664</v>
      </c>
      <c r="B746">
        <f>VLOOKUP('2024-03-18_windows_device_0'!Q746,'2024-03-18_windows_device_0'!Q746:Q1655,1,0)</f>
        <v>2183951</v>
      </c>
      <c r="C746">
        <v>15.284197212458324</v>
      </c>
      <c r="D746">
        <v>2183892.5983288926</v>
      </c>
      <c r="E746">
        <v>-1.8666666666668164E-2</v>
      </c>
      <c r="F746">
        <v>2183840.2798485011</v>
      </c>
      <c r="G746">
        <v>2181448.1097303112</v>
      </c>
      <c r="H746">
        <v>-2.4989570961333811</v>
      </c>
      <c r="I746">
        <v>-0.65633034519851208</v>
      </c>
      <c r="J746">
        <v>2181428.102828281</v>
      </c>
      <c r="K746">
        <f t="shared" si="11"/>
        <v>2180776.5041616145</v>
      </c>
    </row>
    <row r="747" spans="1:11" x14ac:dyDescent="0.25">
      <c r="A747">
        <f>VLOOKUP('2024-03-18_windows_device_0'!P747,'2024-03-18_windows_device_0'!P747:P1656,1,0)</f>
        <v>34.275333333333336</v>
      </c>
      <c r="B747">
        <f>VLOOKUP('2024-03-18_windows_device_0'!Q747,'2024-03-18_windows_device_0'!Q747:Q1656,1,0)</f>
        <v>2183936</v>
      </c>
      <c r="C747">
        <v>15.275580873296526</v>
      </c>
      <c r="D747">
        <v>2183877.6641572458</v>
      </c>
      <c r="E747">
        <v>-1.933333333332854E-2</v>
      </c>
      <c r="F747">
        <v>2183839.3066799492</v>
      </c>
      <c r="G747">
        <v>2181447.6312576206</v>
      </c>
      <c r="H747">
        <v>1.9528359556570649</v>
      </c>
      <c r="I747">
        <v>4.451793051790446</v>
      </c>
      <c r="J747">
        <v>2181429.474033481</v>
      </c>
      <c r="K747">
        <f t="shared" si="11"/>
        <v>2180778.2427001474</v>
      </c>
    </row>
    <row r="748" spans="1:11" x14ac:dyDescent="0.25">
      <c r="A748">
        <f>VLOOKUP('2024-03-18_windows_device_0'!P748,'2024-03-18_windows_device_0'!P748:P1657,1,0)</f>
        <v>34.262666666666668</v>
      </c>
      <c r="B748">
        <f>VLOOKUP('2024-03-18_windows_device_0'!Q748,'2024-03-18_windows_device_0'!Q748:Q1657,1,0)</f>
        <v>2183933</v>
      </c>
      <c r="C748">
        <v>15.269935685569829</v>
      </c>
      <c r="D748">
        <v>2183874.7072660397</v>
      </c>
      <c r="E748">
        <v>-1.2666666666667936E-2</v>
      </c>
      <c r="F748">
        <v>2183831.2480407516</v>
      </c>
      <c r="G748">
        <v>2181439.8968808255</v>
      </c>
      <c r="H748">
        <v>-7.2971587534993887E-2</v>
      </c>
      <c r="I748">
        <v>-2.0258075431920588</v>
      </c>
      <c r="J748">
        <v>2181429.8724988485</v>
      </c>
      <c r="K748">
        <f t="shared" si="11"/>
        <v>2180778.8818321819</v>
      </c>
    </row>
    <row r="749" spans="1:11" x14ac:dyDescent="0.25">
      <c r="A749">
        <f>VLOOKUP('2024-03-18_windows_device_0'!P749,'2024-03-18_windows_device_0'!P749:P1658,1,0)</f>
        <v>34.240666666666669</v>
      </c>
      <c r="B749">
        <f>VLOOKUP('2024-03-18_windows_device_0'!Q749,'2024-03-18_windows_device_0'!Q749:Q1658,1,0)</f>
        <v>2183940</v>
      </c>
      <c r="C749">
        <v>15.260130885833988</v>
      </c>
      <c r="D749">
        <v>2183881.7821013369</v>
      </c>
      <c r="E749">
        <v>-2.1999999999998465E-2</v>
      </c>
      <c r="F749">
        <v>2183824.5110669308</v>
      </c>
      <c r="G749">
        <v>2181433.7233846197</v>
      </c>
      <c r="H749">
        <v>2.3921304661780596</v>
      </c>
      <c r="I749">
        <v>2.4651020537130535</v>
      </c>
      <c r="J749">
        <v>2181432.2054443569</v>
      </c>
      <c r="K749">
        <f t="shared" si="11"/>
        <v>2180781.6327776904</v>
      </c>
    </row>
    <row r="750" spans="1:11" x14ac:dyDescent="0.25">
      <c r="A750">
        <f>VLOOKUP('2024-03-18_windows_device_0'!P750,'2024-03-18_windows_device_0'!P750:P1659,1,0)</f>
        <v>34.200000000000003</v>
      </c>
      <c r="B750">
        <f>VLOOKUP('2024-03-18_windows_device_0'!Q750,'2024-03-18_windows_device_0'!Q750:Q1659,1,0)</f>
        <v>2183938</v>
      </c>
      <c r="C750">
        <v>15.242006862079858</v>
      </c>
      <c r="D750">
        <v>2183879.920306704</v>
      </c>
      <c r="E750">
        <v>-4.0666666666666629E-2</v>
      </c>
      <c r="F750">
        <v>2183823.0723852757</v>
      </c>
      <c r="G750">
        <v>2181433.3272365918</v>
      </c>
      <c r="H750">
        <v>-3.0369362770579755</v>
      </c>
      <c r="I750">
        <v>-5.4290667432360351</v>
      </c>
      <c r="J750">
        <v>2181428.4665669529</v>
      </c>
      <c r="K750">
        <f t="shared" si="11"/>
        <v>2180778.6665669531</v>
      </c>
    </row>
    <row r="751" spans="1:11" x14ac:dyDescent="0.25">
      <c r="A751">
        <f>VLOOKUP('2024-03-18_windows_device_0'!P751,'2024-03-18_windows_device_0'!P751:P1660,1,0)</f>
        <v>34.197333333333333</v>
      </c>
      <c r="B751">
        <f>VLOOKUP('2024-03-18_windows_device_0'!Q751,'2024-03-18_windows_device_0'!Q751:Q1660,1,0)</f>
        <v>2183944</v>
      </c>
      <c r="C751">
        <v>15.240818401505816</v>
      </c>
      <c r="D751">
        <v>2183885.929363613</v>
      </c>
      <c r="E751">
        <v>-2.6666666666699257E-3</v>
      </c>
      <c r="F751">
        <v>2183820.097065093</v>
      </c>
      <c r="G751">
        <v>2181430.4203225737</v>
      </c>
      <c r="H751">
        <v>-2.7652373518794775</v>
      </c>
      <c r="I751">
        <v>0.27169892517849803</v>
      </c>
      <c r="J751">
        <v>2181426.5833579628</v>
      </c>
      <c r="K751">
        <f t="shared" si="11"/>
        <v>2180776.8340246296</v>
      </c>
    </row>
    <row r="752" spans="1:11" x14ac:dyDescent="0.25">
      <c r="A752">
        <f>VLOOKUP('2024-03-18_windows_device_0'!P752,'2024-03-18_windows_device_0'!P752:P1661,1,0)</f>
        <v>34.168666666666667</v>
      </c>
      <c r="B752">
        <f>VLOOKUP('2024-03-18_windows_device_0'!Q752,'2024-03-18_windows_device_0'!Q752:Q1661,1,0)</f>
        <v>2183942</v>
      </c>
      <c r="C752">
        <v>15.228042450334872</v>
      </c>
      <c r="D752">
        <v>2183884.0266807829</v>
      </c>
      <c r="E752">
        <v>-2.8666666666666174E-2</v>
      </c>
      <c r="F752">
        <v>2183828.8607307472</v>
      </c>
      <c r="G752">
        <v>2181439.9196915678</v>
      </c>
      <c r="H752">
        <v>-3.2915186602622271E-2</v>
      </c>
      <c r="I752">
        <v>2.7323221652768552</v>
      </c>
      <c r="J752">
        <v>2181426.3286898527</v>
      </c>
      <c r="K752">
        <f t="shared" si="11"/>
        <v>2180777.124023186</v>
      </c>
    </row>
    <row r="753" spans="1:11" x14ac:dyDescent="0.25">
      <c r="A753">
        <f>VLOOKUP('2024-03-18_windows_device_0'!P753,'2024-03-18_windows_device_0'!P753:P1662,1,0)</f>
        <v>34.153333333333336</v>
      </c>
      <c r="B753">
        <f>VLOOKUP('2024-03-18_windows_device_0'!Q753,'2024-03-18_windows_device_0'!Q753:Q1662,1,0)</f>
        <v>2183943</v>
      </c>
      <c r="C753">
        <v>15.221208802034136</v>
      </c>
      <c r="D753">
        <v>2183885.0787006514</v>
      </c>
      <c r="E753">
        <v>-1.5333333333330756E-2</v>
      </c>
      <c r="F753">
        <v>2183835.5777641516</v>
      </c>
      <c r="G753">
        <v>2181447.0304941237</v>
      </c>
      <c r="H753">
        <v>-3.3950836528092623</v>
      </c>
      <c r="I753">
        <v>-3.36216846620664</v>
      </c>
      <c r="J753">
        <v>2181422.8184484285</v>
      </c>
      <c r="K753">
        <f t="shared" si="11"/>
        <v>2180773.905115095</v>
      </c>
    </row>
    <row r="754" spans="1:11" x14ac:dyDescent="0.25">
      <c r="A754">
        <f>VLOOKUP('2024-03-18_windows_device_0'!P754,'2024-03-18_windows_device_0'!P754:P1663,1,0)</f>
        <v>34.134666666666668</v>
      </c>
      <c r="B754">
        <f>VLOOKUP('2024-03-18_windows_device_0'!Q754,'2024-03-18_windows_device_0'!Q754:Q1663,1,0)</f>
        <v>2183944</v>
      </c>
      <c r="C754">
        <v>15.212889578015846</v>
      </c>
      <c r="D754">
        <v>2183886.1419976717</v>
      </c>
      <c r="E754">
        <v>-1.8666666666668164E-2</v>
      </c>
      <c r="F754">
        <v>2183838.707360277</v>
      </c>
      <c r="G754">
        <v>2181450.6397000682</v>
      </c>
      <c r="H754">
        <v>-2.8985617272555828</v>
      </c>
      <c r="I754">
        <v>0.49652192555367947</v>
      </c>
      <c r="J754">
        <v>2181420.2516159848</v>
      </c>
      <c r="K754">
        <f t="shared" si="11"/>
        <v>2180771.6929493183</v>
      </c>
    </row>
    <row r="755" spans="1:11" x14ac:dyDescent="0.25">
      <c r="A755">
        <f>VLOOKUP('2024-03-18_windows_device_0'!P755,'2024-03-18_windows_device_0'!P755:P1664,1,0)</f>
        <v>34.105333333333334</v>
      </c>
      <c r="B755">
        <f>VLOOKUP('2024-03-18_windows_device_0'!Q755,'2024-03-18_windows_device_0'!Q755:Q1664,1,0)</f>
        <v>2183938</v>
      </c>
      <c r="C755">
        <v>15.199816511701391</v>
      </c>
      <c r="D755">
        <v>2183880.2413945026</v>
      </c>
      <c r="E755">
        <v>-2.9333333333333655E-2</v>
      </c>
      <c r="F755">
        <v>2183840.0437361202</v>
      </c>
      <c r="G755">
        <v>2181452.7302786456</v>
      </c>
      <c r="H755">
        <v>-2.719893001485616</v>
      </c>
      <c r="I755">
        <v>0.17866872576996684</v>
      </c>
      <c r="J755">
        <v>2181417.5381613285</v>
      </c>
      <c r="K755">
        <f t="shared" si="11"/>
        <v>2180769.536827995</v>
      </c>
    </row>
    <row r="756" spans="1:11" x14ac:dyDescent="0.25">
      <c r="A756">
        <f>VLOOKUP('2024-03-18_windows_device_0'!P756,'2024-03-18_windows_device_0'!P756:P1665,1,0)</f>
        <v>34.082000000000001</v>
      </c>
      <c r="B756">
        <f>VLOOKUP('2024-03-18_windows_device_0'!Q756,'2024-03-18_windows_device_0'!Q756:Q1665,1,0)</f>
        <v>2183939</v>
      </c>
      <c r="C756">
        <v>15.189417481678529</v>
      </c>
      <c r="D756">
        <v>2183881.3203991419</v>
      </c>
      <c r="E756">
        <v>-2.3333333333333428E-2</v>
      </c>
      <c r="F756">
        <v>2183837.9169051335</v>
      </c>
      <c r="G756">
        <v>2181451.2038450167</v>
      </c>
      <c r="H756">
        <v>-1.7225991855375469</v>
      </c>
      <c r="I756">
        <v>0.9972938159480691</v>
      </c>
      <c r="J756">
        <v>2181415.7866819697</v>
      </c>
      <c r="K756">
        <f t="shared" si="11"/>
        <v>2180768.2286819695</v>
      </c>
    </row>
    <row r="757" spans="1:11" x14ac:dyDescent="0.25">
      <c r="A757">
        <f>VLOOKUP('2024-03-18_windows_device_0'!P757,'2024-03-18_windows_device_0'!P757:P1666,1,0)</f>
        <v>34.064666666666668</v>
      </c>
      <c r="B757">
        <f>VLOOKUP('2024-03-18_windows_device_0'!Q757,'2024-03-18_windows_device_0'!Q757:Q1666,1,0)</f>
        <v>2183940</v>
      </c>
      <c r="C757">
        <v>15.181692487947261</v>
      </c>
      <c r="D757">
        <v>2183882.3790533002</v>
      </c>
      <c r="E757">
        <v>-1.7333333333333201E-2</v>
      </c>
      <c r="F757">
        <v>2183833.8230129415</v>
      </c>
      <c r="G757">
        <v>2181447.5562284393</v>
      </c>
      <c r="H757">
        <v>3.0550172333605587</v>
      </c>
      <c r="I757">
        <v>4.7776164188981056</v>
      </c>
      <c r="J757">
        <v>2181418.1867684922</v>
      </c>
      <c r="K757">
        <f t="shared" si="11"/>
        <v>2180770.9581018253</v>
      </c>
    </row>
    <row r="758" spans="1:11" x14ac:dyDescent="0.25">
      <c r="A758">
        <f>VLOOKUP('2024-03-18_windows_device_0'!P758,'2024-03-18_windows_device_0'!P758:P1667,1,0)</f>
        <v>34.048000000000002</v>
      </c>
      <c r="B758">
        <f>VLOOKUP('2024-03-18_windows_device_0'!Q758,'2024-03-18_windows_device_0'!Q758:Q1667,1,0)</f>
        <v>2183933</v>
      </c>
      <c r="C758">
        <v>15.174264609359502</v>
      </c>
      <c r="D758">
        <v>2183875.4354233914</v>
      </c>
      <c r="E758">
        <v>-1.6666666666665719E-2</v>
      </c>
      <c r="F758">
        <v>2183828.8269741544</v>
      </c>
      <c r="G758">
        <v>2181442.9895150205</v>
      </c>
      <c r="H758">
        <v>1.9944941662251949</v>
      </c>
      <c r="I758">
        <v>-1.0605230671353638</v>
      </c>
      <c r="J758">
        <v>2181420.8322899425</v>
      </c>
      <c r="K758">
        <f t="shared" si="11"/>
        <v>2180773.9202899425</v>
      </c>
    </row>
    <row r="759" spans="1:11" x14ac:dyDescent="0.25">
      <c r="A759">
        <f>VLOOKUP('2024-03-18_windows_device_0'!P759,'2024-03-18_windows_device_0'!P759:P1668,1,0)</f>
        <v>34.014666666666663</v>
      </c>
      <c r="B759">
        <f>VLOOKUP('2024-03-18_windows_device_0'!Q759,'2024-03-18_windows_device_0'!Q759:Q1668,1,0)</f>
        <v>2183932</v>
      </c>
      <c r="C759">
        <v>15.159408852183985</v>
      </c>
      <c r="D759">
        <v>2183874.5480808131</v>
      </c>
      <c r="E759">
        <v>-3.3333333333338544E-2</v>
      </c>
      <c r="F759">
        <v>2183830.3340526493</v>
      </c>
      <c r="G759">
        <v>2181445.3558750832</v>
      </c>
      <c r="H759">
        <v>-0.10174411768093705</v>
      </c>
      <c r="I759">
        <v>-2.096238283906132</v>
      </c>
      <c r="J759">
        <v>2181420.6324606519</v>
      </c>
      <c r="K759">
        <f t="shared" si="11"/>
        <v>2180774.3537939852</v>
      </c>
    </row>
    <row r="760" spans="1:11" x14ac:dyDescent="0.25">
      <c r="A760">
        <f>VLOOKUP('2024-03-18_windows_device_0'!P760,'2024-03-18_windows_device_0'!P760:P1669,1,0)</f>
        <v>33.988666666666667</v>
      </c>
      <c r="B760">
        <f>VLOOKUP('2024-03-18_windows_device_0'!Q760,'2024-03-18_windows_device_0'!Q760:Q1669,1,0)</f>
        <v>2183933</v>
      </c>
      <c r="C760">
        <v>15.147821361587082</v>
      </c>
      <c r="D760">
        <v>2183875.6358769992</v>
      </c>
      <c r="E760">
        <v>-2.5999999999996248E-2</v>
      </c>
      <c r="F760">
        <v>2183828.230386219</v>
      </c>
      <c r="G760">
        <v>2181443.9230330428</v>
      </c>
      <c r="H760">
        <v>-1.7174069816246629</v>
      </c>
      <c r="I760">
        <v>-1.6156628639437258</v>
      </c>
      <c r="J760">
        <v>2181418.9685691237</v>
      </c>
      <c r="K760">
        <f t="shared" si="11"/>
        <v>2180773.1839024569</v>
      </c>
    </row>
    <row r="761" spans="1:11" x14ac:dyDescent="0.25">
      <c r="A761">
        <f>VLOOKUP('2024-03-18_windows_device_0'!P761,'2024-03-18_windows_device_0'!P761:P1670,1,0)</f>
        <v>33.986666666666665</v>
      </c>
      <c r="B761">
        <f>VLOOKUP('2024-03-18_windows_device_0'!Q761,'2024-03-18_windows_device_0'!Q761:Q1670,1,0)</f>
        <v>2183933</v>
      </c>
      <c r="C761">
        <v>15.146930016156551</v>
      </c>
      <c r="D761">
        <v>2183875.6426277715</v>
      </c>
      <c r="E761">
        <v>-2.0000000000024443E-3</v>
      </c>
      <c r="F761">
        <v>2183821.5823862189</v>
      </c>
      <c r="G761">
        <v>2181437.3266561721</v>
      </c>
      <c r="H761">
        <v>3.864821202121675</v>
      </c>
      <c r="I761">
        <v>5.5822281837463379</v>
      </c>
      <c r="J761">
        <v>2181421.9768631756</v>
      </c>
      <c r="K761">
        <f t="shared" si="11"/>
        <v>2180776.230196509</v>
      </c>
    </row>
    <row r="762" spans="1:11" x14ac:dyDescent="0.25">
      <c r="A762">
        <f>VLOOKUP('2024-03-18_windows_device_0'!P762,'2024-03-18_windows_device_0'!P762:P1671,1,0)</f>
        <v>33.952666666666666</v>
      </c>
      <c r="B762">
        <f>VLOOKUP('2024-03-18_windows_device_0'!Q762,'2024-03-18_windows_device_0'!Q762:Q1671,1,0)</f>
        <v>2183934</v>
      </c>
      <c r="C762">
        <v>15.131777143837525</v>
      </c>
      <c r="D762">
        <v>2183876.7573301173</v>
      </c>
      <c r="E762">
        <v>-3.399999999999892E-2</v>
      </c>
      <c r="F762">
        <v>2183823.5406381763</v>
      </c>
      <c r="G762">
        <v>2181440.1629664218</v>
      </c>
      <c r="H762">
        <v>-1.6132259136065841</v>
      </c>
      <c r="I762">
        <v>-5.4780471157282591</v>
      </c>
      <c r="J762">
        <v>2181420.3982054009</v>
      </c>
      <c r="K762">
        <f t="shared" si="11"/>
        <v>2180775.297538734</v>
      </c>
    </row>
    <row r="763" spans="1:11" x14ac:dyDescent="0.25">
      <c r="A763">
        <f>VLOOKUP('2024-03-18_windows_device_0'!P763,'2024-03-18_windows_device_0'!P763:P1672,1,0)</f>
        <v>33.934666666666665</v>
      </c>
      <c r="B763">
        <f>VLOOKUP('2024-03-18_windows_device_0'!Q763,'2024-03-18_windows_device_0'!Q763:Q1672,1,0)</f>
        <v>2183934</v>
      </c>
      <c r="C763">
        <v>15.123755034962747</v>
      </c>
      <c r="D763">
        <v>2183876.8180084107</v>
      </c>
      <c r="E763">
        <v>-1.8000000000000682E-2</v>
      </c>
      <c r="F763">
        <v>2183825.1414975659</v>
      </c>
      <c r="G763">
        <v>2181442.2290362404</v>
      </c>
      <c r="H763">
        <v>-4.3897277507930994</v>
      </c>
      <c r="I763">
        <v>-2.7765018371865153</v>
      </c>
      <c r="J763">
        <v>2181416.6774787828</v>
      </c>
      <c r="K763">
        <f t="shared" si="11"/>
        <v>2180771.9188121161</v>
      </c>
    </row>
    <row r="764" spans="1:11" x14ac:dyDescent="0.25">
      <c r="A764">
        <f>VLOOKUP('2024-03-18_windows_device_0'!P764,'2024-03-18_windows_device_0'!P764:P1673,1,0)</f>
        <v>33.917999999999999</v>
      </c>
      <c r="B764">
        <f>VLOOKUP('2024-03-18_windows_device_0'!Q764,'2024-03-18_windows_device_0'!Q764:Q1673,1,0)</f>
        <v>2183933</v>
      </c>
      <c r="C764">
        <v>15.116327156374988</v>
      </c>
      <c r="D764">
        <v>2183875.8741633254</v>
      </c>
      <c r="E764">
        <v>-1.6666666666665719E-2</v>
      </c>
      <c r="F764">
        <v>2183824.1295881397</v>
      </c>
      <c r="G764">
        <v>2181441.6480972851</v>
      </c>
      <c r="H764">
        <v>-0.19586145225912333</v>
      </c>
      <c r="I764">
        <v>4.1938662985339761</v>
      </c>
      <c r="J764">
        <v>2181416.1852307683</v>
      </c>
      <c r="K764">
        <f t="shared" si="11"/>
        <v>2180771.7432307685</v>
      </c>
    </row>
    <row r="765" spans="1:11" x14ac:dyDescent="0.25">
      <c r="A765">
        <f>VLOOKUP('2024-03-18_windows_device_0'!P765,'2024-03-18_windows_device_0'!P765:P1674,1,0)</f>
        <v>33.905333333333331</v>
      </c>
      <c r="B765">
        <f>VLOOKUP('2024-03-18_windows_device_0'!Q765,'2024-03-18_windows_device_0'!Q765:Q1674,1,0)</f>
        <v>2183932</v>
      </c>
      <c r="C765">
        <v>15.110681968648292</v>
      </c>
      <c r="D765">
        <v>2183874.9168226104</v>
      </c>
      <c r="E765">
        <v>-1.2666666666667936E-2</v>
      </c>
      <c r="F765">
        <v>2183824.1091452045</v>
      </c>
      <c r="G765">
        <v>2181441.9553335635</v>
      </c>
      <c r="H765">
        <v>-0.95475523546338081</v>
      </c>
      <c r="I765">
        <v>-0.75889378320425749</v>
      </c>
      <c r="J765">
        <v>2181415.7408533753</v>
      </c>
      <c r="K765">
        <f t="shared" si="11"/>
        <v>2180771.539520042</v>
      </c>
    </row>
    <row r="766" spans="1:11" x14ac:dyDescent="0.25">
      <c r="A766">
        <f>VLOOKUP('2024-03-18_windows_device_0'!P766,'2024-03-18_windows_device_0'!P766:P1675,1,0)</f>
        <v>33.87533333333333</v>
      </c>
      <c r="B766">
        <f>VLOOKUP('2024-03-18_windows_device_0'!Q766,'2024-03-18_windows_device_0'!Q766:Q1675,1,0)</f>
        <v>2183932</v>
      </c>
      <c r="C766">
        <v>15.097311787190327</v>
      </c>
      <c r="D766">
        <v>2183875.0177942002</v>
      </c>
      <c r="E766">
        <v>-3.0000000000001137E-2</v>
      </c>
      <c r="F766">
        <v>2183822.6077734926</v>
      </c>
      <c r="G766">
        <v>2181441.2305327714</v>
      </c>
      <c r="H766">
        <v>-0.46967614721506834</v>
      </c>
      <c r="I766">
        <v>0.48507908824831247</v>
      </c>
      <c r="J766">
        <v>2181415.2813957697</v>
      </c>
      <c r="K766">
        <f t="shared" si="11"/>
        <v>2180771.6500624362</v>
      </c>
    </row>
    <row r="767" spans="1:11" x14ac:dyDescent="0.25">
      <c r="A767">
        <f>VLOOKUP('2024-03-18_windows_device_0'!P767,'2024-03-18_windows_device_0'!P767:P1676,1,0)</f>
        <v>33.846000000000004</v>
      </c>
      <c r="B767">
        <f>VLOOKUP('2024-03-18_windows_device_0'!Q767,'2024-03-18_windows_device_0'!Q767:Q1676,1,0)</f>
        <v>2183931</v>
      </c>
      <c r="C767">
        <v>15.084238720875874</v>
      </c>
      <c r="D767">
        <v>2183874.1164355529</v>
      </c>
      <c r="E767">
        <v>-2.933333333332655E-2</v>
      </c>
      <c r="F767">
        <v>2183820.6422590022</v>
      </c>
      <c r="G767">
        <v>2181440.0249973317</v>
      </c>
      <c r="H767">
        <v>0.22540374426171184</v>
      </c>
      <c r="I767">
        <v>0.69507989147678018</v>
      </c>
      <c r="J767">
        <v>2181415.4993644841</v>
      </c>
      <c r="K767">
        <f t="shared" si="11"/>
        <v>2180772.4253644841</v>
      </c>
    </row>
    <row r="768" spans="1:11" x14ac:dyDescent="0.25">
      <c r="A768">
        <f>VLOOKUP('2024-03-18_windows_device_0'!P768,'2024-03-18_windows_device_0'!P768:P1677,1,0)</f>
        <v>33.833333333333336</v>
      </c>
      <c r="B768">
        <f>VLOOKUP('2024-03-18_windows_device_0'!Q768,'2024-03-18_windows_device_0'!Q768:Q1677,1,0)</f>
        <v>2183927</v>
      </c>
      <c r="C768">
        <v>15.078593533149178</v>
      </c>
      <c r="D768">
        <v>2183870.1590042654</v>
      </c>
      <c r="E768">
        <v>-1.2666666666667936E-2</v>
      </c>
      <c r="F768">
        <v>2183820.264385066</v>
      </c>
      <c r="G768">
        <v>2181439.975499806</v>
      </c>
      <c r="H768">
        <v>-0.14714236604049802</v>
      </c>
      <c r="I768">
        <v>-0.37254611030220985</v>
      </c>
      <c r="J768">
        <v>2181415.3625524812</v>
      </c>
      <c r="K768">
        <f t="shared" si="11"/>
        <v>2180772.5292191477</v>
      </c>
    </row>
    <row r="769" spans="1:11" x14ac:dyDescent="0.25">
      <c r="A769">
        <f>VLOOKUP('2024-03-18_windows_device_0'!P769,'2024-03-18_windows_device_0'!P769:P1678,1,0)</f>
        <v>33.81066666666667</v>
      </c>
      <c r="B769">
        <f>VLOOKUP('2024-03-18_windows_device_0'!Q769,'2024-03-18_windows_device_0'!Q769:Q1678,1,0)</f>
        <v>2183922</v>
      </c>
      <c r="C769">
        <v>15.068491618269826</v>
      </c>
      <c r="D769">
        <v>2183865.2351400875</v>
      </c>
      <c r="E769">
        <v>-2.2666666666665947E-2</v>
      </c>
      <c r="F769">
        <v>2183818.5518629337</v>
      </c>
      <c r="G769">
        <v>2181438.8509055735</v>
      </c>
      <c r="H769">
        <v>-4.1458913325332105</v>
      </c>
      <c r="I769">
        <v>-3.9987489664927125</v>
      </c>
      <c r="J769">
        <v>2181410.7411250682</v>
      </c>
      <c r="K769">
        <f t="shared" si="11"/>
        <v>2180768.3384584016</v>
      </c>
    </row>
    <row r="770" spans="1:11" x14ac:dyDescent="0.25">
      <c r="A770">
        <f>VLOOKUP('2024-03-18_windows_device_0'!P770,'2024-03-18_windows_device_0'!P770:P1679,1,0)</f>
        <v>33.813333333333333</v>
      </c>
      <c r="B770">
        <f>VLOOKUP('2024-03-18_windows_device_0'!Q770,'2024-03-18_windows_device_0'!Q770:Q1679,1,0)</f>
        <v>2183922</v>
      </c>
      <c r="C770">
        <v>15.069680078843867</v>
      </c>
      <c r="D770">
        <v>2183865.2261855802</v>
      </c>
      <c r="E770">
        <v>2.6666666666628203E-3</v>
      </c>
      <c r="F770">
        <v>2183816.9595753923</v>
      </c>
      <c r="G770">
        <v>2181437.1894295895</v>
      </c>
      <c r="H770">
        <v>-4.2555500627495348</v>
      </c>
      <c r="I770">
        <v>-0.10965873021632433</v>
      </c>
      <c r="J770">
        <v>2181406.9649140532</v>
      </c>
      <c r="K770">
        <f t="shared" si="11"/>
        <v>2180764.5115807201</v>
      </c>
    </row>
    <row r="771" spans="1:11" x14ac:dyDescent="0.25">
      <c r="A771">
        <f>VLOOKUP('2024-03-18_windows_device_0'!P771,'2024-03-18_windows_device_0'!P771:P1680,1,0)</f>
        <v>33.781333333333336</v>
      </c>
      <c r="B771">
        <f>VLOOKUP('2024-03-18_windows_device_0'!Q771,'2024-03-18_windows_device_0'!Q771:Q1680,1,0)</f>
        <v>2183921</v>
      </c>
      <c r="C771">
        <v>15.055418551955372</v>
      </c>
      <c r="D771">
        <v>2183864.3335930565</v>
      </c>
      <c r="E771">
        <v>-3.1999999999996476E-2</v>
      </c>
      <c r="F771">
        <v>2183814.9064883562</v>
      </c>
      <c r="G771">
        <v>2181435.966964222</v>
      </c>
      <c r="H771">
        <v>-0.84925383236259222</v>
      </c>
      <c r="I771">
        <v>3.4062962303869426</v>
      </c>
      <c r="J771">
        <v>2181405.7679353515</v>
      </c>
      <c r="K771">
        <f t="shared" ref="K771:K821" si="12">J771-M$2*A771</f>
        <v>2180763.9226020183</v>
      </c>
    </row>
    <row r="772" spans="1:11" x14ac:dyDescent="0.25">
      <c r="A772">
        <f>VLOOKUP('2024-03-18_windows_device_0'!P772,'2024-03-18_windows_device_0'!P772:P1681,1,0)</f>
        <v>33.765333333333331</v>
      </c>
      <c r="B772">
        <f>VLOOKUP('2024-03-18_windows_device_0'!Q772,'2024-03-18_windows_device_0'!Q772:Q1681,1,0)</f>
        <v>2183919</v>
      </c>
      <c r="C772">
        <v>15.048287788511121</v>
      </c>
      <c r="D772">
        <v>2183862.3872586587</v>
      </c>
      <c r="E772">
        <v>-1.6000000000005343E-2</v>
      </c>
      <c r="F772">
        <v>2183815.5224922867</v>
      </c>
      <c r="G772">
        <v>2181436.9985740916</v>
      </c>
      <c r="H772">
        <v>2.228143441490829</v>
      </c>
      <c r="I772">
        <v>3.0773972738534212</v>
      </c>
      <c r="J772">
        <v>2181408.0600531939</v>
      </c>
      <c r="K772">
        <f t="shared" si="12"/>
        <v>2180766.5187198608</v>
      </c>
    </row>
    <row r="773" spans="1:11" x14ac:dyDescent="0.25">
      <c r="A773">
        <f>VLOOKUP('2024-03-18_windows_device_0'!P773,'2024-03-18_windows_device_0'!P773:P1682,1,0)</f>
        <v>33.743333333333332</v>
      </c>
      <c r="B773">
        <f>VLOOKUP('2024-03-18_windows_device_0'!Q773,'2024-03-18_windows_device_0'!Q773:Q1682,1,0)</f>
        <v>2183921</v>
      </c>
      <c r="C773">
        <v>15.038482988775282</v>
      </c>
      <c r="D773">
        <v>2183864.4610073492</v>
      </c>
      <c r="E773">
        <v>-2.1999999999998465E-2</v>
      </c>
      <c r="F773">
        <v>2183809.7629980925</v>
      </c>
      <c r="G773">
        <v>2181431.8108597416</v>
      </c>
      <c r="H773">
        <v>4.5850588572211564</v>
      </c>
      <c r="I773">
        <v>2.3569154157303274</v>
      </c>
      <c r="J773">
        <v>2181412.7625717623</v>
      </c>
      <c r="K773">
        <f t="shared" si="12"/>
        <v>2180771.6392384288</v>
      </c>
    </row>
    <row r="774" spans="1:11" x14ac:dyDescent="0.25">
      <c r="A774">
        <f>VLOOKUP('2024-03-18_windows_device_0'!P774,'2024-03-18_windows_device_0'!P774:P1683,1,0)</f>
        <v>33.714666666666666</v>
      </c>
      <c r="B774">
        <f>VLOOKUP('2024-03-18_windows_device_0'!Q774,'2024-03-18_windows_device_0'!Q774:Q1683,1,0)</f>
        <v>2183918</v>
      </c>
      <c r="C774">
        <v>15.025707037604338</v>
      </c>
      <c r="D774">
        <v>2183861.5570320049</v>
      </c>
      <c r="E774">
        <v>-2.8666666666666174E-2</v>
      </c>
      <c r="F774">
        <v>2183812.990945702</v>
      </c>
      <c r="G774">
        <v>2181435.7844134266</v>
      </c>
      <c r="H774">
        <v>1.7954139709472656</v>
      </c>
      <c r="I774">
        <v>-2.7896448862738907</v>
      </c>
      <c r="J774">
        <v>2181414.4911736837</v>
      </c>
      <c r="K774">
        <f t="shared" si="12"/>
        <v>2180773.9125070171</v>
      </c>
    </row>
    <row r="775" spans="1:11" x14ac:dyDescent="0.25">
      <c r="A775">
        <f>VLOOKUP('2024-03-18_windows_device_0'!P775,'2024-03-18_windows_device_0'!P775:P1684,1,0)</f>
        <v>33.68933333333333</v>
      </c>
      <c r="B775">
        <f>VLOOKUP('2024-03-18_windows_device_0'!Q775,'2024-03-18_windows_device_0'!Q775:Q1684,1,0)</f>
        <v>2183916</v>
      </c>
      <c r="C775">
        <v>15.014416662150945</v>
      </c>
      <c r="D775">
        <v>2183859.6418230738</v>
      </c>
      <c r="E775">
        <v>-2.5333333333335872E-2</v>
      </c>
      <c r="F775">
        <v>2183808.9445158993</v>
      </c>
      <c r="G775">
        <v>2181432.3974191868</v>
      </c>
      <c r="H775">
        <v>0.19955924851819873</v>
      </c>
      <c r="I775">
        <v>-1.5958547224290669</v>
      </c>
      <c r="J775">
        <v>2181414.8477939214</v>
      </c>
      <c r="K775">
        <f t="shared" si="12"/>
        <v>2180774.7504605879</v>
      </c>
    </row>
    <row r="776" spans="1:11" x14ac:dyDescent="0.25">
      <c r="A776">
        <f>VLOOKUP('2024-03-18_windows_device_0'!P776,'2024-03-18_windows_device_0'!P776:P1685,1,0)</f>
        <v>33.676000000000002</v>
      </c>
      <c r="B776">
        <f>VLOOKUP('2024-03-18_windows_device_0'!Q776,'2024-03-18_windows_device_0'!Q776:Q1685,1,0)</f>
        <v>2183913</v>
      </c>
      <c r="C776">
        <v>15.00847435928074</v>
      </c>
      <c r="D776">
        <v>2183856.6864243518</v>
      </c>
      <c r="E776">
        <v>-1.3333333333328312E-2</v>
      </c>
      <c r="F776">
        <v>2183807.6988977636</v>
      </c>
      <c r="G776">
        <v>2181431.4990716018</v>
      </c>
      <c r="H776">
        <v>-3.7490076688118279</v>
      </c>
      <c r="I776">
        <v>-3.9485669173300266</v>
      </c>
      <c r="J776">
        <v>2181410.7074534004</v>
      </c>
      <c r="K776">
        <f t="shared" si="12"/>
        <v>2180770.8634534003</v>
      </c>
    </row>
    <row r="777" spans="1:11" x14ac:dyDescent="0.25">
      <c r="A777">
        <f>VLOOKUP('2024-03-18_windows_device_0'!P777,'2024-03-18_windows_device_0'!P777:P1686,1,0)</f>
        <v>33.651333333333334</v>
      </c>
      <c r="B777">
        <f>VLOOKUP('2024-03-18_windows_device_0'!Q777,'2024-03-18_windows_device_0'!Q777:Q1686,1,0)</f>
        <v>2183915</v>
      </c>
      <c r="C777">
        <v>14.997481098970857</v>
      </c>
      <c r="D777">
        <v>2183858.7688901713</v>
      </c>
      <c r="E777">
        <v>-2.4666666666668391E-2</v>
      </c>
      <c r="F777">
        <v>2183811.0701722866</v>
      </c>
      <c r="G777">
        <v>2181435.5131592667</v>
      </c>
      <c r="H777">
        <v>-1.164591945707798</v>
      </c>
      <c r="I777">
        <v>2.5844157231040299</v>
      </c>
      <c r="J777">
        <v>2181409.8102207365</v>
      </c>
      <c r="K777">
        <f t="shared" si="12"/>
        <v>2180770.4348874032</v>
      </c>
    </row>
    <row r="778" spans="1:11" x14ac:dyDescent="0.25">
      <c r="A778">
        <f>VLOOKUP('2024-03-18_windows_device_0'!P778,'2024-03-18_windows_device_0'!P778:P1687,1,0)</f>
        <v>33.649333333333331</v>
      </c>
      <c r="B778">
        <f>VLOOKUP('2024-03-18_windows_device_0'!Q778,'2024-03-18_windows_device_0'!Q778:Q1687,1,0)</f>
        <v>2183913</v>
      </c>
      <c r="C778">
        <v>14.996589753540325</v>
      </c>
      <c r="D778">
        <v>2183856.7755739409</v>
      </c>
      <c r="E778">
        <v>-2.0000000000024443E-3</v>
      </c>
      <c r="F778">
        <v>2183813.4777468969</v>
      </c>
      <c r="G778">
        <v>2181437.972874511</v>
      </c>
      <c r="H778">
        <v>-4.4014651384204626</v>
      </c>
      <c r="I778">
        <v>-3.2368731927126646</v>
      </c>
      <c r="J778">
        <v>2181405.2948112953</v>
      </c>
      <c r="K778">
        <f t="shared" si="12"/>
        <v>2180765.9574779621</v>
      </c>
    </row>
    <row r="779" spans="1:11" x14ac:dyDescent="0.25">
      <c r="A779">
        <f>VLOOKUP('2024-03-18_windows_device_0'!P779,'2024-03-18_windows_device_0'!P779:P1688,1,0)</f>
        <v>33.62533333333333</v>
      </c>
      <c r="B779">
        <f>VLOOKUP('2024-03-18_windows_device_0'!Q779,'2024-03-18_windows_device_0'!Q779:Q1688,1,0)</f>
        <v>2183910</v>
      </c>
      <c r="C779">
        <v>14.985893608373953</v>
      </c>
      <c r="D779">
        <v>2183853.8557481896</v>
      </c>
      <c r="E779">
        <v>-2.4000000000000909E-2</v>
      </c>
      <c r="F779">
        <v>2183810.1174070844</v>
      </c>
      <c r="G779">
        <v>2181435.2384641431</v>
      </c>
      <c r="H779">
        <v>-3.1977678663097322</v>
      </c>
      <c r="I779">
        <v>1.2036972721107304</v>
      </c>
      <c r="J779">
        <v>2181402.3678972572</v>
      </c>
      <c r="K779">
        <f t="shared" si="12"/>
        <v>2180763.4865639238</v>
      </c>
    </row>
    <row r="780" spans="1:11" x14ac:dyDescent="0.25">
      <c r="A780">
        <f>VLOOKUP('2024-03-18_windows_device_0'!P780,'2024-03-18_windows_device_0'!P780:P1689,1,0)</f>
        <v>33.601333333333336</v>
      </c>
      <c r="B780">
        <f>VLOOKUP('2024-03-18_windows_device_0'!Q780,'2024-03-18_windows_device_0'!Q780:Q1689,1,0)</f>
        <v>2183900</v>
      </c>
      <c r="C780">
        <v>14.975197463207584</v>
      </c>
      <c r="D780">
        <v>2183843.9358652346</v>
      </c>
      <c r="E780">
        <v>-2.3999999999993804E-2</v>
      </c>
      <c r="F780">
        <v>2183809.1782570551</v>
      </c>
      <c r="G780">
        <v>2181434.925690474</v>
      </c>
      <c r="H780">
        <v>1.7302575334906578</v>
      </c>
      <c r="I780">
        <v>4.92802539980039</v>
      </c>
      <c r="J780">
        <v>2181403.4130583741</v>
      </c>
      <c r="K780">
        <f t="shared" si="12"/>
        <v>2180764.9877250409</v>
      </c>
    </row>
    <row r="781" spans="1:11" x14ac:dyDescent="0.25">
      <c r="A781">
        <f>VLOOKUP('2024-03-18_windows_device_0'!P781,'2024-03-18_windows_device_0'!P781:P1690,1,0)</f>
        <v>33.572666666666663</v>
      </c>
      <c r="B781">
        <f>VLOOKUP('2024-03-18_windows_device_0'!Q781,'2024-03-18_windows_device_0'!Q781:Q1690,1,0)</f>
        <v>2183902</v>
      </c>
      <c r="C781">
        <v>14.962421512036636</v>
      </c>
      <c r="D781">
        <v>2183846.0314856241</v>
      </c>
      <c r="E781">
        <v>-2.8666666666673279E-2</v>
      </c>
      <c r="F781">
        <v>2183810.3672437589</v>
      </c>
      <c r="G781">
        <v>2181436.8634355459</v>
      </c>
      <c r="H781">
        <v>2.4229912031441927</v>
      </c>
      <c r="I781">
        <v>0.69273366965353489</v>
      </c>
      <c r="J781">
        <v>2181406.5502162091</v>
      </c>
      <c r="K781">
        <f t="shared" si="12"/>
        <v>2180768.6695495425</v>
      </c>
    </row>
    <row r="782" spans="1:11" x14ac:dyDescent="0.25">
      <c r="A782">
        <f>VLOOKUP('2024-03-18_windows_device_0'!P782,'2024-03-18_windows_device_0'!P782:P1691,1,0)</f>
        <v>33.579333333333331</v>
      </c>
      <c r="B782">
        <f>VLOOKUP('2024-03-18_windows_device_0'!Q782,'2024-03-18_windows_device_0'!Q782:Q1691,1,0)</f>
        <v>2183911</v>
      </c>
      <c r="C782">
        <v>14.965392663471739</v>
      </c>
      <c r="D782">
        <v>2183855.0092556071</v>
      </c>
      <c r="E782">
        <v>6.6666666666677088E-3</v>
      </c>
      <c r="F782">
        <v>2183806.4805333233</v>
      </c>
      <c r="G782">
        <v>2181432.8025382198</v>
      </c>
      <c r="H782">
        <v>3.43765191687271</v>
      </c>
      <c r="I782">
        <v>1.0146607137285173</v>
      </c>
      <c r="J782">
        <v>2181409.9713784335</v>
      </c>
      <c r="K782">
        <f t="shared" si="12"/>
        <v>2180771.9640451004</v>
      </c>
    </row>
    <row r="783" spans="1:11" x14ac:dyDescent="0.25">
      <c r="A783">
        <f>VLOOKUP('2024-03-18_windows_device_0'!P783,'2024-03-18_windows_device_0'!P783:P1692,1,0)</f>
        <v>33.551333333333332</v>
      </c>
      <c r="B783">
        <f>VLOOKUP('2024-03-18_windows_device_0'!Q783,'2024-03-18_windows_device_0'!Q783:Q1692,1,0)</f>
        <v>2183915</v>
      </c>
      <c r="C783">
        <v>14.952913827444307</v>
      </c>
      <c r="D783">
        <v>2183859.102592017</v>
      </c>
      <c r="E783">
        <v>-2.7999999999998693E-2</v>
      </c>
      <c r="F783">
        <v>2183805.4035128471</v>
      </c>
      <c r="G783">
        <v>2181432.4573352137</v>
      </c>
      <c r="H783">
        <v>2.7028173734433949</v>
      </c>
      <c r="I783">
        <v>-0.73483454342931509</v>
      </c>
      <c r="J783">
        <v>2181412.6888824436</v>
      </c>
      <c r="K783">
        <f t="shared" si="12"/>
        <v>2180775.2135491101</v>
      </c>
    </row>
    <row r="784" spans="1:11" x14ac:dyDescent="0.25">
      <c r="A784">
        <f>VLOOKUP('2024-03-18_windows_device_0'!P784,'2024-03-18_windows_device_0'!P784:P1693,1,0)</f>
        <v>33.535333333333334</v>
      </c>
      <c r="B784">
        <f>VLOOKUP('2024-03-18_windows_device_0'!Q784,'2024-03-18_windows_device_0'!Q784:Q1693,1,0)</f>
        <v>2183912</v>
      </c>
      <c r="C784">
        <v>14.945783064000059</v>
      </c>
      <c r="D784">
        <v>2183856.1558921509</v>
      </c>
      <c r="E784">
        <v>-1.5999999999998238E-2</v>
      </c>
      <c r="F784">
        <v>2183803.1424304293</v>
      </c>
      <c r="G784">
        <v>2181430.6147084627</v>
      </c>
      <c r="H784">
        <v>-2.0191429504193366</v>
      </c>
      <c r="I784">
        <v>-4.7219603238627315</v>
      </c>
      <c r="J784">
        <v>2181410.0170316682</v>
      </c>
      <c r="K784">
        <f t="shared" si="12"/>
        <v>2180772.8456983347</v>
      </c>
    </row>
    <row r="785" spans="1:11" x14ac:dyDescent="0.25">
      <c r="A785">
        <f>VLOOKUP('2024-03-18_windows_device_0'!P785,'2024-03-18_windows_device_0'!P785:P1694,1,0)</f>
        <v>33.519333333333336</v>
      </c>
      <c r="B785">
        <f>VLOOKUP('2024-03-18_windows_device_0'!Q785,'2024-03-18_windows_device_0'!Q785:Q1694,1,0)</f>
        <v>2183912</v>
      </c>
      <c r="C785">
        <v>14.938652300555813</v>
      </c>
      <c r="D785">
        <v>2183856.2091668607</v>
      </c>
      <c r="E785">
        <v>-1.5999999999998238E-2</v>
      </c>
      <c r="F785">
        <v>2183800.2248179694</v>
      </c>
      <c r="G785">
        <v>2181428.1157513666</v>
      </c>
      <c r="H785">
        <v>0.16019901912659407</v>
      </c>
      <c r="I785">
        <v>2.1793419695459306</v>
      </c>
      <c r="J785">
        <v>2181410.7036520238</v>
      </c>
      <c r="K785">
        <f t="shared" si="12"/>
        <v>2180773.8363186903</v>
      </c>
    </row>
    <row r="786" spans="1:11" x14ac:dyDescent="0.25">
      <c r="A786">
        <f>VLOOKUP('2024-03-18_windows_device_0'!P786,'2024-03-18_windows_device_0'!P786:P1695,1,0)</f>
        <v>33.512666666666668</v>
      </c>
      <c r="B786">
        <f>VLOOKUP('2024-03-18_windows_device_0'!Q786,'2024-03-18_windows_device_0'!Q786:Q1695,1,0)</f>
        <v>2183910</v>
      </c>
      <c r="C786">
        <v>14.935681149120709</v>
      </c>
      <c r="D786">
        <v>2183854.231357153</v>
      </c>
      <c r="E786">
        <v>-6.6666666666677088E-3</v>
      </c>
      <c r="F786">
        <v>2183802.0031552068</v>
      </c>
      <c r="G786">
        <v>2181430.0685873223</v>
      </c>
      <c r="H786">
        <v>-0.62081694090738893</v>
      </c>
      <c r="I786">
        <v>-0.78101596003398299</v>
      </c>
      <c r="J786">
        <v>2181410.2070214478</v>
      </c>
      <c r="K786">
        <f t="shared" si="12"/>
        <v>2180773.4663547813</v>
      </c>
    </row>
    <row r="787" spans="1:11" x14ac:dyDescent="0.25">
      <c r="A787">
        <f>VLOOKUP('2024-03-18_windows_device_0'!P787,'2024-03-18_windows_device_0'!P787:P1696,1,0)</f>
        <v>33.492666666666665</v>
      </c>
      <c r="B787">
        <f>VLOOKUP('2024-03-18_windows_device_0'!Q787,'2024-03-18_windows_device_0'!Q787:Q1696,1,0)</f>
        <v>2183905</v>
      </c>
      <c r="C787">
        <v>14.926767694815398</v>
      </c>
      <c r="D787">
        <v>2183849.2979015461</v>
      </c>
      <c r="E787">
        <v>-2.0000000000003126E-2</v>
      </c>
      <c r="F787">
        <v>2183801.4064791105</v>
      </c>
      <c r="G787">
        <v>2181429.9956157347</v>
      </c>
      <c r="H787">
        <v>-6.0355310570448637</v>
      </c>
      <c r="I787">
        <v>-5.4147141161374748</v>
      </c>
      <c r="J787">
        <v>2181403.3102161</v>
      </c>
      <c r="K787">
        <f t="shared" si="12"/>
        <v>2180766.9495494333</v>
      </c>
    </row>
    <row r="788" spans="1:11" x14ac:dyDescent="0.25">
      <c r="A788">
        <f>VLOOKUP('2024-03-18_windows_device_0'!P788,'2024-03-18_windows_device_0'!P788:P1697,1,0)</f>
        <v>33.475999999999999</v>
      </c>
      <c r="B788">
        <f>VLOOKUP('2024-03-18_windows_device_0'!Q788,'2024-03-18_windows_device_0'!Q788:Q1697,1,0)</f>
        <v>2183903</v>
      </c>
      <c r="C788">
        <v>14.919339816227639</v>
      </c>
      <c r="D788">
        <v>2183847.3533248622</v>
      </c>
      <c r="E788">
        <v>-1.6666666666665719E-2</v>
      </c>
      <c r="F788">
        <v>2183803.361950208</v>
      </c>
      <c r="G788">
        <v>2181432.3877462009</v>
      </c>
      <c r="H788">
        <v>-2.5485434578731656</v>
      </c>
      <c r="I788">
        <v>3.4869875991716981</v>
      </c>
      <c r="J788">
        <v>2181401.2764740353</v>
      </c>
      <c r="K788">
        <f t="shared" si="12"/>
        <v>2180765.2324740351</v>
      </c>
    </row>
    <row r="789" spans="1:11" x14ac:dyDescent="0.25">
      <c r="A789">
        <f>VLOOKUP('2024-03-18_windows_device_0'!P789,'2024-03-18_windows_device_0'!P789:P1698,1,0)</f>
        <v>33.450666666666663</v>
      </c>
      <c r="B789">
        <f>VLOOKUP('2024-03-18_windows_device_0'!Q789,'2024-03-18_windows_device_0'!Q789:Q1698,1,0)</f>
        <v>2183893</v>
      </c>
      <c r="C789">
        <v>14.908049440774246</v>
      </c>
      <c r="D789">
        <v>2183837.4375154679</v>
      </c>
      <c r="E789">
        <v>-2.5333333333335872E-2</v>
      </c>
      <c r="F789">
        <v>2183799.6608751519</v>
      </c>
      <c r="G789">
        <v>2181429.3508099238</v>
      </c>
      <c r="H789">
        <v>-3.156016013585031</v>
      </c>
      <c r="I789">
        <v>-0.60747255571186543</v>
      </c>
      <c r="J789">
        <v>2181398.4741598098</v>
      </c>
      <c r="K789">
        <f t="shared" si="12"/>
        <v>2180762.9114931431</v>
      </c>
    </row>
    <row r="790" spans="1:11" x14ac:dyDescent="0.25">
      <c r="A790">
        <f>VLOOKUP('2024-03-18_windows_device_0'!P790,'2024-03-18_windows_device_0'!P790:P1699,1,0)</f>
        <v>33.434666666666665</v>
      </c>
      <c r="B790">
        <f>VLOOKUP('2024-03-18_windows_device_0'!Q790,'2024-03-18_windows_device_0'!Q790:Q1699,1,0)</f>
        <v>2183891</v>
      </c>
      <c r="C790">
        <v>14.900918677329999</v>
      </c>
      <c r="D790">
        <v>2183835.4906556429</v>
      </c>
      <c r="E790">
        <v>-1.5999999999998238E-2</v>
      </c>
      <c r="F790">
        <v>2183796.4759225282</v>
      </c>
      <c r="G790">
        <v>2181426.585572572</v>
      </c>
      <c r="H790">
        <v>2.5963728055357933</v>
      </c>
      <c r="I790">
        <v>5.7523888191208243</v>
      </c>
      <c r="J790">
        <v>2181400.0889039887</v>
      </c>
      <c r="K790">
        <f t="shared" si="12"/>
        <v>2180764.830237322</v>
      </c>
    </row>
    <row r="791" spans="1:11" x14ac:dyDescent="0.25">
      <c r="A791">
        <f>VLOOKUP('2024-03-18_windows_device_0'!P791,'2024-03-18_windows_device_0'!P791:P1700,1,0)</f>
        <v>33.427333333333337</v>
      </c>
      <c r="B791">
        <f>VLOOKUP('2024-03-18_windows_device_0'!Q791,'2024-03-18_windows_device_0'!Q791:Q1700,1,0)</f>
        <v>2183895</v>
      </c>
      <c r="C791">
        <v>14.897650410751387</v>
      </c>
      <c r="D791">
        <v>2183839.51500306</v>
      </c>
      <c r="E791">
        <v>-7.3333333333280848E-3</v>
      </c>
      <c r="F791">
        <v>2183796.2505707126</v>
      </c>
      <c r="G791">
        <v>2181426.5526573854</v>
      </c>
      <c r="H791">
        <v>-2.3091365024447441</v>
      </c>
      <c r="I791">
        <v>-4.9055093079805374</v>
      </c>
      <c r="J791">
        <v>2181398.050546153</v>
      </c>
      <c r="K791">
        <f t="shared" si="12"/>
        <v>2180762.9312128196</v>
      </c>
    </row>
    <row r="792" spans="1:11" x14ac:dyDescent="0.25">
      <c r="A792">
        <f>VLOOKUP('2024-03-18_windows_device_0'!P792,'2024-03-18_windows_device_0'!P792:P1701,1,0)</f>
        <v>33.414000000000001</v>
      </c>
      <c r="B792">
        <f>VLOOKUP('2024-03-18_windows_device_0'!Q792,'2024-03-18_windows_device_0'!Q792:Q1701,1,0)</f>
        <v>2183900</v>
      </c>
      <c r="C792">
        <v>14.891708107881181</v>
      </c>
      <c r="D792">
        <v>2183844.5592574072</v>
      </c>
      <c r="E792">
        <v>-1.3333333333335418E-2</v>
      </c>
      <c r="F792">
        <v>2183792.5054940949</v>
      </c>
      <c r="G792">
        <v>2181423.1575737325</v>
      </c>
      <c r="H792">
        <v>0.57967693218961358</v>
      </c>
      <c r="I792">
        <v>2.8888134346343577</v>
      </c>
      <c r="J792">
        <v>2181399.1017864407</v>
      </c>
      <c r="K792">
        <f t="shared" si="12"/>
        <v>2180764.2357864408</v>
      </c>
    </row>
    <row r="793" spans="1:11" x14ac:dyDescent="0.25">
      <c r="A793">
        <f>VLOOKUP('2024-03-18_windows_device_0'!P793,'2024-03-18_windows_device_0'!P793:P1702,1,0)</f>
        <v>33.387333333333331</v>
      </c>
      <c r="B793">
        <f>VLOOKUP('2024-03-18_windows_device_0'!Q793,'2024-03-18_windows_device_0'!Q793:Q1702,1,0)</f>
        <v>2183899</v>
      </c>
      <c r="C793">
        <v>14.879823502140766</v>
      </c>
      <c r="D793">
        <v>2183843.6477131364</v>
      </c>
      <c r="E793">
        <v>-2.6666666666670835E-2</v>
      </c>
      <c r="F793">
        <v>2183788.9065272664</v>
      </c>
      <c r="G793">
        <v>2181420.2590120053</v>
      </c>
      <c r="H793">
        <v>2.6187718049623072</v>
      </c>
      <c r="I793">
        <v>2.0390948727726936</v>
      </c>
      <c r="J793">
        <v>2181401.8461783002</v>
      </c>
      <c r="K793">
        <f t="shared" si="12"/>
        <v>2180767.4868449667</v>
      </c>
    </row>
    <row r="794" spans="1:11" x14ac:dyDescent="0.25">
      <c r="A794">
        <f>VLOOKUP('2024-03-18_windows_device_0'!P794,'2024-03-18_windows_device_0'!P794:P1703,1,0)</f>
        <v>33.36933333333333</v>
      </c>
      <c r="B794">
        <f>VLOOKUP('2024-03-18_windows_device_0'!Q794,'2024-03-18_windows_device_0'!Q794:Q1703,1,0)</f>
        <v>2183899</v>
      </c>
      <c r="C794">
        <v>14.871801393265986</v>
      </c>
      <c r="D794">
        <v>2183843.7073808298</v>
      </c>
      <c r="E794">
        <v>-1.8000000000000682E-2</v>
      </c>
      <c r="F794">
        <v>2183785.7135445033</v>
      </c>
      <c r="G794">
        <v>2181417.5391190038</v>
      </c>
      <c r="H794">
        <v>0.26944467192515731</v>
      </c>
      <c r="I794">
        <v>-2.3493271330371499</v>
      </c>
      <c r="J794">
        <v>2181402.0747800698</v>
      </c>
      <c r="K794">
        <f t="shared" si="12"/>
        <v>2180768.0574467364</v>
      </c>
    </row>
    <row r="795" spans="1:11" x14ac:dyDescent="0.25">
      <c r="A795">
        <f>VLOOKUP('2024-03-18_windows_device_0'!P795,'2024-03-18_windows_device_0'!P795:P1704,1,0)</f>
        <v>33.355333333333334</v>
      </c>
      <c r="B795">
        <f>VLOOKUP('2024-03-18_windows_device_0'!Q795,'2024-03-18_windows_device_0'!Q795:Q1704,1,0)</f>
        <v>2183897</v>
      </c>
      <c r="C795">
        <v>14.865561975252271</v>
      </c>
      <c r="D795">
        <v>2183841.75376679</v>
      </c>
      <c r="E795">
        <v>-1.3999999999995794E-2</v>
      </c>
      <c r="F795">
        <v>2183783.6228101519</v>
      </c>
      <c r="G795">
        <v>2181415.8165198183</v>
      </c>
      <c r="H795">
        <v>-0.84179427102208138</v>
      </c>
      <c r="I795">
        <v>-1.1112389429472387</v>
      </c>
      <c r="J795">
        <v>2181401.3615203784</v>
      </c>
      <c r="K795">
        <f t="shared" si="12"/>
        <v>2180767.6101870448</v>
      </c>
    </row>
    <row r="796" spans="1:11" x14ac:dyDescent="0.25">
      <c r="A796">
        <f>VLOOKUP('2024-03-18_windows_device_0'!P796,'2024-03-18_windows_device_0'!P796:P1705,1,0)</f>
        <v>33.348666666666666</v>
      </c>
      <c r="B796">
        <f>VLOOKUP('2024-03-18_windows_device_0'!Q796,'2024-03-18_windows_device_0'!Q796:Q1705,1,0)</f>
        <v>2183895</v>
      </c>
      <c r="C796">
        <v>14.862590823817168</v>
      </c>
      <c r="D796">
        <v>2183839.7758485009</v>
      </c>
      <c r="E796">
        <v>-6.6666666666677088E-3</v>
      </c>
      <c r="F796">
        <v>2183786.5024706135</v>
      </c>
      <c r="G796">
        <v>2181418.8715370516</v>
      </c>
      <c r="H796">
        <v>0.88952808268368244</v>
      </c>
      <c r="I796">
        <v>1.7313223537057638</v>
      </c>
      <c r="J796">
        <v>2181402.1981697083</v>
      </c>
      <c r="K796">
        <f t="shared" si="12"/>
        <v>2180768.5735030416</v>
      </c>
    </row>
    <row r="797" spans="1:11" x14ac:dyDescent="0.25">
      <c r="A797">
        <f>VLOOKUP('2024-03-18_windows_device_0'!P797,'2024-03-18_windows_device_0'!P797:P1706,1,0)</f>
        <v>33.346000000000004</v>
      </c>
      <c r="B797">
        <f>VLOOKUP('2024-03-18_windows_device_0'!Q797,'2024-03-18_windows_device_0'!Q797:Q1706,1,0)</f>
        <v>2183894</v>
      </c>
      <c r="C797">
        <v>14.861402363243128</v>
      </c>
      <c r="D797">
        <v>2183838.7846799493</v>
      </c>
      <c r="E797">
        <v>-2.6666666666628203E-3</v>
      </c>
      <c r="F797">
        <v>2183788.4268122558</v>
      </c>
      <c r="G797">
        <v>2181420.8660312179</v>
      </c>
      <c r="H797">
        <v>-6.1245088106952608</v>
      </c>
      <c r="I797">
        <v>-7.0140368933789432</v>
      </c>
      <c r="J797">
        <v>2181394.687683804</v>
      </c>
      <c r="K797">
        <f t="shared" si="12"/>
        <v>2180761.1136838039</v>
      </c>
    </row>
    <row r="798" spans="1:11" x14ac:dyDescent="0.25">
      <c r="A798">
        <f>VLOOKUP('2024-03-18_windows_device_0'!P798,'2024-03-18_windows_device_0'!P798:P1707,1,0)</f>
        <v>33.309333333333335</v>
      </c>
      <c r="B798">
        <f>VLOOKUP('2024-03-18_windows_device_0'!Q798,'2024-03-18_windows_device_0'!Q798:Q1707,1,0)</f>
        <v>2183886</v>
      </c>
      <c r="C798">
        <v>14.84506103035006</v>
      </c>
      <c r="D798">
        <v>2183830.9060407514</v>
      </c>
      <c r="E798">
        <v>-3.6666666666668846E-2</v>
      </c>
      <c r="F798">
        <v>2183787.3599016233</v>
      </c>
      <c r="G798">
        <v>2181420.7642871002</v>
      </c>
      <c r="H798">
        <v>-12.511146591976285</v>
      </c>
      <c r="I798">
        <v>-6.3866377812810242</v>
      </c>
      <c r="J798">
        <v>2181382.428764354</v>
      </c>
      <c r="K798">
        <f t="shared" si="12"/>
        <v>2180749.5514310207</v>
      </c>
    </row>
    <row r="799" spans="1:11" x14ac:dyDescent="0.25">
      <c r="A799">
        <f>VLOOKUP('2024-03-18_windows_device_0'!P799,'2024-03-18_windows_device_0'!P799:P1708,1,0)</f>
        <v>33.305999999999997</v>
      </c>
      <c r="B799">
        <f>VLOOKUP('2024-03-18_windows_device_0'!Q799,'2024-03-18_windows_device_0'!Q799:Q1708,1,0)</f>
        <v>2183879</v>
      </c>
      <c r="C799">
        <v>14.843575454632505</v>
      </c>
      <c r="D799">
        <v>2183823.9170669308</v>
      </c>
      <c r="E799">
        <v>-3.3333333333374071E-3</v>
      </c>
      <c r="F799">
        <v>2183785.5546995541</v>
      </c>
      <c r="G799">
        <v>2181419.0468801185</v>
      </c>
      <c r="H799">
        <v>8.4550591576844454</v>
      </c>
      <c r="I799">
        <v>20.96620574966073</v>
      </c>
      <c r="J799">
        <v>2181378.9200442699</v>
      </c>
      <c r="K799">
        <f t="shared" si="12"/>
        <v>2180746.1060442701</v>
      </c>
    </row>
    <row r="800" spans="1:11" x14ac:dyDescent="0.25">
      <c r="A800">
        <f>VLOOKUP('2024-03-18_windows_device_0'!P800,'2024-03-18_windows_device_0'!P800:P1709,1,0)</f>
        <v>33.288666666666664</v>
      </c>
      <c r="B800">
        <f>VLOOKUP('2024-03-18_windows_device_0'!Q800,'2024-03-18_windows_device_0'!Q800:Q1709,1,0)</f>
        <v>2183877</v>
      </c>
      <c r="C800">
        <v>14.835850460901238</v>
      </c>
      <c r="D800">
        <v>2183821.9743852755</v>
      </c>
      <c r="E800">
        <v>-1.7333333333333201E-2</v>
      </c>
      <c r="F800">
        <v>2183788.9628446121</v>
      </c>
      <c r="G800">
        <v>2181422.9117013207</v>
      </c>
      <c r="H800">
        <v>-1.2164420667104423</v>
      </c>
      <c r="I800">
        <v>-9.6715012243948877</v>
      </c>
      <c r="J800">
        <v>2181388.084917631</v>
      </c>
      <c r="K800">
        <f t="shared" si="12"/>
        <v>2180755.6002509645</v>
      </c>
    </row>
    <row r="801" spans="1:11" x14ac:dyDescent="0.25">
      <c r="A801">
        <f>VLOOKUP('2024-03-18_windows_device_0'!P801,'2024-03-18_windows_device_0'!P801:P1710,1,0)</f>
        <v>33.273333333333333</v>
      </c>
      <c r="B801">
        <f>VLOOKUP('2024-03-18_windows_device_0'!Q801,'2024-03-18_windows_device_0'!Q801:Q1710,1,0)</f>
        <v>2183875</v>
      </c>
      <c r="C801">
        <v>14.8290168126005</v>
      </c>
      <c r="D801">
        <v>2183820.0250650928</v>
      </c>
      <c r="E801">
        <v>-1.5333333333330756E-2</v>
      </c>
      <c r="F801">
        <v>2183786.9454376944</v>
      </c>
      <c r="G801">
        <v>2181421.2984754071</v>
      </c>
      <c r="H801">
        <v>1.5920730959624052</v>
      </c>
      <c r="I801">
        <v>2.8085151626728475</v>
      </c>
      <c r="J801">
        <v>2181392.2464960827</v>
      </c>
      <c r="K801">
        <f t="shared" si="12"/>
        <v>2180760.0531627494</v>
      </c>
    </row>
    <row r="802" spans="1:11" x14ac:dyDescent="0.25">
      <c r="A802">
        <f>VLOOKUP('2024-03-18_windows_device_0'!P802,'2024-03-18_windows_device_0'!P802:P1711,1,0)</f>
        <v>33.254666666666665</v>
      </c>
      <c r="B802">
        <f>VLOOKUP('2024-03-18_windows_device_0'!Q802,'2024-03-18_windows_device_0'!Q802:Q1711,1,0)</f>
        <v>2183883</v>
      </c>
      <c r="C802">
        <v>14.820697588582211</v>
      </c>
      <c r="D802">
        <v>2183828.086730747</v>
      </c>
      <c r="E802">
        <v>-1.8666666666668164E-2</v>
      </c>
      <c r="F802">
        <v>2183782.063412033</v>
      </c>
      <c r="G802">
        <v>2181416.9087476563</v>
      </c>
      <c r="H802">
        <v>-5.4037690171971917</v>
      </c>
      <c r="I802">
        <v>-6.9958421131595969</v>
      </c>
      <c r="J802">
        <v>2181385.6111055817</v>
      </c>
      <c r="K802">
        <f t="shared" si="12"/>
        <v>2180753.772438915</v>
      </c>
    </row>
    <row r="803" spans="1:11" x14ac:dyDescent="0.25">
      <c r="A803">
        <f>VLOOKUP('2024-03-18_windows_device_0'!P803,'2024-03-18_windows_device_0'!P803:P1712,1,0)</f>
        <v>33.231333333333332</v>
      </c>
      <c r="B803">
        <f>VLOOKUP('2024-03-18_windows_device_0'!Q803,'2024-03-18_windows_device_0'!Q803:Q1712,1,0)</f>
        <v>2183890</v>
      </c>
      <c r="C803">
        <v>14.810298558559349</v>
      </c>
      <c r="D803">
        <v>2183835.1637641517</v>
      </c>
      <c r="E803">
        <v>-2.3333333333333428E-2</v>
      </c>
      <c r="F803">
        <v>2183781.2517894455</v>
      </c>
      <c r="G803">
        <v>2181416.712886204</v>
      </c>
      <c r="H803">
        <v>-0.46398171968758106</v>
      </c>
      <c r="I803">
        <v>4.9397872975096107</v>
      </c>
      <c r="J803">
        <v>2181385.8833331121</v>
      </c>
      <c r="K803">
        <f t="shared" si="12"/>
        <v>2180754.4879997787</v>
      </c>
    </row>
    <row r="804" spans="1:11" x14ac:dyDescent="0.25">
      <c r="A804">
        <f>VLOOKUP('2024-03-18_windows_device_0'!P804,'2024-03-18_windows_device_0'!P804:P1713,1,0)</f>
        <v>33.219333333333331</v>
      </c>
      <c r="B804">
        <f>VLOOKUP('2024-03-18_windows_device_0'!Q804,'2024-03-18_windows_device_0'!Q804:Q1713,1,0)</f>
        <v>2183893</v>
      </c>
      <c r="C804">
        <v>14.804950485976162</v>
      </c>
      <c r="D804">
        <v>2183838.2033602768</v>
      </c>
      <c r="E804">
        <v>-1.2000000000000455E-2</v>
      </c>
      <c r="F804">
        <v>2183779.9801886799</v>
      </c>
      <c r="G804">
        <v>2181415.7581309685</v>
      </c>
      <c r="H804">
        <v>0.92559897573664784</v>
      </c>
      <c r="I804">
        <v>1.3895806954242289</v>
      </c>
      <c r="J804">
        <v>2181387.4830490085</v>
      </c>
      <c r="K804">
        <f t="shared" si="12"/>
        <v>2180756.3157156752</v>
      </c>
    </row>
    <row r="805" spans="1:11" x14ac:dyDescent="0.25">
      <c r="A805">
        <f>VLOOKUP('2024-03-18_windows_device_0'!P805,'2024-03-18_windows_device_0'!P805:P1714,1,0)</f>
        <v>33.204666666666668</v>
      </c>
      <c r="B805">
        <f>VLOOKUP('2024-03-18_windows_device_0'!Q805,'2024-03-18_windows_device_0'!Q805:Q1714,1,0)</f>
        <v>2183894</v>
      </c>
      <c r="C805">
        <v>14.798413952818937</v>
      </c>
      <c r="D805">
        <v>2183839.2517361203</v>
      </c>
      <c r="E805">
        <v>-1.4666666666663275E-2</v>
      </c>
      <c r="F805">
        <v>2183779.1231014146</v>
      </c>
      <c r="G805">
        <v>2181415.2884548213</v>
      </c>
      <c r="H805">
        <v>5.3556122379377484</v>
      </c>
      <c r="I805">
        <v>4.4300132622011006</v>
      </c>
      <c r="J805">
        <v>2181392.3078387571</v>
      </c>
      <c r="K805">
        <f t="shared" si="12"/>
        <v>2180761.4191720905</v>
      </c>
    </row>
    <row r="806" spans="1:11" x14ac:dyDescent="0.25">
      <c r="A806">
        <f>VLOOKUP('2024-03-18_windows_device_0'!P806,'2024-03-18_windows_device_0'!P806:P1715,1,0)</f>
        <v>33.194000000000003</v>
      </c>
      <c r="B806">
        <f>VLOOKUP('2024-03-18_windows_device_0'!Q806,'2024-03-18_windows_device_0'!Q806:Q1715,1,0)</f>
        <v>2183892</v>
      </c>
      <c r="C806">
        <v>14.793660110522772</v>
      </c>
      <c r="D806">
        <v>2183837.2869051336</v>
      </c>
      <c r="E806">
        <v>-1.0666666666665492E-2</v>
      </c>
      <c r="F806">
        <v>2183779.0666441219</v>
      </c>
      <c r="G806">
        <v>2181415.5138585656</v>
      </c>
      <c r="H806">
        <v>-3.0354221295565367</v>
      </c>
      <c r="I806">
        <v>-8.3910343674942851</v>
      </c>
      <c r="J806">
        <v>2181387.7488834197</v>
      </c>
      <c r="K806">
        <f t="shared" si="12"/>
        <v>2180757.0628834195</v>
      </c>
    </row>
    <row r="807" spans="1:11" x14ac:dyDescent="0.25">
      <c r="A807">
        <f>VLOOKUP('2024-03-18_windows_device_0'!P807,'2024-03-18_windows_device_0'!P807:P1716,1,0)</f>
        <v>33.173333333333332</v>
      </c>
      <c r="B807">
        <f>VLOOKUP('2024-03-18_windows_device_0'!Q807,'2024-03-18_windows_device_0'!Q807:Q1716,1,0)</f>
        <v>2183888</v>
      </c>
      <c r="C807">
        <v>14.78444954107395</v>
      </c>
      <c r="D807">
        <v>2183833.3550129416</v>
      </c>
      <c r="E807">
        <v>-2.0666666666670608E-2</v>
      </c>
      <c r="F807">
        <v>2183778.3731381567</v>
      </c>
      <c r="G807">
        <v>2181415.3667161996</v>
      </c>
      <c r="H807">
        <v>-7.7504124040715396</v>
      </c>
      <c r="I807">
        <v>-4.714990274515003</v>
      </c>
      <c r="J807">
        <v>2181381.4438207499</v>
      </c>
      <c r="K807">
        <f t="shared" si="12"/>
        <v>2180751.1504874164</v>
      </c>
    </row>
    <row r="808" spans="1:11" x14ac:dyDescent="0.25">
      <c r="A808">
        <f>VLOOKUP('2024-03-18_windows_device_0'!P808,'2024-03-18_windows_device_0'!P808:P1717,1,0)</f>
        <v>33.166666666666664</v>
      </c>
      <c r="B808">
        <f>VLOOKUP('2024-03-18_windows_device_0'!Q808,'2024-03-18_windows_device_0'!Q808:Q1717,1,0)</f>
        <v>2183883</v>
      </c>
      <c r="C808">
        <v>14.781478389638847</v>
      </c>
      <c r="D808">
        <v>2183828.3769741543</v>
      </c>
      <c r="E808">
        <v>-6.6666666666677088E-3</v>
      </c>
      <c r="F808">
        <v>2183774.05092789</v>
      </c>
      <c r="G808">
        <v>2181411.220824867</v>
      </c>
      <c r="H808">
        <v>1.9252016181126237</v>
      </c>
      <c r="I808">
        <v>9.6756140221841633</v>
      </c>
      <c r="J808">
        <v>2181381.2274311651</v>
      </c>
      <c r="K808">
        <f t="shared" si="12"/>
        <v>2180751.0607644985</v>
      </c>
    </row>
    <row r="809" spans="1:11" x14ac:dyDescent="0.25">
      <c r="A809">
        <f>VLOOKUP('2024-03-18_windows_device_0'!P809,'2024-03-18_windows_device_0'!P809:P1718,1,0)</f>
        <v>33.149333333333331</v>
      </c>
      <c r="B809">
        <f>VLOOKUP('2024-03-18_windows_device_0'!Q809,'2024-03-18_windows_device_0'!Q809:Q1718,1,0)</f>
        <v>2183884</v>
      </c>
      <c r="C809">
        <v>14.773753395907578</v>
      </c>
      <c r="D809">
        <v>2183829.4340526494</v>
      </c>
      <c r="E809">
        <v>-1.7333333333333201E-2</v>
      </c>
      <c r="F809">
        <v>2183769.3367826827</v>
      </c>
      <c r="G809">
        <v>2181406.9652748043</v>
      </c>
      <c r="H809">
        <v>1.0535617442801595</v>
      </c>
      <c r="I809">
        <v>-0.87163987383246422</v>
      </c>
      <c r="J809">
        <v>2181385.0667254287</v>
      </c>
      <c r="K809">
        <f t="shared" si="12"/>
        <v>2180755.2293920955</v>
      </c>
    </row>
    <row r="810" spans="1:11" x14ac:dyDescent="0.25">
      <c r="A810">
        <f>VLOOKUP('2024-03-18_windows_device_0'!P810,'2024-03-18_windows_device_0'!P810:P1719,1,0)</f>
        <v>33.120666666666665</v>
      </c>
      <c r="B810">
        <f>VLOOKUP('2024-03-18_windows_device_0'!Q810,'2024-03-18_windows_device_0'!Q810:Q1719,1,0)</f>
        <v>2183882</v>
      </c>
      <c r="C810">
        <v>14.760977444736634</v>
      </c>
      <c r="D810">
        <v>2183827.5283862189</v>
      </c>
      <c r="E810">
        <v>-2.8666666666666174E-2</v>
      </c>
      <c r="F810">
        <v>2183767.7285565441</v>
      </c>
      <c r="G810">
        <v>2181406.1160209719</v>
      </c>
      <c r="H810">
        <v>-4.5410973061807454</v>
      </c>
      <c r="I810">
        <v>-5.5946590504609048</v>
      </c>
      <c r="J810">
        <v>2181379.6094145076</v>
      </c>
      <c r="K810">
        <f t="shared" si="12"/>
        <v>2180750.316747841</v>
      </c>
    </row>
    <row r="811" spans="1:11" x14ac:dyDescent="0.25">
      <c r="A811">
        <f>VLOOKUP('2024-03-18_windows_device_0'!P811,'2024-03-18_windows_device_0'!P811:P1720,1,0)</f>
        <v>33.120666666666665</v>
      </c>
      <c r="B811">
        <f>VLOOKUP('2024-03-18_windows_device_0'!Q811,'2024-03-18_windows_device_0'!Q811:Q1720,1,0)</f>
        <v>2183876</v>
      </c>
      <c r="C811">
        <v>14.760977444736634</v>
      </c>
      <c r="D811">
        <v>2183821.5283862189</v>
      </c>
      <c r="E811">
        <v>0</v>
      </c>
      <c r="F811">
        <v>2183769.9566999855</v>
      </c>
      <c r="G811">
        <v>2181408.3441644134</v>
      </c>
      <c r="H811">
        <v>-4.2565667750313878</v>
      </c>
      <c r="I811">
        <v>0.28453053114935756</v>
      </c>
      <c r="J811">
        <v>2181376.2894253009</v>
      </c>
      <c r="K811">
        <f t="shared" si="12"/>
        <v>2180746.9967586342</v>
      </c>
    </row>
    <row r="812" spans="1:11" x14ac:dyDescent="0.25">
      <c r="A812">
        <f>VLOOKUP('2024-03-18_windows_device_0'!P812,'2024-03-18_windows_device_0'!P812:P1721,1,0)</f>
        <v>33.091999999999999</v>
      </c>
      <c r="B812">
        <f>VLOOKUP('2024-03-18_windows_device_0'!Q812,'2024-03-18_windows_device_0'!Q812:Q1721,1,0)</f>
        <v>2183877</v>
      </c>
      <c r="C812">
        <v>14.748201493565691</v>
      </c>
      <c r="D812">
        <v>2183822.6226381762</v>
      </c>
      <c r="E812">
        <v>-2.8666666666666174E-2</v>
      </c>
      <c r="F812">
        <v>2183773.7821293445</v>
      </c>
      <c r="G812">
        <v>2181412.9292232706</v>
      </c>
      <c r="H812">
        <v>0.42522807465866208</v>
      </c>
      <c r="I812">
        <v>4.6817948496900499</v>
      </c>
      <c r="J812">
        <v>2181376.0595060135</v>
      </c>
      <c r="K812">
        <f t="shared" si="12"/>
        <v>2180747.3115060134</v>
      </c>
    </row>
    <row r="813" spans="1:11" x14ac:dyDescent="0.25">
      <c r="A813">
        <f>VLOOKUP('2024-03-18_windows_device_0'!P813,'2024-03-18_windows_device_0'!P813:P1722,1,0)</f>
        <v>33.082000000000001</v>
      </c>
      <c r="B813">
        <f>VLOOKUP('2024-03-18_windows_device_0'!Q813,'2024-03-18_windows_device_0'!Q813:Q1722,1,0)</f>
        <v>2183879</v>
      </c>
      <c r="C813">
        <v>14.743744766413036</v>
      </c>
      <c r="D813">
        <v>2183824.6554975659</v>
      </c>
      <c r="E813">
        <v>-9.9999999999980105E-3</v>
      </c>
      <c r="F813">
        <v>2183775.3124014591</v>
      </c>
      <c r="G813">
        <v>2181414.7246372416</v>
      </c>
      <c r="H813">
        <v>-1.8633894654922187</v>
      </c>
      <c r="I813">
        <v>-2.2886175401508808</v>
      </c>
      <c r="J813">
        <v>2181374.6965595311</v>
      </c>
      <c r="K813">
        <f t="shared" si="12"/>
        <v>2180746.138559531</v>
      </c>
    </row>
    <row r="814" spans="1:11" x14ac:dyDescent="0.25">
      <c r="A814">
        <f>VLOOKUP('2024-03-18_windows_device_0'!P814,'2024-03-18_windows_device_0'!P814:P1723,1,0)</f>
        <v>33.074666666666666</v>
      </c>
      <c r="B814">
        <f>VLOOKUP('2024-03-18_windows_device_0'!Q814,'2024-03-18_windows_device_0'!Q814:Q1723,1,0)</f>
        <v>2183878</v>
      </c>
      <c r="C814">
        <v>14.740476499834422</v>
      </c>
      <c r="D814">
        <v>2183823.6795881395</v>
      </c>
      <c r="E814">
        <v>-7.3333333333351902E-3</v>
      </c>
      <c r="F814">
        <v>2183775.3174724039</v>
      </c>
      <c r="G814">
        <v>2181414.9241964901</v>
      </c>
      <c r="H814">
        <v>4.8965391810052097</v>
      </c>
      <c r="I814">
        <v>6.7599286464974284</v>
      </c>
      <c r="J814">
        <v>2181378.3793327603</v>
      </c>
      <c r="K814">
        <f t="shared" si="12"/>
        <v>2180749.9606660935</v>
      </c>
    </row>
    <row r="815" spans="1:11" x14ac:dyDescent="0.25">
      <c r="A815">
        <f>VLOOKUP('2024-03-18_windows_device_0'!P815,'2024-03-18_windows_device_0'!P815:P1724,1,0)</f>
        <v>33.048000000000002</v>
      </c>
      <c r="B815">
        <f>VLOOKUP('2024-03-18_windows_device_0'!Q815,'2024-03-18_windows_device_0'!Q815:Q1724,1,0)</f>
        <v>2183878</v>
      </c>
      <c r="C815">
        <v>14.728591894094011</v>
      </c>
      <c r="D815">
        <v>2183823.7671452044</v>
      </c>
      <c r="E815">
        <v>-2.666666666666373E-2</v>
      </c>
      <c r="F815">
        <v>2183770.8608708479</v>
      </c>
      <c r="G815">
        <v>2181411.1751888213</v>
      </c>
      <c r="H815">
        <v>-4.8973536640405655</v>
      </c>
      <c r="I815">
        <v>-9.7938928450457752</v>
      </c>
      <c r="J815">
        <v>2181371.975268044</v>
      </c>
      <c r="K815">
        <f t="shared" si="12"/>
        <v>2180744.063268044</v>
      </c>
    </row>
    <row r="816" spans="1:11" x14ac:dyDescent="0.25">
      <c r="A816">
        <f>VLOOKUP('2024-03-18_windows_device_0'!P816,'2024-03-18_windows_device_0'!P816:P1725,1,0)</f>
        <v>33.038666666666664</v>
      </c>
      <c r="B816">
        <f>VLOOKUP('2024-03-18_windows_device_0'!Q816,'2024-03-18_windows_device_0'!Q816:Q1725,1,0)</f>
        <v>2183876</v>
      </c>
      <c r="C816">
        <v>14.724432282084864</v>
      </c>
      <c r="D816">
        <v>2183821.7977734925</v>
      </c>
      <c r="E816">
        <v>-9.3333333333376345E-3</v>
      </c>
      <c r="F816">
        <v>2183769.4484861447</v>
      </c>
      <c r="G816">
        <v>2181410.0105968756</v>
      </c>
      <c r="H816">
        <v>0.93646303843706846</v>
      </c>
      <c r="I816">
        <v>5.833816702477634</v>
      </c>
      <c r="J816">
        <v>2181374.7683386747</v>
      </c>
      <c r="K816">
        <f t="shared" si="12"/>
        <v>2180747.0336720082</v>
      </c>
    </row>
    <row r="817" spans="1:11" x14ac:dyDescent="0.25">
      <c r="A817">
        <f>VLOOKUP('2024-03-18_windows_device_0'!P817,'2024-03-18_windows_device_0'!P817:P1726,1,0)</f>
        <v>33.022666666666666</v>
      </c>
      <c r="B817">
        <f>VLOOKUP('2024-03-18_windows_device_0'!Q817,'2024-03-18_windows_device_0'!Q817:Q1726,1,0)</f>
        <v>2183874</v>
      </c>
      <c r="C817">
        <v>14.717301518640616</v>
      </c>
      <c r="D817">
        <v>2183819.8502590023</v>
      </c>
      <c r="E817">
        <v>-1.5999999999998238E-2</v>
      </c>
      <c r="F817">
        <v>2183764.6220705179</v>
      </c>
      <c r="G817">
        <v>2181405.6091317371</v>
      </c>
      <c r="H817">
        <v>1.3086329563520849</v>
      </c>
      <c r="I817">
        <v>0.37216991791501641</v>
      </c>
      <c r="J817">
        <v>2181377.0938188368</v>
      </c>
      <c r="K817">
        <f t="shared" si="12"/>
        <v>2180749.6631521704</v>
      </c>
    </row>
    <row r="818" spans="1:11" x14ac:dyDescent="0.25">
      <c r="A818">
        <f>VLOOKUP('2024-03-18_windows_device_0'!P818,'2024-03-18_windows_device_0'!P818:P1727,1,0)</f>
        <v>33.000666666666667</v>
      </c>
      <c r="B818">
        <f>VLOOKUP('2024-03-18_windows_device_0'!Q818,'2024-03-18_windows_device_0'!Q818:Q1727,1,0)</f>
        <v>2183874</v>
      </c>
      <c r="C818">
        <v>14.707496718904777</v>
      </c>
      <c r="D818">
        <v>2183819.9223850658</v>
      </c>
      <c r="E818">
        <v>-2.1999999999998465E-2</v>
      </c>
      <c r="F818">
        <v>2183760.8396594198</v>
      </c>
      <c r="G818">
        <v>2181402.4113638708</v>
      </c>
      <c r="H818">
        <v>1.222746497951448</v>
      </c>
      <c r="I818">
        <v>-8.5886458400636911E-2</v>
      </c>
      <c r="J818">
        <v>2181378.320499354</v>
      </c>
      <c r="K818">
        <f t="shared" si="12"/>
        <v>2180751.3078326872</v>
      </c>
    </row>
    <row r="819" spans="1:11" x14ac:dyDescent="0.25">
      <c r="A819">
        <f>VLOOKUP('2024-03-18_windows_device_0'!P819,'2024-03-18_windows_device_0'!P819:P1728,1,0)</f>
        <v>32.995333333333335</v>
      </c>
      <c r="B819">
        <f>VLOOKUP('2024-03-18_windows_device_0'!Q819,'2024-03-18_windows_device_0'!Q819:Q1728,1,0)</f>
        <v>2183872</v>
      </c>
      <c r="C819">
        <v>14.705119797756694</v>
      </c>
      <c r="D819">
        <v>2183817.9398629335</v>
      </c>
      <c r="E819">
        <v>-5.333333333332746E-3</v>
      </c>
      <c r="F819">
        <v>2183762.4281265652</v>
      </c>
      <c r="G819">
        <v>2181404.1416214043</v>
      </c>
      <c r="H819">
        <v>-1.3288279506377876</v>
      </c>
      <c r="I819">
        <v>-2.5515744485892355</v>
      </c>
      <c r="J819">
        <v>2181376.7965767328</v>
      </c>
      <c r="K819">
        <f t="shared" si="12"/>
        <v>2180749.8852433995</v>
      </c>
    </row>
    <row r="820" spans="1:11" x14ac:dyDescent="0.25">
      <c r="A820">
        <f>VLOOKUP('2024-03-18_windows_device_0'!P820,'2024-03-18_windows_device_0'!P820:P1729,1,0)</f>
        <v>32.967333333333336</v>
      </c>
      <c r="B820">
        <f>VLOOKUP('2024-03-18_windows_device_0'!Q820,'2024-03-18_windows_device_0'!Q820:Q1729,1,0)</f>
        <v>2183871</v>
      </c>
      <c r="C820">
        <v>14.692640961729261</v>
      </c>
      <c r="D820">
        <v>2183817.0315753925</v>
      </c>
      <c r="E820">
        <v>-2.7999999999998693E-2</v>
      </c>
      <c r="F820">
        <v>2183764.1063420153</v>
      </c>
      <c r="G820">
        <v>2181406.5646126075</v>
      </c>
      <c r="H820">
        <v>-1.4325412516482174</v>
      </c>
      <c r="I820">
        <v>-0.10371330101042986</v>
      </c>
      <c r="J820">
        <v>2181375.5590287526</v>
      </c>
      <c r="K820">
        <f t="shared" si="12"/>
        <v>2180749.1796954195</v>
      </c>
    </row>
    <row r="821" spans="1:11" x14ac:dyDescent="0.25">
      <c r="A821">
        <f>VLOOKUP('2024-03-18_windows_device_0'!P821,'2024-03-18_windows_device_0'!P821:P1730,1,0)</f>
        <v>32.963999999999999</v>
      </c>
      <c r="B821">
        <f>VLOOKUP('2024-03-18_windows_device_0'!Q821,'2024-03-18_windows_device_0'!Q821:Q1730,1,0)</f>
        <v>2183868</v>
      </c>
      <c r="C821">
        <v>14.691155386011708</v>
      </c>
      <c r="D821">
        <v>2183814.0424883561</v>
      </c>
      <c r="E821">
        <v>-3.3333333333374071E-3</v>
      </c>
      <c r="F821">
        <v>2183767.4552880204</v>
      </c>
      <c r="G821">
        <v>2181410.0022645243</v>
      </c>
      <c r="H821">
        <v>-2.4850465091876686</v>
      </c>
      <c r="I821">
        <v>-1.0525052575394511</v>
      </c>
      <c r="J821">
        <v>2181373.0410719174</v>
      </c>
      <c r="K821">
        <f t="shared" si="12"/>
        <v>2180746.7250719173</v>
      </c>
    </row>
    <row r="822" spans="1:11" x14ac:dyDescent="0.25">
      <c r="A822">
        <f>VLOOKUP('2024-03-18_windows_device_0'!P822,'2024-03-18_windows_device_0'!P822:P1731,1,0)</f>
        <v>32.949333333333335</v>
      </c>
      <c r="B822">
        <f>VLOOKUP('2024-03-18_windows_device_0'!Q822,'2024-03-18_windows_device_0'!Q822:Q1731,1,0)</f>
        <v>2183869</v>
      </c>
      <c r="C822">
        <v>14.684618852854483</v>
      </c>
      <c r="D822">
        <v>2183815.0904922867</v>
      </c>
      <c r="E822">
        <v>-1.4666666666663275E-2</v>
      </c>
      <c r="F822">
        <v>2183769.7676927894</v>
      </c>
      <c r="G822">
        <v>2181412.7050818978</v>
      </c>
      <c r="H822">
        <v>-2183714.6653713966</v>
      </c>
      <c r="I822">
        <v>-2183712.1803248874</v>
      </c>
    </row>
    <row r="823" spans="1:11" x14ac:dyDescent="0.25">
      <c r="A823">
        <f>VLOOKUP('2024-03-18_windows_device_0'!P823,'2024-03-18_windows_device_0'!P823:P1732,1,0)</f>
        <v>32.925333333333334</v>
      </c>
      <c r="B823">
        <f>VLOOKUP('2024-03-18_windows_device_0'!Q823,'2024-03-18_windows_device_0'!Q823:Q1732,1,0)</f>
        <v>2183863</v>
      </c>
      <c r="C823">
        <v>14.67392270768811</v>
      </c>
      <c r="D823">
        <v>2183809.1689980924</v>
      </c>
      <c r="E823">
        <v>-2.4000000000000909E-2</v>
      </c>
      <c r="F823">
        <v>2183767.1093178405</v>
      </c>
      <c r="G823">
        <v>2181410.6859389474</v>
      </c>
      <c r="H823">
        <v>0.84767725208439515</v>
      </c>
      <c r="I823">
        <v>2183715.5130486488</v>
      </c>
    </row>
    <row r="824" spans="1:11" x14ac:dyDescent="0.25">
      <c r="A824">
        <f>VLOOKUP('2024-03-18_windows_device_0'!P824,'2024-03-18_windows_device_0'!P824:P1733,1,0)</f>
        <v>32.910666666666664</v>
      </c>
      <c r="B824">
        <f>VLOOKUP('2024-03-18_windows_device_0'!Q824,'2024-03-18_windows_device_0'!Q824:Q1733,1,0)</f>
        <v>2183866</v>
      </c>
      <c r="C824">
        <v>14.667386174530881</v>
      </c>
      <c r="D824">
        <v>2183812.2169457017</v>
      </c>
      <c r="E824">
        <v>-1.466666666667038E-2</v>
      </c>
      <c r="F824">
        <v>2183766.8786456627</v>
      </c>
      <c r="G824">
        <v>2181410.8461379665</v>
      </c>
      <c r="H824">
        <v>0.14523731752660751</v>
      </c>
      <c r="I824">
        <v>-0.70243993455778764</v>
      </c>
    </row>
    <row r="825" spans="1:11" x14ac:dyDescent="0.25">
      <c r="A825">
        <f>VLOOKUP('2024-03-18_windows_device_0'!P825,'2024-03-18_windows_device_0'!P825:P1734,1,0)</f>
        <v>32.897333333333336</v>
      </c>
      <c r="B825">
        <f>VLOOKUP('2024-03-18_windows_device_0'!Q825,'2024-03-18_windows_device_0'!Q825:Q1734,1,0)</f>
        <v>2183862</v>
      </c>
      <c r="C825">
        <v>14.661443871660676</v>
      </c>
      <c r="D825">
        <v>2183808.2605158994</v>
      </c>
      <c r="E825">
        <v>-1.3333333333328312E-2</v>
      </c>
      <c r="F825">
        <v>2183765.902340082</v>
      </c>
      <c r="G825">
        <v>2181410.2253210256</v>
      </c>
      <c r="H825">
        <v>1.0111328407288056</v>
      </c>
      <c r="I825">
        <v>0.86589552320219809</v>
      </c>
    </row>
    <row r="826" spans="1:11" x14ac:dyDescent="0.25">
      <c r="A826">
        <f>VLOOKUP('2024-03-18_windows_device_0'!P826,'2024-03-18_windows_device_0'!P826:P1735,1,0)</f>
        <v>32.873333333333335</v>
      </c>
      <c r="B826">
        <f>VLOOKUP('2024-03-18_windows_device_0'!Q826,'2024-03-18_windows_device_0'!Q826:Q1735,1,0)</f>
        <v>2183861</v>
      </c>
      <c r="C826">
        <v>14.650747726494304</v>
      </c>
      <c r="D826">
        <v>2183807.3388977638</v>
      </c>
      <c r="E826">
        <v>-2.4000000000000909E-2</v>
      </c>
      <c r="F826">
        <v>2183759.2265662393</v>
      </c>
      <c r="G826">
        <v>2181404.1897899685</v>
      </c>
      <c r="H826">
        <v>-0.28704396523244213</v>
      </c>
      <c r="I826">
        <v>-1.2981768059612477</v>
      </c>
    </row>
    <row r="827" spans="1:11" x14ac:dyDescent="0.25">
      <c r="A827">
        <f>VLOOKUP('2024-03-18_windows_device_0'!P827,'2024-03-18_windows_device_0'!P827:P1736,1,0)</f>
        <v>32.853333333333332</v>
      </c>
      <c r="B827">
        <f>VLOOKUP('2024-03-18_windows_device_0'!Q827,'2024-03-18_windows_device_0'!Q827:Q1736,1,0)</f>
        <v>2183864</v>
      </c>
      <c r="C827">
        <v>14.641834272188992</v>
      </c>
      <c r="D827">
        <v>2183810.4041722864</v>
      </c>
      <c r="E827">
        <v>-2.0000000000003126E-2</v>
      </c>
      <c r="F827">
        <v>2183756.1441299645</v>
      </c>
      <c r="G827">
        <v>2181401.6412465107</v>
      </c>
      <c r="H827">
        <v>0.75866045018119621</v>
      </c>
      <c r="I827">
        <v>1.0457044154136383</v>
      </c>
    </row>
    <row r="828" spans="1:11" x14ac:dyDescent="0.25">
      <c r="A828">
        <f>VLOOKUP('2024-03-18_windows_device_0'!P828,'2024-03-18_windows_device_0'!P828:P1737,1,0)</f>
        <v>32.847333333333331</v>
      </c>
      <c r="B828">
        <f>VLOOKUP('2024-03-18_windows_device_0'!Q828,'2024-03-18_windows_device_0'!Q828:Q1737,1,0)</f>
        <v>2183867</v>
      </c>
      <c r="C828">
        <v>14.6391602358974</v>
      </c>
      <c r="D828">
        <v>2183813.4237468969</v>
      </c>
      <c r="E828">
        <v>-6.0000000000002274E-3</v>
      </c>
      <c r="F828">
        <v>2183752.8278827262</v>
      </c>
      <c r="G828">
        <v>2181398.4852304971</v>
      </c>
      <c r="H828">
        <v>-0.57631986380238232</v>
      </c>
      <c r="I828">
        <v>-1.3349803139835785</v>
      </c>
    </row>
    <row r="829" spans="1:11" x14ac:dyDescent="0.25">
      <c r="A829">
        <f>VLOOKUP('2024-03-18_windows_device_0'!P829,'2024-03-18_windows_device_0'!P829:P1738,1,0)</f>
        <v>32.833333333333336</v>
      </c>
      <c r="B829">
        <f>VLOOKUP('2024-03-18_windows_device_0'!Q829,'2024-03-18_windows_device_0'!Q829:Q1738,1,0)</f>
        <v>2183863</v>
      </c>
      <c r="C829">
        <v>14.632920817883685</v>
      </c>
      <c r="D829">
        <v>2183809.4694070844</v>
      </c>
      <c r="E829">
        <v>-1.3999999999995794E-2</v>
      </c>
      <c r="F829">
        <v>2183755.0502688242</v>
      </c>
      <c r="G829">
        <v>2181401.0816033026</v>
      </c>
      <c r="H829">
        <v>0.99288393107144657</v>
      </c>
      <c r="I829">
        <v>1.5692037948738289</v>
      </c>
    </row>
    <row r="830" spans="1:11" x14ac:dyDescent="0.25">
      <c r="A830">
        <f>VLOOKUP('2024-03-18_windows_device_0'!P830,'2024-03-18_windows_device_0'!P830:P1739,1,0)</f>
        <v>32.814666666666668</v>
      </c>
      <c r="B830">
        <f>VLOOKUP('2024-03-18_windows_device_0'!Q830,'2024-03-18_windows_device_0'!Q830:Q1739,1,0)</f>
        <v>2183862</v>
      </c>
      <c r="C830">
        <v>14.624601593865394</v>
      </c>
      <c r="D830">
        <v>2183808.5302570551</v>
      </c>
      <c r="E830">
        <v>-1.8666666666668164E-2</v>
      </c>
      <c r="F830">
        <v>2183752.2422352433</v>
      </c>
      <c r="G830">
        <v>2181398.7724668002</v>
      </c>
      <c r="H830">
        <v>0.1821446918206675</v>
      </c>
      <c r="I830">
        <v>-0.81073923925077906</v>
      </c>
    </row>
    <row r="831" spans="1:11" x14ac:dyDescent="0.25">
      <c r="A831">
        <f>VLOOKUP('2024-03-18_windows_device_0'!P831,'2024-03-18_windows_device_0'!P831:P1740,1,0)</f>
        <v>32.795333333333332</v>
      </c>
      <c r="B831">
        <f>VLOOKUP('2024-03-18_windows_device_0'!Q831,'2024-03-18_windows_device_0'!Q831:Q1740,1,0)</f>
        <v>2183863</v>
      </c>
      <c r="C831">
        <v>14.615985254703594</v>
      </c>
      <c r="D831">
        <v>2183809.5932437587</v>
      </c>
      <c r="E831">
        <v>-1.9333333333335645E-2</v>
      </c>
      <c r="F831">
        <v>2183752.3048980725</v>
      </c>
      <c r="G831">
        <v>2181399.3521437324</v>
      </c>
      <c r="H831">
        <v>0.79597802111447891</v>
      </c>
      <c r="I831">
        <v>0.6138333292938114</v>
      </c>
    </row>
    <row r="832" spans="1:11" x14ac:dyDescent="0.25">
      <c r="A832">
        <f>VLOOKUP('2024-03-18_windows_device_0'!P832,'2024-03-18_windows_device_0'!P832:P1741,1,0)</f>
        <v>32.774666666666668</v>
      </c>
      <c r="B832">
        <f>VLOOKUP('2024-03-18_windows_device_0'!Q832,'2024-03-18_windows_device_0'!Q832:Q1741,1,0)</f>
        <v>2183860</v>
      </c>
      <c r="C832">
        <v>14.606774685254775</v>
      </c>
      <c r="D832">
        <v>2183806.6605333234</v>
      </c>
      <c r="E832">
        <v>-2.0666666666663502E-2</v>
      </c>
      <c r="F832">
        <v>2183754.3706624783</v>
      </c>
      <c r="G832">
        <v>2181401.9709155373</v>
      </c>
      <c r="H832">
        <v>-0.30505189856376091</v>
      </c>
      <c r="I832">
        <v>-1.1010299196782398</v>
      </c>
    </row>
    <row r="833" spans="1:9" x14ac:dyDescent="0.25">
      <c r="A833">
        <f>VLOOKUP('2024-03-18_windows_device_0'!P833,'2024-03-18_windows_device_0'!P833:P1742,1,0)</f>
        <v>32.778666666666666</v>
      </c>
      <c r="B833">
        <f>VLOOKUP('2024-03-18_windows_device_0'!Q833,'2024-03-18_windows_device_0'!Q833:Q1742,1,0)</f>
        <v>2183858</v>
      </c>
      <c r="C833">
        <v>14.608557376115836</v>
      </c>
      <c r="D833">
        <v>2183804.6475128471</v>
      </c>
      <c r="E833">
        <v>3.9999999999977831E-3</v>
      </c>
      <c r="F833">
        <v>2183754.7471680501</v>
      </c>
      <c r="G833">
        <v>2181402.2403602093</v>
      </c>
      <c r="H833">
        <v>-1.7588046741821017E-2</v>
      </c>
      <c r="I833">
        <v>0.2874638518219399</v>
      </c>
    </row>
    <row r="834" spans="1:9" x14ac:dyDescent="0.25">
      <c r="A834">
        <f>VLOOKUP('2024-03-18_windows_device_0'!P834,'2024-03-18_windows_device_0'!P834:P1743,1,0)</f>
        <v>32.759333333333331</v>
      </c>
      <c r="B834">
        <f>VLOOKUP('2024-03-18_windows_device_0'!Q834,'2024-03-18_windows_device_0'!Q834:Q1743,1,0)</f>
        <v>2183856</v>
      </c>
      <c r="C834">
        <v>14.599941036954036</v>
      </c>
      <c r="D834">
        <v>2183802.7104304293</v>
      </c>
      <c r="E834">
        <v>-1.9333333333335645E-2</v>
      </c>
      <c r="F834">
        <v>2183753.3877916844</v>
      </c>
      <c r="G834">
        <v>2181401.3985659382</v>
      </c>
      <c r="H834">
        <v>1.4641219162281232</v>
      </c>
      <c r="I834">
        <v>1.4817099629699442</v>
      </c>
    </row>
    <row r="835" spans="1:9" x14ac:dyDescent="0.25">
      <c r="A835">
        <f>VLOOKUP('2024-03-18_windows_device_0'!P835,'2024-03-18_windows_device_0'!P835:P1744,1,0)</f>
        <v>32.734000000000002</v>
      </c>
      <c r="B835">
        <f>VLOOKUP('2024-03-18_windows_device_0'!Q835,'2024-03-18_windows_device_0'!Q835:Q1744,1,0)</f>
        <v>2183853</v>
      </c>
      <c r="C835">
        <v>14.588650661500646</v>
      </c>
      <c r="D835">
        <v>2183799.7928179693</v>
      </c>
      <c r="E835">
        <v>-2.5333333333328767E-2</v>
      </c>
      <c r="F835">
        <v>2183753.59864619</v>
      </c>
      <c r="G835">
        <v>2181402.2880940209</v>
      </c>
      <c r="H835">
        <v>-0.3944447730596039</v>
      </c>
      <c r="I835">
        <v>-1.8585666892877271</v>
      </c>
    </row>
    <row r="836" spans="1:9" x14ac:dyDescent="0.25">
      <c r="A836">
        <f>VLOOKUP('2024-03-18_windows_device_0'!P836,'2024-03-18_windows_device_0'!P836:P1745,1,0)</f>
        <v>32.724666666666664</v>
      </c>
      <c r="B836">
        <f>VLOOKUP('2024-03-18_windows_device_0'!Q836,'2024-03-18_windows_device_0'!Q836:Q1745,1,0)</f>
        <v>2183855</v>
      </c>
      <c r="C836">
        <v>14.584491049491499</v>
      </c>
      <c r="D836">
        <v>2183801.8231552066</v>
      </c>
      <c r="E836">
        <v>-9.3333333333376345E-3</v>
      </c>
      <c r="F836">
        <v>2183747.2239673375</v>
      </c>
      <c r="G836">
        <v>2181396.1635852102</v>
      </c>
      <c r="H836">
        <v>0.83255461759290483</v>
      </c>
      <c r="I836">
        <v>1.2269993906525087</v>
      </c>
    </row>
    <row r="837" spans="1:9" x14ac:dyDescent="0.25">
      <c r="A837">
        <f>VLOOKUP('2024-03-18_windows_device_0'!P837,'2024-03-18_windows_device_0'!P837:P1746,1,0)</f>
        <v>32.711333333333336</v>
      </c>
      <c r="B837">
        <f>VLOOKUP('2024-03-18_windows_device_0'!Q837,'2024-03-18_windows_device_0'!Q837:Q1746,1,0)</f>
        <v>2183854</v>
      </c>
      <c r="C837">
        <v>14.578548746621294</v>
      </c>
      <c r="D837">
        <v>2183800.8664791104</v>
      </c>
      <c r="E837">
        <v>-1.3333333333328312E-2</v>
      </c>
      <c r="F837">
        <v>2183734.3553111725</v>
      </c>
      <c r="G837">
        <v>2181383.6524386182</v>
      </c>
      <c r="H837">
        <v>0.11090919690195733</v>
      </c>
      <c r="I837">
        <v>-0.7216454206909475</v>
      </c>
    </row>
    <row r="838" spans="1:9" x14ac:dyDescent="0.25">
      <c r="A838">
        <f>VLOOKUP('2024-03-18_windows_device_0'!P838,'2024-03-18_windows_device_0'!P838:P1747,1,0)</f>
        <v>32.697333333333333</v>
      </c>
      <c r="B838">
        <f>VLOOKUP('2024-03-18_windows_device_0'!Q838,'2024-03-18_windows_device_0'!Q838:Q1747,1,0)</f>
        <v>2183856</v>
      </c>
      <c r="C838">
        <v>14.572309328607576</v>
      </c>
      <c r="D838">
        <v>2183802.9119502078</v>
      </c>
      <c r="E838">
        <v>-1.4000000000002899E-2</v>
      </c>
      <c r="F838">
        <v>2183742.4348284104</v>
      </c>
      <c r="G838">
        <v>2181392.1074977759</v>
      </c>
      <c r="H838">
        <v>0.12811905966327686</v>
      </c>
      <c r="I838">
        <v>1.7209862761319528E-2</v>
      </c>
    </row>
    <row r="839" spans="1:9" x14ac:dyDescent="0.25">
      <c r="A839">
        <f>VLOOKUP('2024-03-18_windows_device_0'!P839,'2024-03-18_windows_device_0'!P839:P1748,1,0)</f>
        <v>32.677333333333337</v>
      </c>
      <c r="B839">
        <f>VLOOKUP('2024-03-18_windows_device_0'!Q839,'2024-03-18_windows_device_0'!Q839:Q1748,1,0)</f>
        <v>2183852</v>
      </c>
      <c r="C839">
        <v>14.563395874302268</v>
      </c>
      <c r="D839">
        <v>2183798.976875152</v>
      </c>
      <c r="E839">
        <v>-1.9999999999996021E-2</v>
      </c>
      <c r="F839">
        <v>2183740.6816188614</v>
      </c>
      <c r="G839">
        <v>2181390.8910557092</v>
      </c>
      <c r="H839">
        <v>0.83334506235951267</v>
      </c>
      <c r="I839">
        <v>0.70522600269623581</v>
      </c>
    </row>
    <row r="840" spans="1:9" x14ac:dyDescent="0.25">
      <c r="A840">
        <f>VLOOKUP('2024-03-18_windows_device_0'!P840,'2024-03-18_windows_device_0'!P840:P1749,1,0)</f>
        <v>32.656666666666666</v>
      </c>
      <c r="B840">
        <f>VLOOKUP('2024-03-18_windows_device_0'!Q840,'2024-03-18_windows_device_0'!Q840:Q1749,1,0)</f>
        <v>2183849</v>
      </c>
      <c r="C840">
        <v>14.554185304853446</v>
      </c>
      <c r="D840">
        <v>2183796.0439225282</v>
      </c>
      <c r="E840">
        <v>-2.0666666666670608E-2</v>
      </c>
      <c r="F840">
        <v>2183741.7186869807</v>
      </c>
      <c r="G840">
        <v>2181392.4831288052</v>
      </c>
      <c r="H840">
        <v>-0.41342896560672671</v>
      </c>
      <c r="I840">
        <v>-1.2467740279662394</v>
      </c>
    </row>
    <row r="841" spans="1:9" x14ac:dyDescent="0.25">
      <c r="A841">
        <f>VLOOKUP('2024-03-18_windows_device_0'!P841,'2024-03-18_windows_device_0'!P841:P1750,1,0)</f>
        <v>32.653999999999996</v>
      </c>
      <c r="B841">
        <f>VLOOKUP('2024-03-18_windows_device_0'!Q841,'2024-03-18_windows_device_0'!Q841:Q1750,1,0)</f>
        <v>2183849</v>
      </c>
      <c r="C841">
        <v>14.552996844279404</v>
      </c>
      <c r="D841">
        <v>2183796.0525707128</v>
      </c>
      <c r="E841">
        <v>-2.6666666666699257E-3</v>
      </c>
      <c r="F841">
        <v>2183736.243278835</v>
      </c>
      <c r="G841">
        <v>2181387.079359788</v>
      </c>
      <c r="H841">
        <v>1.0680995507991611</v>
      </c>
      <c r="I841">
        <v>1.4815285164058878</v>
      </c>
    </row>
    <row r="842" spans="1:9" x14ac:dyDescent="0.25">
      <c r="A842">
        <f>VLOOKUP('2024-03-18_windows_device_0'!P842,'2024-03-18_windows_device_0'!P842:P1751,1,0)</f>
        <v>32.62533333333333</v>
      </c>
      <c r="B842">
        <f>VLOOKUP('2024-03-18_windows_device_0'!Q842,'2024-03-18_windows_device_0'!Q842:Q1751,1,0)</f>
        <v>2183845</v>
      </c>
      <c r="C842">
        <v>14.54022089310846</v>
      </c>
      <c r="D842">
        <v>2183792.145494095</v>
      </c>
      <c r="E842">
        <v>-2.8666666666666174E-2</v>
      </c>
      <c r="F842">
        <v>2183735.0088067893</v>
      </c>
      <c r="G842">
        <v>2181386.6153780683</v>
      </c>
      <c r="H842">
        <v>0.20233814222319779</v>
      </c>
      <c r="I842">
        <v>-0.86576140857596329</v>
      </c>
    </row>
    <row r="843" spans="1:9" x14ac:dyDescent="0.25">
      <c r="A843">
        <f>VLOOKUP('2024-03-18_windows_device_0'!P843,'2024-03-18_windows_device_0'!P843:P1752,1,0)</f>
        <v>32.612666666666669</v>
      </c>
      <c r="B843">
        <f>VLOOKUP('2024-03-18_windows_device_0'!Q843,'2024-03-18_windows_device_0'!Q843:Q1752,1,0)</f>
        <v>2183841</v>
      </c>
      <c r="C843">
        <v>14.534575705381766</v>
      </c>
      <c r="D843">
        <v>2183788.1865272662</v>
      </c>
      <c r="E843">
        <v>-1.2666666666660831E-2</v>
      </c>
      <c r="F843">
        <v>2183735.5937408679</v>
      </c>
      <c r="G843">
        <v>2181387.540977044</v>
      </c>
      <c r="H843">
        <v>0.12898469978790672</v>
      </c>
      <c r="I843">
        <v>-7.3353442435291072E-2</v>
      </c>
    </row>
    <row r="844" spans="1:9" x14ac:dyDescent="0.25">
      <c r="A844">
        <f>VLOOKUP('2024-03-18_windows_device_0'!P844,'2024-03-18_windows_device_0'!P844:P1753,1,0)</f>
        <v>32.6</v>
      </c>
      <c r="B844">
        <f>VLOOKUP('2024-03-18_windows_device_0'!Q844,'2024-03-18_windows_device_0'!Q844:Q1753,1,0)</f>
        <v>2183838</v>
      </c>
      <c r="C844">
        <v>14.52893051765507</v>
      </c>
      <c r="D844">
        <v>2183785.2275445033</v>
      </c>
      <c r="E844">
        <v>-1.2666666666667936E-2</v>
      </c>
      <c r="F844">
        <v>2183740.6085558697</v>
      </c>
      <c r="G844">
        <v>2181392.896589282</v>
      </c>
      <c r="H844">
        <v>0.47239246772869592</v>
      </c>
      <c r="I844">
        <v>0.3434077679407892</v>
      </c>
    </row>
    <row r="845" spans="1:9" x14ac:dyDescent="0.25">
      <c r="A845">
        <f>VLOOKUP('2024-03-18_windows_device_0'!P845,'2024-03-18_windows_device_0'!P845:P1754,1,0)</f>
        <v>32.594666666666669</v>
      </c>
      <c r="B845">
        <f>VLOOKUP('2024-03-18_windows_device_0'!Q845,'2024-03-18_windows_device_0'!Q845:Q1754,1,0)</f>
        <v>2183836</v>
      </c>
      <c r="C845">
        <v>14.526553596506988</v>
      </c>
      <c r="D845">
        <v>2183783.2448101519</v>
      </c>
      <c r="E845">
        <v>-5.333333333332746E-3</v>
      </c>
      <c r="F845">
        <v>2183737.4296005503</v>
      </c>
      <c r="G845">
        <v>2181389.8611671524</v>
      </c>
      <c r="H845">
        <v>-0.17887822859120206</v>
      </c>
      <c r="I845">
        <v>-0.65127069631989798</v>
      </c>
    </row>
    <row r="846" spans="1:9" x14ac:dyDescent="0.25">
      <c r="A846">
        <f>VLOOKUP('2024-03-18_windows_device_0'!P846,'2024-03-18_windows_device_0'!P846:P1755,1,0)</f>
        <v>32.570666666666668</v>
      </c>
      <c r="B846">
        <f>VLOOKUP('2024-03-18_windows_device_0'!Q846,'2024-03-18_windows_device_0'!Q846:Q1755,1,0)</f>
        <v>2183839</v>
      </c>
      <c r="C846">
        <v>14.515857451340615</v>
      </c>
      <c r="D846">
        <v>2183786.3224706133</v>
      </c>
      <c r="E846">
        <v>-2.4000000000000909E-2</v>
      </c>
      <c r="F846">
        <v>2183729.0329980217</v>
      </c>
      <c r="G846">
        <v>2181382.1107547483</v>
      </c>
      <c r="H846">
        <v>0.74328209738087025</v>
      </c>
      <c r="I846">
        <v>0.92216032597207231</v>
      </c>
    </row>
    <row r="847" spans="1:9" x14ac:dyDescent="0.25">
      <c r="A847">
        <f>VLOOKUP('2024-03-18_windows_device_0'!P847,'2024-03-18_windows_device_0'!P847:P1756,1,0)</f>
        <v>32.56066666666667</v>
      </c>
      <c r="B847">
        <f>VLOOKUP('2024-03-18_windows_device_0'!Q847,'2024-03-18_windows_device_0'!Q847:Q1756,1,0)</f>
        <v>2183841</v>
      </c>
      <c r="C847">
        <v>14.511400724187961</v>
      </c>
      <c r="D847">
        <v>2183788.3548122556</v>
      </c>
      <c r="E847">
        <v>-9.9999999999980105E-3</v>
      </c>
      <c r="F847">
        <v>2183730.6888132123</v>
      </c>
      <c r="G847">
        <v>2181384.0359563665</v>
      </c>
      <c r="H847">
        <v>0.56445655612924384</v>
      </c>
      <c r="I847">
        <v>-0.17882554125162642</v>
      </c>
    </row>
    <row r="848" spans="1:9" x14ac:dyDescent="0.25">
      <c r="A848">
        <f>VLOOKUP('2024-03-18_windows_device_0'!P848,'2024-03-18_windows_device_0'!P848:P1757,1,0)</f>
        <v>32.555999999999997</v>
      </c>
      <c r="B848">
        <f>VLOOKUP('2024-03-18_windows_device_0'!Q848,'2024-03-18_windows_device_0'!Q848:Q1757,1,0)</f>
        <v>2183839</v>
      </c>
      <c r="C848">
        <v>14.509320918183386</v>
      </c>
      <c r="D848">
        <v>2183786.3699016231</v>
      </c>
      <c r="E848">
        <v>-4.66666666667237E-3</v>
      </c>
      <c r="F848">
        <v>2183731.6166329756</v>
      </c>
      <c r="G848">
        <v>2181385.0895181107</v>
      </c>
      <c r="H848">
        <v>-8.7290270697849337E-2</v>
      </c>
      <c r="I848">
        <v>-0.65174682682709317</v>
      </c>
    </row>
    <row r="849" spans="1:9" x14ac:dyDescent="0.25">
      <c r="A849">
        <f>VLOOKUP('2024-03-18_windows_device_0'!P849,'2024-03-18_windows_device_0'!P849:P1758,1,0)</f>
        <v>32.526666666666664</v>
      </c>
      <c r="B849">
        <f>VLOOKUP('2024-03-18_windows_device_0'!Q849,'2024-03-18_windows_device_0'!Q849:Q1758,1,0)</f>
        <v>2183838</v>
      </c>
      <c r="C849">
        <v>14.496247851868931</v>
      </c>
      <c r="D849">
        <v>2183785.4646995543</v>
      </c>
      <c r="E849">
        <v>-2.9333333333333655E-2</v>
      </c>
      <c r="F849">
        <v>2183726.2847445491</v>
      </c>
      <c r="G849">
        <v>2181380.5484208046</v>
      </c>
      <c r="H849">
        <v>0.85336404918598419</v>
      </c>
      <c r="I849">
        <v>0.94065431988383352</v>
      </c>
    </row>
    <row r="850" spans="1:9" x14ac:dyDescent="0.25">
      <c r="A850">
        <f>VLOOKUP('2024-03-18_windows_device_0'!P850,'2024-03-18_windows_device_0'!P850:P1759,1,0)</f>
        <v>32.517333333333333</v>
      </c>
      <c r="B850">
        <f>VLOOKUP('2024-03-18_windows_device_0'!Q850,'2024-03-18_windows_device_0'!Q850:Q1759,1,0)</f>
        <v>2183841</v>
      </c>
      <c r="C850">
        <v>14.492088239859788</v>
      </c>
      <c r="D850">
        <v>2183788.4948446122</v>
      </c>
      <c r="E850">
        <v>-9.3333333333305291E-3</v>
      </c>
      <c r="F850">
        <v>2183721.7764128554</v>
      </c>
      <c r="G850">
        <v>2181376.2918540295</v>
      </c>
      <c r="H850">
        <v>0.92868185666657155</v>
      </c>
      <c r="I850">
        <v>7.5317807480587362E-2</v>
      </c>
    </row>
    <row r="851" spans="1:9" x14ac:dyDescent="0.25">
      <c r="A851">
        <f>VLOOKUP('2024-03-18_windows_device_0'!P851,'2024-03-18_windows_device_0'!P851:P1760,1,0)</f>
        <v>32.506</v>
      </c>
      <c r="B851">
        <f>VLOOKUP('2024-03-18_windows_device_0'!Q851,'2024-03-18_windows_device_0'!Q851:Q1760,1,0)</f>
        <v>2183839</v>
      </c>
      <c r="C851">
        <v>14.487037282420113</v>
      </c>
      <c r="D851">
        <v>2183786.5314376946</v>
      </c>
      <c r="E851">
        <v>-1.1333333333332973E-2</v>
      </c>
      <c r="F851">
        <v>2183721.895829218</v>
      </c>
      <c r="G851">
        <v>2181376.7170821042</v>
      </c>
      <c r="H851">
        <v>-0.39351267790743805</v>
      </c>
      <c r="I851">
        <v>-1.3221945345740096</v>
      </c>
    </row>
    <row r="852" spans="1:9" x14ac:dyDescent="0.25">
      <c r="A852">
        <f>VLOOKUP('2024-03-18_windows_device_0'!P852,'2024-03-18_windows_device_0'!P852:P1761,1,0)</f>
        <v>32.49733333333333</v>
      </c>
      <c r="B852">
        <f>VLOOKUP('2024-03-18_windows_device_0'!Q852,'2024-03-18_windows_device_0'!Q852:Q1761,1,0)</f>
        <v>2183834</v>
      </c>
      <c r="C852">
        <v>14.483174785554477</v>
      </c>
      <c r="D852">
        <v>2183781.5594120328</v>
      </c>
      <c r="E852">
        <v>-8.6666666666701531E-3</v>
      </c>
      <c r="F852">
        <v>2183719.7985117869</v>
      </c>
      <c r="G852">
        <v>2181374.8536926387</v>
      </c>
      <c r="H852">
        <v>1.9395173746488581E-2</v>
      </c>
      <c r="I852">
        <v>0.41290785165392663</v>
      </c>
    </row>
    <row r="853" spans="1:9" x14ac:dyDescent="0.25">
      <c r="A853">
        <f>VLOOKUP('2024-03-18_windows_device_0'!P853,'2024-03-18_windows_device_0'!P853:P1762,1,0)</f>
        <v>32.478000000000002</v>
      </c>
      <c r="B853">
        <f>VLOOKUP('2024-03-18_windows_device_0'!Q853,'2024-03-18_windows_device_0'!Q853:Q1762,1,0)</f>
        <v>2183833</v>
      </c>
      <c r="C853">
        <v>14.474558446392679</v>
      </c>
      <c r="D853">
        <v>2183780.6217894456</v>
      </c>
      <c r="E853">
        <v>-1.933333333332854E-2</v>
      </c>
      <c r="F853">
        <v>2183724.1729867691</v>
      </c>
      <c r="G853">
        <v>2181379.7502318197</v>
      </c>
      <c r="H853">
        <v>0.99857108681226237</v>
      </c>
      <c r="I853">
        <v>0.97917591306577378</v>
      </c>
    </row>
    <row r="854" spans="1:9" x14ac:dyDescent="0.25">
      <c r="A854">
        <f>VLOOKUP('2024-03-18_windows_device_0'!P854,'2024-03-18_windows_device_0'!P854:P1763,1,0)</f>
        <v>32.467333333333336</v>
      </c>
      <c r="B854">
        <f>VLOOKUP('2024-03-18_windows_device_0'!Q854,'2024-03-18_windows_device_0'!Q854:Q1763,1,0)</f>
        <v>2183832</v>
      </c>
      <c r="C854">
        <v>14.469804604096515</v>
      </c>
      <c r="D854">
        <v>2183779.6561886799</v>
      </c>
      <c r="E854">
        <v>-1.0666666666665492E-2</v>
      </c>
      <c r="F854">
        <v>2183718.9874646394</v>
      </c>
      <c r="G854">
        <v>2181374.8528781557</v>
      </c>
      <c r="H854">
        <v>-0.24965642463394033</v>
      </c>
      <c r="I854">
        <v>-1.2482275114462027</v>
      </c>
    </row>
    <row r="855" spans="1:9" x14ac:dyDescent="0.25">
      <c r="A855">
        <f>VLOOKUP('2024-03-18_windows_device_0'!P855,'2024-03-18_windows_device_0'!P855:P1764,1,0)</f>
        <v>32.44533333333333</v>
      </c>
      <c r="B855">
        <f>VLOOKUP('2024-03-18_windows_device_0'!Q855,'2024-03-18_windows_device_0'!Q855:Q1764,1,0)</f>
        <v>2183831</v>
      </c>
      <c r="C855">
        <v>14.45999980436067</v>
      </c>
      <c r="D855">
        <v>2183778.7271014145</v>
      </c>
      <c r="E855">
        <v>-2.2000000000005571E-2</v>
      </c>
      <c r="F855">
        <v>2183719.329281101</v>
      </c>
      <c r="G855">
        <v>2181375.7893411941</v>
      </c>
      <c r="H855">
        <v>0.11007065735839205</v>
      </c>
      <c r="I855">
        <v>0.35972708199233239</v>
      </c>
    </row>
    <row r="856" spans="1:9" x14ac:dyDescent="0.25">
      <c r="A856">
        <f>VLOOKUP('2024-03-18_windows_device_0'!P856,'2024-03-18_windows_device_0'!P856:P1765,1,0)</f>
        <v>32.429333333333332</v>
      </c>
      <c r="B856">
        <f>VLOOKUP('2024-03-18_windows_device_0'!Q856,'2024-03-18_windows_device_0'!Q856:Q1765,1,0)</f>
        <v>2183831</v>
      </c>
      <c r="C856">
        <v>14.452869040916424</v>
      </c>
      <c r="D856">
        <v>2183778.7786441217</v>
      </c>
      <c r="E856">
        <v>-1.5999999999998238E-2</v>
      </c>
      <c r="F856">
        <v>2183720.20519051</v>
      </c>
      <c r="G856">
        <v>2181377.0979741504</v>
      </c>
      <c r="H856">
        <v>0.20068975113827037</v>
      </c>
      <c r="I856">
        <v>9.0619093779878312E-2</v>
      </c>
    </row>
    <row r="857" spans="1:9" x14ac:dyDescent="0.25">
      <c r="A857">
        <f>VLOOKUP('2024-03-18_windows_device_0'!P857,'2024-03-18_windows_device_0'!P857:P1766,1,0)</f>
        <v>32.417999999999999</v>
      </c>
      <c r="B857">
        <f>VLOOKUP('2024-03-18_windows_device_0'!Q857,'2024-03-18_windows_device_0'!Q857:Q1766,1,0)</f>
        <v>2183830</v>
      </c>
      <c r="C857">
        <v>14.447818083476749</v>
      </c>
      <c r="D857">
        <v>2183777.8151381565</v>
      </c>
      <c r="E857">
        <v>-1.1333333333332973E-2</v>
      </c>
      <c r="F857">
        <v>2183721.1212953026</v>
      </c>
      <c r="G857">
        <v>2181378.3207206484</v>
      </c>
      <c r="H857">
        <v>1.5445491441478225</v>
      </c>
      <c r="I857">
        <v>1.3438593930095522</v>
      </c>
    </row>
    <row r="858" spans="1:9" x14ac:dyDescent="0.25">
      <c r="A858">
        <f>VLOOKUP('2024-03-18_windows_device_0'!P858,'2024-03-18_windows_device_0'!P858:P1767,1,0)</f>
        <v>32.400666666666666</v>
      </c>
      <c r="B858">
        <f>VLOOKUP('2024-03-18_windows_device_0'!Q858,'2024-03-18_windows_device_0'!Q858:Q1767,1,0)</f>
        <v>2183826</v>
      </c>
      <c r="C858">
        <v>14.44009308974548</v>
      </c>
      <c r="D858">
        <v>2183773.8709278898</v>
      </c>
      <c r="E858">
        <v>-1.7333333333333201E-2</v>
      </c>
      <c r="F858">
        <v>2183719.3232785026</v>
      </c>
      <c r="G858">
        <v>2181376.9918926978</v>
      </c>
      <c r="H858">
        <v>-0.26485439652242349</v>
      </c>
      <c r="I858">
        <v>-1.809403540670246</v>
      </c>
    </row>
    <row r="859" spans="1:9" x14ac:dyDescent="0.25">
      <c r="A859">
        <f>VLOOKUP('2024-03-18_windows_device_0'!P859,'2024-03-18_windows_device_0'!P859:P1768,1,0)</f>
        <v>32.401333333333334</v>
      </c>
      <c r="B859">
        <f>VLOOKUP('2024-03-18_windows_device_0'!Q859,'2024-03-18_windows_device_0'!Q859:Q1768,1,0)</f>
        <v>2183821</v>
      </c>
      <c r="C859">
        <v>14.44039020488899</v>
      </c>
      <c r="D859">
        <v>2183768.8687826828</v>
      </c>
      <c r="E859">
        <v>6.6666666666748142E-4</v>
      </c>
      <c r="F859">
        <v>2183717.908787617</v>
      </c>
      <c r="G859">
        <v>2181375.5593514461</v>
      </c>
      <c r="H859">
        <v>0.9472598422739793</v>
      </c>
      <c r="I859">
        <v>1.2121142387964028</v>
      </c>
    </row>
    <row r="860" spans="1:9" x14ac:dyDescent="0.25">
      <c r="A860">
        <f>VLOOKUP('2024-03-18_windows_device_0'!P860,'2024-03-18_windows_device_0'!P860:P1769,1,0)</f>
        <v>32.37466666666667</v>
      </c>
      <c r="B860">
        <f>VLOOKUP('2024-03-18_windows_device_0'!Q860,'2024-03-18_windows_device_0'!Q860:Q1769,1,0)</f>
        <v>2183819</v>
      </c>
      <c r="C860">
        <v>14.428505599148579</v>
      </c>
      <c r="D860">
        <v>2183766.9545565438</v>
      </c>
      <c r="E860">
        <v>-2.666666666666373E-2</v>
      </c>
      <c r="F860">
        <v>2183714.70143663</v>
      </c>
      <c r="G860">
        <v>2181373.0743049369</v>
      </c>
      <c r="H860">
        <v>-0.57566212327719768</v>
      </c>
      <c r="I860">
        <v>-1.522921965551177</v>
      </c>
    </row>
    <row r="861" spans="1:9" x14ac:dyDescent="0.25">
      <c r="A861">
        <f>VLOOKUP('2024-03-18_windows_device_0'!P861,'2024-03-18_windows_device_0'!P861:P1770,1,0)</f>
        <v>32.374000000000002</v>
      </c>
      <c r="B861">
        <f>VLOOKUP('2024-03-18_windows_device_0'!Q861,'2024-03-18_windows_device_0'!Q861:Q1770,1,0)</f>
        <v>2183822</v>
      </c>
      <c r="C861">
        <v>14.428208484005069</v>
      </c>
      <c r="D861">
        <v>2183769.9566999855</v>
      </c>
      <c r="E861">
        <v>-6.6666666666748142E-4</v>
      </c>
      <c r="F861">
        <v>1.8000000000021998E-2</v>
      </c>
      <c r="G861">
        <v>-2341.5910664594485</v>
      </c>
      <c r="H861">
        <v>0.52711415927842609</v>
      </c>
      <c r="I861">
        <v>1.1027762825556238</v>
      </c>
    </row>
    <row r="862" spans="1:9" x14ac:dyDescent="0.25">
      <c r="A862">
        <f>VLOOKUP('2024-03-18_windows_device_0'!P862,'2024-03-18_windows_device_0'!P862:P1771,1,0)</f>
        <v>32.357999999999997</v>
      </c>
      <c r="B862">
        <f>VLOOKUP('2024-03-18_windows_device_0'!Q862,'2024-03-18_windows_device_0'!Q862:Q1771,1,0)</f>
        <v>2183825</v>
      </c>
      <c r="C862">
        <v>14.421077720560818</v>
      </c>
      <c r="D862">
        <v>2183773.0081293443</v>
      </c>
      <c r="E862">
        <v>-1.6000000000005343E-2</v>
      </c>
      <c r="F862">
        <v>0.43200000000014427</v>
      </c>
      <c r="G862">
        <v>-2340.7433892073641</v>
      </c>
      <c r="H862">
        <v>0.85684280848818162</v>
      </c>
      <c r="I862">
        <v>0.32972864920975553</v>
      </c>
    </row>
    <row r="863" spans="1:9" x14ac:dyDescent="0.25">
      <c r="A863">
        <f>VLOOKUP('2024-03-18_windows_device_0'!P863,'2024-03-18_windows_device_0'!P863:P1772,1,0)</f>
        <v>32.347333333333331</v>
      </c>
      <c r="B863">
        <f>VLOOKUP('2024-03-18_windows_device_0'!Q863,'2024-03-18_windows_device_0'!Q863:Q1772,1,0)</f>
        <v>2183827</v>
      </c>
      <c r="C863">
        <v>14.416323878264654</v>
      </c>
      <c r="D863">
        <v>2183775.0424014591</v>
      </c>
      <c r="E863">
        <v>-1.0666666666665492E-2</v>
      </c>
      <c r="F863">
        <v>0.28799999999996828</v>
      </c>
      <c r="G863">
        <v>-2340.5981518898375</v>
      </c>
      <c r="H863">
        <v>-0.99424097358951258</v>
      </c>
      <c r="I863">
        <v>-1.8510837820776942</v>
      </c>
    </row>
    <row r="864" spans="1:9" x14ac:dyDescent="0.25">
      <c r="A864">
        <f>VLOOKUP('2024-03-18_windows_device_0'!P864,'2024-03-18_windows_device_0'!P864:P1773,1,0)</f>
        <v>32.323333333333331</v>
      </c>
      <c r="B864">
        <f>VLOOKUP('2024-03-18_windows_device_0'!Q864,'2024-03-18_windows_device_0'!Q864:Q1773,1,0)</f>
        <v>2183827</v>
      </c>
      <c r="C864">
        <v>14.405627733098282</v>
      </c>
      <c r="D864">
        <v>2183775.119472404</v>
      </c>
      <c r="E864">
        <v>-2.4000000000000909E-2</v>
      </c>
      <c r="F864">
        <v>0.64800000000002456</v>
      </c>
      <c r="G864">
        <v>-2339.5870190491087</v>
      </c>
      <c r="H864">
        <v>1.7067183751605626</v>
      </c>
      <c r="I864">
        <v>2.7009593487500752</v>
      </c>
    </row>
    <row r="865" spans="1:9" x14ac:dyDescent="0.25">
      <c r="A865">
        <f>VLOOKUP('2024-03-18_windows_device_0'!P865,'2024-03-18_windows_device_0'!P865:P1774,1,0)</f>
        <v>32.31666666666667</v>
      </c>
      <c r="B865">
        <f>VLOOKUP('2024-03-18_windows_device_0'!Q865,'2024-03-18_windows_device_0'!Q865:Q1774,1,0)</f>
        <v>2183822</v>
      </c>
      <c r="C865">
        <v>14.40265658166318</v>
      </c>
      <c r="D865">
        <v>2183770.1408708477</v>
      </c>
      <c r="E865">
        <v>-6.6666666666606034E-3</v>
      </c>
      <c r="F865">
        <v>0.17999999999983629</v>
      </c>
      <c r="G865">
        <v>-2339.8740630143411</v>
      </c>
      <c r="H865">
        <v>9.8539595189777174E-2</v>
      </c>
      <c r="I865">
        <v>-1.6081787799707854</v>
      </c>
    </row>
    <row r="866" spans="1:9" x14ac:dyDescent="0.25">
      <c r="A866">
        <f>VLOOKUP('2024-03-18_windows_device_0'!P866,'2024-03-18_windows_device_0'!P866:P1775,1,0)</f>
        <v>32.299333333333337</v>
      </c>
      <c r="B866">
        <f>VLOOKUP('2024-03-18_windows_device_0'!Q866,'2024-03-18_windows_device_0'!Q866:Q1775,1,0)</f>
        <v>2183821</v>
      </c>
      <c r="C866">
        <v>14.394931587931913</v>
      </c>
      <c r="D866">
        <v>2183769.1964861448</v>
      </c>
      <c r="E866">
        <v>-1.7333333333333201E-2</v>
      </c>
      <c r="F866">
        <v>0.46799999999999642</v>
      </c>
      <c r="G866">
        <v>-2339.1154025641599</v>
      </c>
      <c r="H866">
        <v>0.20444273118346246</v>
      </c>
      <c r="I866">
        <v>0.10590313599368528</v>
      </c>
    </row>
    <row r="867" spans="1:9" x14ac:dyDescent="0.25">
      <c r="A867">
        <f>VLOOKUP('2024-03-18_windows_device_0'!P867,'2024-03-18_windows_device_0'!P867:P1776,1,0)</f>
        <v>32.301333333333332</v>
      </c>
      <c r="B867">
        <f>VLOOKUP('2024-03-18_windows_device_0'!Q867,'2024-03-18_windows_device_0'!Q867:Q1776,1,0)</f>
        <v>2183816</v>
      </c>
      <c r="C867">
        <v>14.395822933362441</v>
      </c>
      <c r="D867">
        <v>2183764.1900705178</v>
      </c>
      <c r="E867">
        <v>1.9999999999953388E-3</v>
      </c>
      <c r="F867">
        <v>-5.3999999999874149E-2</v>
      </c>
      <c r="G867">
        <v>-2339.6917224279623</v>
      </c>
      <c r="H867">
        <v>0.34894304829185785</v>
      </c>
      <c r="I867">
        <v>0.14450031710839539</v>
      </c>
    </row>
    <row r="868" spans="1:9" x14ac:dyDescent="0.25">
      <c r="A868">
        <f>VLOOKUP('2024-03-18_windows_device_0'!P868,'2024-03-18_windows_device_0'!P868:P1777,1,0)</f>
        <v>32.283999999999999</v>
      </c>
      <c r="B868">
        <f>VLOOKUP('2024-03-18_windows_device_0'!Q868,'2024-03-18_windows_device_0'!Q868:Q1777,1,0)</f>
        <v>2183812</v>
      </c>
      <c r="C868">
        <v>14.388097939631173</v>
      </c>
      <c r="D868">
        <v>2183760.2456594198</v>
      </c>
      <c r="E868">
        <v>-1.7333333333333201E-2</v>
      </c>
      <c r="F868">
        <v>0.46799999999999642</v>
      </c>
      <c r="G868">
        <v>-2338.6988384968909</v>
      </c>
      <c r="H868">
        <v>0.40386098050112196</v>
      </c>
      <c r="I868">
        <v>5.4917932209264109E-2</v>
      </c>
    </row>
    <row r="869" spans="1:9" x14ac:dyDescent="0.25">
      <c r="A869">
        <f>VLOOKUP('2024-03-18_windows_device_0'!P869,'2024-03-18_windows_device_0'!P869:P1778,1,0)</f>
        <v>32.271999999999998</v>
      </c>
      <c r="B869">
        <f>VLOOKUP('2024-03-18_windows_device_0'!Q869,'2024-03-18_windows_device_0'!Q869:Q1778,1,0)</f>
        <v>2183814</v>
      </c>
      <c r="C869">
        <v>14.382749867047986</v>
      </c>
      <c r="D869">
        <v>2183762.2841265653</v>
      </c>
      <c r="E869">
        <v>-1.2000000000000455E-2</v>
      </c>
      <c r="F869">
        <v>0.32400000000001228</v>
      </c>
      <c r="G869">
        <v>-2338.5166938050702</v>
      </c>
      <c r="H869">
        <v>0.33161086564814468</v>
      </c>
      <c r="I869">
        <v>-7.2250114852977276E-2</v>
      </c>
    </row>
    <row r="870" spans="1:9" x14ac:dyDescent="0.25">
      <c r="A870">
        <f>VLOOKUP('2024-03-18_windows_device_0'!P870,'2024-03-18_windows_device_0'!P870:P1779,1,0)</f>
        <v>32.251333333333335</v>
      </c>
      <c r="B870">
        <f>VLOOKUP('2024-03-18_windows_device_0'!Q870,'2024-03-18_windows_device_0'!Q870:Q1779,1,0)</f>
        <v>2183815</v>
      </c>
      <c r="C870">
        <v>14.373539297599168</v>
      </c>
      <c r="D870">
        <v>2183763.3503420153</v>
      </c>
      <c r="E870">
        <v>-2.0666666666663502E-2</v>
      </c>
      <c r="F870">
        <v>0.55799999999991456</v>
      </c>
      <c r="G870">
        <v>-2337.7207157839557</v>
      </c>
      <c r="H870">
        <v>0.89596739312901263</v>
      </c>
      <c r="I870">
        <v>0.56435652748086795</v>
      </c>
    </row>
    <row r="871" spans="1:9" x14ac:dyDescent="0.25">
      <c r="A871">
        <f>VLOOKUP('2024-03-18_windows_device_0'!P871,'2024-03-18_windows_device_0'!P871:P1780,1,0)</f>
        <v>32.24666666666667</v>
      </c>
      <c r="B871">
        <f>VLOOKUP('2024-03-18_windows_device_0'!Q871,'2024-03-18_windows_device_0'!Q871:Q1780,1,0)</f>
        <v>2183819</v>
      </c>
      <c r="C871">
        <v>14.371459491594596</v>
      </c>
      <c r="D871">
        <v>2183767.3652880206</v>
      </c>
      <c r="E871">
        <v>-4.6666666666652645E-3</v>
      </c>
      <c r="F871">
        <v>0.12599999999996214</v>
      </c>
      <c r="G871">
        <v>-2338.0257676825195</v>
      </c>
      <c r="H871">
        <v>0.33498250223010473</v>
      </c>
      <c r="I871">
        <v>-0.56098489089890791</v>
      </c>
    </row>
    <row r="872" spans="1:9" x14ac:dyDescent="0.25">
      <c r="A872">
        <f>VLOOKUP('2024-03-18_windows_device_0'!P872,'2024-03-18_windows_device_0'!P872:P1781,1,0)</f>
        <v>32.244666666666667</v>
      </c>
      <c r="B872">
        <f>VLOOKUP('2024-03-18_windows_device_0'!Q872,'2024-03-18_windows_device_0'!Q872:Q1781,1,0)</f>
        <v>2183821</v>
      </c>
      <c r="C872">
        <v>14.370568146164064</v>
      </c>
      <c r="D872">
        <v>2183769.3716927893</v>
      </c>
      <c r="E872">
        <v>-2.0000000000024443E-3</v>
      </c>
      <c r="F872">
        <v>5.4000000000065995E-2</v>
      </c>
      <c r="G872">
        <v>-2338.0433557292613</v>
      </c>
    </row>
    <row r="873" spans="1:9" x14ac:dyDescent="0.25">
      <c r="A873">
        <f>VLOOKUP('2024-03-18_windows_device_0'!P873,'2024-03-18_windows_device_0'!P873:P1782,1,0)</f>
        <v>32.216666666666669</v>
      </c>
      <c r="B873">
        <f>VLOOKUP('2024-03-18_windows_device_0'!Q873,'2024-03-18_windows_device_0'!Q873:Q1782,1,0)</f>
        <v>2183818</v>
      </c>
      <c r="C873">
        <v>14.358089310136631</v>
      </c>
      <c r="D873">
        <v>2183766.4613178405</v>
      </c>
      <c r="E873">
        <v>-2.7999999999998693E-2</v>
      </c>
      <c r="F873">
        <v>0.7559999999999647</v>
      </c>
      <c r="G873">
        <v>-2336.5792338130332</v>
      </c>
    </row>
    <row r="874" spans="1:9" x14ac:dyDescent="0.25">
      <c r="A874">
        <f>VLOOKUP('2024-03-18_windows_device_0'!P874,'2024-03-18_windows_device_0'!P874:P1783,1,0)</f>
        <v>32.21</v>
      </c>
      <c r="B874">
        <f>VLOOKUP('2024-03-18_windows_device_0'!Q874,'2024-03-18_windows_device_0'!Q874:Q1783,1,0)</f>
        <v>2183818</v>
      </c>
      <c r="C874">
        <v>14.355118158701528</v>
      </c>
      <c r="D874">
        <v>2183766.4826456625</v>
      </c>
      <c r="E874">
        <v>-6.6666666666677088E-3</v>
      </c>
      <c r="F874">
        <v>0.18000000000002814</v>
      </c>
      <c r="G874">
        <v>-2336.9736785860928</v>
      </c>
    </row>
    <row r="875" spans="1:9" x14ac:dyDescent="0.25">
      <c r="A875">
        <f>VLOOKUP('2024-03-18_windows_device_0'!P875,'2024-03-18_windows_device_0'!P875:P1784,1,0)</f>
        <v>32.191333333333333</v>
      </c>
      <c r="B875">
        <f>VLOOKUP('2024-03-18_windows_device_0'!Q875,'2024-03-18_windows_device_0'!Q875:Q1784,1,0)</f>
        <v>2183817</v>
      </c>
      <c r="C875">
        <v>14.346798934683237</v>
      </c>
      <c r="D875">
        <v>2183765.5423400821</v>
      </c>
      <c r="E875">
        <v>-1.8666666666668164E-2</v>
      </c>
      <c r="F875">
        <v>0.50400000000004042</v>
      </c>
      <c r="G875">
        <v>-2336.1411239684999</v>
      </c>
    </row>
    <row r="876" spans="1:9" x14ac:dyDescent="0.25">
      <c r="A876">
        <f>VLOOKUP('2024-03-18_windows_device_0'!P876,'2024-03-18_windows_device_0'!P876:P1785,1,0)</f>
        <v>32.18</v>
      </c>
      <c r="B876">
        <f>VLOOKUP('2024-03-18_windows_device_0'!Q876,'2024-03-18_windows_device_0'!Q876:Q1785,1,0)</f>
        <v>2183810</v>
      </c>
      <c r="C876">
        <v>14.341747977243562</v>
      </c>
      <c r="D876">
        <v>2183758.5785662392</v>
      </c>
      <c r="E876">
        <v>-1.1333333333332973E-2</v>
      </c>
      <c r="F876">
        <v>0.30599999999999028</v>
      </c>
      <c r="G876">
        <v>-2336.0302147715979</v>
      </c>
    </row>
    <row r="877" spans="1:9" x14ac:dyDescent="0.25">
      <c r="A877">
        <f>VLOOKUP('2024-03-18_windows_device_0'!P877,'2024-03-18_windows_device_0'!P877:P1786,1,0)</f>
        <v>32.171999999999997</v>
      </c>
      <c r="B877">
        <f>VLOOKUP('2024-03-18_windows_device_0'!Q877,'2024-03-18_windows_device_0'!Q877:Q1786,1,0)</f>
        <v>2183807</v>
      </c>
      <c r="C877">
        <v>14.338182595521436</v>
      </c>
      <c r="D877">
        <v>2183755.6041299645</v>
      </c>
      <c r="E877">
        <v>-8.0000000000026716E-3</v>
      </c>
      <c r="F877">
        <v>0.21600000000007213</v>
      </c>
      <c r="G877">
        <v>-2335.9020957119346</v>
      </c>
    </row>
    <row r="878" spans="1:9" x14ac:dyDescent="0.25">
      <c r="A878">
        <f>VLOOKUP('2024-03-18_windows_device_0'!P878,'2024-03-18_windows_device_0'!P878:P1787,1,0)</f>
        <v>32.152666666666669</v>
      </c>
      <c r="B878">
        <f>VLOOKUP('2024-03-18_windows_device_0'!Q878,'2024-03-18_windows_device_0'!Q878:Q1787,1,0)</f>
        <v>2183804</v>
      </c>
      <c r="C878">
        <v>14.329566256359639</v>
      </c>
      <c r="D878">
        <v>2183752.6658827262</v>
      </c>
      <c r="E878">
        <v>-1.933333333332854E-2</v>
      </c>
      <c r="F878">
        <v>0.52199999999987057</v>
      </c>
      <c r="G878">
        <v>-2335.0687506495751</v>
      </c>
    </row>
    <row r="879" spans="1:9" x14ac:dyDescent="0.25">
      <c r="A879">
        <f>VLOOKUP('2024-03-18_windows_device_0'!P879,'2024-03-18_windows_device_0'!P879:P1788,1,0)</f>
        <v>32.150666666666666</v>
      </c>
      <c r="B879">
        <f>VLOOKUP('2024-03-18_windows_device_0'!Q879,'2024-03-18_windows_device_0'!Q879:Q1788,1,0)</f>
        <v>2183806</v>
      </c>
      <c r="C879">
        <v>14.328674910929108</v>
      </c>
      <c r="D879">
        <v>2183754.6722688242</v>
      </c>
      <c r="E879">
        <v>-2.0000000000024443E-3</v>
      </c>
      <c r="F879">
        <v>5.4000000000065995E-2</v>
      </c>
      <c r="G879">
        <v>-2335.4821796151818</v>
      </c>
    </row>
    <row r="880" spans="1:9" x14ac:dyDescent="0.25">
      <c r="A880">
        <f>VLOOKUP('2024-03-18_windows_device_0'!P880,'2024-03-18_windows_device_0'!P880:P1789,1,0)</f>
        <v>32.130000000000003</v>
      </c>
      <c r="B880">
        <f>VLOOKUP('2024-03-18_windows_device_0'!Q880,'2024-03-18_windows_device_0'!Q880:Q1789,1,0)</f>
        <v>2183803</v>
      </c>
      <c r="C880">
        <v>14.319464341480288</v>
      </c>
      <c r="D880">
        <v>2183751.7382352431</v>
      </c>
      <c r="E880">
        <v>-2.0666666666663502E-2</v>
      </c>
      <c r="F880">
        <v>0.55799999999991456</v>
      </c>
      <c r="G880">
        <v>-2334.4140800643827</v>
      </c>
    </row>
    <row r="881" spans="1:7" x14ac:dyDescent="0.25">
      <c r="A881">
        <f>VLOOKUP('2024-03-18_windows_device_0'!P881,'2024-03-18_windows_device_0'!P881:P1790,1,0)</f>
        <v>32.116</v>
      </c>
      <c r="B881">
        <f>VLOOKUP('2024-03-18_windows_device_0'!Q881,'2024-03-18_windows_device_0'!Q881:Q1790,1,0)</f>
        <v>2183803</v>
      </c>
      <c r="C881">
        <v>14.313224923466571</v>
      </c>
      <c r="D881">
        <v>2183751.7828980726</v>
      </c>
      <c r="E881">
        <v>-1.4000000000002899E-2</v>
      </c>
      <c r="F881">
        <v>0.37800000000007827</v>
      </c>
      <c r="G881">
        <v>-2334.2117419221595</v>
      </c>
    </row>
    <row r="882" spans="1:7" x14ac:dyDescent="0.25">
      <c r="A882">
        <f>VLOOKUP('2024-03-18_windows_device_0'!P882,'2024-03-18_windows_device_0'!P882:P1791,1,0)</f>
        <v>32.106666666666669</v>
      </c>
      <c r="B882">
        <f>VLOOKUP('2024-03-18_windows_device_0'!Q882,'2024-03-18_windows_device_0'!Q882:Q1791,1,0)</f>
        <v>2183805</v>
      </c>
      <c r="C882">
        <v>14.309065311457427</v>
      </c>
      <c r="D882">
        <v>2183753.8126624781</v>
      </c>
      <c r="E882">
        <v>-9.3333333333305291E-3</v>
      </c>
      <c r="F882">
        <v>0.25199999999992428</v>
      </c>
      <c r="G882">
        <v>-2334.0827572223716</v>
      </c>
    </row>
    <row r="883" spans="1:7" x14ac:dyDescent="0.25">
      <c r="A883">
        <f>VLOOKUP('2024-03-18_windows_device_0'!P883,'2024-03-18_windows_device_0'!P883:P1792,1,0)</f>
        <v>32.093333333333334</v>
      </c>
      <c r="B883">
        <f>VLOOKUP('2024-03-18_windows_device_0'!Q883,'2024-03-18_windows_device_0'!Q883:Q1792,1,0)</f>
        <v>2183806</v>
      </c>
      <c r="C883">
        <v>14.303123008587219</v>
      </c>
      <c r="D883">
        <v>2183754.8551680502</v>
      </c>
      <c r="E883">
        <v>-1.3333333333335418E-2</v>
      </c>
      <c r="F883">
        <v>0.36000000000005627</v>
      </c>
      <c r="G883">
        <v>-2333.6103647546429</v>
      </c>
    </row>
    <row r="884" spans="1:7" x14ac:dyDescent="0.25">
      <c r="A884">
        <f>VLOOKUP('2024-03-18_windows_device_0'!P884,'2024-03-18_windows_device_0'!P884:P1793,1,0)</f>
        <v>32.090000000000003</v>
      </c>
      <c r="B884">
        <f>VLOOKUP('2024-03-18_windows_device_0'!Q884,'2024-03-18_windows_device_0'!Q884:Q1793,1,0)</f>
        <v>2183804</v>
      </c>
      <c r="C884">
        <v>14.301637432869668</v>
      </c>
      <c r="D884">
        <v>2183752.8657916845</v>
      </c>
      <c r="E884">
        <v>-3.3333333333303017E-3</v>
      </c>
      <c r="F884">
        <v>8.9999999999918145E-2</v>
      </c>
      <c r="G884">
        <v>-2333.7892429832341</v>
      </c>
    </row>
    <row r="885" spans="1:7" x14ac:dyDescent="0.25">
      <c r="A885">
        <f>VLOOKUP('2024-03-18_windows_device_0'!P885,'2024-03-18_windows_device_0'!P885:P1794,1,0)</f>
        <v>32.074666666666666</v>
      </c>
      <c r="B885">
        <f>VLOOKUP('2024-03-18_windows_device_0'!Q885,'2024-03-18_windows_device_0'!Q885:Q1794,1,0)</f>
        <v>2183804</v>
      </c>
      <c r="C885">
        <v>14.294803784568929</v>
      </c>
      <c r="D885">
        <v>2183752.9146461901</v>
      </c>
      <c r="E885">
        <v>-1.5333333333337862E-2</v>
      </c>
      <c r="F885">
        <v>0.41400000000012227</v>
      </c>
      <c r="G885">
        <v>-2333.0459608858532</v>
      </c>
    </row>
    <row r="886" spans="1:7" x14ac:dyDescent="0.25">
      <c r="A886">
        <f>VLOOKUP('2024-03-18_windows_device_0'!P886,'2024-03-18_windows_device_0'!P886:P1795,1,0)</f>
        <v>32.056666666666665</v>
      </c>
      <c r="B886">
        <f>VLOOKUP('2024-03-18_windows_device_0'!Q886,'2024-03-18_windows_device_0'!Q886:Q1795,1,0)</f>
        <v>2183798</v>
      </c>
      <c r="C886">
        <v>14.286781675694151</v>
      </c>
      <c r="D886">
        <v>2183746.9719673377</v>
      </c>
      <c r="E886">
        <v>-1.8000000000000682E-2</v>
      </c>
      <c r="F886">
        <v>0.48600000000001842</v>
      </c>
      <c r="G886">
        <v>-2332.481504329724</v>
      </c>
    </row>
    <row r="887" spans="1:7" x14ac:dyDescent="0.25">
      <c r="A887">
        <f>VLOOKUP('2024-03-18_windows_device_0'!P887,'2024-03-18_windows_device_0'!P887:P1796,1,0)</f>
        <v>32.049333333333337</v>
      </c>
      <c r="B887">
        <f>VLOOKUP('2024-03-18_windows_device_0'!Q887,'2024-03-18_windows_device_0'!Q887:Q1796,1,0)</f>
        <v>2183785</v>
      </c>
      <c r="C887">
        <v>14.283513409115539</v>
      </c>
      <c r="D887">
        <v>2183733.9953111727</v>
      </c>
      <c r="E887">
        <v>-7.3333333333280848E-3</v>
      </c>
      <c r="F887">
        <v>0.19799999999985829</v>
      </c>
      <c r="G887">
        <v>-2332.5687946004218</v>
      </c>
    </row>
    <row r="888" spans="1:7" x14ac:dyDescent="0.25">
      <c r="A888">
        <f>VLOOKUP('2024-03-18_windows_device_0'!P888,'2024-03-18_windows_device_0'!P888:P1797,1,0)</f>
        <v>32.03</v>
      </c>
      <c r="B888">
        <f>VLOOKUP('2024-03-18_windows_device_0'!Q888,'2024-03-18_windows_device_0'!Q888:Q1797,1,0)</f>
        <v>2183793</v>
      </c>
      <c r="C888">
        <v>14.274897069953738</v>
      </c>
      <c r="D888">
        <v>2183742.0568284104</v>
      </c>
      <c r="E888">
        <v>-1.9333333333335645E-2</v>
      </c>
      <c r="F888">
        <v>0.52200000000006241</v>
      </c>
      <c r="G888">
        <v>-2331.7154305512358</v>
      </c>
    </row>
    <row r="889" spans="1:7" x14ac:dyDescent="0.25">
      <c r="A889">
        <f>VLOOKUP('2024-03-18_windows_device_0'!P889,'2024-03-18_windows_device_0'!P889:P1798,1,0)</f>
        <v>32.00333333333333</v>
      </c>
      <c r="B889">
        <f>VLOOKUP('2024-03-18_windows_device_0'!Q889,'2024-03-18_windows_device_0'!Q889:Q1798,1,0)</f>
        <v>2183791</v>
      </c>
      <c r="C889">
        <v>14.263012464213324</v>
      </c>
      <c r="D889">
        <v>2183740.1416188614</v>
      </c>
      <c r="E889">
        <v>-2.6666666666670835E-2</v>
      </c>
      <c r="F889">
        <v>0.72000000000011255</v>
      </c>
      <c r="G889">
        <v>-2330.7867486945693</v>
      </c>
    </row>
    <row r="890" spans="1:7" x14ac:dyDescent="0.25">
      <c r="A890">
        <f>VLOOKUP('2024-03-18_windows_device_0'!P890,'2024-03-18_windows_device_0'!P890:P1799,1,0)</f>
        <v>31.997333333333334</v>
      </c>
      <c r="B890">
        <f>VLOOKUP('2024-03-18_windows_device_0'!Q890,'2024-03-18_windows_device_0'!Q890:Q1799,1,0)</f>
        <v>2183792</v>
      </c>
      <c r="C890">
        <v>14.260338427921731</v>
      </c>
      <c r="D890">
        <v>2183741.1606869805</v>
      </c>
      <c r="E890">
        <v>-5.9999999999966747E-3</v>
      </c>
      <c r="F890">
        <v>0.16199999999991022</v>
      </c>
      <c r="G890">
        <v>-2331.1802613724767</v>
      </c>
    </row>
    <row r="891" spans="1:7" x14ac:dyDescent="0.25">
      <c r="A891">
        <f>VLOOKUP('2024-03-18_windows_device_0'!P891,'2024-03-18_windows_device_0'!P891:P1800,1,0)</f>
        <v>31.994</v>
      </c>
      <c r="B891">
        <f>VLOOKUP('2024-03-18_windows_device_0'!Q891,'2024-03-18_windows_device_0'!Q891:Q1800,1,0)</f>
        <v>2183787</v>
      </c>
      <c r="C891">
        <v>14.25885285220418</v>
      </c>
      <c r="D891">
        <v>2183736.1712788348</v>
      </c>
      <c r="E891">
        <v>-3.3333333333338544E-3</v>
      </c>
      <c r="F891">
        <v>9.0000000000014069E-2</v>
      </c>
      <c r="G891">
        <v>-2331.1608661987302</v>
      </c>
    </row>
    <row r="892" spans="1:7" x14ac:dyDescent="0.25">
      <c r="A892">
        <f>VLOOKUP('2024-03-18_windows_device_0'!P892,'2024-03-18_windows_device_0'!P892:P1801,1,0)</f>
        <v>31.974</v>
      </c>
      <c r="B892">
        <f>VLOOKUP('2024-03-18_windows_device_0'!Q892,'2024-03-18_windows_device_0'!Q892:Q1801,1,0)</f>
        <v>2183785</v>
      </c>
      <c r="C892">
        <v>14.249939397898871</v>
      </c>
      <c r="D892">
        <v>2183734.2348067891</v>
      </c>
      <c r="E892">
        <v>-1.9999999999999574E-2</v>
      </c>
      <c r="F892">
        <v>0.53999999999998849</v>
      </c>
      <c r="G892">
        <v>-2330.162295111918</v>
      </c>
    </row>
    <row r="893" spans="1:7" x14ac:dyDescent="0.25">
      <c r="A893">
        <f>VLOOKUP('2024-03-18_windows_device_0'!P893,'2024-03-18_windows_device_0'!P893:P1802,1,0)</f>
        <v>31.968666666666667</v>
      </c>
      <c r="B893">
        <f>VLOOKUP('2024-03-18_windows_device_0'!Q893,'2024-03-18_windows_device_0'!Q893:Q1802,1,0)</f>
        <v>2183786</v>
      </c>
      <c r="C893">
        <v>14.247562476750788</v>
      </c>
      <c r="D893">
        <v>2183735.2517408677</v>
      </c>
      <c r="E893">
        <v>-5.333333333332746E-3</v>
      </c>
      <c r="F893">
        <v>0.14399999999998414</v>
      </c>
      <c r="G893">
        <v>-2330.4119515365519</v>
      </c>
    </row>
    <row r="894" spans="1:7" x14ac:dyDescent="0.25">
      <c r="A894">
        <f>VLOOKUP('2024-03-18_windows_device_0'!P894,'2024-03-18_windows_device_0'!P894:P1803,1,0)</f>
        <v>31.963999999999999</v>
      </c>
      <c r="B894">
        <f>VLOOKUP('2024-03-18_windows_device_0'!Q894,'2024-03-18_windows_device_0'!Q894:Q1803,1,0)</f>
        <v>2183791</v>
      </c>
      <c r="C894">
        <v>14.245482670746215</v>
      </c>
      <c r="D894">
        <v>2183740.2665558695</v>
      </c>
      <c r="E894">
        <v>-4.6666666666688172E-3</v>
      </c>
      <c r="F894">
        <v>0.12600000000005807</v>
      </c>
      <c r="G894">
        <v>-2330.3018808791935</v>
      </c>
    </row>
    <row r="895" spans="1:7" x14ac:dyDescent="0.25">
      <c r="A895">
        <f>VLOOKUP('2024-03-18_windows_device_0'!P895,'2024-03-18_windows_device_0'!P895:P1804,1,0)</f>
        <v>31.957999999999998</v>
      </c>
      <c r="B895">
        <f>VLOOKUP('2024-03-18_windows_device_0'!Q895,'2024-03-18_windows_device_0'!Q895:Q1804,1,0)</f>
        <v>2183788</v>
      </c>
      <c r="C895">
        <v>14.242808634454622</v>
      </c>
      <c r="D895">
        <v>2183737.2856005505</v>
      </c>
      <c r="E895">
        <v>-6.0000000000002274E-3</v>
      </c>
      <c r="F895">
        <v>0.16200000000000614</v>
      </c>
      <c r="G895">
        <v>-2330.1011911280552</v>
      </c>
    </row>
    <row r="896" spans="1:7" x14ac:dyDescent="0.25">
      <c r="A896">
        <f>VLOOKUP('2024-03-18_windows_device_0'!P896,'2024-03-18_windows_device_0'!P896:P1805,1,0)</f>
        <v>31.926666666666666</v>
      </c>
      <c r="B896">
        <f>VLOOKUP('2024-03-18_windows_device_0'!Q896,'2024-03-18_windows_device_0'!Q896:Q1805,1,0)</f>
        <v>2183779</v>
      </c>
      <c r="C896">
        <v>14.228844222709636</v>
      </c>
      <c r="D896">
        <v>2183728.3849980216</v>
      </c>
      <c r="E896">
        <v>-3.1333333333332547E-2</v>
      </c>
      <c r="F896">
        <v>0.84599999999997877</v>
      </c>
      <c r="G896">
        <v>-2328.5566419839074</v>
      </c>
    </row>
    <row r="897" spans="1:7" x14ac:dyDescent="0.25">
      <c r="A897">
        <f>VLOOKUP('2024-03-18_windows_device_0'!P897,'2024-03-18_windows_device_0'!P897:P1806,1,0)</f>
        <v>31.916</v>
      </c>
      <c r="B897">
        <f>VLOOKUP('2024-03-18_windows_device_0'!Q897,'2024-03-18_windows_device_0'!Q897:Q1806,1,0)</f>
        <v>2183781</v>
      </c>
      <c r="C897">
        <v>14.224090380413472</v>
      </c>
      <c r="D897">
        <v>2183730.4188132123</v>
      </c>
      <c r="E897">
        <v>-1.0666666666665492E-2</v>
      </c>
      <c r="F897">
        <v>0.28799999999996828</v>
      </c>
      <c r="G897">
        <v>-2328.8214963804298</v>
      </c>
    </row>
    <row r="898" spans="1:7" x14ac:dyDescent="0.25">
      <c r="A898">
        <f>VLOOKUP('2024-03-18_windows_device_0'!P898,'2024-03-18_windows_device_0'!P898:P1807,1,0)</f>
        <v>31.893333333333334</v>
      </c>
      <c r="B898">
        <f>VLOOKUP('2024-03-18_windows_device_0'!Q898,'2024-03-18_windows_device_0'!Q898:Q1807,1,0)</f>
        <v>2183782</v>
      </c>
      <c r="C898">
        <v>14.21398846553412</v>
      </c>
      <c r="D898">
        <v>2183731.4906329755</v>
      </c>
      <c r="E898">
        <v>-2.2666666666665947E-2</v>
      </c>
      <c r="F898">
        <v>0.61199999999998056</v>
      </c>
      <c r="G898">
        <v>-2327.8742365381559</v>
      </c>
    </row>
    <row r="899" spans="1:7" x14ac:dyDescent="0.25">
      <c r="A899">
        <f>VLOOKUP('2024-03-18_windows_device_0'!P899,'2024-03-18_windows_device_0'!P899:P1808,1,0)</f>
        <v>31.892666666666667</v>
      </c>
      <c r="B899">
        <f>VLOOKUP('2024-03-18_windows_device_0'!Q899,'2024-03-18_windows_device_0'!Q899:Q1808,1,0)</f>
        <v>2183776</v>
      </c>
      <c r="C899">
        <v>14.21369135039061</v>
      </c>
      <c r="D899">
        <v>2183725.4927445492</v>
      </c>
      <c r="E899">
        <v>-6.6666666666748142E-4</v>
      </c>
      <c r="F899">
        <v>1.8000000000021998E-2</v>
      </c>
      <c r="G899">
        <v>-2328.4498986614331</v>
      </c>
    </row>
    <row r="900" spans="1:7" x14ac:dyDescent="0.25">
      <c r="A900">
        <f>VLOOKUP('2024-03-18_windows_device_0'!P900,'2024-03-18_windows_device_0'!P900:P1809,1,0)</f>
        <v>31.882666666666665</v>
      </c>
      <c r="B900">
        <f>VLOOKUP('2024-03-18_windows_device_0'!Q900,'2024-03-18_windows_device_0'!Q900:Q1809,1,0)</f>
        <v>2183772</v>
      </c>
      <c r="C900">
        <v>14.209234623237954</v>
      </c>
      <c r="D900">
        <v>2183721.5244128555</v>
      </c>
      <c r="E900">
        <v>-1.0000000000001563E-2</v>
      </c>
      <c r="F900">
        <v>0.27000000000004221</v>
      </c>
      <c r="G900">
        <v>-2327.9227845021546</v>
      </c>
    </row>
    <row r="901" spans="1:7" x14ac:dyDescent="0.25">
      <c r="A901">
        <f>VLOOKUP('2024-03-18_windows_device_0'!P901,'2024-03-18_windows_device_0'!P901:P1810,1,0)</f>
        <v>31.862000000000002</v>
      </c>
      <c r="B901">
        <f>VLOOKUP('2024-03-18_windows_device_0'!Q901,'2024-03-18_windows_device_0'!Q901:Q1810,1,0)</f>
        <v>2183772</v>
      </c>
      <c r="C901">
        <v>14.200024053789136</v>
      </c>
      <c r="D901">
        <v>2183721.5898292181</v>
      </c>
      <c r="E901">
        <v>-2.0666666666663502E-2</v>
      </c>
      <c r="F901">
        <v>0.55799999999991456</v>
      </c>
      <c r="G901">
        <v>-2327.0659416936664</v>
      </c>
    </row>
    <row r="902" spans="1:7" x14ac:dyDescent="0.25">
      <c r="A902">
        <f>VLOOKUP('2024-03-18_windows_device_0'!P902,'2024-03-18_windows_device_0'!P902:P1811,1,0)</f>
        <v>31.87</v>
      </c>
      <c r="B902">
        <f>VLOOKUP('2024-03-18_windows_device_0'!Q902,'2024-03-18_windows_device_0'!Q902:Q1811,1,0)</f>
        <v>2183770</v>
      </c>
      <c r="C902">
        <v>14.20358943551126</v>
      </c>
      <c r="D902">
        <v>2183719.5645117867</v>
      </c>
      <c r="E902">
        <v>7.9999999999991189E-3</v>
      </c>
      <c r="F902">
        <v>-0.21599999999997621</v>
      </c>
      <c r="G902">
        <v>-2328.060182667256</v>
      </c>
    </row>
    <row r="903" spans="1:7" x14ac:dyDescent="0.25">
      <c r="A903">
        <f>VLOOKUP('2024-03-18_windows_device_0'!P903,'2024-03-18_windows_device_0'!P903:P1812,1,0)</f>
        <v>31.842666666666666</v>
      </c>
      <c r="B903">
        <f>VLOOKUP('2024-03-18_windows_device_0'!Q903,'2024-03-18_windows_device_0'!Q903:Q1812,1,0)</f>
        <v>2183774</v>
      </c>
      <c r="C903">
        <v>14.191407714627335</v>
      </c>
      <c r="D903">
        <v>2183723.6509867692</v>
      </c>
      <c r="E903">
        <v>-2.7333333333334764E-2</v>
      </c>
      <c r="F903">
        <v>0.73800000000003863</v>
      </c>
      <c r="G903">
        <v>-2326.3534642920954</v>
      </c>
    </row>
    <row r="904" spans="1:7" x14ac:dyDescent="0.25">
      <c r="A904">
        <f>VLOOKUP('2024-03-18_windows_device_0'!P904,'2024-03-18_windows_device_0'!P904:P1813,1,0)</f>
        <v>31.827333333333332</v>
      </c>
      <c r="B904">
        <f>VLOOKUP('2024-03-18_windows_device_0'!Q904,'2024-03-18_windows_device_0'!Q904:Q1813,1,0)</f>
        <v>2183769</v>
      </c>
      <c r="C904">
        <v>14.184574066326597</v>
      </c>
      <c r="D904">
        <v>2183718.6994646392</v>
      </c>
      <c r="E904">
        <v>-1.5333333333334309E-2</v>
      </c>
      <c r="F904">
        <v>0.41400000000002635</v>
      </c>
      <c r="G904">
        <v>-2326.2549246969056</v>
      </c>
    </row>
    <row r="905" spans="1:7" x14ac:dyDescent="0.25">
      <c r="A905">
        <f>VLOOKUP('2024-03-18_windows_device_0'!P905,'2024-03-18_windows_device_0'!P905:P1814,1,0)</f>
        <v>31.815999999999999</v>
      </c>
      <c r="B905">
        <f>VLOOKUP('2024-03-18_windows_device_0'!Q905,'2024-03-18_windows_device_0'!Q905:Q1814,1,0)</f>
        <v>2183769</v>
      </c>
      <c r="C905">
        <v>14.179523108886922</v>
      </c>
      <c r="D905">
        <v>2183718.735281101</v>
      </c>
      <c r="E905">
        <v>-1.1333333333332973E-2</v>
      </c>
      <c r="F905">
        <v>0.30599999999999028</v>
      </c>
      <c r="G905">
        <v>-2326.0504819657222</v>
      </c>
    </row>
    <row r="906" spans="1:7" x14ac:dyDescent="0.25">
      <c r="A906">
        <f>VLOOKUP('2024-03-18_windows_device_0'!P906,'2024-03-18_windows_device_0'!P906:P1815,1,0)</f>
        <v>31.803999999999998</v>
      </c>
      <c r="B906">
        <f>VLOOKUP('2024-03-18_windows_device_0'!Q906,'2024-03-18_windows_device_0'!Q906:Q1815,1,0)</f>
        <v>2183770</v>
      </c>
      <c r="C906">
        <v>14.174175036303735</v>
      </c>
      <c r="D906">
        <v>2183719.77319051</v>
      </c>
      <c r="E906">
        <v>-1.2000000000000455E-2</v>
      </c>
      <c r="F906">
        <v>0.32400000000001228</v>
      </c>
      <c r="G906">
        <v>-2325.7015389174303</v>
      </c>
    </row>
    <row r="907" spans="1:7" x14ac:dyDescent="0.25">
      <c r="A907">
        <f>VLOOKUP('2024-03-18_windows_device_0'!P907,'2024-03-18_windows_device_0'!P907:P1816,1,0)</f>
        <v>31.790666666666667</v>
      </c>
      <c r="B907">
        <f>VLOOKUP('2024-03-18_windows_device_0'!Q907,'2024-03-18_windows_device_0'!Q907:Q1816,1,0)</f>
        <v>2183771</v>
      </c>
      <c r="C907">
        <v>14.168232733433531</v>
      </c>
      <c r="D907">
        <v>2183720.8152953028</v>
      </c>
      <c r="E907">
        <v>-1.3333333333331865E-2</v>
      </c>
      <c r="F907">
        <v>0.35999999999996035</v>
      </c>
      <c r="G907">
        <v>-2325.2976779369292</v>
      </c>
    </row>
    <row r="908" spans="1:7" x14ac:dyDescent="0.25">
      <c r="A908">
        <f>VLOOKUP('2024-03-18_windows_device_0'!P908,'2024-03-18_windows_device_0'!P908:P1817,1,0)</f>
        <v>31.777999999999999</v>
      </c>
      <c r="B908">
        <f>VLOOKUP('2024-03-18_windows_device_0'!Q908,'2024-03-18_windows_device_0'!Q908:Q1817,1,0)</f>
        <v>2183769</v>
      </c>
      <c r="C908">
        <v>14.162587545706833</v>
      </c>
      <c r="D908">
        <v>2183718.8552785027</v>
      </c>
      <c r="E908">
        <v>-1.2666666666667936E-2</v>
      </c>
      <c r="F908">
        <v>0.34200000000003428</v>
      </c>
      <c r="G908">
        <v>-2324.966067071281</v>
      </c>
    </row>
    <row r="909" spans="1:7" x14ac:dyDescent="0.25">
      <c r="A909">
        <f>VLOOKUP('2024-03-18_windows_device_0'!P909,'2024-03-18_windows_device_0'!P909:P1818,1,0)</f>
        <v>31.755333333333333</v>
      </c>
      <c r="B909">
        <f>VLOOKUP('2024-03-18_windows_device_0'!Q909,'2024-03-18_windows_device_0'!Q909:Q1818,1,0)</f>
        <v>2183768</v>
      </c>
      <c r="C909">
        <v>14.152485630827481</v>
      </c>
      <c r="D909">
        <v>2183717.9267876172</v>
      </c>
      <c r="E909">
        <v>-2.2666666666665947E-2</v>
      </c>
      <c r="F909">
        <v>0.61199999999998056</v>
      </c>
      <c r="G909">
        <v>-2324.070099678152</v>
      </c>
    </row>
    <row r="910" spans="1:7" x14ac:dyDescent="0.25">
      <c r="A910">
        <f>VLOOKUP('2024-03-18_windows_device_0'!P910,'2024-03-18_windows_device_0'!P910:P1819,1,0)</f>
        <v>31.738</v>
      </c>
      <c r="B910">
        <f>VLOOKUP('2024-03-18_windows_device_0'!Q910,'2024-03-18_windows_device_0'!Q910:Q1819,1,0)</f>
        <v>2183764</v>
      </c>
      <c r="C910">
        <v>14.144760637096214</v>
      </c>
      <c r="D910">
        <v>2183713.9814366298</v>
      </c>
      <c r="E910">
        <v>-1.7333333333333201E-2</v>
      </c>
      <c r="F910">
        <v>0.46799999999999642</v>
      </c>
      <c r="G910">
        <v>-2323.7351171759219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910"/>
  <sheetViews>
    <sheetView zoomScale="115" zoomScaleNormal="115" workbookViewId="0">
      <selection activeCell="I7" sqref="I7"/>
    </sheetView>
  </sheetViews>
  <sheetFormatPr defaultRowHeight="15" x14ac:dyDescent="0.25"/>
  <cols>
    <col min="1" max="1" width="16.5703125" customWidth="1"/>
    <col min="3" max="3" width="13.140625" style="7" bestFit="1" customWidth="1"/>
    <col min="4" max="4" width="9.140625" style="7" customWidth="1"/>
    <col min="5" max="5" width="20.5703125" style="7" customWidth="1"/>
    <col min="6" max="7" width="9.140625" style="7"/>
    <col min="9" max="9" width="17.42578125" customWidth="1"/>
    <col min="10" max="10" width="16.85546875" customWidth="1"/>
  </cols>
  <sheetData>
    <row r="1" spans="1:6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s="7" t="s">
        <v>18</v>
      </c>
      <c r="D1" s="7" t="s">
        <v>19</v>
      </c>
    </row>
    <row r="2" spans="1:6" x14ac:dyDescent="0.25">
      <c r="A2">
        <f>VLOOKUP('2024-03-18_windows_device_0'!P2,'2024-03-18_windows_device_0'!P$2:P$912,1,0)</f>
        <v>35.108666666666664</v>
      </c>
      <c r="B2">
        <f>VLOOKUP('2024-03-18_windows_device_0'!Q2,'2024-03-18_windows_device_0'!Q2:Q910,1,0)</f>
        <v>2183140</v>
      </c>
      <c r="C2">
        <f>A2*(1-EXP(-E$5))</f>
        <v>33.406278438442371</v>
      </c>
      <c r="D2">
        <f t="shared" ref="D2:D65" si="0">B2-C2*E$4+E$3*C2^2</f>
        <v>2180941.5335629978</v>
      </c>
    </row>
    <row r="3" spans="1:6" x14ac:dyDescent="0.25">
      <c r="A3">
        <f>VLOOKUP('2024-03-18_windows_device_0'!P3,'2024-03-18_windows_device_0'!P$2:P$912,1,0)</f>
        <v>35.573999999999998</v>
      </c>
      <c r="B3">
        <f>VLOOKUP('2024-03-18_windows_device_0'!Q3,'2024-03-18_windows_device_0'!Q3:Q911,1,0)</f>
        <v>2183170</v>
      </c>
      <c r="C3">
        <f t="shared" ref="C3:C66" si="1">A3*(1-EXP(-E$5))</f>
        <v>33.84904816956351</v>
      </c>
      <c r="D3">
        <f t="shared" si="0"/>
        <v>2180950.108611688</v>
      </c>
      <c r="E3" s="7">
        <v>0.51468225212234864</v>
      </c>
      <c r="F3" s="7">
        <f>VAR(D2:D910)</f>
        <v>39775.442176715587</v>
      </c>
    </row>
    <row r="4" spans="1:6" x14ac:dyDescent="0.25">
      <c r="A4">
        <f>VLOOKUP('2024-03-18_windows_device_0'!P4,'2024-03-18_windows_device_0'!P$2:P$912,1,0)</f>
        <v>36.068666666666665</v>
      </c>
      <c r="B4">
        <f>VLOOKUP('2024-03-18_windows_device_0'!Q4,'2024-03-18_windows_device_0'!Q4:Q912,1,0)</f>
        <v>2183159</v>
      </c>
      <c r="C4">
        <f t="shared" si="1"/>
        <v>34.319728886600601</v>
      </c>
      <c r="D4">
        <f t="shared" si="0"/>
        <v>2180916.5543746767</v>
      </c>
      <c r="E4" s="7">
        <v>83.00359625971241</v>
      </c>
    </row>
    <row r="5" spans="1:6" x14ac:dyDescent="0.25">
      <c r="A5">
        <f>VLOOKUP('2024-03-18_windows_device_0'!P5,'2024-03-18_windows_device_0'!P$2:P$912,1,0)</f>
        <v>36.510666666666665</v>
      </c>
      <c r="B5">
        <f>VLOOKUP('2024-03-18_windows_device_0'!Q5,'2024-03-18_windows_device_0'!Q5:Q913,1,0)</f>
        <v>2183152</v>
      </c>
      <c r="C5">
        <f t="shared" si="1"/>
        <v>34.740296697106785</v>
      </c>
      <c r="D5">
        <f t="shared" si="0"/>
        <v>2180889.5943833627</v>
      </c>
      <c r="E5" s="7">
        <v>3.026415908244501</v>
      </c>
    </row>
    <row r="6" spans="1:6" x14ac:dyDescent="0.25">
      <c r="A6">
        <f>VLOOKUP('2024-03-18_windows_device_0'!P6,'2024-03-18_windows_device_0'!P$2:P$912,1,0)</f>
        <v>36.956666666666663</v>
      </c>
      <c r="B6">
        <f>VLOOKUP('2024-03-18_windows_device_0'!Q6,'2024-03-18_windows_device_0'!Q6:Q914,1,0)</f>
        <v>2183170</v>
      </c>
      <c r="C6">
        <f t="shared" si="1"/>
        <v>35.164670551146962</v>
      </c>
      <c r="D6">
        <f t="shared" si="0"/>
        <v>2180887.6383088501</v>
      </c>
    </row>
    <row r="7" spans="1:6" x14ac:dyDescent="0.25">
      <c r="A7">
        <f>VLOOKUP('2024-03-18_windows_device_0'!P7,'2024-03-18_windows_device_0'!P$2:P$912,1,0)</f>
        <v>37.376666666666665</v>
      </c>
      <c r="B7">
        <f>VLOOKUP('2024-03-18_windows_device_0'!Q7,'2024-03-18_windows_device_0'!Q7:Q915,1,0)</f>
        <v>2183224</v>
      </c>
      <c r="C7">
        <f t="shared" si="1"/>
        <v>35.564305122216197</v>
      </c>
      <c r="D7">
        <f t="shared" si="0"/>
        <v>2180923.015078967</v>
      </c>
    </row>
    <row r="8" spans="1:6" x14ac:dyDescent="0.25">
      <c r="A8">
        <f>VLOOKUP('2024-03-18_windows_device_0'!P8,'2024-03-18_windows_device_0'!P$2:P$912,1,0)</f>
        <v>37.774666666666668</v>
      </c>
      <c r="B8">
        <f>VLOOKUP('2024-03-18_windows_device_0'!Q8,'2024-03-18_windows_device_0'!Q8:Q916,1,0)</f>
        <v>2183217</v>
      </c>
      <c r="C8">
        <f t="shared" si="1"/>
        <v>35.943006453848461</v>
      </c>
      <c r="D8">
        <f t="shared" si="0"/>
        <v>2180898.5190577176</v>
      </c>
    </row>
    <row r="9" spans="1:6" x14ac:dyDescent="0.25">
      <c r="A9">
        <f>VLOOKUP('2024-03-18_windows_device_0'!P9,'2024-03-18_windows_device_0'!P$2:P$912,1,0)</f>
        <v>38.150666666666666</v>
      </c>
      <c r="B9">
        <f>VLOOKUP('2024-03-18_windows_device_0'!Q9,'2024-03-18_windows_device_0'!Q9:Q917,1,0)</f>
        <v>2183236</v>
      </c>
      <c r="C9">
        <f t="shared" si="1"/>
        <v>36.300774546043769</v>
      </c>
      <c r="D9">
        <f t="shared" si="0"/>
        <v>2180901.1257644077</v>
      </c>
    </row>
    <row r="10" spans="1:6" x14ac:dyDescent="0.25">
      <c r="A10">
        <f>VLOOKUP('2024-03-18_windows_device_0'!P10,'2024-03-18_windows_device_0'!P$2:P$912,1,0)</f>
        <v>38.537333333333336</v>
      </c>
      <c r="B10">
        <f>VLOOKUP('2024-03-18_windows_device_0'!Q10,'2024-03-18_windows_device_0'!Q10:Q918,1,0)</f>
        <v>2183255</v>
      </c>
      <c r="C10">
        <f t="shared" si="1"/>
        <v>36.668692087663061</v>
      </c>
      <c r="D10">
        <f t="shared" si="0"/>
        <v>2180903.4048294197</v>
      </c>
    </row>
    <row r="11" spans="1:6" x14ac:dyDescent="0.25">
      <c r="A11">
        <f>VLOOKUP('2024-03-18_windows_device_0'!P11,'2024-03-18_windows_device_0'!P$2:P$912,1,0)</f>
        <v>38.924666666666667</v>
      </c>
      <c r="B11">
        <f>VLOOKUP('2024-03-18_windows_device_0'!Q11,'2024-03-18_windows_device_0'!Q11:Q919,1,0)</f>
        <v>2183266</v>
      </c>
      <c r="C11">
        <f t="shared" si="1"/>
        <v>37.037243969871348</v>
      </c>
      <c r="D11">
        <f t="shared" si="0"/>
        <v>2180897.7947639921</v>
      </c>
    </row>
    <row r="12" spans="1:6" x14ac:dyDescent="0.25">
      <c r="A12">
        <f>VLOOKUP('2024-03-18_windows_device_0'!P12,'2024-03-18_windows_device_0'!P$2:P$912,1,0)</f>
        <v>39.326666666666668</v>
      </c>
      <c r="B12">
        <f>VLOOKUP('2024-03-18_windows_device_0'!Q12,'2024-03-18_windows_device_0'!Q12:Q920,1,0)</f>
        <v>2183284</v>
      </c>
      <c r="C12">
        <f t="shared" si="1"/>
        <v>37.419751345037604</v>
      </c>
      <c r="D12">
        <f t="shared" si="0"/>
        <v>2180898.7036068547</v>
      </c>
    </row>
    <row r="13" spans="1:6" x14ac:dyDescent="0.25">
      <c r="A13">
        <f>VLOOKUP('2024-03-18_windows_device_0'!P13,'2024-03-18_windows_device_0'!P$2:P$912,1,0)</f>
        <v>39.750666666666667</v>
      </c>
      <c r="B13">
        <f>VLOOKUP('2024-03-18_windows_device_0'!Q13,'2024-03-18_windows_device_0'!Q13:Q921,1,0)</f>
        <v>2183329</v>
      </c>
      <c r="C13">
        <f t="shared" si="1"/>
        <v>37.823191959640823</v>
      </c>
      <c r="D13">
        <f t="shared" si="0"/>
        <v>2180925.8403099268</v>
      </c>
    </row>
    <row r="14" spans="1:6" x14ac:dyDescent="0.25">
      <c r="A14">
        <f>VLOOKUP('2024-03-18_windows_device_0'!P14,'2024-03-18_windows_device_0'!P$2:P$912,1,0)</f>
        <v>40.204666666666668</v>
      </c>
      <c r="B14">
        <f>VLOOKUP('2024-03-18_windows_device_0'!Q14,'2024-03-18_windows_device_0'!Q14:Q922,1,0)</f>
        <v>2183368</v>
      </c>
      <c r="C14">
        <f t="shared" si="1"/>
        <v>38.25517790074899</v>
      </c>
      <c r="D14">
        <f t="shared" si="0"/>
        <v>2180945.8988454593</v>
      </c>
    </row>
    <row r="15" spans="1:6" x14ac:dyDescent="0.25">
      <c r="A15">
        <f>VLOOKUP('2024-03-18_windows_device_0'!P15,'2024-03-18_windows_device_0'!P$2:P$912,1,0)</f>
        <v>40.583333333333336</v>
      </c>
      <c r="B15">
        <f>VLOOKUP('2024-03-18_windows_device_0'!Q15,'2024-03-18_windows_device_0'!Q15:Q923,1,0)</f>
        <v>2183368</v>
      </c>
      <c r="C15">
        <f t="shared" si="1"/>
        <v>38.615483355300292</v>
      </c>
      <c r="D15">
        <f t="shared" si="0"/>
        <v>2180930.2473093937</v>
      </c>
    </row>
    <row r="16" spans="1:6" x14ac:dyDescent="0.25">
      <c r="A16">
        <f>VLOOKUP('2024-03-18_windows_device_0'!P16,'2024-03-18_windows_device_0'!P$2:P$912,1,0)</f>
        <v>40.961333333333336</v>
      </c>
      <c r="B16">
        <f>VLOOKUP('2024-03-18_windows_device_0'!Q16,'2024-03-18_windows_device_0'!Q16:Q924,1,0)</f>
        <v>2183397</v>
      </c>
      <c r="C16">
        <f t="shared" si="1"/>
        <v>38.975154469262598</v>
      </c>
      <c r="D16">
        <f t="shared" si="0"/>
        <v>2180943.7566082752</v>
      </c>
    </row>
    <row r="17" spans="1:4" x14ac:dyDescent="0.25">
      <c r="A17">
        <f>VLOOKUP('2024-03-18_windows_device_0'!P17,'2024-03-18_windows_device_0'!P$2:P$912,1,0)</f>
        <v>41.316000000000003</v>
      </c>
      <c r="B17">
        <f>VLOOKUP('2024-03-18_windows_device_0'!Q17,'2024-03-18_windows_device_0'!Q17:Q925,1,0)</f>
        <v>2183416</v>
      </c>
      <c r="C17">
        <f t="shared" si="1"/>
        <v>39.312623662609944</v>
      </c>
      <c r="D17">
        <f t="shared" si="0"/>
        <v>2180948.3432091605</v>
      </c>
    </row>
    <row r="18" spans="1:4" x14ac:dyDescent="0.25">
      <c r="A18">
        <f>VLOOKUP('2024-03-18_windows_device_0'!P18,'2024-03-18_windows_device_0'!P$2:P$912,1,0)</f>
        <v>41.64266666666667</v>
      </c>
      <c r="B18">
        <f>VLOOKUP('2024-03-18_windows_device_0'!Q18,'2024-03-18_windows_device_0'!Q18:Q926,1,0)</f>
        <v>2183435</v>
      </c>
      <c r="C18">
        <f t="shared" si="1"/>
        <v>39.623450551219349</v>
      </c>
      <c r="D18">
        <f t="shared" si="0"/>
        <v>2180954.1714224913</v>
      </c>
    </row>
    <row r="19" spans="1:4" x14ac:dyDescent="0.25">
      <c r="A19">
        <f>VLOOKUP('2024-03-18_windows_device_0'!P19,'2024-03-18_windows_device_0'!P$2:P$912,1,0)</f>
        <v>41.992666666666665</v>
      </c>
      <c r="B19">
        <f>VLOOKUP('2024-03-18_windows_device_0'!Q19,'2024-03-18_windows_device_0'!Q19:Q927,1,0)</f>
        <v>2183438</v>
      </c>
      <c r="C19">
        <f t="shared" si="1"/>
        <v>39.956479360443694</v>
      </c>
      <c r="D19">
        <f t="shared" si="0"/>
        <v>2180943.1691533714</v>
      </c>
    </row>
    <row r="20" spans="1:4" x14ac:dyDescent="0.25">
      <c r="A20">
        <f>VLOOKUP('2024-03-18_windows_device_0'!P20,'2024-03-18_windows_device_0'!P$2:P$912,1,0)</f>
        <v>42.326666666666668</v>
      </c>
      <c r="B20">
        <f>VLOOKUP('2024-03-18_windows_device_0'!Q20,'2024-03-18_windows_device_0'!Q20:Q928,1,0)</f>
        <v>2183454</v>
      </c>
      <c r="C20">
        <f t="shared" si="1"/>
        <v>40.274283995532087</v>
      </c>
      <c r="D20">
        <f t="shared" si="0"/>
        <v>2180945.9134437712</v>
      </c>
    </row>
    <row r="21" spans="1:4" x14ac:dyDescent="0.25">
      <c r="A21">
        <f>VLOOKUP('2024-03-18_windows_device_0'!P21,'2024-03-18_windows_device_0'!P$2:P$912,1,0)</f>
        <v>42.61866666666667</v>
      </c>
      <c r="B21">
        <f>VLOOKUP('2024-03-18_windows_device_0'!Q21,'2024-03-18_windows_device_0'!Q21:Q929,1,0)</f>
        <v>2183482</v>
      </c>
      <c r="C21">
        <f t="shared" si="1"/>
        <v>40.552125173513545</v>
      </c>
      <c r="D21">
        <f t="shared" si="0"/>
        <v>2180962.4097971148</v>
      </c>
    </row>
    <row r="22" spans="1:4" x14ac:dyDescent="0.25">
      <c r="A22">
        <f>VLOOKUP('2024-03-18_windows_device_0'!P22,'2024-03-18_windows_device_0'!P$2:P$912,1,0)</f>
        <v>42.902000000000001</v>
      </c>
      <c r="B22">
        <f>VLOOKUP('2024-03-18_windows_device_0'!Q22,'2024-03-18_windows_device_0'!Q22:Q930,1,0)</f>
        <v>2183522</v>
      </c>
      <c r="C22">
        <f t="shared" si="1"/>
        <v>40.821719923838025</v>
      </c>
      <c r="D22">
        <f t="shared" si="0"/>
        <v>2180991.3235427123</v>
      </c>
    </row>
    <row r="23" spans="1:4" x14ac:dyDescent="0.25">
      <c r="A23">
        <f>VLOOKUP('2024-03-18_windows_device_0'!P23,'2024-03-18_windows_device_0'!P$2:P$912,1,0)</f>
        <v>43.206666666666663</v>
      </c>
      <c r="B23">
        <f>VLOOKUP('2024-03-18_windows_device_0'!Q23,'2024-03-18_windows_device_0'!Q23:Q931,1,0)</f>
        <v>2183530</v>
      </c>
      <c r="C23">
        <f t="shared" si="1"/>
        <v>41.111613573010459</v>
      </c>
      <c r="D23">
        <f t="shared" si="0"/>
        <v>2180987.4860359789</v>
      </c>
    </row>
    <row r="24" spans="1:4" x14ac:dyDescent="0.25">
      <c r="A24">
        <f>VLOOKUP('2024-03-18_windows_device_0'!P24,'2024-03-18_windows_device_0'!P$2:P$912,1,0)</f>
        <v>43.488</v>
      </c>
      <c r="B24">
        <f>VLOOKUP('2024-03-18_windows_device_0'!Q24,'2024-03-18_windows_device_0'!Q24:Q932,1,0)</f>
        <v>2183570</v>
      </c>
      <c r="C24">
        <f t="shared" si="1"/>
        <v>41.379305301567946</v>
      </c>
      <c r="D24">
        <f t="shared" si="0"/>
        <v>2181016.6319436491</v>
      </c>
    </row>
    <row r="25" spans="1:4" x14ac:dyDescent="0.25">
      <c r="A25">
        <f>VLOOKUP('2024-03-18_windows_device_0'!P25,'2024-03-18_windows_device_0'!P$2:P$912,1,0)</f>
        <v>43.76</v>
      </c>
      <c r="B25">
        <f>VLOOKUP('2024-03-18_windows_device_0'!Q25,'2024-03-18_windows_device_0'!Q25:Q933,1,0)</f>
        <v>2183577</v>
      </c>
      <c r="C25">
        <f t="shared" si="1"/>
        <v>41.638116261879446</v>
      </c>
      <c r="D25">
        <f t="shared" si="0"/>
        <v>2181013.2080726963</v>
      </c>
    </row>
    <row r="26" spans="1:4" x14ac:dyDescent="0.25">
      <c r="A26">
        <f>VLOOKUP('2024-03-18_windows_device_0'!P26,'2024-03-18_windows_device_0'!P$2:P$912,1,0)</f>
        <v>44.024000000000001</v>
      </c>
      <c r="B26">
        <f>VLOOKUP('2024-03-18_windows_device_0'!Q26,'2024-03-18_windows_device_0'!Q26:Q934,1,0)</f>
        <v>2183599</v>
      </c>
      <c r="C26">
        <f t="shared" si="1"/>
        <v>41.889315135122956</v>
      </c>
      <c r="D26">
        <f t="shared" si="0"/>
        <v>2181025.1567241317</v>
      </c>
    </row>
    <row r="27" spans="1:4" x14ac:dyDescent="0.25">
      <c r="A27">
        <f>VLOOKUP('2024-03-18_windows_device_0'!P27,'2024-03-18_windows_device_0'!P$2:P$912,1,0)</f>
        <v>44.289333333333332</v>
      </c>
      <c r="B27">
        <f>VLOOKUP('2024-03-18_windows_device_0'!Q27,'2024-03-18_windows_device_0'!Q27:Q935,1,0)</f>
        <v>2183628</v>
      </c>
      <c r="C27">
        <f t="shared" si="1"/>
        <v>42.14178268954447</v>
      </c>
      <c r="D27">
        <f t="shared" si="0"/>
        <v>2181044.1200578827</v>
      </c>
    </row>
    <row r="28" spans="1:4" x14ac:dyDescent="0.25">
      <c r="A28">
        <f>VLOOKUP('2024-03-18_windows_device_0'!P28,'2024-03-18_windows_device_0'!P$2:P$912,1,0)</f>
        <v>44.60733333333333</v>
      </c>
      <c r="B28">
        <f>VLOOKUP('2024-03-18_windows_device_0'!Q28,'2024-03-18_windows_device_0'!Q28:Q936,1,0)</f>
        <v>2183644</v>
      </c>
      <c r="C28">
        <f t="shared" si="1"/>
        <v>42.444363150496883</v>
      </c>
      <c r="D28">
        <f t="shared" si="0"/>
        <v>2181048.177628214</v>
      </c>
    </row>
    <row r="29" spans="1:4" x14ac:dyDescent="0.25">
      <c r="A29">
        <f>VLOOKUP('2024-03-18_windows_device_0'!P29,'2024-03-18_windows_device_0'!P$2:P$912,1,0)</f>
        <v>44.887333333333331</v>
      </c>
      <c r="B29">
        <f>VLOOKUP('2024-03-18_windows_device_0'!Q29,'2024-03-18_windows_device_0'!Q29:Q937,1,0)</f>
        <v>2183671</v>
      </c>
      <c r="C29">
        <f t="shared" si="1"/>
        <v>42.710786197876367</v>
      </c>
      <c r="D29">
        <f t="shared" si="0"/>
        <v>2181064.7403049259</v>
      </c>
    </row>
    <row r="30" spans="1:4" x14ac:dyDescent="0.25">
      <c r="A30">
        <f>VLOOKUP('2024-03-18_windows_device_0'!P30,'2024-03-18_windows_device_0'!P$2:P$912,1,0)</f>
        <v>45.177999999999997</v>
      </c>
      <c r="B30">
        <f>VLOOKUP('2024-03-18_windows_device_0'!Q30,'2024-03-18_windows_device_0'!Q30:Q938,1,0)</f>
        <v>2183704</v>
      </c>
      <c r="C30">
        <f t="shared" si="1"/>
        <v>42.987358694679834</v>
      </c>
      <c r="D30">
        <f t="shared" si="0"/>
        <v>2181086.9826630848</v>
      </c>
    </row>
    <row r="31" spans="1:4" x14ac:dyDescent="0.25">
      <c r="A31">
        <f>VLOOKUP('2024-03-18_windows_device_0'!P31,'2024-03-18_windows_device_0'!P$2:P$912,1,0)</f>
        <v>45.426666666666662</v>
      </c>
      <c r="B31">
        <f>VLOOKUP('2024-03-18_windows_device_0'!Q31,'2024-03-18_windows_device_0'!Q31:Q939,1,0)</f>
        <v>2183716</v>
      </c>
      <c r="C31">
        <f t="shared" si="1"/>
        <v>43.223967734376373</v>
      </c>
      <c r="D31">
        <f t="shared" si="0"/>
        <v>2181089.8419456067</v>
      </c>
    </row>
    <row r="32" spans="1:4" x14ac:dyDescent="0.25">
      <c r="A32">
        <f>VLOOKUP('2024-03-18_windows_device_0'!P32,'2024-03-18_windows_device_0'!P$2:P$912,1,0)</f>
        <v>45.662666666666667</v>
      </c>
      <c r="B32">
        <f>VLOOKUP('2024-03-18_windows_device_0'!Q32,'2024-03-18_windows_device_0'!Q32:Q940,1,0)</f>
        <v>2183746</v>
      </c>
      <c r="C32">
        <f t="shared" si="1"/>
        <v>43.448524302881943</v>
      </c>
      <c r="D32">
        <f t="shared" si="0"/>
        <v>2181111.2201404278</v>
      </c>
    </row>
    <row r="33" spans="1:4" x14ac:dyDescent="0.25">
      <c r="A33">
        <f>VLOOKUP('2024-03-18_windows_device_0'!P33,'2024-03-18_windows_device_0'!P$2:P$912,1,0)</f>
        <v>45.874000000000002</v>
      </c>
      <c r="B33">
        <f>VLOOKUP('2024-03-18_windows_device_0'!Q33,'2024-03-18_windows_device_0'!Q33:Q941,1,0)</f>
        <v>2183770</v>
      </c>
      <c r="C33">
        <f t="shared" si="1"/>
        <v>43.649610269594554</v>
      </c>
      <c r="D33">
        <f t="shared" si="0"/>
        <v>2181127.543536413</v>
      </c>
    </row>
    <row r="34" spans="1:4" x14ac:dyDescent="0.25">
      <c r="A34">
        <f>VLOOKUP('2024-03-18_windows_device_0'!P34,'2024-03-18_windows_device_0'!P$2:P$912,1,0)</f>
        <v>46.12</v>
      </c>
      <c r="B34">
        <f>VLOOKUP('2024-03-18_windows_device_0'!Q34,'2024-03-18_windows_device_0'!Q34:Q942,1,0)</f>
        <v>2183758</v>
      </c>
      <c r="C34">
        <f t="shared" si="1"/>
        <v>43.883681946935098</v>
      </c>
      <c r="D34">
        <f t="shared" si="0"/>
        <v>2181106.6601032889</v>
      </c>
    </row>
    <row r="35" spans="1:4" x14ac:dyDescent="0.25">
      <c r="A35">
        <f>VLOOKUP('2024-03-18_windows_device_0'!P35,'2024-03-18_windows_device_0'!P$2:P$912,1,0)</f>
        <v>46.325333333333333</v>
      </c>
      <c r="B35">
        <f>VLOOKUP('2024-03-18_windows_device_0'!Q35,'2024-03-18_windows_device_0'!Q35:Q943,1,0)</f>
        <v>2183786</v>
      </c>
      <c r="C35">
        <f t="shared" si="1"/>
        <v>44.079058848346719</v>
      </c>
      <c r="D35">
        <f t="shared" si="0"/>
        <v>2181127.2883892502</v>
      </c>
    </row>
    <row r="36" spans="1:4" x14ac:dyDescent="0.25">
      <c r="A36">
        <f>VLOOKUP('2024-03-18_windows_device_0'!P36,'2024-03-18_windows_device_0'!P$2:P$912,1,0)</f>
        <v>46.55</v>
      </c>
      <c r="B36">
        <f>VLOOKUP('2024-03-18_windows_device_0'!Q36,'2024-03-18_windows_device_0'!Q36:Q944,1,0)</f>
        <v>2183804</v>
      </c>
      <c r="C36">
        <f t="shared" si="1"/>
        <v>44.292831626839309</v>
      </c>
      <c r="D36">
        <f t="shared" si="0"/>
        <v>2181137.2676019697</v>
      </c>
    </row>
    <row r="37" spans="1:4" x14ac:dyDescent="0.25">
      <c r="A37">
        <f>VLOOKUP('2024-03-18_windows_device_0'!P37,'2024-03-18_windows_device_0'!P$2:P$912,1,0)</f>
        <v>46.75333333333333</v>
      </c>
      <c r="B37">
        <f>VLOOKUP('2024-03-18_windows_device_0'!Q37,'2024-03-18_windows_device_0'!Q37:Q945,1,0)</f>
        <v>2183823</v>
      </c>
      <c r="C37">
        <f t="shared" si="1"/>
        <v>44.48630550648393</v>
      </c>
      <c r="D37">
        <f t="shared" si="0"/>
        <v>2181149.0489851059</v>
      </c>
    </row>
    <row r="38" spans="1:4" x14ac:dyDescent="0.25">
      <c r="A38">
        <f>VLOOKUP('2024-03-18_windows_device_0'!P38,'2024-03-18_windows_device_0'!P$2:P$912,1,0)</f>
        <v>46.927999999999997</v>
      </c>
      <c r="B38">
        <f>VLOOKUP('2024-03-18_windows_device_0'!Q38,'2024-03-18_windows_device_0'!Q38:Q946,1,0)</f>
        <v>2183854</v>
      </c>
      <c r="C38">
        <f t="shared" si="1"/>
        <v>44.652502740801609</v>
      </c>
      <c r="D38">
        <f t="shared" si="0"/>
        <v>2181173.8788407054</v>
      </c>
    </row>
    <row r="39" spans="1:4" x14ac:dyDescent="0.25">
      <c r="A39">
        <f>VLOOKUP('2024-03-18_windows_device_0'!P39,'2024-03-18_windows_device_0'!P$2:P$912,1,0)</f>
        <v>47.132666666666665</v>
      </c>
      <c r="B39">
        <f>VLOOKUP('2024-03-18_windows_device_0'!Q39,'2024-03-18_windows_device_0'!Q39:Q947,1,0)</f>
        <v>2183852</v>
      </c>
      <c r="C39">
        <f t="shared" si="1"/>
        <v>44.847245301624234</v>
      </c>
      <c r="D39">
        <f t="shared" si="0"/>
        <v>2181164.6851158696</v>
      </c>
    </row>
    <row r="40" spans="1:4" ht="15.75" thickBot="1" x14ac:dyDescent="0.3">
      <c r="A40">
        <f>VLOOKUP('2024-03-18_windows_device_0'!P40,'2024-03-18_windows_device_0'!P$2:P$912,1,0)</f>
        <v>47.329333333333331</v>
      </c>
      <c r="B40">
        <f>VLOOKUP('2024-03-18_windows_device_0'!Q40,'2024-03-18_windows_device_0'!Q40:Q948,1,0)</f>
        <v>2183882</v>
      </c>
      <c r="C40">
        <f t="shared" si="1"/>
        <v>45.034375775378869</v>
      </c>
      <c r="D40">
        <f t="shared" si="0"/>
        <v>2181187.8093582112</v>
      </c>
    </row>
    <row r="41" spans="1:4" ht="15.75" thickBot="1" x14ac:dyDescent="0.3">
      <c r="A41">
        <f>VLOOKUP('2024-03-18_windows_device_0'!P41,'2024-03-18_windows_device_0'!P$2:P$912,1,0)</f>
        <v>47.499333333333333</v>
      </c>
      <c r="B41" s="4">
        <f>VLOOKUP('2024-03-18_windows_device_0'!Q41,'2024-03-18_windows_device_0'!Q41:Q949,1,0)</f>
        <v>2183905</v>
      </c>
      <c r="C41">
        <f t="shared" si="1"/>
        <v>45.196132625573561</v>
      </c>
      <c r="D41">
        <f t="shared" si="0"/>
        <v>2181204.8949527242</v>
      </c>
    </row>
    <row r="42" spans="1:4" x14ac:dyDescent="0.25">
      <c r="A42">
        <f>VLOOKUP('2024-03-18_windows_device_0'!P42,'2024-03-18_windows_device_0'!P$2:P$912,1,0)</f>
        <v>47.667333333333332</v>
      </c>
      <c r="B42">
        <f>VLOOKUP('2024-03-18_windows_device_0'!Q42,'2024-03-18_windows_device_0'!Q42:Q950,1,0)</f>
        <v>2183915</v>
      </c>
      <c r="C42">
        <f t="shared" si="1"/>
        <v>45.355986454001247</v>
      </c>
      <c r="D42">
        <f t="shared" si="0"/>
        <v>2181209.0765886535</v>
      </c>
    </row>
    <row r="43" spans="1:4" x14ac:dyDescent="0.25">
      <c r="A43">
        <f>VLOOKUP('2024-03-18_windows_device_0'!P43,'2024-03-18_windows_device_0'!P$2:P$912,1,0)</f>
        <v>47.827333333333335</v>
      </c>
      <c r="B43">
        <f>VLOOKUP('2024-03-18_windows_device_0'!Q43,'2024-03-18_windows_device_0'!Q43:Q951,1,0)</f>
        <v>2183932</v>
      </c>
      <c r="C43">
        <f t="shared" si="1"/>
        <v>45.508228195360957</v>
      </c>
      <c r="D43">
        <f t="shared" si="0"/>
        <v>2181220.5597441359</v>
      </c>
    </row>
    <row r="44" spans="1:4" x14ac:dyDescent="0.25">
      <c r="A44">
        <f>VLOOKUP('2024-03-18_windows_device_0'!P44,'2024-03-18_windows_device_0'!P$2:P$912,1,0)</f>
        <v>47.981333333333332</v>
      </c>
      <c r="B44">
        <f>VLOOKUP('2024-03-18_windows_device_0'!Q44,'2024-03-18_windows_device_0'!Q44:Q952,1,0)</f>
        <v>2183962</v>
      </c>
      <c r="C44">
        <f t="shared" si="1"/>
        <v>45.654760871419676</v>
      </c>
      <c r="D44">
        <f t="shared" si="0"/>
        <v>2181245.2723141885</v>
      </c>
    </row>
    <row r="45" spans="1:4" x14ac:dyDescent="0.25">
      <c r="A45">
        <f>VLOOKUP('2024-03-18_windows_device_0'!P45,'2024-03-18_windows_device_0'!P$2:P$912,1,0)</f>
        <v>48.159333333333336</v>
      </c>
      <c r="B45">
        <f>VLOOKUP('2024-03-18_windows_device_0'!Q45,'2024-03-18_windows_device_0'!Q45:Q953,1,0)</f>
        <v>2183969</v>
      </c>
      <c r="C45">
        <f t="shared" si="1"/>
        <v>45.824129808682351</v>
      </c>
      <c r="D45">
        <f t="shared" si="0"/>
        <v>2181246.1884067017</v>
      </c>
    </row>
    <row r="46" spans="1:4" x14ac:dyDescent="0.25">
      <c r="A46">
        <f>VLOOKUP('2024-03-18_windows_device_0'!P46,'2024-03-18_windows_device_0'!P$2:P$912,1,0)</f>
        <v>48.321333333333335</v>
      </c>
      <c r="B46">
        <f>VLOOKUP('2024-03-18_windows_device_0'!Q46,'2024-03-18_windows_device_0'!Q46:Q954,1,0)</f>
        <v>2183987</v>
      </c>
      <c r="C46">
        <f t="shared" si="1"/>
        <v>45.978274571809052</v>
      </c>
      <c r="D46">
        <f t="shared" si="0"/>
        <v>2181258.6770334486</v>
      </c>
    </row>
    <row r="47" spans="1:4" x14ac:dyDescent="0.25">
      <c r="A47">
        <f>VLOOKUP('2024-03-18_windows_device_0'!P47,'2024-03-18_windows_device_0'!P$2:P$912,1,0)</f>
        <v>48.492000000000004</v>
      </c>
      <c r="B47">
        <f>VLOOKUP('2024-03-18_windows_device_0'!Q47,'2024-03-18_windows_device_0'!Q47:Q955,1,0)</f>
        <v>2183983</v>
      </c>
      <c r="C47">
        <f t="shared" si="1"/>
        <v>46.140665762592739</v>
      </c>
      <c r="D47">
        <f t="shared" si="0"/>
        <v>2181248.897269099</v>
      </c>
    </row>
    <row r="48" spans="1:4" x14ac:dyDescent="0.25">
      <c r="A48">
        <f>VLOOKUP('2024-03-18_windows_device_0'!P48,'2024-03-18_windows_device_0'!P$2:P$912,1,0)</f>
        <v>48.665333333333336</v>
      </c>
      <c r="B48">
        <f>VLOOKUP('2024-03-18_windows_device_0'!Q48,'2024-03-18_windows_device_0'!Q48:Q956,1,0)</f>
        <v>2184030</v>
      </c>
      <c r="C48">
        <f t="shared" si="1"/>
        <v>46.305594315732421</v>
      </c>
      <c r="D48">
        <f t="shared" si="0"/>
        <v>2181290.0549807297</v>
      </c>
    </row>
    <row r="49" spans="1:4" x14ac:dyDescent="0.25">
      <c r="A49">
        <f>VLOOKUP('2024-03-18_windows_device_0'!P49,'2024-03-18_windows_device_0'!P$2:P$912,1,0)</f>
        <v>48.838000000000001</v>
      </c>
      <c r="B49">
        <f>VLOOKUP('2024-03-18_windows_device_0'!Q49,'2024-03-18_windows_device_0'!Q49:Q957,1,0)</f>
        <v>2184043</v>
      </c>
      <c r="C49">
        <f t="shared" si="1"/>
        <v>46.4698885282831</v>
      </c>
      <c r="D49">
        <f t="shared" si="0"/>
        <v>2181297.2630015519</v>
      </c>
    </row>
    <row r="50" spans="1:4" x14ac:dyDescent="0.25">
      <c r="A50">
        <f>VLOOKUP('2024-03-18_windows_device_0'!P50,'2024-03-18_windows_device_0'!P$2:P$912,1,0)</f>
        <v>48.989333333333335</v>
      </c>
      <c r="B50">
        <f>VLOOKUP('2024-03-18_windows_device_0'!Q50,'2024-03-18_windows_device_0'!Q50:Q958,1,0)</f>
        <v>2184040</v>
      </c>
      <c r="C50">
        <f t="shared" si="1"/>
        <v>46.613883841985817</v>
      </c>
      <c r="D50">
        <f t="shared" si="0"/>
        <v>2181289.2094816021</v>
      </c>
    </row>
    <row r="51" spans="1:4" x14ac:dyDescent="0.25">
      <c r="A51">
        <f>VLOOKUP('2024-03-18_windows_device_0'!P51,'2024-03-18_windows_device_0'!P$2:P$912,1,0)</f>
        <v>49.132666666666665</v>
      </c>
      <c r="B51">
        <f>VLOOKUP('2024-03-18_windows_device_0'!Q51,'2024-03-18_windows_device_0'!Q51:Q959,1,0)</f>
        <v>2184041</v>
      </c>
      <c r="C51">
        <f t="shared" si="1"/>
        <v>46.750267068620552</v>
      </c>
      <c r="D51">
        <f t="shared" si="0"/>
        <v>2181285.4427889804</v>
      </c>
    </row>
    <row r="52" spans="1:4" x14ac:dyDescent="0.25">
      <c r="A52">
        <f>VLOOKUP('2024-03-18_windows_device_0'!P52,'2024-03-18_windows_device_0'!P$2:P$912,1,0)</f>
        <v>49.267333333333333</v>
      </c>
      <c r="B52">
        <f>VLOOKUP('2024-03-18_windows_device_0'!Q52,'2024-03-18_windows_device_0'!Q52:Q960,1,0)</f>
        <v>2184059</v>
      </c>
      <c r="C52">
        <f t="shared" si="1"/>
        <v>46.878403867598308</v>
      </c>
      <c r="D52">
        <f t="shared" si="0"/>
        <v>2181298.9817600087</v>
      </c>
    </row>
    <row r="53" spans="1:4" x14ac:dyDescent="0.25">
      <c r="A53">
        <f>VLOOKUP('2024-03-18_windows_device_0'!P53,'2024-03-18_windows_device_0'!P$2:P$912,1,0)</f>
        <v>49.385333333333335</v>
      </c>
      <c r="B53">
        <f>VLOOKUP('2024-03-18_windows_device_0'!Q53,'2024-03-18_windows_device_0'!Q53:Q961,1,0)</f>
        <v>2184071</v>
      </c>
      <c r="C53">
        <f t="shared" si="1"/>
        <v>46.99068215185109</v>
      </c>
      <c r="D53">
        <f t="shared" si="0"/>
        <v>2181307.0867316029</v>
      </c>
    </row>
    <row r="54" spans="1:4" x14ac:dyDescent="0.25">
      <c r="A54">
        <f>VLOOKUP('2024-03-18_windows_device_0'!P54,'2024-03-18_windows_device_0'!P$2:P$912,1,0)</f>
        <v>49.516666666666666</v>
      </c>
      <c r="B54">
        <f>VLOOKUP('2024-03-18_windows_device_0'!Q54,'2024-03-18_windows_device_0'!Q54:Q962,1,0)</f>
        <v>2184097</v>
      </c>
      <c r="C54">
        <f t="shared" si="1"/>
        <v>47.11564724788385</v>
      </c>
      <c r="D54">
        <f t="shared" si="0"/>
        <v>2181328.7668458507</v>
      </c>
    </row>
    <row r="55" spans="1:4" x14ac:dyDescent="0.25">
      <c r="A55">
        <f>VLOOKUP('2024-03-18_windows_device_0'!P55,'2024-03-18_windows_device_0'!P$2:P$912,1,0)</f>
        <v>49.641999999999996</v>
      </c>
      <c r="B55">
        <f>VLOOKUP('2024-03-18_windows_device_0'!Q55,'2024-03-18_windows_device_0'!Q55:Q963,1,0)</f>
        <v>2184106</v>
      </c>
      <c r="C55">
        <f t="shared" si="1"/>
        <v>47.234903278615612</v>
      </c>
      <c r="D55">
        <f t="shared" si="0"/>
        <v>2181333.6593053248</v>
      </c>
    </row>
    <row r="56" spans="1:4" x14ac:dyDescent="0.25">
      <c r="A56">
        <f>VLOOKUP('2024-03-18_windows_device_0'!P56,'2024-03-18_windows_device_0'!P$2:P$912,1,0)</f>
        <v>49.74666666666667</v>
      </c>
      <c r="B56">
        <f>VLOOKUP('2024-03-18_windows_device_0'!Q56,'2024-03-18_windows_device_0'!Q56:Q964,1,0)</f>
        <v>2184113</v>
      </c>
      <c r="C56">
        <f t="shared" si="1"/>
        <v>47.334494751088428</v>
      </c>
      <c r="D56">
        <f t="shared" si="0"/>
        <v>2181337.2402896904</v>
      </c>
    </row>
    <row r="57" spans="1:4" x14ac:dyDescent="0.25">
      <c r="A57">
        <f>VLOOKUP('2024-03-18_windows_device_0'!P57,'2024-03-18_windows_device_0'!P$2:P$912,1,0)</f>
        <v>49.867333333333335</v>
      </c>
      <c r="B57">
        <f>VLOOKUP('2024-03-18_windows_device_0'!Q57,'2024-03-18_windows_device_0'!Q57:Q965,1,0)</f>
        <v>2184128</v>
      </c>
      <c r="C57">
        <f t="shared" si="1"/>
        <v>47.449310397697204</v>
      </c>
      <c r="D57">
        <f t="shared" si="0"/>
        <v>2181348.3112920681</v>
      </c>
    </row>
    <row r="58" spans="1:4" x14ac:dyDescent="0.25">
      <c r="A58">
        <f>VLOOKUP('2024-03-18_windows_device_0'!P58,'2024-03-18_windows_device_0'!P$2:P$912,1,0)</f>
        <v>49.978666666666669</v>
      </c>
      <c r="B58">
        <f>VLOOKUP('2024-03-18_windows_device_0'!Q58,'2024-03-18_windows_device_0'!Q58:Q966,1,0)</f>
        <v>2184153</v>
      </c>
      <c r="C58">
        <f t="shared" si="1"/>
        <v>47.555245276059999</v>
      </c>
      <c r="D58">
        <f t="shared" si="0"/>
        <v>2181369.6982307509</v>
      </c>
    </row>
    <row r="59" spans="1:4" x14ac:dyDescent="0.25">
      <c r="A59">
        <f>VLOOKUP('2024-03-18_windows_device_0'!P59,'2024-03-18_windows_device_0'!P$2:P$912,1,0)</f>
        <v>50.102000000000004</v>
      </c>
      <c r="B59">
        <f>VLOOKUP('2024-03-18_windows_device_0'!Q59,'2024-03-18_windows_device_0'!Q59:Q967,1,0)</f>
        <v>2184173</v>
      </c>
      <c r="C59">
        <f t="shared" si="1"/>
        <v>47.672598285024776</v>
      </c>
      <c r="D59">
        <f t="shared" si="0"/>
        <v>2181385.7092241547</v>
      </c>
    </row>
    <row r="60" spans="1:4" x14ac:dyDescent="0.25">
      <c r="A60">
        <f>VLOOKUP('2024-03-18_windows_device_0'!P60,'2024-03-18_windows_device_0'!P$2:P$912,1,0)</f>
        <v>50.204666666666668</v>
      </c>
      <c r="B60">
        <f>VLOOKUP('2024-03-18_windows_device_0'!Q60,'2024-03-18_windows_device_0'!Q60:Q968,1,0)</f>
        <v>2184182</v>
      </c>
      <c r="C60">
        <f t="shared" si="1"/>
        <v>47.770286735730579</v>
      </c>
      <c r="D60">
        <f t="shared" si="0"/>
        <v>2181391.3994576554</v>
      </c>
    </row>
    <row r="61" spans="1:4" x14ac:dyDescent="0.25">
      <c r="A61">
        <f>VLOOKUP('2024-03-18_windows_device_0'!P61,'2024-03-18_windows_device_0'!P$2:P$912,1,0)</f>
        <v>50.315333333333335</v>
      </c>
      <c r="B61">
        <f>VLOOKUP('2024-03-18_windows_device_0'!Q61,'2024-03-18_windows_device_0'!Q61:Q969,1,0)</f>
        <v>2184184</v>
      </c>
      <c r="C61">
        <f t="shared" si="1"/>
        <v>47.875587273504379</v>
      </c>
      <c r="D61">
        <f t="shared" si="0"/>
        <v>2181389.8427885287</v>
      </c>
    </row>
    <row r="62" spans="1:4" x14ac:dyDescent="0.25">
      <c r="A62">
        <f>VLOOKUP('2024-03-18_windows_device_0'!P62,'2024-03-18_windows_device_0'!P$2:P$912,1,0)</f>
        <v>50.414000000000001</v>
      </c>
      <c r="B62">
        <f>VLOOKUP('2024-03-18_windows_device_0'!Q62,'2024-03-18_windows_device_0'!Q62:Q970,1,0)</f>
        <v>2184200</v>
      </c>
      <c r="C62">
        <f t="shared" si="1"/>
        <v>47.969469680676198</v>
      </c>
      <c r="D62">
        <f t="shared" si="0"/>
        <v>2181402.6814067611</v>
      </c>
    </row>
    <row r="63" spans="1:4" x14ac:dyDescent="0.25">
      <c r="A63">
        <f>VLOOKUP('2024-03-18_windows_device_0'!P63,'2024-03-18_windows_device_0'!P$2:P$912,1,0)</f>
        <v>50.511333333333333</v>
      </c>
      <c r="B63">
        <f>VLOOKUP('2024-03-18_windows_device_0'!Q63,'2024-03-18_windows_device_0'!Q63:Q971,1,0)</f>
        <v>2184212</v>
      </c>
      <c r="C63">
        <f t="shared" si="1"/>
        <v>48.062083406670013</v>
      </c>
      <c r="D63">
        <f t="shared" si="0"/>
        <v>2181411.5716360132</v>
      </c>
    </row>
    <row r="64" spans="1:4" x14ac:dyDescent="0.25">
      <c r="A64">
        <f>VLOOKUP('2024-03-18_windows_device_0'!P64,'2024-03-18_windows_device_0'!P$2:P$912,1,0)</f>
        <v>50.62</v>
      </c>
      <c r="B64">
        <f>VLOOKUP('2024-03-18_windows_device_0'!Q64,'2024-03-18_windows_device_0'!Q64:Q972,1,0)</f>
        <v>2184219</v>
      </c>
      <c r="C64">
        <f t="shared" si="1"/>
        <v>48.165480922676814</v>
      </c>
      <c r="D64">
        <f t="shared" si="0"/>
        <v>2181415.110199776</v>
      </c>
    </row>
    <row r="65" spans="1:4" x14ac:dyDescent="0.25">
      <c r="A65">
        <f>VLOOKUP('2024-03-18_windows_device_0'!P65,'2024-03-18_windows_device_0'!P$2:P$912,1,0)</f>
        <v>50.712666666666664</v>
      </c>
      <c r="B65">
        <f>VLOOKUP('2024-03-18_windows_device_0'!Q65,'2024-03-18_windows_device_0'!Q65:Q973,1,0)</f>
        <v>2184222</v>
      </c>
      <c r="C65">
        <f t="shared" si="1"/>
        <v>48.253654264547642</v>
      </c>
      <c r="D65">
        <f t="shared" si="0"/>
        <v>2181415.1671165871</v>
      </c>
    </row>
    <row r="66" spans="1:4" x14ac:dyDescent="0.25">
      <c r="A66">
        <f>VLOOKUP('2024-03-18_windows_device_0'!P66,'2024-03-18_windows_device_0'!P$2:P$912,1,0)</f>
        <v>50.786666666666669</v>
      </c>
      <c r="B66">
        <f>VLOOKUP('2024-03-18_windows_device_0'!Q66,'2024-03-18_windows_device_0'!Q66:Q974,1,0)</f>
        <v>2184257</v>
      </c>
      <c r="C66">
        <f t="shared" si="1"/>
        <v>48.324066069926509</v>
      </c>
      <c r="D66">
        <f t="shared" ref="D66:D129" si="2">B66-C66*E$4+E$3*C66^2</f>
        <v>2181447.8226317675</v>
      </c>
    </row>
    <row r="67" spans="1:4" x14ac:dyDescent="0.25">
      <c r="A67">
        <f>VLOOKUP('2024-03-18_windows_device_0'!P67,'2024-03-18_windows_device_0'!P$2:P$912,1,0)</f>
        <v>50.852666666666664</v>
      </c>
      <c r="B67">
        <f>VLOOKUP('2024-03-18_windows_device_0'!Q67,'2024-03-18_windows_device_0'!Q67:Q975,1,0)</f>
        <v>2184255</v>
      </c>
      <c r="C67">
        <f t="shared" ref="C67:C130" si="3">A67*(1-EXP(-E$5))</f>
        <v>48.386865788237387</v>
      </c>
      <c r="D67">
        <f t="shared" si="2"/>
        <v>2181443.7359104156</v>
      </c>
    </row>
    <row r="68" spans="1:4" x14ac:dyDescent="0.25">
      <c r="A68">
        <f>VLOOKUP('2024-03-18_windows_device_0'!P68,'2024-03-18_windows_device_0'!P$2:P$912,1,0)</f>
        <v>50.945999999999998</v>
      </c>
      <c r="B68">
        <f>VLOOKUP('2024-03-18_windows_device_0'!Q68,'2024-03-18_windows_device_0'!Q68:Q976,1,0)</f>
        <v>2184260</v>
      </c>
      <c r="C68">
        <f t="shared" si="3"/>
        <v>48.475673470697217</v>
      </c>
      <c r="D68">
        <f t="shared" si="2"/>
        <v>2181445.7919209641</v>
      </c>
    </row>
    <row r="69" spans="1:4" x14ac:dyDescent="0.25">
      <c r="A69">
        <f>VLOOKUP('2024-03-18_windows_device_0'!P69,'2024-03-18_windows_device_0'!P$2:P$912,1,0)</f>
        <v>51.036000000000001</v>
      </c>
      <c r="B69">
        <f>VLOOKUP('2024-03-18_windows_device_0'!Q69,'2024-03-18_windows_device_0'!Q69:Q977,1,0)</f>
        <v>2184267</v>
      </c>
      <c r="C69">
        <f t="shared" si="3"/>
        <v>48.56130945021205</v>
      </c>
      <c r="D69">
        <f t="shared" si="2"/>
        <v>2181449.9607626526</v>
      </c>
    </row>
    <row r="70" spans="1:4" x14ac:dyDescent="0.25">
      <c r="A70">
        <f>VLOOKUP('2024-03-18_windows_device_0'!P70,'2024-03-18_windows_device_0'!P$2:P$912,1,0)</f>
        <v>51.106666666666669</v>
      </c>
      <c r="B70">
        <f>VLOOKUP('2024-03-18_windows_device_0'!Q70,'2024-03-18_windows_device_0'!Q70:Q978,1,0)</f>
        <v>2184297</v>
      </c>
      <c r="C70">
        <f t="shared" si="3"/>
        <v>48.628549552645921</v>
      </c>
      <c r="D70">
        <f t="shared" si="2"/>
        <v>2181477.7430697163</v>
      </c>
    </row>
    <row r="71" spans="1:4" x14ac:dyDescent="0.25">
      <c r="A71">
        <f>VLOOKUP('2024-03-18_windows_device_0'!P71,'2024-03-18_windows_device_0'!P$2:P$912,1,0)</f>
        <v>51.19</v>
      </c>
      <c r="B71">
        <f>VLOOKUP('2024-03-18_windows_device_0'!Q71,'2024-03-18_windows_device_0'!Q71:Q979,1,0)</f>
        <v>2184303</v>
      </c>
      <c r="C71">
        <f t="shared" si="3"/>
        <v>48.707842126270762</v>
      </c>
      <c r="D71">
        <f t="shared" si="2"/>
        <v>2181481.1338458504</v>
      </c>
    </row>
    <row r="72" spans="1:4" x14ac:dyDescent="0.25">
      <c r="A72">
        <f>VLOOKUP('2024-03-18_windows_device_0'!P72,'2024-03-18_windows_device_0'!P$2:P$912,1,0)</f>
        <v>51.274000000000001</v>
      </c>
      <c r="B72">
        <f>VLOOKUP('2024-03-18_windows_device_0'!Q72,'2024-03-18_windows_device_0'!Q72:Q980,1,0)</f>
        <v>2184302</v>
      </c>
      <c r="C72">
        <f t="shared" si="3"/>
        <v>48.787769040484612</v>
      </c>
      <c r="D72">
        <f t="shared" si="2"/>
        <v>2181477.5102980002</v>
      </c>
    </row>
    <row r="73" spans="1:4" x14ac:dyDescent="0.25">
      <c r="A73">
        <f>VLOOKUP('2024-03-18_windows_device_0'!P73,'2024-03-18_windows_device_0'!P$2:P$912,1,0)</f>
        <v>51.332000000000001</v>
      </c>
      <c r="B73">
        <f>VLOOKUP('2024-03-18_windows_device_0'!Q73,'2024-03-18_windows_device_0'!Q73:Q981,1,0)</f>
        <v>2184302</v>
      </c>
      <c r="C73">
        <f t="shared" si="3"/>
        <v>48.842956671727507</v>
      </c>
      <c r="D73">
        <f t="shared" si="2"/>
        <v>2181475.7026384813</v>
      </c>
    </row>
    <row r="74" spans="1:4" x14ac:dyDescent="0.25">
      <c r="A74">
        <f>VLOOKUP('2024-03-18_windows_device_0'!P74,'2024-03-18_windows_device_0'!P$2:P$912,1,0)</f>
        <v>51.421333333333337</v>
      </c>
      <c r="B74">
        <f>VLOOKUP('2024-03-18_windows_device_0'!Q74,'2024-03-18_windows_device_0'!Q74:Q982,1,0)</f>
        <v>2184322</v>
      </c>
      <c r="C74">
        <f t="shared" si="3"/>
        <v>48.927958310653345</v>
      </c>
      <c r="D74">
        <f t="shared" si="2"/>
        <v>2181492.9245603853</v>
      </c>
    </row>
    <row r="75" spans="1:4" x14ac:dyDescent="0.25">
      <c r="A75">
        <f>VLOOKUP('2024-03-18_windows_device_0'!P75,'2024-03-18_windows_device_0'!P$2:P$912,1,0)</f>
        <v>51.488</v>
      </c>
      <c r="B75">
        <f>VLOOKUP('2024-03-18_windows_device_0'!Q75,'2024-03-18_windows_device_0'!Q75:Q983,1,0)</f>
        <v>2184310</v>
      </c>
      <c r="C75">
        <f t="shared" si="3"/>
        <v>48.991392369553218</v>
      </c>
      <c r="D75">
        <f t="shared" si="2"/>
        <v>2181478.8562139627</v>
      </c>
    </row>
    <row r="76" spans="1:4" x14ac:dyDescent="0.25">
      <c r="A76">
        <f>VLOOKUP('2024-03-18_windows_device_0'!P76,'2024-03-18_windows_device_0'!P$2:P$912,1,0)</f>
        <v>51.542666666666662</v>
      </c>
      <c r="B76">
        <f>VLOOKUP('2024-03-18_windows_device_0'!Q76,'2024-03-18_windows_device_0'!Q76:Q984,1,0)</f>
        <v>2184320</v>
      </c>
      <c r="C76">
        <f t="shared" si="3"/>
        <v>49.043408297851116</v>
      </c>
      <c r="D76">
        <f t="shared" si="2"/>
        <v>2181487.1632606853</v>
      </c>
    </row>
    <row r="77" spans="1:4" x14ac:dyDescent="0.25">
      <c r="A77">
        <f>VLOOKUP('2024-03-18_windows_device_0'!P77,'2024-03-18_windows_device_0'!P$2:P$912,1,0)</f>
        <v>51.632666666666665</v>
      </c>
      <c r="B77">
        <f>VLOOKUP('2024-03-18_windows_device_0'!Q77,'2024-03-18_windows_device_0'!Q77:Q985,1,0)</f>
        <v>2184320</v>
      </c>
      <c r="C77">
        <f t="shared" si="3"/>
        <v>49.129044277365949</v>
      </c>
      <c r="D77">
        <f t="shared" si="2"/>
        <v>2181484.3821485611</v>
      </c>
    </row>
    <row r="78" spans="1:4" x14ac:dyDescent="0.25">
      <c r="A78">
        <f>VLOOKUP('2024-03-18_windows_device_0'!P78,'2024-03-18_windows_device_0'!P$2:P$912,1,0)</f>
        <v>51.667999999999999</v>
      </c>
      <c r="B78">
        <f>VLOOKUP('2024-03-18_windows_device_0'!Q78,'2024-03-18_windows_device_0'!Q78:Q986,1,0)</f>
        <v>2184353</v>
      </c>
      <c r="C78">
        <f t="shared" si="3"/>
        <v>49.162664328582885</v>
      </c>
      <c r="D78">
        <f t="shared" si="2"/>
        <v>2181516.2923681056</v>
      </c>
    </row>
    <row r="79" spans="1:4" x14ac:dyDescent="0.25">
      <c r="A79">
        <f>VLOOKUP('2024-03-18_windows_device_0'!P79,'2024-03-18_windows_device_0'!P$2:P$912,1,0)</f>
        <v>51.763999999999996</v>
      </c>
      <c r="B79">
        <f>VLOOKUP('2024-03-18_windows_device_0'!Q79,'2024-03-18_windows_device_0'!Q79:Q987,1,0)</f>
        <v>2184341</v>
      </c>
      <c r="C79">
        <f t="shared" si="3"/>
        <v>49.254009373398709</v>
      </c>
      <c r="D79">
        <f t="shared" si="2"/>
        <v>2181501.3373302384</v>
      </c>
    </row>
    <row r="80" spans="1:4" x14ac:dyDescent="0.25">
      <c r="A80">
        <f>VLOOKUP('2024-03-18_windows_device_0'!P80,'2024-03-18_windows_device_0'!P$2:P$912,1,0)</f>
        <v>51.816000000000003</v>
      </c>
      <c r="B80">
        <f>VLOOKUP('2024-03-18_windows_device_0'!Q80,'2024-03-18_windows_device_0'!Q80:Q988,1,0)</f>
        <v>2184344</v>
      </c>
      <c r="C80">
        <f t="shared" si="3"/>
        <v>49.30348793934062</v>
      </c>
      <c r="D80">
        <f t="shared" si="2"/>
        <v>2181502.7402709047</v>
      </c>
    </row>
    <row r="81" spans="1:4" x14ac:dyDescent="0.25">
      <c r="A81">
        <f>VLOOKUP('2024-03-18_windows_device_0'!P81,'2024-03-18_windows_device_0'!P$2:P$912,1,0)</f>
        <v>51.87466666666667</v>
      </c>
      <c r="B81">
        <f>VLOOKUP('2024-03-18_windows_device_0'!Q81,'2024-03-18_windows_device_0'!Q81:Q989,1,0)</f>
        <v>2184388</v>
      </c>
      <c r="C81">
        <f t="shared" si="3"/>
        <v>49.35930991117251</v>
      </c>
      <c r="D81">
        <f t="shared" si="2"/>
        <v>2181544.9414857193</v>
      </c>
    </row>
    <row r="82" spans="1:4" x14ac:dyDescent="0.25">
      <c r="A82">
        <f>VLOOKUP('2024-03-18_windows_device_0'!P82,'2024-03-18_windows_device_0'!P$2:P$912,1,0)</f>
        <v>51.941333333333333</v>
      </c>
      <c r="B82">
        <f>VLOOKUP('2024-03-18_windows_device_0'!Q82,'2024-03-18_windows_device_0'!Q82:Q990,1,0)</f>
        <v>2184409</v>
      </c>
      <c r="C82">
        <f t="shared" si="3"/>
        <v>49.422743970072382</v>
      </c>
      <c r="D82">
        <f t="shared" si="2"/>
        <v>2181563.9013051619</v>
      </c>
    </row>
    <row r="83" spans="1:4" x14ac:dyDescent="0.25">
      <c r="A83">
        <f>VLOOKUP('2024-03-18_windows_device_0'!P83,'2024-03-18_windows_device_0'!P$2:P$912,1,0)</f>
        <v>52.00266666666667</v>
      </c>
      <c r="B83">
        <f>VLOOKUP('2024-03-18_windows_device_0'!Q83,'2024-03-18_windows_device_0'!Q83:Q991,1,0)</f>
        <v>2184413</v>
      </c>
      <c r="C83">
        <f t="shared" si="3"/>
        <v>49.481103304260273</v>
      </c>
      <c r="D83">
        <f t="shared" si="2"/>
        <v>2181566.0279972982</v>
      </c>
    </row>
    <row r="84" spans="1:4" x14ac:dyDescent="0.25">
      <c r="A84">
        <f>VLOOKUP('2024-03-18_windows_device_0'!P84,'2024-03-18_windows_device_0'!P$2:P$912,1,0)</f>
        <v>52.081333333333333</v>
      </c>
      <c r="B84">
        <f>VLOOKUP('2024-03-18_windows_device_0'!Q84,'2024-03-18_windows_device_0'!Q84:Q992,1,0)</f>
        <v>2184411</v>
      </c>
      <c r="C84">
        <f t="shared" si="3"/>
        <v>49.555955493762127</v>
      </c>
      <c r="D84">
        <f t="shared" si="2"/>
        <v>2181561.6304083285</v>
      </c>
    </row>
    <row r="85" spans="1:4" x14ac:dyDescent="0.25">
      <c r="A85">
        <f>VLOOKUP('2024-03-18_windows_device_0'!P85,'2024-03-18_windows_device_0'!P$2:P$912,1,0)</f>
        <v>52.14</v>
      </c>
      <c r="B85">
        <f>VLOOKUP('2024-03-18_windows_device_0'!Q85,'2024-03-18_windows_device_0'!Q85:Q993,1,0)</f>
        <v>2184418</v>
      </c>
      <c r="C85">
        <f t="shared" si="3"/>
        <v>49.611777465594017</v>
      </c>
      <c r="D85">
        <f t="shared" si="2"/>
        <v>2181566.8461302212</v>
      </c>
    </row>
    <row r="86" spans="1:4" x14ac:dyDescent="0.25">
      <c r="A86">
        <f>VLOOKUP('2024-03-18_windows_device_0'!P86,'2024-03-18_windows_device_0'!P$2:P$912,1,0)</f>
        <v>52.212000000000003</v>
      </c>
      <c r="B86">
        <f>VLOOKUP('2024-03-18_windows_device_0'!Q86,'2024-03-18_windows_device_0'!Q86:Q994,1,0)</f>
        <v>2184421</v>
      </c>
      <c r="C86">
        <f t="shared" si="3"/>
        <v>49.680286249205892</v>
      </c>
      <c r="D86">
        <f t="shared" si="2"/>
        <v>2181567.6607182957</v>
      </c>
    </row>
    <row r="87" spans="1:4" x14ac:dyDescent="0.25">
      <c r="A87">
        <f>VLOOKUP('2024-03-18_windows_device_0'!P87,'2024-03-18_windows_device_0'!P$2:P$912,1,0)</f>
        <v>52.274000000000001</v>
      </c>
      <c r="B87">
        <f>VLOOKUP('2024-03-18_windows_device_0'!Q87,'2024-03-18_windows_device_0'!Q87:Q995,1,0)</f>
        <v>2184446</v>
      </c>
      <c r="C87">
        <f t="shared" si="3"/>
        <v>49.739279923982771</v>
      </c>
      <c r="D87">
        <f t="shared" si="2"/>
        <v>2181590.7827071613</v>
      </c>
    </row>
    <row r="88" spans="1:4" x14ac:dyDescent="0.25">
      <c r="A88">
        <f>VLOOKUP('2024-03-18_windows_device_0'!P88,'2024-03-18_windows_device_0'!P$2:P$912,1,0)</f>
        <v>52.327333333333328</v>
      </c>
      <c r="B88">
        <f>VLOOKUP('2024-03-18_windows_device_0'!Q88,'2024-03-18_windows_device_0'!Q88:Q996,1,0)</f>
        <v>2184446</v>
      </c>
      <c r="C88">
        <f t="shared" si="3"/>
        <v>49.790027171102672</v>
      </c>
      <c r="D88">
        <f t="shared" si="2"/>
        <v>2181589.1700800038</v>
      </c>
    </row>
    <row r="89" spans="1:4" x14ac:dyDescent="0.25">
      <c r="A89">
        <f>VLOOKUP('2024-03-18_windows_device_0'!P89,'2024-03-18_windows_device_0'!P$2:P$912,1,0)</f>
        <v>52.38666666666667</v>
      </c>
      <c r="B89">
        <f>VLOOKUP('2024-03-18_windows_device_0'!Q89,'2024-03-18_windows_device_0'!Q89:Q997,1,0)</f>
        <v>2184432</v>
      </c>
      <c r="C89">
        <f t="shared" si="3"/>
        <v>49.846483483523571</v>
      </c>
      <c r="D89">
        <f t="shared" si="2"/>
        <v>2181573.3791473112</v>
      </c>
    </row>
    <row r="90" spans="1:4" x14ac:dyDescent="0.25">
      <c r="A90">
        <f>VLOOKUP('2024-03-18_windows_device_0'!P90,'2024-03-18_windows_device_0'!P$2:P$912,1,0)</f>
        <v>52.448666666666668</v>
      </c>
      <c r="B90">
        <f>VLOOKUP('2024-03-18_windows_device_0'!Q90,'2024-03-18_windows_device_0'!Q90:Q998,1,0)</f>
        <v>2184442</v>
      </c>
      <c r="C90">
        <f t="shared" si="3"/>
        <v>49.90547715830045</v>
      </c>
      <c r="D90">
        <f t="shared" si="2"/>
        <v>2181581.5112286694</v>
      </c>
    </row>
    <row r="91" spans="1:4" x14ac:dyDescent="0.25">
      <c r="A91">
        <f>VLOOKUP('2024-03-18_windows_device_0'!P91,'2024-03-18_windows_device_0'!P$2:P$912,1,0)</f>
        <v>52.504666666666665</v>
      </c>
      <c r="B91">
        <f>VLOOKUP('2024-03-18_windows_device_0'!Q91,'2024-03-18_windows_device_0'!Q91:Q999,1,0)</f>
        <v>2184473</v>
      </c>
      <c r="C91">
        <f t="shared" si="3"/>
        <v>49.958761767776345</v>
      </c>
      <c r="D91">
        <f t="shared" si="2"/>
        <v>2181610.8271555393</v>
      </c>
    </row>
    <row r="92" spans="1:4" x14ac:dyDescent="0.25">
      <c r="A92">
        <f>VLOOKUP('2024-03-18_windows_device_0'!P92,'2024-03-18_windows_device_0'!P$2:P$912,1,0)</f>
        <v>52.541333333333334</v>
      </c>
      <c r="B92">
        <f>VLOOKUP('2024-03-18_windows_device_0'!Q92,'2024-03-18_windows_device_0'!Q92:Q1000,1,0)</f>
        <v>2184472</v>
      </c>
      <c r="C92">
        <f t="shared" si="3"/>
        <v>49.993650500171277</v>
      </c>
      <c r="D92">
        <f t="shared" si="2"/>
        <v>2181608.7260719035</v>
      </c>
    </row>
    <row r="93" spans="1:4" x14ac:dyDescent="0.25">
      <c r="A93">
        <f>VLOOKUP('2024-03-18_windows_device_0'!P93,'2024-03-18_windows_device_0'!P$2:P$912,1,0)</f>
        <v>52.602666666666664</v>
      </c>
      <c r="B93">
        <f>VLOOKUP('2024-03-18_windows_device_0'!Q93,'2024-03-18_windows_device_0'!Q93:Q1001,1,0)</f>
        <v>2184469</v>
      </c>
      <c r="C93">
        <f t="shared" si="3"/>
        <v>50.052009834359161</v>
      </c>
      <c r="D93">
        <f t="shared" si="2"/>
        <v>2181603.8870601226</v>
      </c>
    </row>
    <row r="94" spans="1:4" x14ac:dyDescent="0.25">
      <c r="A94">
        <f>VLOOKUP('2024-03-18_windows_device_0'!P94,'2024-03-18_windows_device_0'!P$2:P$912,1,0)</f>
        <v>52.63066666666667</v>
      </c>
      <c r="B94">
        <f>VLOOKUP('2024-03-18_windows_device_0'!Q94,'2024-03-18_windows_device_0'!Q94:Q1002,1,0)</f>
        <v>2184473</v>
      </c>
      <c r="C94">
        <f t="shared" si="3"/>
        <v>50.078652139097116</v>
      </c>
      <c r="D94">
        <f t="shared" si="2"/>
        <v>2181607.0486768363</v>
      </c>
    </row>
    <row r="95" spans="1:4" x14ac:dyDescent="0.25">
      <c r="A95">
        <f>VLOOKUP('2024-03-18_windows_device_0'!P95,'2024-03-18_windows_device_0'!P$2:P$912,1,0)</f>
        <v>52.68</v>
      </c>
      <c r="B95">
        <f>VLOOKUP('2024-03-18_windows_device_0'!Q95,'2024-03-18_windows_device_0'!Q95:Q1003,1,0)</f>
        <v>2184483</v>
      </c>
      <c r="C95">
        <f t="shared" si="3"/>
        <v>50.125593342683025</v>
      </c>
      <c r="D95">
        <f t="shared" si="2"/>
        <v>2181615.5733030951</v>
      </c>
    </row>
    <row r="96" spans="1:4" x14ac:dyDescent="0.25">
      <c r="A96">
        <f>VLOOKUP('2024-03-18_windows_device_0'!P96,'2024-03-18_windows_device_0'!P$2:P$912,1,0)</f>
        <v>52.75266666666667</v>
      </c>
      <c r="B96">
        <f>VLOOKUP('2024-03-18_windows_device_0'!Q96,'2024-03-18_windows_device_0'!Q96:Q1004,1,0)</f>
        <v>2184506</v>
      </c>
      <c r="C96">
        <f t="shared" si="3"/>
        <v>50.194736466883896</v>
      </c>
      <c r="D96">
        <f t="shared" si="2"/>
        <v>2181636.4042485114</v>
      </c>
    </row>
    <row r="97" spans="1:4" x14ac:dyDescent="0.25">
      <c r="A97">
        <f>VLOOKUP('2024-03-18_windows_device_0'!P97,'2024-03-18_windows_device_0'!P$2:P$912,1,0)</f>
        <v>52.777999999999999</v>
      </c>
      <c r="B97">
        <f>VLOOKUP('2024-03-18_windows_device_0'!Q97,'2024-03-18_windows_device_0'!Q97:Q1005,1,0)</f>
        <v>2184504</v>
      </c>
      <c r="C97">
        <f t="shared" si="3"/>
        <v>50.218841409265842</v>
      </c>
      <c r="D97">
        <f t="shared" si="2"/>
        <v>2181633.6492212154</v>
      </c>
    </row>
    <row r="98" spans="1:4" x14ac:dyDescent="0.25">
      <c r="A98">
        <f>VLOOKUP('2024-03-18_windows_device_0'!P98,'2024-03-18_windows_device_0'!P$2:P$912,1,0)</f>
        <v>52.839333333333329</v>
      </c>
      <c r="B98">
        <f>VLOOKUP('2024-03-18_windows_device_0'!Q98,'2024-03-18_windows_device_0'!Q98:Q1006,1,0)</f>
        <v>2184501</v>
      </c>
      <c r="C98">
        <f t="shared" si="3"/>
        <v>50.277200743453726</v>
      </c>
      <c r="D98">
        <f t="shared" si="2"/>
        <v>2181628.8237373349</v>
      </c>
    </row>
    <row r="99" spans="1:4" x14ac:dyDescent="0.25">
      <c r="A99">
        <f>VLOOKUP('2024-03-18_windows_device_0'!P99,'2024-03-18_windows_device_0'!P$2:P$912,1,0)</f>
        <v>52.872666666666667</v>
      </c>
      <c r="B99">
        <f>VLOOKUP('2024-03-18_windows_device_0'!Q99,'2024-03-18_windows_device_0'!Q99:Q1007,1,0)</f>
        <v>2184526</v>
      </c>
      <c r="C99">
        <f t="shared" si="3"/>
        <v>50.308917772903669</v>
      </c>
      <c r="D99">
        <f t="shared" si="2"/>
        <v>2181652.8330969536</v>
      </c>
    </row>
    <row r="100" spans="1:4" x14ac:dyDescent="0.25">
      <c r="A100">
        <f>VLOOKUP('2024-03-18_windows_device_0'!P100,'2024-03-18_windows_device_0'!P$2:P$912,1,0)</f>
        <v>52.908000000000001</v>
      </c>
      <c r="B100">
        <f>VLOOKUP('2024-03-18_windows_device_0'!Q100,'2024-03-18_windows_device_0'!Q100:Q1008,1,0)</f>
        <v>2184530</v>
      </c>
      <c r="C100">
        <f t="shared" si="3"/>
        <v>50.342537824120605</v>
      </c>
      <c r="D100">
        <f t="shared" si="2"/>
        <v>2181655.7841487196</v>
      </c>
    </row>
    <row r="101" spans="1:4" x14ac:dyDescent="0.25">
      <c r="A101">
        <f>VLOOKUP('2024-03-18_windows_device_0'!P101,'2024-03-18_windows_device_0'!P$2:P$912,1,0)</f>
        <v>52.944666666666663</v>
      </c>
      <c r="B101">
        <f>VLOOKUP('2024-03-18_windows_device_0'!Q101,'2024-03-18_windows_device_0'!Q101:Q1009,1,0)</f>
        <v>2184534</v>
      </c>
      <c r="C101">
        <f t="shared" si="3"/>
        <v>50.37742655651553</v>
      </c>
      <c r="D101">
        <f t="shared" si="2"/>
        <v>2181658.6968477187</v>
      </c>
    </row>
    <row r="102" spans="1:4" x14ac:dyDescent="0.25">
      <c r="A102">
        <f>VLOOKUP('2024-03-18_windows_device_0'!P102,'2024-03-18_windows_device_0'!P$2:P$912,1,0)</f>
        <v>52.988666666666667</v>
      </c>
      <c r="B102">
        <f>VLOOKUP('2024-03-18_windows_device_0'!Q102,'2024-03-18_windows_device_0'!Q102:Q1010,1,0)</f>
        <v>2184525</v>
      </c>
      <c r="C102">
        <f t="shared" si="3"/>
        <v>50.419293035389458</v>
      </c>
      <c r="D102">
        <f t="shared" si="2"/>
        <v>2181648.3937404342</v>
      </c>
    </row>
    <row r="103" spans="1:4" x14ac:dyDescent="0.25">
      <c r="A103">
        <f>VLOOKUP('2024-03-18_windows_device_0'!P103,'2024-03-18_windows_device_0'!P$2:P$912,1,0)</f>
        <v>53.033333333333331</v>
      </c>
      <c r="B103">
        <f>VLOOKUP('2024-03-18_windows_device_0'!Q103,'2024-03-18_windows_device_0'!Q103:Q1011,1,0)</f>
        <v>2184521</v>
      </c>
      <c r="C103">
        <f t="shared" si="3"/>
        <v>50.461793854852374</v>
      </c>
      <c r="D103">
        <f t="shared" si="2"/>
        <v>2181643.0727345846</v>
      </c>
    </row>
    <row r="104" spans="1:4" x14ac:dyDescent="0.25">
      <c r="A104">
        <f>VLOOKUP('2024-03-18_windows_device_0'!P104,'2024-03-18_windows_device_0'!P$2:P$912,1,0)</f>
        <v>53.067999999999998</v>
      </c>
      <c r="B104">
        <f>VLOOKUP('2024-03-18_windows_device_0'!Q104,'2024-03-18_windows_device_0'!Q104:Q1012,1,0)</f>
        <v>2184534</v>
      </c>
      <c r="C104">
        <f t="shared" si="3"/>
        <v>50.494779565480307</v>
      </c>
      <c r="D104">
        <f t="shared" si="2"/>
        <v>2181655.0487578609</v>
      </c>
    </row>
    <row r="105" spans="1:4" x14ac:dyDescent="0.25">
      <c r="A105">
        <f>VLOOKUP('2024-03-18_windows_device_0'!P105,'2024-03-18_windows_device_0'!P$2:P$912,1,0)</f>
        <v>53.101333333333329</v>
      </c>
      <c r="B105">
        <f>VLOOKUP('2024-03-18_windows_device_0'!Q105,'2024-03-18_windows_device_0'!Q105:Q1013,1,0)</f>
        <v>2184531</v>
      </c>
      <c r="C105">
        <f t="shared" si="3"/>
        <v>50.526496594930244</v>
      </c>
      <c r="D105">
        <f t="shared" si="2"/>
        <v>2181651.0652210768</v>
      </c>
    </row>
    <row r="106" spans="1:4" x14ac:dyDescent="0.25">
      <c r="A106">
        <f>VLOOKUP('2024-03-18_windows_device_0'!P106,'2024-03-18_windows_device_0'!P$2:P$912,1,0)</f>
        <v>53.143333333333331</v>
      </c>
      <c r="B106">
        <f>VLOOKUP('2024-03-18_windows_device_0'!Q106,'2024-03-18_windows_device_0'!Q106:Q1014,1,0)</f>
        <v>2184550</v>
      </c>
      <c r="C106">
        <f t="shared" si="3"/>
        <v>50.566460052037172</v>
      </c>
      <c r="D106">
        <f t="shared" si="2"/>
        <v>2181668.8274390879</v>
      </c>
    </row>
    <row r="107" spans="1:4" x14ac:dyDescent="0.25">
      <c r="A107">
        <f>VLOOKUP('2024-03-18_windows_device_0'!P107,'2024-03-18_windows_device_0'!P$2:P$912,1,0)</f>
        <v>53.171333333333337</v>
      </c>
      <c r="B107">
        <f>VLOOKUP('2024-03-18_windows_device_0'!Q107,'2024-03-18_windows_device_0'!Q107:Q1015,1,0)</f>
        <v>2184524</v>
      </c>
      <c r="C107">
        <f t="shared" si="3"/>
        <v>50.59310235677512</v>
      </c>
      <c r="D107">
        <f t="shared" si="2"/>
        <v>2181642.0031644148</v>
      </c>
    </row>
    <row r="108" spans="1:4" x14ac:dyDescent="0.25">
      <c r="A108">
        <f>VLOOKUP('2024-03-18_windows_device_0'!P108,'2024-03-18_windows_device_0'!P$2:P$912,1,0)</f>
        <v>53.195999999999998</v>
      </c>
      <c r="B108">
        <f>VLOOKUP('2024-03-18_windows_device_0'!Q108,'2024-03-18_windows_device_0'!Q108:Q1016,1,0)</f>
        <v>2184550</v>
      </c>
      <c r="C108">
        <f t="shared" si="3"/>
        <v>50.616572958568071</v>
      </c>
      <c r="D108">
        <f t="shared" si="2"/>
        <v>2181667.2776230383</v>
      </c>
    </row>
    <row r="109" spans="1:4" x14ac:dyDescent="0.25">
      <c r="A109">
        <f>VLOOKUP('2024-03-18_windows_device_0'!P109,'2024-03-18_windows_device_0'!P$2:P$912,1,0)</f>
        <v>53.225999999999999</v>
      </c>
      <c r="B109">
        <f>VLOOKUP('2024-03-18_windows_device_0'!Q109,'2024-03-18_windows_device_0'!Q109:Q1017,1,0)</f>
        <v>2184569</v>
      </c>
      <c r="C109">
        <f t="shared" si="3"/>
        <v>50.645118285073018</v>
      </c>
      <c r="D109">
        <f t="shared" si="2"/>
        <v>2181685.3959720563</v>
      </c>
    </row>
    <row r="110" spans="1:4" x14ac:dyDescent="0.25">
      <c r="A110">
        <f>VLOOKUP('2024-03-18_windows_device_0'!P110,'2024-03-18_windows_device_0'!P$2:P$912,1,0)</f>
        <v>53.275999999999996</v>
      </c>
      <c r="B110">
        <f>VLOOKUP('2024-03-18_windows_device_0'!Q110,'2024-03-18_windows_device_0'!Q110:Q1018,1,0)</f>
        <v>2184569</v>
      </c>
      <c r="C110">
        <f t="shared" si="3"/>
        <v>50.692693829247922</v>
      </c>
      <c r="D110">
        <f t="shared" si="2"/>
        <v>2181683.928417671</v>
      </c>
    </row>
    <row r="111" spans="1:4" x14ac:dyDescent="0.25">
      <c r="A111">
        <f>VLOOKUP('2024-03-18_windows_device_0'!P111,'2024-03-18_windows_device_0'!P$2:P$912,1,0)</f>
        <v>53.296666666666667</v>
      </c>
      <c r="B111">
        <f>VLOOKUP('2024-03-18_windows_device_0'!Q111,'2024-03-18_windows_device_0'!Q111:Q1019,1,0)</f>
        <v>2184571</v>
      </c>
      <c r="C111">
        <f t="shared" si="3"/>
        <v>50.712358387506889</v>
      </c>
      <c r="D111">
        <f t="shared" si="2"/>
        <v>2181685.322509062</v>
      </c>
    </row>
    <row r="112" spans="1:4" x14ac:dyDescent="0.25">
      <c r="A112">
        <f>VLOOKUP('2024-03-18_windows_device_0'!P112,'2024-03-18_windows_device_0'!P$2:P$912,1,0)</f>
        <v>53.355333333333334</v>
      </c>
      <c r="B112">
        <f>VLOOKUP('2024-03-18_windows_device_0'!Q112,'2024-03-18_windows_device_0'!Q112:Q1020,1,0)</f>
        <v>2184578</v>
      </c>
      <c r="C112">
        <f t="shared" si="3"/>
        <v>50.768180359338778</v>
      </c>
      <c r="D112">
        <f t="shared" si="2"/>
        <v>2181690.6046792022</v>
      </c>
    </row>
    <row r="113" spans="1:4" x14ac:dyDescent="0.25">
      <c r="A113">
        <f>VLOOKUP('2024-03-18_windows_device_0'!P113,'2024-03-18_windows_device_0'!P$2:P$912,1,0)</f>
        <v>53.385333333333335</v>
      </c>
      <c r="B113">
        <f>VLOOKUP('2024-03-18_windows_device_0'!Q113,'2024-03-18_windows_device_0'!Q113:Q1021,1,0)</f>
        <v>2184588</v>
      </c>
      <c r="C113">
        <f t="shared" si="3"/>
        <v>50.796725685843725</v>
      </c>
      <c r="D113">
        <f t="shared" si="2"/>
        <v>2181699.7274829834</v>
      </c>
    </row>
    <row r="114" spans="1:4" x14ac:dyDescent="0.25">
      <c r="A114">
        <f>VLOOKUP('2024-03-18_windows_device_0'!P114,'2024-03-18_windows_device_0'!P$2:P$912,1,0)</f>
        <v>53.409333333333336</v>
      </c>
      <c r="B114">
        <f>VLOOKUP('2024-03-18_windows_device_0'!Q114,'2024-03-18_windows_device_0'!Q114:Q1022,1,0)</f>
        <v>2184582</v>
      </c>
      <c r="C114">
        <f t="shared" si="3"/>
        <v>50.819561947047681</v>
      </c>
      <c r="D114">
        <f t="shared" si="2"/>
        <v>2181693.0263299174</v>
      </c>
    </row>
    <row r="115" spans="1:4" x14ac:dyDescent="0.25">
      <c r="A115">
        <f>VLOOKUP('2024-03-18_windows_device_0'!P115,'2024-03-18_windows_device_0'!P$2:P$912,1,0)</f>
        <v>53.432000000000002</v>
      </c>
      <c r="B115">
        <f>VLOOKUP('2024-03-18_windows_device_0'!Q115,'2024-03-18_windows_device_0'!Q115:Q1023,1,0)</f>
        <v>2184570</v>
      </c>
      <c r="C115">
        <f t="shared" si="3"/>
        <v>50.84112952707364</v>
      </c>
      <c r="D115">
        <f t="shared" si="2"/>
        <v>2181680.3646227028</v>
      </c>
    </row>
    <row r="116" spans="1:4" x14ac:dyDescent="0.25">
      <c r="A116">
        <f>VLOOKUP('2024-03-18_windows_device_0'!P116,'2024-03-18_windows_device_0'!P$2:P$912,1,0)</f>
        <v>53.459333333333333</v>
      </c>
      <c r="B116">
        <f>VLOOKUP('2024-03-18_windows_device_0'!Q116,'2024-03-18_windows_device_0'!Q116:Q1024,1,0)</f>
        <v>2184593</v>
      </c>
      <c r="C116">
        <f t="shared" si="3"/>
        <v>50.867137491222593</v>
      </c>
      <c r="D116">
        <f t="shared" si="2"/>
        <v>2181702.5673184874</v>
      </c>
    </row>
    <row r="117" spans="1:4" x14ac:dyDescent="0.25">
      <c r="A117">
        <f>VLOOKUP('2024-03-18_windows_device_0'!P117,'2024-03-18_windows_device_0'!P$2:P$912,1,0)</f>
        <v>53.506666666666668</v>
      </c>
      <c r="B117">
        <f>VLOOKUP('2024-03-18_windows_device_0'!Q117,'2024-03-18_windows_device_0'!Q117:Q1025,1,0)</f>
        <v>2184590</v>
      </c>
      <c r="C117">
        <f t="shared" si="3"/>
        <v>50.912175673041503</v>
      </c>
      <c r="D117">
        <f t="shared" si="2"/>
        <v>2181698.1882678196</v>
      </c>
    </row>
    <row r="118" spans="1:4" x14ac:dyDescent="0.25">
      <c r="A118">
        <f>VLOOKUP('2024-03-18_windows_device_0'!P118,'2024-03-18_windows_device_0'!P$2:P$912,1,0)</f>
        <v>53.525999999999996</v>
      </c>
      <c r="B118">
        <f>VLOOKUP('2024-03-18_windows_device_0'!Q118,'2024-03-18_windows_device_0'!Q118:Q1026,1,0)</f>
        <v>2184582</v>
      </c>
      <c r="C118">
        <f t="shared" si="3"/>
        <v>50.930571550122465</v>
      </c>
      <c r="D118">
        <f t="shared" si="2"/>
        <v>2181689.6255941987</v>
      </c>
    </row>
    <row r="119" spans="1:4" x14ac:dyDescent="0.25">
      <c r="A119">
        <f>VLOOKUP('2024-03-18_windows_device_0'!P119,'2024-03-18_windows_device_0'!P$2:P$912,1,0)</f>
        <v>53.556666666666672</v>
      </c>
      <c r="B119">
        <f>VLOOKUP('2024-03-18_windows_device_0'!Q119,'2024-03-18_windows_device_0'!Q119:Q1027,1,0)</f>
        <v>2184589</v>
      </c>
      <c r="C119">
        <f t="shared" si="3"/>
        <v>50.959751217216414</v>
      </c>
      <c r="D119">
        <f t="shared" si="2"/>
        <v>2181695.7337919227</v>
      </c>
    </row>
    <row r="120" spans="1:4" x14ac:dyDescent="0.25">
      <c r="A120">
        <f>VLOOKUP('2024-03-18_windows_device_0'!P120,'2024-03-18_windows_device_0'!P$2:P$912,1,0)</f>
        <v>53.566666666666663</v>
      </c>
      <c r="B120">
        <f>VLOOKUP('2024-03-18_windows_device_0'!Q120,'2024-03-18_windows_device_0'!Q120:Q1028,1,0)</f>
        <v>2184605</v>
      </c>
      <c r="C120">
        <f t="shared" si="3"/>
        <v>50.96926632605139</v>
      </c>
      <c r="D120">
        <f t="shared" si="2"/>
        <v>2181711.443176331</v>
      </c>
    </row>
    <row r="121" spans="1:4" x14ac:dyDescent="0.25">
      <c r="A121">
        <f>VLOOKUP('2024-03-18_windows_device_0'!P121,'2024-03-18_windows_device_0'!P$2:P$912,1,0)</f>
        <v>53.626000000000005</v>
      </c>
      <c r="B121">
        <f>VLOOKUP('2024-03-18_windows_device_0'!Q121,'2024-03-18_windows_device_0'!Q121:Q1029,1,0)</f>
        <v>2184623</v>
      </c>
      <c r="C121">
        <f t="shared" si="3"/>
        <v>51.025722638472288</v>
      </c>
      <c r="D121">
        <f t="shared" si="2"/>
        <v>2181727.720774089</v>
      </c>
    </row>
    <row r="122" spans="1:4" x14ac:dyDescent="0.25">
      <c r="A122">
        <f>VLOOKUP('2024-03-18_windows_device_0'!P122,'2024-03-18_windows_device_0'!P$2:P$912,1,0)</f>
        <v>53.616666666666667</v>
      </c>
      <c r="B122">
        <f>VLOOKUP('2024-03-18_windows_device_0'!Q122,'2024-03-18_windows_device_0'!Q122:Q1030,1,0)</f>
        <v>2184630</v>
      </c>
      <c r="C122">
        <f t="shared" si="3"/>
        <v>51.016841870226301</v>
      </c>
      <c r="D122">
        <f t="shared" si="2"/>
        <v>2181734.9914963106</v>
      </c>
    </row>
    <row r="123" spans="1:4" x14ac:dyDescent="0.25">
      <c r="A123">
        <f>VLOOKUP('2024-03-18_windows_device_0'!P123,'2024-03-18_windows_device_0'!P$2:P$912,1,0)</f>
        <v>53.653999999999996</v>
      </c>
      <c r="B123">
        <f>VLOOKUP('2024-03-18_windows_device_0'!Q123,'2024-03-18_windows_device_0'!Q123:Q1031,1,0)</f>
        <v>2184647</v>
      </c>
      <c r="C123">
        <f t="shared" si="3"/>
        <v>51.052364943210229</v>
      </c>
      <c r="D123">
        <f t="shared" si="2"/>
        <v>2181750.9090945283</v>
      </c>
    </row>
    <row r="124" spans="1:4" x14ac:dyDescent="0.25">
      <c r="A124">
        <f>VLOOKUP('2024-03-18_windows_device_0'!P124,'2024-03-18_windows_device_0'!P$2:P$912,1,0)</f>
        <v>53.688666666666663</v>
      </c>
      <c r="B124">
        <f>VLOOKUP('2024-03-18_windows_device_0'!Q124,'2024-03-18_windows_device_0'!Q124:Q1032,1,0)</f>
        <v>2184634</v>
      </c>
      <c r="C124">
        <f t="shared" si="3"/>
        <v>51.085350653838162</v>
      </c>
      <c r="D124">
        <f t="shared" si="2"/>
        <v>2181736.9051702437</v>
      </c>
    </row>
    <row r="125" spans="1:4" x14ac:dyDescent="0.25">
      <c r="A125">
        <f>VLOOKUP('2024-03-18_windows_device_0'!P125,'2024-03-18_windows_device_0'!P$2:P$912,1,0)</f>
        <v>53.695333333333338</v>
      </c>
      <c r="B125">
        <f>VLOOKUP('2024-03-18_windows_device_0'!Q125,'2024-03-18_windows_device_0'!Q125:Q1033,1,0)</f>
        <v>2184623</v>
      </c>
      <c r="C125">
        <f t="shared" si="3"/>
        <v>51.091694059728162</v>
      </c>
      <c r="D125">
        <f t="shared" si="2"/>
        <v>2181725.7122362843</v>
      </c>
    </row>
    <row r="126" spans="1:4" x14ac:dyDescent="0.25">
      <c r="A126">
        <f>VLOOKUP('2024-03-18_windows_device_0'!P126,'2024-03-18_windows_device_0'!P$2:P$912,1,0)</f>
        <v>53.739999999999995</v>
      </c>
      <c r="B126">
        <f>VLOOKUP('2024-03-18_windows_device_0'!Q126,'2024-03-18_windows_device_0'!Q126:Q1034,1,0)</f>
        <v>2184624</v>
      </c>
      <c r="C126">
        <f t="shared" si="3"/>
        <v>51.134194879191071</v>
      </c>
      <c r="D126">
        <f t="shared" si="2"/>
        <v>2181725.4206471969</v>
      </c>
    </row>
    <row r="127" spans="1:4" x14ac:dyDescent="0.25">
      <c r="A127">
        <f>VLOOKUP('2024-03-18_windows_device_0'!P127,'2024-03-18_windows_device_0'!P$2:P$912,1,0)</f>
        <v>53.778666666666666</v>
      </c>
      <c r="B127">
        <f>VLOOKUP('2024-03-18_windows_device_0'!Q127,'2024-03-18_windows_device_0'!Q127:Q1035,1,0)</f>
        <v>2184631</v>
      </c>
      <c r="C127">
        <f t="shared" si="3"/>
        <v>51.170986633353003</v>
      </c>
      <c r="D127">
        <f t="shared" si="2"/>
        <v>2181731.3040566402</v>
      </c>
    </row>
    <row r="128" spans="1:4" x14ac:dyDescent="0.25">
      <c r="A128">
        <f>VLOOKUP('2024-03-18_windows_device_0'!P128,'2024-03-18_windows_device_0'!P$2:P$912,1,0)</f>
        <v>53.795333333333332</v>
      </c>
      <c r="B128">
        <f>VLOOKUP('2024-03-18_windows_device_0'!Q128,'2024-03-18_windows_device_0'!Q128:Q1036,1,0)</f>
        <v>2184627</v>
      </c>
      <c r="C128">
        <f t="shared" si="3"/>
        <v>51.186845148077971</v>
      </c>
      <c r="D128">
        <f t="shared" si="2"/>
        <v>2181726.8231973439</v>
      </c>
    </row>
    <row r="129" spans="1:4" x14ac:dyDescent="0.25">
      <c r="A129">
        <f>VLOOKUP('2024-03-18_windows_device_0'!P129,'2024-03-18_windows_device_0'!P$2:P$912,1,0)</f>
        <v>53.814</v>
      </c>
      <c r="B129">
        <f>VLOOKUP('2024-03-18_windows_device_0'!Q129,'2024-03-18_windows_device_0'!Q129:Q1037,1,0)</f>
        <v>2184626</v>
      </c>
      <c r="C129">
        <f t="shared" si="3"/>
        <v>51.204606684569939</v>
      </c>
      <c r="D129">
        <f t="shared" si="2"/>
        <v>2181725.2849422707</v>
      </c>
    </row>
    <row r="130" spans="1:4" x14ac:dyDescent="0.25">
      <c r="A130">
        <f>VLOOKUP('2024-03-18_windows_device_0'!P130,'2024-03-18_windows_device_0'!P$2:P$912,1,0)</f>
        <v>53.856666666666669</v>
      </c>
      <c r="B130">
        <f>VLOOKUP('2024-03-18_windows_device_0'!Q130,'2024-03-18_windows_device_0'!Q130:Q1038,1,0)</f>
        <v>2184651</v>
      </c>
      <c r="C130">
        <f t="shared" si="3"/>
        <v>51.245204482265862</v>
      </c>
      <c r="D130">
        <f t="shared" ref="D130:D193" si="4">B130-C130*E$4+E$3*C130^2</f>
        <v>2181749.0558643774</v>
      </c>
    </row>
    <row r="131" spans="1:4" x14ac:dyDescent="0.25">
      <c r="A131">
        <f>VLOOKUP('2024-03-18_windows_device_0'!P131,'2024-03-18_windows_device_0'!P$2:P$912,1,0)</f>
        <v>53.867333333333335</v>
      </c>
      <c r="B131">
        <f>VLOOKUP('2024-03-18_windows_device_0'!Q131,'2024-03-18_windows_device_0'!Q131:Q1039,1,0)</f>
        <v>2184644</v>
      </c>
      <c r="C131">
        <f t="shared" ref="C131:C194" si="5">A131*(1-EXP(-E$5))</f>
        <v>51.255353931689839</v>
      </c>
      <c r="D131">
        <f t="shared" si="4"/>
        <v>2181741.7488599946</v>
      </c>
    </row>
    <row r="132" spans="1:4" x14ac:dyDescent="0.25">
      <c r="A132">
        <f>VLOOKUP('2024-03-18_windows_device_0'!P132,'2024-03-18_windows_device_0'!P$2:P$912,1,0)</f>
        <v>53.897333333333336</v>
      </c>
      <c r="B132">
        <f>VLOOKUP('2024-03-18_windows_device_0'!Q132,'2024-03-18_windows_device_0'!Q132:Q1040,1,0)</f>
        <v>2184667</v>
      </c>
      <c r="C132">
        <f t="shared" si="5"/>
        <v>51.283899258194786</v>
      </c>
      <c r="D132">
        <f t="shared" si="4"/>
        <v>2181763.8859786629</v>
      </c>
    </row>
    <row r="133" spans="1:4" x14ac:dyDescent="0.25">
      <c r="A133">
        <f>VLOOKUP('2024-03-18_windows_device_0'!P133,'2024-03-18_windows_device_0'!P$2:P$912,1,0)</f>
        <v>53.91</v>
      </c>
      <c r="B133">
        <f>VLOOKUP('2024-03-18_windows_device_0'!Q133,'2024-03-18_windows_device_0'!Q133:Q1041,1,0)</f>
        <v>2184677</v>
      </c>
      <c r="C133">
        <f t="shared" si="5"/>
        <v>51.295951729385756</v>
      </c>
      <c r="D133">
        <f t="shared" si="4"/>
        <v>2181773.5219028257</v>
      </c>
    </row>
    <row r="134" spans="1:4" x14ac:dyDescent="0.25">
      <c r="A134">
        <f>VLOOKUP('2024-03-18_windows_device_0'!P134,'2024-03-18_windows_device_0'!P$2:P$912,1,0)</f>
        <v>53.961333333333329</v>
      </c>
      <c r="B134">
        <f>VLOOKUP('2024-03-18_windows_device_0'!Q134,'2024-03-18_windows_device_0'!Q134:Q1042,1,0)</f>
        <v>2184677</v>
      </c>
      <c r="C134">
        <f t="shared" si="5"/>
        <v>51.344795954738665</v>
      </c>
      <c r="D134">
        <f t="shared" si="4"/>
        <v>2181772.0479684873</v>
      </c>
    </row>
    <row r="135" spans="1:4" x14ac:dyDescent="0.25">
      <c r="A135">
        <f>VLOOKUP('2024-03-18_windows_device_0'!P135,'2024-03-18_windows_device_0'!P$2:P$912,1,0)</f>
        <v>53.959333333333333</v>
      </c>
      <c r="B135">
        <f>VLOOKUP('2024-03-18_windows_device_0'!Q135,'2024-03-18_windows_device_0'!Q135:Q1043,1,0)</f>
        <v>2184668</v>
      </c>
      <c r="C135">
        <f t="shared" si="5"/>
        <v>51.342892932971672</v>
      </c>
      <c r="D135">
        <f t="shared" si="4"/>
        <v>2181763.1053485237</v>
      </c>
    </row>
    <row r="136" spans="1:4" x14ac:dyDescent="0.25">
      <c r="A136">
        <f>VLOOKUP('2024-03-18_windows_device_0'!P136,'2024-03-18_windows_device_0'!P$2:P$912,1,0)</f>
        <v>53.989999999999995</v>
      </c>
      <c r="B136">
        <f>VLOOKUP('2024-03-18_windows_device_0'!Q136,'2024-03-18_windows_device_0'!Q136:Q1044,1,0)</f>
        <v>2184659</v>
      </c>
      <c r="C136">
        <f t="shared" si="5"/>
        <v>51.372072600065607</v>
      </c>
      <c r="D136">
        <f t="shared" si="4"/>
        <v>2181753.2259309446</v>
      </c>
    </row>
    <row r="137" spans="1:4" x14ac:dyDescent="0.25">
      <c r="A137">
        <f>VLOOKUP('2024-03-18_windows_device_0'!P137,'2024-03-18_windows_device_0'!P$2:P$912,1,0)</f>
        <v>54</v>
      </c>
      <c r="B137">
        <f>VLOOKUP('2024-03-18_windows_device_0'!Q137,'2024-03-18_windows_device_0'!Q137:Q1045,1,0)</f>
        <v>2184658</v>
      </c>
      <c r="C137">
        <f t="shared" si="5"/>
        <v>51.381587708900597</v>
      </c>
      <c r="D137">
        <f t="shared" si="4"/>
        <v>2181751.9393538409</v>
      </c>
    </row>
    <row r="138" spans="1:4" x14ac:dyDescent="0.25">
      <c r="A138">
        <f>VLOOKUP('2024-03-18_windows_device_0'!P138,'2024-03-18_windows_device_0'!P$2:P$912,1,0)</f>
        <v>54.031999999999996</v>
      </c>
      <c r="B138">
        <f>VLOOKUP('2024-03-18_windows_device_0'!Q138,'2024-03-18_windows_device_0'!Q138:Q1046,1,0)</f>
        <v>2184673</v>
      </c>
      <c r="C138">
        <f t="shared" si="5"/>
        <v>51.412036057172529</v>
      </c>
      <c r="D138">
        <f t="shared" si="4"/>
        <v>2181766.0229333853</v>
      </c>
    </row>
    <row r="139" spans="1:4" x14ac:dyDescent="0.25">
      <c r="A139">
        <f>VLOOKUP('2024-03-18_windows_device_0'!P139,'2024-03-18_windows_device_0'!P$2:P$912,1,0)</f>
        <v>54.048666666666662</v>
      </c>
      <c r="B139">
        <f>VLOOKUP('2024-03-18_windows_device_0'!Q139,'2024-03-18_windows_device_0'!Q139:Q1047,1,0)</f>
        <v>2184674</v>
      </c>
      <c r="C139">
        <f t="shared" si="5"/>
        <v>51.427894571897504</v>
      </c>
      <c r="D139">
        <f t="shared" si="4"/>
        <v>2181766.546009026</v>
      </c>
    </row>
    <row r="140" spans="1:4" x14ac:dyDescent="0.25">
      <c r="A140">
        <f>VLOOKUP('2024-03-18_windows_device_0'!P140,'2024-03-18_windows_device_0'!P$2:P$912,1,0)</f>
        <v>54.084000000000003</v>
      </c>
      <c r="B140">
        <f>VLOOKUP('2024-03-18_windows_device_0'!Q140,'2024-03-18_windows_device_0'!Q140:Q1048,1,0)</f>
        <v>2184691</v>
      </c>
      <c r="C140">
        <f t="shared" si="5"/>
        <v>51.461514623114439</v>
      </c>
      <c r="D140">
        <f t="shared" si="4"/>
        <v>2181782.5357855433</v>
      </c>
    </row>
    <row r="141" spans="1:4" x14ac:dyDescent="0.25">
      <c r="A141">
        <f>VLOOKUP('2024-03-18_windows_device_0'!P141,'2024-03-18_windows_device_0'!P$2:P$912,1,0)</f>
        <v>54.098666666666666</v>
      </c>
      <c r="B141">
        <f>VLOOKUP('2024-03-18_windows_device_0'!Q141,'2024-03-18_windows_device_0'!Q141:Q1049,1,0)</f>
        <v>2184689</v>
      </c>
      <c r="C141">
        <f t="shared" si="5"/>
        <v>51.475470116072415</v>
      </c>
      <c r="D141">
        <f t="shared" si="4"/>
        <v>2181780.116789212</v>
      </c>
    </row>
    <row r="142" spans="1:4" x14ac:dyDescent="0.25">
      <c r="A142">
        <f>VLOOKUP('2024-03-18_windows_device_0'!P142,'2024-03-18_windows_device_0'!P$2:P$912,1,0)</f>
        <v>54.114666666666665</v>
      </c>
      <c r="B142">
        <f>VLOOKUP('2024-03-18_windows_device_0'!Q142,'2024-03-18_windows_device_0'!Q142:Q1050,1,0)</f>
        <v>2184674</v>
      </c>
      <c r="C142">
        <f t="shared" si="5"/>
        <v>51.490694290208381</v>
      </c>
      <c r="D142">
        <f t="shared" si="4"/>
        <v>2181764.6599309458</v>
      </c>
    </row>
    <row r="143" spans="1:4" x14ac:dyDescent="0.25">
      <c r="A143">
        <f>VLOOKUP('2024-03-18_windows_device_0'!P143,'2024-03-18_windows_device_0'!P$2:P$912,1,0)</f>
        <v>54.15</v>
      </c>
      <c r="B143">
        <f>VLOOKUP('2024-03-18_windows_device_0'!Q143,'2024-03-18_windows_device_0'!Q143:Q1051,1,0)</f>
        <v>2184684</v>
      </c>
      <c r="C143">
        <f t="shared" si="5"/>
        <v>51.524314341425317</v>
      </c>
      <c r="D143">
        <f t="shared" si="4"/>
        <v>2181773.6518807914</v>
      </c>
    </row>
    <row r="144" spans="1:4" x14ac:dyDescent="0.25">
      <c r="A144">
        <f>VLOOKUP('2024-03-18_windows_device_0'!P144,'2024-03-18_windows_device_0'!P$2:P$912,1,0)</f>
        <v>54.153999999999996</v>
      </c>
      <c r="B144">
        <f>VLOOKUP('2024-03-18_windows_device_0'!Q144,'2024-03-18_windows_device_0'!Q144:Q1052,1,0)</f>
        <v>2184687</v>
      </c>
      <c r="C144">
        <f t="shared" si="5"/>
        <v>51.528120384959308</v>
      </c>
      <c r="D144">
        <f t="shared" si="4"/>
        <v>2181776.5378352199</v>
      </c>
    </row>
    <row r="145" spans="1:4" x14ac:dyDescent="0.25">
      <c r="A145">
        <f>VLOOKUP('2024-03-18_windows_device_0'!P145,'2024-03-18_windows_device_0'!P$2:P$912,1,0)</f>
        <v>54.186</v>
      </c>
      <c r="B145">
        <f>VLOOKUP('2024-03-18_windows_device_0'!Q145,'2024-03-18_windows_device_0'!Q145:Q1053,1,0)</f>
        <v>2184661</v>
      </c>
      <c r="C145">
        <f t="shared" si="5"/>
        <v>51.558568733231255</v>
      </c>
      <c r="D145">
        <f t="shared" si="4"/>
        <v>2181749.6260074577</v>
      </c>
    </row>
    <row r="146" spans="1:4" x14ac:dyDescent="0.25">
      <c r="A146">
        <f>VLOOKUP('2024-03-18_windows_device_0'!P146,'2024-03-18_windows_device_0'!P$2:P$912,1,0)</f>
        <v>54.212000000000003</v>
      </c>
      <c r="B146">
        <f>VLOOKUP('2024-03-18_windows_device_0'!Q146,'2024-03-18_windows_device_0'!Q146:Q1054,1,0)</f>
        <v>2184672</v>
      </c>
      <c r="C146">
        <f t="shared" si="5"/>
        <v>51.58330801620221</v>
      </c>
      <c r="D146">
        <f t="shared" si="4"/>
        <v>2181759.8858500971</v>
      </c>
    </row>
    <row r="147" spans="1:4" x14ac:dyDescent="0.25">
      <c r="A147">
        <f>VLOOKUP('2024-03-18_windows_device_0'!P147,'2024-03-18_windows_device_0'!P$2:P$912,1,0)</f>
        <v>54.229333333333329</v>
      </c>
      <c r="B147">
        <f>VLOOKUP('2024-03-18_windows_device_0'!Q147,'2024-03-18_windows_device_0'!Q147:Q1055,1,0)</f>
        <v>2184691</v>
      </c>
      <c r="C147">
        <f t="shared" si="5"/>
        <v>51.599800871516166</v>
      </c>
      <c r="D147">
        <f t="shared" si="4"/>
        <v>2181778.3927618591</v>
      </c>
    </row>
    <row r="148" spans="1:4" x14ac:dyDescent="0.25">
      <c r="A148">
        <f>VLOOKUP('2024-03-18_windows_device_0'!P148,'2024-03-18_windows_device_0'!P$2:P$912,1,0)</f>
        <v>54.24666666666667</v>
      </c>
      <c r="B148">
        <f>VLOOKUP('2024-03-18_windows_device_0'!Q148,'2024-03-18_windows_device_0'!Q148:Q1056,1,0)</f>
        <v>2184705</v>
      </c>
      <c r="C148">
        <f t="shared" si="5"/>
        <v>51.616293726830143</v>
      </c>
      <c r="D148">
        <f t="shared" si="4"/>
        <v>2181791.8999536238</v>
      </c>
    </row>
    <row r="149" spans="1:4" x14ac:dyDescent="0.25">
      <c r="A149">
        <f>VLOOKUP('2024-03-18_windows_device_0'!P149,'2024-03-18_windows_device_0'!P$2:P$912,1,0)</f>
        <v>54.271999999999998</v>
      </c>
      <c r="B149">
        <f>VLOOKUP('2024-03-18_windows_device_0'!Q149,'2024-03-18_windows_device_0'!Q149:Q1057,1,0)</f>
        <v>2184719</v>
      </c>
      <c r="C149">
        <f t="shared" si="5"/>
        <v>51.64039866921209</v>
      </c>
      <c r="D149">
        <f t="shared" si="4"/>
        <v>2181805.1801991044</v>
      </c>
    </row>
    <row r="150" spans="1:4" x14ac:dyDescent="0.25">
      <c r="A150">
        <f>VLOOKUP('2024-03-18_windows_device_0'!P150,'2024-03-18_windows_device_0'!P$2:P$912,1,0)</f>
        <v>54.272666666666666</v>
      </c>
      <c r="B150">
        <f>VLOOKUP('2024-03-18_windows_device_0'!Q150,'2024-03-18_windows_device_0'!Q150:Q1058,1,0)</f>
        <v>2184707</v>
      </c>
      <c r="C150">
        <f t="shared" si="5"/>
        <v>51.641033009801092</v>
      </c>
      <c r="D150">
        <f t="shared" si="4"/>
        <v>2181793.1612662729</v>
      </c>
    </row>
    <row r="151" spans="1:4" x14ac:dyDescent="0.25">
      <c r="A151">
        <f>VLOOKUP('2024-03-18_windows_device_0'!P151,'2024-03-18_windows_device_0'!P$2:P$912,1,0)</f>
        <v>54.3</v>
      </c>
      <c r="B151">
        <f>VLOOKUP('2024-03-18_windows_device_0'!Q151,'2024-03-18_windows_device_0'!Q151:Q1059,1,0)</f>
        <v>2184694</v>
      </c>
      <c r="C151">
        <f t="shared" si="5"/>
        <v>51.667040973950037</v>
      </c>
      <c r="D151">
        <f t="shared" si="4"/>
        <v>2181779.3853768143</v>
      </c>
    </row>
    <row r="152" spans="1:4" x14ac:dyDescent="0.25">
      <c r="A152">
        <f>VLOOKUP('2024-03-18_windows_device_0'!P152,'2024-03-18_windows_device_0'!P$2:P$912,1,0)</f>
        <v>54.316000000000003</v>
      </c>
      <c r="B152">
        <f>VLOOKUP('2024-03-18_windows_device_0'!Q152,'2024-03-18_windows_device_0'!Q152:Q1060,1,0)</f>
        <v>2184659</v>
      </c>
      <c r="C152">
        <f t="shared" si="5"/>
        <v>51.682265148086017</v>
      </c>
      <c r="D152">
        <f t="shared" si="4"/>
        <v>2181743.9315206986</v>
      </c>
    </row>
    <row r="153" spans="1:4" x14ac:dyDescent="0.25">
      <c r="A153">
        <f>VLOOKUP('2024-03-18_windows_device_0'!P153,'2024-03-18_windows_device_0'!P$2:P$912,1,0)</f>
        <v>54.328000000000003</v>
      </c>
      <c r="B153">
        <f>VLOOKUP('2024-03-18_windows_device_0'!Q153,'2024-03-18_windows_device_0'!Q153:Q1061,1,0)</f>
        <v>2184649</v>
      </c>
      <c r="C153">
        <f t="shared" si="5"/>
        <v>51.693683278687992</v>
      </c>
      <c r="D153">
        <f t="shared" si="4"/>
        <v>2181733.5912851798</v>
      </c>
    </row>
    <row r="154" spans="1:4" x14ac:dyDescent="0.25">
      <c r="A154">
        <f>VLOOKUP('2024-03-18_windows_device_0'!P154,'2024-03-18_windows_device_0'!P$2:P$912,1,0)</f>
        <v>54.333333333333329</v>
      </c>
      <c r="B154">
        <f>VLOOKUP('2024-03-18_windows_device_0'!Q154,'2024-03-18_windows_device_0'!Q154:Q1062,1,0)</f>
        <v>2184653</v>
      </c>
      <c r="C154">
        <f t="shared" si="5"/>
        <v>51.698758003399973</v>
      </c>
      <c r="D154">
        <f t="shared" si="4"/>
        <v>2181737.4401124716</v>
      </c>
    </row>
    <row r="155" spans="1:4" x14ac:dyDescent="0.25">
      <c r="A155">
        <f>VLOOKUP('2024-03-18_windows_device_0'!P155,'2024-03-18_windows_device_0'!P$2:P$912,1,0)</f>
        <v>54.350666666666669</v>
      </c>
      <c r="B155">
        <f>VLOOKUP('2024-03-18_windows_device_0'!Q155,'2024-03-18_windows_device_0'!Q155:Q1063,1,0)</f>
        <v>2184653</v>
      </c>
      <c r="C155">
        <f t="shared" si="5"/>
        <v>51.715250858713951</v>
      </c>
      <c r="D155">
        <f t="shared" si="4"/>
        <v>2181736.9489842467</v>
      </c>
    </row>
    <row r="156" spans="1:4" x14ac:dyDescent="0.25">
      <c r="A156">
        <f>VLOOKUP('2024-03-18_windows_device_0'!P156,'2024-03-18_windows_device_0'!P$2:P$912,1,0)</f>
        <v>54.37533333333333</v>
      </c>
      <c r="B156">
        <f>VLOOKUP('2024-03-18_windows_device_0'!Q156,'2024-03-18_windows_device_0'!Q156:Q1064,1,0)</f>
        <v>2184661</v>
      </c>
      <c r="C156">
        <f t="shared" si="5"/>
        <v>51.738721460506902</v>
      </c>
      <c r="D156">
        <f t="shared" si="4"/>
        <v>2181744.2505537579</v>
      </c>
    </row>
    <row r="157" spans="1:4" x14ac:dyDescent="0.25">
      <c r="A157">
        <f>VLOOKUP('2024-03-18_windows_device_0'!P157,'2024-03-18_windows_device_0'!P$2:P$912,1,0)</f>
        <v>54.395333333333333</v>
      </c>
      <c r="B157">
        <f>VLOOKUP('2024-03-18_windows_device_0'!Q157,'2024-03-18_windows_device_0'!Q157:Q1065,1,0)</f>
        <v>2184662</v>
      </c>
      <c r="C157">
        <f t="shared" si="5"/>
        <v>51.757751678176867</v>
      </c>
      <c r="D157">
        <f t="shared" si="4"/>
        <v>2181744.6846750425</v>
      </c>
    </row>
    <row r="158" spans="1:4" x14ac:dyDescent="0.25">
      <c r="A158">
        <f>VLOOKUP('2024-03-18_windows_device_0'!P158,'2024-03-18_windows_device_0'!P$2:P$912,1,0)</f>
        <v>54.377333333333333</v>
      </c>
      <c r="B158">
        <f>VLOOKUP('2024-03-18_windows_device_0'!Q158,'2024-03-18_windows_device_0'!Q158:Q1066,1,0)</f>
        <v>2184663</v>
      </c>
      <c r="C158">
        <f t="shared" si="5"/>
        <v>51.740624482273901</v>
      </c>
      <c r="D158">
        <f t="shared" si="4"/>
        <v>2181746.1939491113</v>
      </c>
    </row>
    <row r="159" spans="1:4" ht="15.75" thickBot="1" x14ac:dyDescent="0.3">
      <c r="A159">
        <f>VLOOKUP('2024-03-18_windows_device_0'!P159,'2024-03-18_windows_device_0'!P$2:P$912,1,0)</f>
        <v>54.4</v>
      </c>
      <c r="B159">
        <f>VLOOKUP('2024-03-18_windows_device_0'!Q159,'2024-03-18_windows_device_0'!Q159:Q1067,1,0)</f>
        <v>2184674</v>
      </c>
      <c r="C159">
        <f t="shared" si="5"/>
        <v>51.76219206229986</v>
      </c>
      <c r="D159">
        <f t="shared" si="4"/>
        <v>2181756.5526903151</v>
      </c>
    </row>
    <row r="160" spans="1:4" ht="15.75" thickBot="1" x14ac:dyDescent="0.3">
      <c r="A160">
        <f>VLOOKUP('2024-03-18_windows_device_0'!P160,'2024-03-18_windows_device_0'!P$2:P$912,1,0)</f>
        <v>54.406666666666666</v>
      </c>
      <c r="B160" s="3">
        <f>VLOOKUP('2024-03-18_windows_device_0'!Q160,'2024-03-18_windows_device_0'!Q160:Q1068,1,0)</f>
        <v>2184674</v>
      </c>
      <c r="C160">
        <f t="shared" si="5"/>
        <v>51.768535468189846</v>
      </c>
      <c r="D160">
        <f t="shared" si="4"/>
        <v>2181756.3641759111</v>
      </c>
    </row>
    <row r="161" spans="1:4" x14ac:dyDescent="0.25">
      <c r="A161">
        <f>VLOOKUP('2024-03-18_windows_device_0'!P161,'2024-03-18_windows_device_0'!P$2:P$912,1,0)</f>
        <v>54.408000000000001</v>
      </c>
      <c r="B161">
        <f>VLOOKUP('2024-03-18_windows_device_0'!Q161,'2024-03-18_windows_device_0'!Q161:Q1069,1,0)</f>
        <v>2184673</v>
      </c>
      <c r="C161">
        <f t="shared" si="5"/>
        <v>51.769804149367843</v>
      </c>
      <c r="D161">
        <f t="shared" si="4"/>
        <v>2181755.3264780007</v>
      </c>
    </row>
    <row r="162" spans="1:4" x14ac:dyDescent="0.25">
      <c r="A162">
        <f>VLOOKUP('2024-03-18_windows_device_0'!P162,'2024-03-18_windows_device_0'!P$2:P$912,1,0)</f>
        <v>54.424666666666667</v>
      </c>
      <c r="B162">
        <f>VLOOKUP('2024-03-18_windows_device_0'!Q162,'2024-03-18_windows_device_0'!Q162:Q1070,1,0)</f>
        <v>2184683</v>
      </c>
      <c r="C162">
        <f t="shared" si="5"/>
        <v>51.785662664092811</v>
      </c>
      <c r="D162">
        <f t="shared" si="4"/>
        <v>2181764.8553939168</v>
      </c>
    </row>
    <row r="163" spans="1:4" x14ac:dyDescent="0.25">
      <c r="A163">
        <f>VLOOKUP('2024-03-18_windows_device_0'!P163,'2024-03-18_windows_device_0'!P$2:P$912,1,0)</f>
        <v>54.424666666666667</v>
      </c>
      <c r="B163">
        <f>VLOOKUP('2024-03-18_windows_device_0'!Q163,'2024-03-18_windows_device_0'!Q163:Q1071,1,0)</f>
        <v>2184687</v>
      </c>
      <c r="C163">
        <f t="shared" si="5"/>
        <v>51.785662664092811</v>
      </c>
      <c r="D163">
        <f t="shared" si="4"/>
        <v>2181768.8553939168</v>
      </c>
    </row>
    <row r="164" spans="1:4" x14ac:dyDescent="0.25">
      <c r="A164">
        <f>VLOOKUP('2024-03-18_windows_device_0'!P164,'2024-03-18_windows_device_0'!P$2:P$912,1,0)</f>
        <v>54.426000000000002</v>
      </c>
      <c r="B164">
        <f>VLOOKUP('2024-03-18_windows_device_0'!Q164,'2024-03-18_windows_device_0'!Q164:Q1072,1,0)</f>
        <v>2184698</v>
      </c>
      <c r="C164">
        <f t="shared" si="5"/>
        <v>51.786931345270808</v>
      </c>
      <c r="D164">
        <f t="shared" si="4"/>
        <v>2181779.8177183731</v>
      </c>
    </row>
    <row r="165" spans="1:4" x14ac:dyDescent="0.25">
      <c r="A165">
        <f>VLOOKUP('2024-03-18_windows_device_0'!P165,'2024-03-18_windows_device_0'!P$2:P$912,1,0)</f>
        <v>54.405333333333331</v>
      </c>
      <c r="B165">
        <f>VLOOKUP('2024-03-18_windows_device_0'!Q165,'2024-03-18_windows_device_0'!Q165:Q1073,1,0)</f>
        <v>2184703</v>
      </c>
      <c r="C165">
        <f t="shared" si="5"/>
        <v>51.767266787011849</v>
      </c>
      <c r="D165">
        <f t="shared" si="4"/>
        <v>2181785.4018754782</v>
      </c>
    </row>
    <row r="166" spans="1:4" x14ac:dyDescent="0.25">
      <c r="A166">
        <f>VLOOKUP('2024-03-18_windows_device_0'!P166,'2024-03-18_windows_device_0'!P$2:P$912,1,0)</f>
        <v>54.433333333333337</v>
      </c>
      <c r="B166">
        <f>VLOOKUP('2024-03-18_windows_device_0'!Q166,'2024-03-18_windows_device_0'!Q166:Q1074,1,0)</f>
        <v>2184703</v>
      </c>
      <c r="C166">
        <f t="shared" si="5"/>
        <v>51.793909091749804</v>
      </c>
      <c r="D166">
        <f t="shared" si="4"/>
        <v>2181784.6105325012</v>
      </c>
    </row>
    <row r="167" spans="1:4" x14ac:dyDescent="0.25">
      <c r="A167">
        <f>VLOOKUP('2024-03-18_windows_device_0'!P167,'2024-03-18_windows_device_0'!P$2:P$912,1,0)</f>
        <v>54.433333333333337</v>
      </c>
      <c r="B167">
        <f>VLOOKUP('2024-03-18_windows_device_0'!Q167,'2024-03-18_windows_device_0'!Q167:Q1075,1,0)</f>
        <v>2184704</v>
      </c>
      <c r="C167">
        <f t="shared" si="5"/>
        <v>51.793909091749804</v>
      </c>
      <c r="D167">
        <f t="shared" si="4"/>
        <v>2181785.6105325012</v>
      </c>
    </row>
    <row r="168" spans="1:4" x14ac:dyDescent="0.25">
      <c r="A168">
        <f>VLOOKUP('2024-03-18_windows_device_0'!P168,'2024-03-18_windows_device_0'!P$2:P$912,1,0)</f>
        <v>54.441333333333333</v>
      </c>
      <c r="B168">
        <f>VLOOKUP('2024-03-18_windows_device_0'!Q168,'2024-03-18_windows_device_0'!Q168:Q1076,1,0)</f>
        <v>2184711</v>
      </c>
      <c r="C168">
        <f t="shared" si="5"/>
        <v>51.801521178817779</v>
      </c>
      <c r="D168">
        <f t="shared" si="4"/>
        <v>2181792.3845687099</v>
      </c>
    </row>
    <row r="169" spans="1:4" x14ac:dyDescent="0.25">
      <c r="A169">
        <f>VLOOKUP('2024-03-18_windows_device_0'!P169,'2024-03-18_windows_device_0'!P$2:P$912,1,0)</f>
        <v>54.428666666666672</v>
      </c>
      <c r="B169">
        <f>VLOOKUP('2024-03-18_windows_device_0'!Q169,'2024-03-18_windows_device_0'!Q169:Q1077,1,0)</f>
        <v>2184717</v>
      </c>
      <c r="C169">
        <f t="shared" si="5"/>
        <v>51.78946870762681</v>
      </c>
      <c r="D169">
        <f t="shared" si="4"/>
        <v>2181798.7423722572</v>
      </c>
    </row>
    <row r="170" spans="1:4" x14ac:dyDescent="0.25">
      <c r="A170">
        <f>VLOOKUP('2024-03-18_windows_device_0'!P170,'2024-03-18_windows_device_0'!P$2:P$912,1,0)</f>
        <v>54.429333333333332</v>
      </c>
      <c r="B170">
        <f>VLOOKUP('2024-03-18_windows_device_0'!Q170,'2024-03-18_windows_device_0'!Q170:Q1078,1,0)</f>
        <v>2184718</v>
      </c>
      <c r="C170">
        <f t="shared" si="5"/>
        <v>51.790103048215805</v>
      </c>
      <c r="D170">
        <f t="shared" si="4"/>
        <v>2181799.7235367638</v>
      </c>
    </row>
    <row r="171" spans="1:4" x14ac:dyDescent="0.25">
      <c r="A171">
        <f>VLOOKUP('2024-03-18_windows_device_0'!P171,'2024-03-18_windows_device_0'!P$2:P$912,1,0)</f>
        <v>54.42</v>
      </c>
      <c r="B171">
        <f>VLOOKUP('2024-03-18_windows_device_0'!Q171,'2024-03-18_windows_device_0'!Q171:Q1079,1,0)</f>
        <v>2184720</v>
      </c>
      <c r="C171">
        <f t="shared" si="5"/>
        <v>51.781222279969825</v>
      </c>
      <c r="D171">
        <f t="shared" si="4"/>
        <v>2181801.9872713652</v>
      </c>
    </row>
    <row r="172" spans="1:4" x14ac:dyDescent="0.25">
      <c r="A172">
        <f>VLOOKUP('2024-03-18_windows_device_0'!P172,'2024-03-18_windows_device_0'!P$2:P$912,1,0)</f>
        <v>54.417333333333332</v>
      </c>
      <c r="B172">
        <f>VLOOKUP('2024-03-18_windows_device_0'!Q172,'2024-03-18_windows_device_0'!Q172:Q1080,1,0)</f>
        <v>2184718</v>
      </c>
      <c r="C172">
        <f t="shared" si="5"/>
        <v>51.778684917613823</v>
      </c>
      <c r="D172">
        <f t="shared" si="4"/>
        <v>2181800.0626390199</v>
      </c>
    </row>
    <row r="173" spans="1:4" x14ac:dyDescent="0.25">
      <c r="A173">
        <f>VLOOKUP('2024-03-18_windows_device_0'!P173,'2024-03-18_windows_device_0'!P$2:P$912,1,0)</f>
        <v>54.405999999999999</v>
      </c>
      <c r="B173">
        <f>VLOOKUP('2024-03-18_windows_device_0'!Q173,'2024-03-18_windows_device_0'!Q173:Q1081,1,0)</f>
        <v>2184720</v>
      </c>
      <c r="C173">
        <f t="shared" si="5"/>
        <v>51.767901127600844</v>
      </c>
      <c r="D173">
        <f t="shared" si="4"/>
        <v>2181802.3830254879</v>
      </c>
    </row>
    <row r="174" spans="1:4" x14ac:dyDescent="0.25">
      <c r="A174">
        <f>VLOOKUP('2024-03-18_windows_device_0'!P174,'2024-03-18_windows_device_0'!P$2:P$912,1,0)</f>
        <v>54.396000000000001</v>
      </c>
      <c r="B174">
        <f>VLOOKUP('2024-03-18_windows_device_0'!Q174,'2024-03-18_windows_device_0'!Q174:Q1082,1,0)</f>
        <v>2184724</v>
      </c>
      <c r="C174">
        <f t="shared" si="5"/>
        <v>51.758386018765869</v>
      </c>
      <c r="D174">
        <f t="shared" si="4"/>
        <v>2181806.6658188384</v>
      </c>
    </row>
    <row r="175" spans="1:4" x14ac:dyDescent="0.25">
      <c r="A175">
        <f>VLOOKUP('2024-03-18_windows_device_0'!P175,'2024-03-18_windows_device_0'!P$2:P$912,1,0)</f>
        <v>54.399333333333331</v>
      </c>
      <c r="B175">
        <f>VLOOKUP('2024-03-18_windows_device_0'!Q175,'2024-03-18_windows_device_0'!Q175:Q1083,1,0)</f>
        <v>2184727</v>
      </c>
      <c r="C175">
        <f t="shared" si="5"/>
        <v>51.761557721710858</v>
      </c>
      <c r="D175">
        <f t="shared" si="4"/>
        <v>2181809.571544033</v>
      </c>
    </row>
    <row r="176" spans="1:4" x14ac:dyDescent="0.25">
      <c r="A176">
        <f>VLOOKUP('2024-03-18_windows_device_0'!P176,'2024-03-18_windows_device_0'!P$2:P$912,1,0)</f>
        <v>54.37533333333333</v>
      </c>
      <c r="B176">
        <f>VLOOKUP('2024-03-18_windows_device_0'!Q176,'2024-03-18_windows_device_0'!Q176:Q1084,1,0)</f>
        <v>2184732</v>
      </c>
      <c r="C176">
        <f t="shared" si="5"/>
        <v>51.738721460506902</v>
      </c>
      <c r="D176">
        <f t="shared" si="4"/>
        <v>2181815.2505537579</v>
      </c>
    </row>
    <row r="177" spans="1:4" x14ac:dyDescent="0.25">
      <c r="A177">
        <f>VLOOKUP('2024-03-18_windows_device_0'!P177,'2024-03-18_windows_device_0'!P$2:P$912,1,0)</f>
        <v>54.36866666666667</v>
      </c>
      <c r="B177">
        <f>VLOOKUP('2024-03-18_windows_device_0'!Q177,'2024-03-18_windows_device_0'!Q177:Q1085,1,0)</f>
        <v>2184732</v>
      </c>
      <c r="C177">
        <f t="shared" si="5"/>
        <v>51.732378054616916</v>
      </c>
      <c r="D177">
        <f t="shared" si="4"/>
        <v>2181815.4392628376</v>
      </c>
    </row>
    <row r="178" spans="1:4" x14ac:dyDescent="0.25">
      <c r="A178">
        <f>VLOOKUP('2024-03-18_windows_device_0'!P178,'2024-03-18_windows_device_0'!P$2:P$912,1,0)</f>
        <v>54.366</v>
      </c>
      <c r="B178">
        <f>VLOOKUP('2024-03-18_windows_device_0'!Q178,'2024-03-18_windows_device_0'!Q178:Q1086,1,0)</f>
        <v>2184734</v>
      </c>
      <c r="C178">
        <f t="shared" si="5"/>
        <v>51.729840692260922</v>
      </c>
      <c r="D178">
        <f t="shared" si="4"/>
        <v>2181817.5147580672</v>
      </c>
    </row>
    <row r="179" spans="1:4" x14ac:dyDescent="0.25">
      <c r="A179">
        <f>VLOOKUP('2024-03-18_windows_device_0'!P179,'2024-03-18_windows_device_0'!P$2:P$912,1,0)</f>
        <v>54.332000000000001</v>
      </c>
      <c r="B179">
        <f>VLOOKUP('2024-03-18_windows_device_0'!Q179,'2024-03-18_windows_device_0'!Q179:Q1087,1,0)</f>
        <v>2184740</v>
      </c>
      <c r="C179">
        <f t="shared" si="5"/>
        <v>51.697489322221983</v>
      </c>
      <c r="D179">
        <f t="shared" si="4"/>
        <v>2181824.4779031635</v>
      </c>
    </row>
    <row r="180" spans="1:4" x14ac:dyDescent="0.25">
      <c r="A180">
        <f>VLOOKUP('2024-03-18_windows_device_0'!P180,'2024-03-18_windows_device_0'!P$2:P$912,1,0)</f>
        <v>54.326000000000001</v>
      </c>
      <c r="B180">
        <f>VLOOKUP('2024-03-18_windows_device_0'!Q180,'2024-03-18_windows_device_0'!Q180:Q1088,1,0)</f>
        <v>2184736</v>
      </c>
      <c r="C180">
        <f t="shared" si="5"/>
        <v>51.691780256920993</v>
      </c>
      <c r="D180">
        <f t="shared" si="4"/>
        <v>2181820.6479817801</v>
      </c>
    </row>
    <row r="181" spans="1:4" x14ac:dyDescent="0.25">
      <c r="A181">
        <f>VLOOKUP('2024-03-18_windows_device_0'!P181,'2024-03-18_windows_device_0'!P$2:P$912,1,0)</f>
        <v>54.324666666666666</v>
      </c>
      <c r="B181">
        <f>VLOOKUP('2024-03-18_windows_device_0'!Q181,'2024-03-18_windows_device_0'!Q181:Q1089,1,0)</f>
        <v>2184735</v>
      </c>
      <c r="C181">
        <f t="shared" si="5"/>
        <v>51.690511575742995</v>
      </c>
      <c r="D181">
        <f t="shared" si="4"/>
        <v>2181819.6857815846</v>
      </c>
    </row>
    <row r="182" spans="1:4" x14ac:dyDescent="0.25">
      <c r="A182">
        <f>VLOOKUP('2024-03-18_windows_device_0'!P182,'2024-03-18_windows_device_0'!P$2:P$912,1,0)</f>
        <v>54.295333333333332</v>
      </c>
      <c r="B182">
        <f>VLOOKUP('2024-03-18_windows_device_0'!Q182,'2024-03-18_windows_device_0'!Q182:Q1090,1,0)</f>
        <v>2184742</v>
      </c>
      <c r="C182">
        <f t="shared" si="5"/>
        <v>51.662600589827051</v>
      </c>
      <c r="D182">
        <f t="shared" si="4"/>
        <v>2181827.5177964563</v>
      </c>
    </row>
    <row r="183" spans="1:4" x14ac:dyDescent="0.25">
      <c r="A183">
        <f>VLOOKUP('2024-03-18_windows_device_0'!P183,'2024-03-18_windows_device_0'!P$2:P$912,1,0)</f>
        <v>54.289333333333332</v>
      </c>
      <c r="B183">
        <f>VLOOKUP('2024-03-18_windows_device_0'!Q183,'2024-03-18_windows_device_0'!Q183:Q1091,1,0)</f>
        <v>2184747</v>
      </c>
      <c r="C183">
        <f t="shared" si="5"/>
        <v>51.65689152452606</v>
      </c>
      <c r="D183">
        <f t="shared" si="4"/>
        <v>2181832.6880801041</v>
      </c>
    </row>
    <row r="184" spans="1:4" x14ac:dyDescent="0.25">
      <c r="A184">
        <f>VLOOKUP('2024-03-18_windows_device_0'!P184,'2024-03-18_windows_device_0'!P$2:P$912,1,0)</f>
        <v>54.271333333333331</v>
      </c>
      <c r="B184">
        <f>VLOOKUP('2024-03-18_windows_device_0'!Q184,'2024-03-18_windows_device_0'!Q184:Q1092,1,0)</f>
        <v>2184744</v>
      </c>
      <c r="C184">
        <f t="shared" si="5"/>
        <v>51.639764328623095</v>
      </c>
      <c r="D184">
        <f t="shared" si="4"/>
        <v>2181830.1991323503</v>
      </c>
    </row>
    <row r="185" spans="1:4" x14ac:dyDescent="0.25">
      <c r="A185">
        <f>VLOOKUP('2024-03-18_windows_device_0'!P185,'2024-03-18_windows_device_0'!P$2:P$912,1,0)</f>
        <v>54.223333333333329</v>
      </c>
      <c r="B185">
        <f>VLOOKUP('2024-03-18_windows_device_0'!Q185,'2024-03-18_windows_device_0'!Q185:Q1093,1,0)</f>
        <v>2184746</v>
      </c>
      <c r="C185">
        <f t="shared" si="5"/>
        <v>51.594091806215182</v>
      </c>
      <c r="D185">
        <f t="shared" si="4"/>
        <v>2181833.5634145625</v>
      </c>
    </row>
    <row r="186" spans="1:4" x14ac:dyDescent="0.25">
      <c r="A186">
        <f>VLOOKUP('2024-03-18_windows_device_0'!P186,'2024-03-18_windows_device_0'!P$2:P$912,1,0)</f>
        <v>54.195999999999998</v>
      </c>
      <c r="B186">
        <f>VLOOKUP('2024-03-18_windows_device_0'!Q186,'2024-03-18_windows_device_0'!Q186:Q1094,1,0)</f>
        <v>2184744</v>
      </c>
      <c r="C186">
        <f t="shared" si="5"/>
        <v>51.56808384206623</v>
      </c>
      <c r="D186">
        <f t="shared" si="4"/>
        <v>2181832.3412569929</v>
      </c>
    </row>
    <row r="187" spans="1:4" x14ac:dyDescent="0.25">
      <c r="A187">
        <f>VLOOKUP('2024-03-18_windows_device_0'!P187,'2024-03-18_windows_device_0'!P$2:P$912,1,0)</f>
        <v>54.178666666666672</v>
      </c>
      <c r="B187">
        <f>VLOOKUP('2024-03-18_windows_device_0'!Q187,'2024-03-18_windows_device_0'!Q187:Q1095,1,0)</f>
        <v>2184749</v>
      </c>
      <c r="C187">
        <f t="shared" si="5"/>
        <v>51.551590986752274</v>
      </c>
      <c r="D187">
        <f t="shared" si="4"/>
        <v>2181837.8348836959</v>
      </c>
    </row>
    <row r="188" spans="1:4" x14ac:dyDescent="0.25">
      <c r="A188">
        <f>VLOOKUP('2024-03-18_windows_device_0'!P188,'2024-03-18_windows_device_0'!P$2:P$912,1,0)</f>
        <v>54.168666666666667</v>
      </c>
      <c r="B188">
        <f>VLOOKUP('2024-03-18_windows_device_0'!Q188,'2024-03-18_windows_device_0'!Q188:Q1096,1,0)</f>
        <v>2184753</v>
      </c>
      <c r="C188">
        <f t="shared" si="5"/>
        <v>51.542075877917284</v>
      </c>
      <c r="D188">
        <f t="shared" si="4"/>
        <v>2181842.1197957001</v>
      </c>
    </row>
    <row r="189" spans="1:4" x14ac:dyDescent="0.25">
      <c r="A189">
        <f>VLOOKUP('2024-03-18_windows_device_0'!P189,'2024-03-18_windows_device_0'!P$2:P$912,1,0)</f>
        <v>54.134</v>
      </c>
      <c r="B189">
        <f>VLOOKUP('2024-03-18_windows_device_0'!Q189,'2024-03-18_windows_device_0'!Q189:Q1097,1,0)</f>
        <v>2184756</v>
      </c>
      <c r="C189">
        <f t="shared" si="5"/>
        <v>51.509090167289351</v>
      </c>
      <c r="D189">
        <f t="shared" si="4"/>
        <v>2181846.1082121902</v>
      </c>
    </row>
    <row r="190" spans="1:4" x14ac:dyDescent="0.25">
      <c r="A190">
        <f>VLOOKUP('2024-03-18_windows_device_0'!P190,'2024-03-18_windows_device_0'!P$2:P$912,1,0)</f>
        <v>54.100666666666669</v>
      </c>
      <c r="B190">
        <f>VLOOKUP('2024-03-18_windows_device_0'!Q190,'2024-03-18_windows_device_0'!Q190:Q1098,1,0)</f>
        <v>2184760</v>
      </c>
      <c r="C190">
        <f t="shared" si="5"/>
        <v>51.477373137839415</v>
      </c>
      <c r="D190">
        <f t="shared" si="4"/>
        <v>2181851.0596688818</v>
      </c>
    </row>
    <row r="191" spans="1:4" x14ac:dyDescent="0.25">
      <c r="A191">
        <f>VLOOKUP('2024-03-18_windows_device_0'!P191,'2024-03-18_windows_device_0'!P$2:P$912,1,0)</f>
        <v>54.094666666666669</v>
      </c>
      <c r="B191">
        <f>VLOOKUP('2024-03-18_windows_device_0'!Q191,'2024-03-18_windows_device_0'!Q191:Q1099,1,0)</f>
        <v>2184760</v>
      </c>
      <c r="C191">
        <f t="shared" si="5"/>
        <v>51.471664072538424</v>
      </c>
      <c r="D191">
        <f t="shared" si="4"/>
        <v>2181851.231041057</v>
      </c>
    </row>
    <row r="192" spans="1:4" x14ac:dyDescent="0.25">
      <c r="A192">
        <f>VLOOKUP('2024-03-18_windows_device_0'!P192,'2024-03-18_windows_device_0'!P$2:P$912,1,0)</f>
        <v>54.050666666666672</v>
      </c>
      <c r="B192">
        <f>VLOOKUP('2024-03-18_windows_device_0'!Q192,'2024-03-18_windows_device_0'!Q192:Q1100,1,0)</f>
        <v>2184764</v>
      </c>
      <c r="C192">
        <f t="shared" si="5"/>
        <v>51.429797593664503</v>
      </c>
      <c r="D192">
        <f t="shared" si="4"/>
        <v>2181856.4887954998</v>
      </c>
    </row>
    <row r="193" spans="1:4" x14ac:dyDescent="0.25">
      <c r="A193">
        <f>VLOOKUP('2024-03-18_windows_device_0'!P193,'2024-03-18_windows_device_0'!P$2:P$912,1,0)</f>
        <v>54.032666666666671</v>
      </c>
      <c r="B193">
        <f>VLOOKUP('2024-03-18_windows_device_0'!Q193,'2024-03-18_windows_device_0'!Q193:Q1101,1,0)</f>
        <v>2184765</v>
      </c>
      <c r="C193">
        <f t="shared" si="5"/>
        <v>51.412670397761538</v>
      </c>
      <c r="D193">
        <f t="shared" si="4"/>
        <v>2181858.0038514407</v>
      </c>
    </row>
    <row r="194" spans="1:4" x14ac:dyDescent="0.25">
      <c r="A194">
        <f>VLOOKUP('2024-03-18_windows_device_0'!P194,'2024-03-18_windows_device_0'!P$2:P$912,1,0)</f>
        <v>54.012666666666668</v>
      </c>
      <c r="B194">
        <f>VLOOKUP('2024-03-18_windows_device_0'!Q194,'2024-03-18_windows_device_0'!Q194:Q1102,1,0)</f>
        <v>2184764</v>
      </c>
      <c r="C194">
        <f t="shared" si="5"/>
        <v>51.393640180091573</v>
      </c>
      <c r="D194">
        <f t="shared" ref="D194:D257" si="6">B194-C194*E$4+E$3*C194^2</f>
        <v>2181857.576489964</v>
      </c>
    </row>
    <row r="195" spans="1:4" x14ac:dyDescent="0.25">
      <c r="A195">
        <f>VLOOKUP('2024-03-18_windows_device_0'!P195,'2024-03-18_windows_device_0'!P$2:P$912,1,0)</f>
        <v>53.973333333333329</v>
      </c>
      <c r="B195">
        <f>VLOOKUP('2024-03-18_windows_device_0'!Q195,'2024-03-18_windows_device_0'!Q195:Q1103,1,0)</f>
        <v>2184764</v>
      </c>
      <c r="C195">
        <f t="shared" ref="C195:C258" si="7">A195*(1-EXP(-E$5))</f>
        <v>51.356214085340639</v>
      </c>
      <c r="D195">
        <f t="shared" si="6"/>
        <v>2181858.7037665527</v>
      </c>
    </row>
    <row r="196" spans="1:4" x14ac:dyDescent="0.25">
      <c r="A196">
        <f>VLOOKUP('2024-03-18_windows_device_0'!P196,'2024-03-18_windows_device_0'!P$2:P$912,1,0)</f>
        <v>53.957999999999998</v>
      </c>
      <c r="B196">
        <f>VLOOKUP('2024-03-18_windows_device_0'!Q196,'2024-03-18_windows_device_0'!Q196:Q1104,1,0)</f>
        <v>2184763</v>
      </c>
      <c r="C196">
        <f t="shared" si="7"/>
        <v>51.341624251793668</v>
      </c>
      <c r="D196">
        <f t="shared" si="6"/>
        <v>2181858.1436039526</v>
      </c>
    </row>
    <row r="197" spans="1:4" x14ac:dyDescent="0.25">
      <c r="A197">
        <f>VLOOKUP('2024-03-18_windows_device_0'!P197,'2024-03-18_windows_device_0'!P$2:P$912,1,0)</f>
        <v>53.911999999999999</v>
      </c>
      <c r="B197">
        <f>VLOOKUP('2024-03-18_windows_device_0'!Q197,'2024-03-18_windows_device_0'!Q197:Q1105,1,0)</f>
        <v>2184767</v>
      </c>
      <c r="C197">
        <f t="shared" si="7"/>
        <v>51.297854751152755</v>
      </c>
      <c r="D197">
        <f t="shared" si="6"/>
        <v>2181863.464430836</v>
      </c>
    </row>
    <row r="198" spans="1:4" x14ac:dyDescent="0.25">
      <c r="A198">
        <f>VLOOKUP('2024-03-18_windows_device_0'!P198,'2024-03-18_windows_device_0'!P$2:P$912,1,0)</f>
        <v>53.912666666666667</v>
      </c>
      <c r="B198">
        <f>VLOOKUP('2024-03-18_windows_device_0'!Q198,'2024-03-18_windows_device_0'!Q198:Q1106,1,0)</f>
        <v>2184770</v>
      </c>
      <c r="C198">
        <f t="shared" si="7"/>
        <v>51.298489091741757</v>
      </c>
      <c r="D198">
        <f t="shared" si="6"/>
        <v>2181866.4452743339</v>
      </c>
    </row>
    <row r="199" spans="1:4" x14ac:dyDescent="0.25">
      <c r="A199">
        <f>VLOOKUP('2024-03-18_windows_device_0'!P199,'2024-03-18_windows_device_0'!P$2:P$912,1,0)</f>
        <v>53.853333333333332</v>
      </c>
      <c r="B199">
        <f>VLOOKUP('2024-03-18_windows_device_0'!Q199,'2024-03-18_windows_device_0'!Q199:Q1107,1,0)</f>
        <v>2184769</v>
      </c>
      <c r="C199">
        <f t="shared" si="7"/>
        <v>51.242032779320866</v>
      </c>
      <c r="D199">
        <f t="shared" si="6"/>
        <v>2181867.1518249926</v>
      </c>
    </row>
    <row r="200" spans="1:4" x14ac:dyDescent="0.25">
      <c r="A200">
        <f>VLOOKUP('2024-03-18_windows_device_0'!P200,'2024-03-18_windows_device_0'!P$2:P$912,1,0)</f>
        <v>53.829333333333338</v>
      </c>
      <c r="B200">
        <f>VLOOKUP('2024-03-18_windows_device_0'!Q200,'2024-03-18_windows_device_0'!Q200:Q1108,1,0)</f>
        <v>2184767</v>
      </c>
      <c r="C200">
        <f t="shared" si="7"/>
        <v>51.21919651811691</v>
      </c>
      <c r="D200">
        <f t="shared" si="6"/>
        <v>2181865.8430471057</v>
      </c>
    </row>
    <row r="201" spans="1:4" x14ac:dyDescent="0.25">
      <c r="A201">
        <f>VLOOKUP('2024-03-18_windows_device_0'!P201,'2024-03-18_windows_device_0'!P$2:P$912,1,0)</f>
        <v>53.789333333333332</v>
      </c>
      <c r="B201">
        <f>VLOOKUP('2024-03-18_windows_device_0'!Q201,'2024-03-18_windows_device_0'!Q201:Q1109,1,0)</f>
        <v>2184769</v>
      </c>
      <c r="C201">
        <f t="shared" si="7"/>
        <v>51.18113608277698</v>
      </c>
      <c r="D201">
        <f t="shared" si="6"/>
        <v>2181868.9962768676</v>
      </c>
    </row>
    <row r="202" spans="1:4" x14ac:dyDescent="0.25">
      <c r="A202">
        <f>VLOOKUP('2024-03-18_windows_device_0'!P202,'2024-03-18_windows_device_0'!P$2:P$912,1,0)</f>
        <v>53.762</v>
      </c>
      <c r="B202">
        <f>VLOOKUP('2024-03-18_windows_device_0'!Q202,'2024-03-18_windows_device_0'!Q202:Q1110,1,0)</f>
        <v>2184763</v>
      </c>
      <c r="C202">
        <f t="shared" si="7"/>
        <v>51.155128118628035</v>
      </c>
      <c r="D202">
        <f t="shared" si="6"/>
        <v>2181863.7851748141</v>
      </c>
    </row>
    <row r="203" spans="1:4" x14ac:dyDescent="0.25">
      <c r="A203">
        <f>VLOOKUP('2024-03-18_windows_device_0'!P203,'2024-03-18_windows_device_0'!P$2:P$912,1,0)</f>
        <v>53.730000000000004</v>
      </c>
      <c r="B203">
        <f>VLOOKUP('2024-03-18_windows_device_0'!Q203,'2024-03-18_windows_device_0'!Q203:Q1111,1,0)</f>
        <v>2184768</v>
      </c>
      <c r="C203">
        <f t="shared" si="7"/>
        <v>51.124679770356096</v>
      </c>
      <c r="D203">
        <f t="shared" si="6"/>
        <v>2181869.7096473933</v>
      </c>
    </row>
    <row r="204" spans="1:4" ht="15.75" thickBot="1" x14ac:dyDescent="0.3">
      <c r="A204">
        <f>VLOOKUP('2024-03-18_windows_device_0'!P204,'2024-03-18_windows_device_0'!P$2:P$912,1,0)</f>
        <v>53.689333333333337</v>
      </c>
      <c r="B204">
        <f>VLOOKUP('2024-03-18_windows_device_0'!Q204,'2024-03-18_windows_device_0'!Q204:Q1112,1,0)</f>
        <v>2184768</v>
      </c>
      <c r="C204">
        <f t="shared" si="7"/>
        <v>51.085984994427172</v>
      </c>
      <c r="D204">
        <f t="shared" si="6"/>
        <v>2181870.8858749843</v>
      </c>
    </row>
    <row r="205" spans="1:4" ht="15.75" thickBot="1" x14ac:dyDescent="0.3">
      <c r="A205">
        <f>VLOOKUP('2024-03-18_windows_device_0'!P205,'2024-03-18_windows_device_0'!P$2:P$912,1,0)</f>
        <v>53.667333333333332</v>
      </c>
      <c r="B205" s="4">
        <f>VLOOKUP('2024-03-18_windows_device_0'!Q205,'2024-03-18_windows_device_0'!Q205:Q1113,1,0)</f>
        <v>2184767</v>
      </c>
      <c r="C205">
        <f t="shared" si="7"/>
        <v>51.065051754990208</v>
      </c>
      <c r="D205">
        <f t="shared" si="6"/>
        <v>2181870.5228372579</v>
      </c>
    </row>
    <row r="206" spans="1:4" x14ac:dyDescent="0.25">
      <c r="A206">
        <f>VLOOKUP('2024-03-18_windows_device_0'!P206,'2024-03-18_windows_device_0'!P$2:P$912,1,0)</f>
        <v>53.629333333333335</v>
      </c>
      <c r="B206" s="5">
        <f>VLOOKUP('2024-03-18_windows_device_0'!Q206,'2024-03-18_windows_device_0'!Q206:Q1114,1,0)</f>
        <v>2184766</v>
      </c>
      <c r="C206">
        <f t="shared" si="7"/>
        <v>51.028894341417278</v>
      </c>
      <c r="D206">
        <f t="shared" si="6"/>
        <v>2181870.6241072561</v>
      </c>
    </row>
    <row r="207" spans="1:4" x14ac:dyDescent="0.25">
      <c r="A207">
        <f>VLOOKUP('2024-03-18_windows_device_0'!P207,'2024-03-18_windows_device_0'!P$2:P$912,1,0)</f>
        <v>53.597999999999999</v>
      </c>
      <c r="B207" s="5">
        <f>VLOOKUP('2024-03-18_windows_device_0'!Q207,'2024-03-18_windows_device_0'!Q207:Q1115,1,0)</f>
        <v>2184768</v>
      </c>
      <c r="C207">
        <f t="shared" si="7"/>
        <v>50.999080333734334</v>
      </c>
      <c r="D207">
        <f t="shared" si="6"/>
        <v>2181873.5331843053</v>
      </c>
    </row>
    <row r="208" spans="1:4" x14ac:dyDescent="0.25">
      <c r="A208">
        <f>VLOOKUP('2024-03-18_windows_device_0'!P208,'2024-03-18_windows_device_0'!P$2:P$912,1,0)</f>
        <v>53.561333333333337</v>
      </c>
      <c r="B208" s="5">
        <f>VLOOKUP('2024-03-18_windows_device_0'!Q208,'2024-03-18_windows_device_0'!Q208:Q1116,1,0)</f>
        <v>2184765</v>
      </c>
      <c r="C208">
        <f t="shared" si="7"/>
        <v>50.964191601339408</v>
      </c>
      <c r="D208">
        <f t="shared" si="6"/>
        <v>2181871.5981597155</v>
      </c>
    </row>
    <row r="209" spans="1:4" x14ac:dyDescent="0.25">
      <c r="A209">
        <f>VLOOKUP('2024-03-18_windows_device_0'!P209,'2024-03-18_windows_device_0'!P$2:P$912,1,0)</f>
        <v>53.530666666666662</v>
      </c>
      <c r="B209" s="5">
        <f>VLOOKUP('2024-03-18_windows_device_0'!Q209,'2024-03-18_windows_device_0'!Q209:Q1117,1,0)</f>
        <v>2184764</v>
      </c>
      <c r="C209">
        <f t="shared" si="7"/>
        <v>50.935011934245452</v>
      </c>
      <c r="D209">
        <f t="shared" si="6"/>
        <v>2181871.4898286182</v>
      </c>
    </row>
    <row r="210" spans="1:4" x14ac:dyDescent="0.25">
      <c r="A210">
        <f>VLOOKUP('2024-03-18_windows_device_0'!P210,'2024-03-18_windows_device_0'!P$2:P$912,1,0)</f>
        <v>53.501999999999995</v>
      </c>
      <c r="B210" s="5">
        <f>VLOOKUP('2024-03-18_windows_device_0'!Q210,'2024-03-18_windows_device_0'!Q210:Q1118,1,0)</f>
        <v>2184766</v>
      </c>
      <c r="C210">
        <f t="shared" si="7"/>
        <v>50.907735288918509</v>
      </c>
      <c r="D210">
        <f t="shared" si="6"/>
        <v>2181874.3241377803</v>
      </c>
    </row>
    <row r="211" spans="1:4" x14ac:dyDescent="0.25">
      <c r="A211">
        <f>VLOOKUP('2024-03-18_windows_device_0'!P211,'2024-03-18_windows_device_0'!P$2:P$912,1,0)</f>
        <v>53.448666666666668</v>
      </c>
      <c r="B211" s="5">
        <f>VLOOKUP('2024-03-18_windows_device_0'!Q211,'2024-03-18_windows_device_0'!Q211:Q1119,1,0)</f>
        <v>2184766</v>
      </c>
      <c r="C211">
        <f t="shared" si="7"/>
        <v>50.856988041798608</v>
      </c>
      <c r="D211">
        <f t="shared" si="6"/>
        <v>2181875.8783787554</v>
      </c>
    </row>
    <row r="212" spans="1:4" x14ac:dyDescent="0.25">
      <c r="A212">
        <f>VLOOKUP('2024-03-18_windows_device_0'!P212,'2024-03-18_windows_device_0'!P$2:P$912,1,0)</f>
        <v>53.413333333333334</v>
      </c>
      <c r="B212" s="5">
        <f>VLOOKUP('2024-03-18_windows_device_0'!Q212,'2024-03-18_windows_device_0'!Q212:Q1120,1,0)</f>
        <v>2184765</v>
      </c>
      <c r="C212">
        <f t="shared" si="7"/>
        <v>50.823367990581673</v>
      </c>
      <c r="D212">
        <f t="shared" si="6"/>
        <v>2181875.9095232631</v>
      </c>
    </row>
    <row r="213" spans="1:4" x14ac:dyDescent="0.25">
      <c r="A213">
        <f>VLOOKUP('2024-03-18_windows_device_0'!P213,'2024-03-18_windows_device_0'!P$2:P$912,1,0)</f>
        <v>53.389333333333333</v>
      </c>
      <c r="B213" s="5">
        <f>VLOOKUP('2024-03-18_windows_device_0'!Q213,'2024-03-18_windows_device_0'!Q213:Q1121,1,0)</f>
        <v>2184763</v>
      </c>
      <c r="C213">
        <f t="shared" si="7"/>
        <v>50.800531729377717</v>
      </c>
      <c r="D213">
        <f t="shared" si="6"/>
        <v>2181874.6105868607</v>
      </c>
    </row>
    <row r="214" spans="1:4" x14ac:dyDescent="0.25">
      <c r="A214">
        <f>VLOOKUP('2024-03-18_windows_device_0'!P214,'2024-03-18_windows_device_0'!P$2:P$912,1,0)</f>
        <v>53.338666666666668</v>
      </c>
      <c r="B214" s="5">
        <f>VLOOKUP('2024-03-18_windows_device_0'!Q214,'2024-03-18_windows_device_0'!Q214:Q1122,1,0)</f>
        <v>2184761</v>
      </c>
      <c r="C214">
        <f t="shared" si="7"/>
        <v>50.75232184461381</v>
      </c>
      <c r="D214">
        <f t="shared" si="6"/>
        <v>2181874.0923728631</v>
      </c>
    </row>
    <row r="215" spans="1:4" x14ac:dyDescent="0.25">
      <c r="A215">
        <f>VLOOKUP('2024-03-18_windows_device_0'!P215,'2024-03-18_windows_device_0'!P$2:P$912,1,0)</f>
        <v>53.311999999999998</v>
      </c>
      <c r="B215" s="5">
        <f>VLOOKUP('2024-03-18_windows_device_0'!Q215,'2024-03-18_windows_device_0'!Q215:Q1123,1,0)</f>
        <v>2184758</v>
      </c>
      <c r="C215">
        <f t="shared" si="7"/>
        <v>50.72694822105386</v>
      </c>
      <c r="D215">
        <f t="shared" si="6"/>
        <v>2181871.8732211855</v>
      </c>
    </row>
    <row r="216" spans="1:4" x14ac:dyDescent="0.25">
      <c r="A216">
        <f>VLOOKUP('2024-03-18_windows_device_0'!P216,'2024-03-18_windows_device_0'!P$2:P$912,1,0)</f>
        <v>53.270666666666671</v>
      </c>
      <c r="B216" s="5">
        <f>VLOOKUP('2024-03-18_windows_device_0'!Q216,'2024-03-18_windows_device_0'!Q216:Q1124,1,0)</f>
        <v>2184762</v>
      </c>
      <c r="C216">
        <f t="shared" si="7"/>
        <v>50.687619104535941</v>
      </c>
      <c r="D216">
        <f t="shared" si="6"/>
        <v>2181877.0848457986</v>
      </c>
    </row>
    <row r="217" spans="1:4" x14ac:dyDescent="0.25">
      <c r="A217">
        <f>VLOOKUP('2024-03-18_windows_device_0'!P217,'2024-03-18_windows_device_0'!P$2:P$912,1,0)</f>
        <v>53.219333333333338</v>
      </c>
      <c r="B217" s="5">
        <f>VLOOKUP('2024-03-18_windows_device_0'!Q217,'2024-03-18_windows_device_0'!Q217:Q1125,1,0)</f>
        <v>2184763</v>
      </c>
      <c r="C217">
        <f t="shared" si="7"/>
        <v>50.638774879183039</v>
      </c>
      <c r="D217">
        <f t="shared" si="6"/>
        <v>2181879.5918220109</v>
      </c>
    </row>
    <row r="218" spans="1:4" x14ac:dyDescent="0.25">
      <c r="A218">
        <f>VLOOKUP('2024-03-18_windows_device_0'!P218,'2024-03-18_windows_device_0'!P$2:P$912,1,0)</f>
        <v>53.192</v>
      </c>
      <c r="B218" s="5">
        <f>VLOOKUP('2024-03-18_windows_device_0'!Q218,'2024-03-18_windows_device_0'!Q218:Q1126,1,0)</f>
        <v>2184760</v>
      </c>
      <c r="C218">
        <f t="shared" si="7"/>
        <v>50.612766915034079</v>
      </c>
      <c r="D218">
        <f t="shared" si="6"/>
        <v>2181877.3952398757</v>
      </c>
    </row>
    <row r="219" spans="1:4" x14ac:dyDescent="0.25">
      <c r="A219">
        <f>VLOOKUP('2024-03-18_windows_device_0'!P219,'2024-03-18_windows_device_0'!P$2:P$912,1,0)</f>
        <v>53.160666666666671</v>
      </c>
      <c r="B219" s="5">
        <f>VLOOKUP('2024-03-18_windows_device_0'!Q219,'2024-03-18_windows_device_0'!Q219:Q1127,1,0)</f>
        <v>2184758</v>
      </c>
      <c r="C219">
        <f t="shared" si="7"/>
        <v>50.582952907351142</v>
      </c>
      <c r="D219">
        <f t="shared" si="6"/>
        <v>2181876.3170876596</v>
      </c>
    </row>
    <row r="220" spans="1:4" x14ac:dyDescent="0.25">
      <c r="A220">
        <f>VLOOKUP('2024-03-18_windows_device_0'!P220,'2024-03-18_windows_device_0'!P$2:P$912,1,0)</f>
        <v>53.103999999999999</v>
      </c>
      <c r="B220" s="5">
        <f>VLOOKUP('2024-03-18_windows_device_0'!Q220,'2024-03-18_windows_device_0'!Q220:Q1128,1,0)</f>
        <v>2184757</v>
      </c>
      <c r="C220">
        <f t="shared" si="7"/>
        <v>50.529033957286245</v>
      </c>
      <c r="D220">
        <f t="shared" si="6"/>
        <v>2181876.9865828678</v>
      </c>
    </row>
    <row r="221" spans="1:4" x14ac:dyDescent="0.25">
      <c r="A221">
        <f>VLOOKUP('2024-03-18_windows_device_0'!P221,'2024-03-18_windows_device_0'!P$2:P$912,1,0)</f>
        <v>53.076000000000001</v>
      </c>
      <c r="B221" s="5">
        <f>VLOOKUP('2024-03-18_windows_device_0'!Q221,'2024-03-18_windows_device_0'!Q221:Q1129,1,0)</f>
        <v>2184756</v>
      </c>
      <c r="C221">
        <f t="shared" si="7"/>
        <v>50.502391652548297</v>
      </c>
      <c r="D221">
        <f t="shared" si="6"/>
        <v>2181876.8126145941</v>
      </c>
    </row>
    <row r="222" spans="1:4" x14ac:dyDescent="0.25">
      <c r="A222">
        <f>VLOOKUP('2024-03-18_windows_device_0'!P222,'2024-03-18_windows_device_0'!P$2:P$912,1,0)</f>
        <v>53.025999999999996</v>
      </c>
      <c r="B222" s="5">
        <f>VLOOKUP('2024-03-18_windows_device_0'!Q222,'2024-03-18_windows_device_0'!Q222:Q1130,1,0)</f>
        <v>2184763</v>
      </c>
      <c r="C222">
        <f t="shared" si="7"/>
        <v>50.454816108373386</v>
      </c>
      <c r="D222">
        <f t="shared" si="6"/>
        <v>2181885.289488567</v>
      </c>
    </row>
    <row r="223" spans="1:4" x14ac:dyDescent="0.25">
      <c r="A223">
        <f>VLOOKUP('2024-03-18_windows_device_0'!P223,'2024-03-18_windows_device_0'!P$2:P$912,1,0)</f>
        <v>52.981999999999999</v>
      </c>
      <c r="B223" s="5">
        <f>VLOOKUP('2024-03-18_windows_device_0'!Q223,'2024-03-18_windows_device_0'!Q223:Q1131,1,0)</f>
        <v>2184765</v>
      </c>
      <c r="C223">
        <f t="shared" si="7"/>
        <v>50.412949629499465</v>
      </c>
      <c r="D223">
        <f t="shared" si="6"/>
        <v>2181888.5910649546</v>
      </c>
    </row>
    <row r="224" spans="1:4" x14ac:dyDescent="0.25">
      <c r="A224">
        <f>VLOOKUP('2024-03-18_windows_device_0'!P224,'2024-03-18_windows_device_0'!P$2:P$912,1,0)</f>
        <v>52.948</v>
      </c>
      <c r="B224" s="5">
        <f>VLOOKUP('2024-03-18_windows_device_0'!Q224,'2024-03-18_windows_device_0'!Q224:Q1132,1,0)</f>
        <v>2184766</v>
      </c>
      <c r="C224">
        <f t="shared" si="7"/>
        <v>50.380598259460534</v>
      </c>
      <c r="D224">
        <f t="shared" si="6"/>
        <v>2181890.5980643039</v>
      </c>
    </row>
    <row r="225" spans="1:4" x14ac:dyDescent="0.25">
      <c r="A225">
        <f>VLOOKUP('2024-03-18_windows_device_0'!P225,'2024-03-18_windows_device_0'!P$2:P$912,1,0)</f>
        <v>52.905333333333331</v>
      </c>
      <c r="B225" s="5">
        <f>VLOOKUP('2024-03-18_windows_device_0'!Q225,'2024-03-18_windows_device_0'!Q225:Q1133,1,0)</f>
        <v>2184764</v>
      </c>
      <c r="C225">
        <f t="shared" si="7"/>
        <v>50.34000046176461</v>
      </c>
      <c r="D225">
        <f t="shared" si="6"/>
        <v>2181889.8632740323</v>
      </c>
    </row>
    <row r="226" spans="1:4" x14ac:dyDescent="0.25">
      <c r="A226">
        <f>VLOOKUP('2024-03-18_windows_device_0'!P226,'2024-03-18_windows_device_0'!P$2:P$912,1,0)</f>
        <v>52.86</v>
      </c>
      <c r="B226" s="5">
        <f>VLOOKUP('2024-03-18_windows_device_0'!Q226,'2024-03-18_windows_device_0'!Q226:Q1134,1,0)</f>
        <v>2184758</v>
      </c>
      <c r="C226">
        <f t="shared" si="7"/>
        <v>50.296865301712693</v>
      </c>
      <c r="D226">
        <f t="shared" si="6"/>
        <v>2181885.2094183159</v>
      </c>
    </row>
    <row r="227" spans="1:4" x14ac:dyDescent="0.25">
      <c r="A227">
        <f>VLOOKUP('2024-03-18_windows_device_0'!P227,'2024-03-18_windows_device_0'!P$2:P$912,1,0)</f>
        <v>52.832666666666668</v>
      </c>
      <c r="B227" s="5">
        <f>VLOOKUP('2024-03-18_windows_device_0'!Q227,'2024-03-18_windows_device_0'!Q227:Q1135,1,0)</f>
        <v>2184754</v>
      </c>
      <c r="C227">
        <f t="shared" si="7"/>
        <v>50.270857337563747</v>
      </c>
      <c r="D227">
        <f t="shared" si="6"/>
        <v>2181882.021989672</v>
      </c>
    </row>
    <row r="228" spans="1:4" x14ac:dyDescent="0.25">
      <c r="A228">
        <f>VLOOKUP('2024-03-18_windows_device_0'!P228,'2024-03-18_windows_device_0'!P$2:P$912,1,0)</f>
        <v>52.779333333333334</v>
      </c>
      <c r="B228" s="5">
        <f>VLOOKUP('2024-03-18_windows_device_0'!Q228,'2024-03-18_windows_device_0'!Q228:Q1136,1,0)</f>
        <v>2184754</v>
      </c>
      <c r="C228">
        <f t="shared" si="7"/>
        <v>50.220110090443839</v>
      </c>
      <c r="D228">
        <f t="shared" si="6"/>
        <v>2181883.6094995048</v>
      </c>
    </row>
    <row r="229" spans="1:4" x14ac:dyDescent="0.25">
      <c r="A229">
        <f>VLOOKUP('2024-03-18_windows_device_0'!P229,'2024-03-18_windows_device_0'!P$2:P$912,1,0)</f>
        <v>52.74133333333333</v>
      </c>
      <c r="B229" s="5">
        <f>VLOOKUP('2024-03-18_windows_device_0'!Q229,'2024-03-18_windows_device_0'!Q229:Q1137,1,0)</f>
        <v>2184754</v>
      </c>
      <c r="C229">
        <f t="shared" si="7"/>
        <v>50.183952676870909</v>
      </c>
      <c r="D229">
        <f t="shared" si="6"/>
        <v>2181884.7422175203</v>
      </c>
    </row>
    <row r="230" spans="1:4" x14ac:dyDescent="0.25">
      <c r="A230">
        <f>VLOOKUP('2024-03-18_windows_device_0'!P230,'2024-03-18_windows_device_0'!P$2:P$912,1,0)</f>
        <v>52.681333333333335</v>
      </c>
      <c r="B230" s="5">
        <f>VLOOKUP('2024-03-18_windows_device_0'!Q230,'2024-03-18_windows_device_0'!Q230:Q1138,1,0)</f>
        <v>2184745</v>
      </c>
      <c r="C230">
        <f t="shared" si="7"/>
        <v>50.126862023861023</v>
      </c>
      <c r="D230">
        <f t="shared" si="6"/>
        <v>2181877.5334596084</v>
      </c>
    </row>
    <row r="231" spans="1:4" x14ac:dyDescent="0.25">
      <c r="A231">
        <f>VLOOKUP('2024-03-18_windows_device_0'!P231,'2024-03-18_windows_device_0'!P$2:P$912,1,0)</f>
        <v>52.654666666666671</v>
      </c>
      <c r="B231" s="5">
        <f>VLOOKUP('2024-03-18_windows_device_0'!Q231,'2024-03-18_windows_device_0'!Q231:Q1139,1,0)</f>
        <v>2184752</v>
      </c>
      <c r="C231">
        <f t="shared" si="7"/>
        <v>50.101488400301072</v>
      </c>
      <c r="D231">
        <f t="shared" si="6"/>
        <v>2181885.330644133</v>
      </c>
    </row>
    <row r="232" spans="1:4" x14ac:dyDescent="0.25">
      <c r="A232">
        <f>VLOOKUP('2024-03-18_windows_device_0'!P232,'2024-03-18_windows_device_0'!P$2:P$912,1,0)</f>
        <v>52.609333333333332</v>
      </c>
      <c r="B232" s="5">
        <f>VLOOKUP('2024-03-18_windows_device_0'!Q232,'2024-03-18_windows_device_0'!Q232:Q1140,1,0)</f>
        <v>2184749</v>
      </c>
      <c r="C232">
        <f t="shared" si="7"/>
        <v>50.058353240249154</v>
      </c>
      <c r="D232">
        <f t="shared" si="6"/>
        <v>2181883.6873787823</v>
      </c>
    </row>
    <row r="233" spans="1:4" x14ac:dyDescent="0.25">
      <c r="A233">
        <f>VLOOKUP('2024-03-18_windows_device_0'!P233,'2024-03-18_windows_device_0'!P$2:P$912,1,0)</f>
        <v>52.556666666666672</v>
      </c>
      <c r="B233" s="5">
        <f>VLOOKUP('2024-03-18_windows_device_0'!Q233,'2024-03-18_windows_device_0'!Q233:Q1141,1,0)</f>
        <v>2184746</v>
      </c>
      <c r="C233">
        <f t="shared" si="7"/>
        <v>50.008240333718255</v>
      </c>
      <c r="D233">
        <f t="shared" si="6"/>
        <v>2181882.2659902871</v>
      </c>
    </row>
    <row r="234" spans="1:4" x14ac:dyDescent="0.25">
      <c r="A234">
        <f>VLOOKUP('2024-03-18_windows_device_0'!P234,'2024-03-18_windows_device_0'!P$2:P$912,1,0)</f>
        <v>52.50333333333333</v>
      </c>
      <c r="B234" s="5">
        <f>VLOOKUP('2024-03-18_windows_device_0'!Q234,'2024-03-18_windows_device_0'!Q234:Q1142,1,0)</f>
        <v>2184747</v>
      </c>
      <c r="C234">
        <f t="shared" si="7"/>
        <v>49.957493086598348</v>
      </c>
      <c r="D234">
        <f t="shared" si="6"/>
        <v>2181884.867218554</v>
      </c>
    </row>
    <row r="235" spans="1:4" x14ac:dyDescent="0.25">
      <c r="A235">
        <f>VLOOKUP('2024-03-18_windows_device_0'!P235,'2024-03-18_windows_device_0'!P$2:P$912,1,0)</f>
        <v>52.462666666666664</v>
      </c>
      <c r="B235" s="5">
        <f>VLOOKUP('2024-03-18_windows_device_0'!Q235,'2024-03-18_windows_device_0'!Q235:Q1143,1,0)</f>
        <v>2184749</v>
      </c>
      <c r="C235">
        <f t="shared" si="7"/>
        <v>49.918798310669423</v>
      </c>
      <c r="D235">
        <f t="shared" si="6"/>
        <v>2181888.0899363905</v>
      </c>
    </row>
    <row r="236" spans="1:4" x14ac:dyDescent="0.25">
      <c r="A236">
        <f>VLOOKUP('2024-03-18_windows_device_0'!P236,'2024-03-18_windows_device_0'!P$2:P$912,1,0)</f>
        <v>52.418666666666667</v>
      </c>
      <c r="B236" s="5">
        <f>VLOOKUP('2024-03-18_windows_device_0'!Q236,'2024-03-18_windows_device_0'!Q236:Q1144,1,0)</f>
        <v>2184748</v>
      </c>
      <c r="C236">
        <f t="shared" si="7"/>
        <v>49.876931831795503</v>
      </c>
      <c r="D236">
        <f t="shared" si="6"/>
        <v>2181888.4146129298</v>
      </c>
    </row>
    <row r="237" spans="1:4" x14ac:dyDescent="0.25">
      <c r="A237">
        <f>VLOOKUP('2024-03-18_windows_device_0'!P237,'2024-03-18_windows_device_0'!P$2:P$912,1,0)</f>
        <v>52.354666666666667</v>
      </c>
      <c r="B237" s="5">
        <f>VLOOKUP('2024-03-18_windows_device_0'!Q237,'2024-03-18_windows_device_0'!Q237:Q1145,1,0)</f>
        <v>2184748</v>
      </c>
      <c r="C237">
        <f t="shared" si="7"/>
        <v>49.816035135251624</v>
      </c>
      <c r="D237">
        <f t="shared" si="6"/>
        <v>2181890.3446360179</v>
      </c>
    </row>
    <row r="238" spans="1:4" x14ac:dyDescent="0.25">
      <c r="A238">
        <f>VLOOKUP('2024-03-18_windows_device_0'!P238,'2024-03-18_windows_device_0'!P$2:P$912,1,0)</f>
        <v>52.309333333333335</v>
      </c>
      <c r="B238" s="5">
        <f>VLOOKUP('2024-03-18_windows_device_0'!Q238,'2024-03-18_windows_device_0'!Q238:Q1146,1,0)</f>
        <v>2184748</v>
      </c>
      <c r="C238">
        <f t="shared" si="7"/>
        <v>49.772899975199707</v>
      </c>
      <c r="D238">
        <f t="shared" si="6"/>
        <v>2181891.7140453062</v>
      </c>
    </row>
    <row r="239" spans="1:4" x14ac:dyDescent="0.25">
      <c r="A239">
        <f>VLOOKUP('2024-03-18_windows_device_0'!P239,'2024-03-18_windows_device_0'!P$2:P$912,1,0)</f>
        <v>52.257999999999996</v>
      </c>
      <c r="B239" s="5">
        <f>VLOOKUP('2024-03-18_windows_device_0'!Q239,'2024-03-18_windows_device_0'!Q239:Q1147,1,0)</f>
        <v>2184749</v>
      </c>
      <c r="C239">
        <f t="shared" si="7"/>
        <v>49.724055749846798</v>
      </c>
      <c r="D239">
        <f t="shared" si="6"/>
        <v>2181894.2670122352</v>
      </c>
    </row>
    <row r="240" spans="1:4" x14ac:dyDescent="0.25">
      <c r="A240">
        <f>VLOOKUP('2024-03-18_windows_device_0'!P240,'2024-03-18_windows_device_0'!P$2:P$912,1,0)</f>
        <v>52.214666666666666</v>
      </c>
      <c r="B240" s="5">
        <f>VLOOKUP('2024-03-18_windows_device_0'!Q240,'2024-03-18_windows_device_0'!Q240:Q1148,1,0)</f>
        <v>2184750</v>
      </c>
      <c r="C240">
        <f t="shared" si="7"/>
        <v>49.682823611561879</v>
      </c>
      <c r="D240">
        <f t="shared" si="6"/>
        <v>2181896.5798698948</v>
      </c>
    </row>
    <row r="241" spans="1:4" x14ac:dyDescent="0.25">
      <c r="A241">
        <f>VLOOKUP('2024-03-18_windows_device_0'!P241,'2024-03-18_windows_device_0'!P$2:P$912,1,0)</f>
        <v>52.162666666666667</v>
      </c>
      <c r="B241" s="5">
        <f>VLOOKUP('2024-03-18_windows_device_0'!Q241,'2024-03-18_windows_device_0'!Q241:Q1149,1,0)</f>
        <v>2184748</v>
      </c>
      <c r="C241">
        <f t="shared" si="7"/>
        <v>49.633345045619976</v>
      </c>
      <c r="D241">
        <f t="shared" si="6"/>
        <v>2181896.1576091023</v>
      </c>
    </row>
    <row r="242" spans="1:4" x14ac:dyDescent="0.25">
      <c r="A242">
        <f>VLOOKUP('2024-03-18_windows_device_0'!P242,'2024-03-18_windows_device_0'!P$2:P$912,1,0)</f>
        <v>52.096000000000004</v>
      </c>
      <c r="B242" s="5">
        <f>VLOOKUP('2024-03-18_windows_device_0'!Q242,'2024-03-18_windows_device_0'!Q242:Q1150,1,0)</f>
        <v>2184750</v>
      </c>
      <c r="C242">
        <f t="shared" si="7"/>
        <v>49.569910986720103</v>
      </c>
      <c r="D242">
        <f t="shared" si="6"/>
        <v>2181900.1840380896</v>
      </c>
    </row>
    <row r="243" spans="1:4" x14ac:dyDescent="0.25">
      <c r="A243">
        <f>VLOOKUP('2024-03-18_windows_device_0'!P243,'2024-03-18_windows_device_0'!P$2:P$912,1,0)</f>
        <v>52.052666666666667</v>
      </c>
      <c r="B243" s="5">
        <f>VLOOKUP('2024-03-18_windows_device_0'!Q243,'2024-03-18_windows_device_0'!Q243:Q1151,1,0)</f>
        <v>2184751</v>
      </c>
      <c r="C243">
        <f t="shared" si="7"/>
        <v>49.528678848435177</v>
      </c>
      <c r="D243">
        <f t="shared" si="6"/>
        <v>2181902.5034381002</v>
      </c>
    </row>
    <row r="244" spans="1:4" x14ac:dyDescent="0.25">
      <c r="A244">
        <f>VLOOKUP('2024-03-18_windows_device_0'!P244,'2024-03-18_windows_device_0'!P$2:P$912,1,0)</f>
        <v>52.012</v>
      </c>
      <c r="B244" s="5">
        <f>VLOOKUP('2024-03-18_windows_device_0'!Q244,'2024-03-18_windows_device_0'!Q244:Q1152,1,0)</f>
        <v>2184751</v>
      </c>
      <c r="C244">
        <f t="shared" si="7"/>
        <v>49.489984072506253</v>
      </c>
      <c r="D244">
        <f t="shared" si="6"/>
        <v>2181903.7432360495</v>
      </c>
    </row>
    <row r="245" spans="1:4" x14ac:dyDescent="0.25">
      <c r="A245">
        <f>VLOOKUP('2024-03-18_windows_device_0'!P245,'2024-03-18_windows_device_0'!P$2:P$912,1,0)</f>
        <v>51.951333333333338</v>
      </c>
      <c r="B245" s="5">
        <f>VLOOKUP('2024-03-18_windows_device_0'!Q245,'2024-03-18_windows_device_0'!Q245:Q1153,1,0)</f>
        <v>2184746</v>
      </c>
      <c r="C245">
        <f t="shared" si="7"/>
        <v>49.432259078907371</v>
      </c>
      <c r="D245">
        <f t="shared" si="6"/>
        <v>2181900.5956353294</v>
      </c>
    </row>
    <row r="246" spans="1:4" x14ac:dyDescent="0.25">
      <c r="A246">
        <f>VLOOKUP('2024-03-18_windows_device_0'!P246,'2024-03-18_windows_device_0'!P$2:P$912,1,0)</f>
        <v>51.89266666666667</v>
      </c>
      <c r="B246" s="5">
        <f>VLOOKUP('2024-03-18_windows_device_0'!Q246,'2024-03-18_windows_device_0'!Q246:Q1154,1,0)</f>
        <v>2184746</v>
      </c>
      <c r="C246">
        <f t="shared" si="7"/>
        <v>49.376437107075475</v>
      </c>
      <c r="D246">
        <f t="shared" si="6"/>
        <v>2181902.3902287711</v>
      </c>
    </row>
    <row r="247" spans="1:4" x14ac:dyDescent="0.25">
      <c r="A247">
        <f>VLOOKUP('2024-03-18_windows_device_0'!P247,'2024-03-18_windows_device_0'!P$2:P$912,1,0)</f>
        <v>51.856666666666669</v>
      </c>
      <c r="B247" s="5">
        <f>VLOOKUP('2024-03-18_windows_device_0'!Q247,'2024-03-18_windows_device_0'!Q247:Q1155,1,0)</f>
        <v>2184747</v>
      </c>
      <c r="C247">
        <f t="shared" si="7"/>
        <v>49.342182715269544</v>
      </c>
      <c r="D247">
        <f t="shared" si="6"/>
        <v>2181904.4930446222</v>
      </c>
    </row>
    <row r="248" spans="1:4" x14ac:dyDescent="0.25">
      <c r="A248">
        <f>VLOOKUP('2024-03-18_windows_device_0'!P248,'2024-03-18_windows_device_0'!P$2:P$912,1,0)</f>
        <v>51.811333333333337</v>
      </c>
      <c r="B248" s="5">
        <f>VLOOKUP('2024-03-18_windows_device_0'!Q248,'2024-03-18_windows_device_0'!Q248:Q1156,1,0)</f>
        <v>2184747</v>
      </c>
      <c r="C248">
        <f t="shared" si="7"/>
        <v>49.299047555217626</v>
      </c>
      <c r="D248">
        <f t="shared" si="6"/>
        <v>2181905.8834938128</v>
      </c>
    </row>
    <row r="249" spans="1:4" x14ac:dyDescent="0.25">
      <c r="A249">
        <f>VLOOKUP('2024-03-18_windows_device_0'!P249,'2024-03-18_windows_device_0'!P$2:P$912,1,0)</f>
        <v>51.762</v>
      </c>
      <c r="B249" s="5">
        <f>VLOOKUP('2024-03-18_windows_device_0'!Q249,'2024-03-18_windows_device_0'!Q249:Q1157,1,0)</f>
        <v>2184743</v>
      </c>
      <c r="C249">
        <f t="shared" si="7"/>
        <v>49.252106351631717</v>
      </c>
      <c r="D249">
        <f t="shared" si="6"/>
        <v>2181903.3988059233</v>
      </c>
    </row>
    <row r="250" spans="1:4" x14ac:dyDescent="0.25">
      <c r="A250">
        <f>VLOOKUP('2024-03-18_windows_device_0'!P250,'2024-03-18_windows_device_0'!P$2:P$912,1,0)</f>
        <v>51.712666666666664</v>
      </c>
      <c r="B250" s="5">
        <f>VLOOKUP('2024-03-18_windows_device_0'!Q250,'2024-03-18_windows_device_0'!Q250:Q1158,1,0)</f>
        <v>2184741</v>
      </c>
      <c r="C250">
        <f t="shared" si="7"/>
        <v>49.205165148045801</v>
      </c>
      <c r="D250">
        <f t="shared" si="6"/>
        <v>2181902.9163862146</v>
      </c>
    </row>
    <row r="251" spans="1:4" x14ac:dyDescent="0.25">
      <c r="A251">
        <f>VLOOKUP('2024-03-18_windows_device_0'!P251,'2024-03-18_windows_device_0'!P$2:P$912,1,0)</f>
        <v>51.665999999999997</v>
      </c>
      <c r="B251" s="5">
        <f>VLOOKUP('2024-03-18_windows_device_0'!Q251,'2024-03-18_windows_device_0'!Q251:Q1159,1,0)</f>
        <v>2184742</v>
      </c>
      <c r="C251">
        <f t="shared" si="7"/>
        <v>49.160761306815886</v>
      </c>
      <c r="D251">
        <f t="shared" si="6"/>
        <v>2181905.3540227264</v>
      </c>
    </row>
    <row r="252" spans="1:4" x14ac:dyDescent="0.25">
      <c r="A252">
        <f>VLOOKUP('2024-03-18_windows_device_0'!P252,'2024-03-18_windows_device_0'!P$2:P$912,1,0)</f>
        <v>51.633333333333333</v>
      </c>
      <c r="B252" s="5">
        <f>VLOOKUP('2024-03-18_windows_device_0'!Q252,'2024-03-18_windows_device_0'!Q252:Q1160,1,0)</f>
        <v>2184739</v>
      </c>
      <c r="C252">
        <f t="shared" si="7"/>
        <v>49.129678617954951</v>
      </c>
      <c r="D252">
        <f t="shared" si="6"/>
        <v>2181903.3615758964</v>
      </c>
    </row>
    <row r="253" spans="1:4" x14ac:dyDescent="0.25">
      <c r="A253">
        <f>VLOOKUP('2024-03-18_windows_device_0'!P253,'2024-03-18_windows_device_0'!P$2:P$912,1,0)</f>
        <v>51.584666666666664</v>
      </c>
      <c r="B253" s="5">
        <f>VLOOKUP('2024-03-18_windows_device_0'!Q253,'2024-03-18_windows_device_0'!Q253:Q1161,1,0)</f>
        <v>2184738</v>
      </c>
      <c r="C253">
        <f t="shared" si="7"/>
        <v>49.083371754958037</v>
      </c>
      <c r="D253">
        <f t="shared" si="6"/>
        <v>2181903.8644689461</v>
      </c>
    </row>
    <row r="254" spans="1:4" x14ac:dyDescent="0.25">
      <c r="A254">
        <f>VLOOKUP('2024-03-18_windows_device_0'!P254,'2024-03-18_windows_device_0'!P$2:P$912,1,0)</f>
        <v>51.535333333333334</v>
      </c>
      <c r="B254" s="5">
        <f>VLOOKUP('2024-03-18_windows_device_0'!Q254,'2024-03-18_windows_device_0'!Q254:Q1162,1,0)</f>
        <v>2184736</v>
      </c>
      <c r="C254">
        <f t="shared" si="7"/>
        <v>49.036430551372135</v>
      </c>
      <c r="D254">
        <f t="shared" si="6"/>
        <v>2181903.3902024268</v>
      </c>
    </row>
    <row r="255" spans="1:4" x14ac:dyDescent="0.25">
      <c r="A255">
        <f>VLOOKUP('2024-03-18_windows_device_0'!P255,'2024-03-18_windows_device_0'!P$2:P$912,1,0)</f>
        <v>51.492666666666665</v>
      </c>
      <c r="B255" s="5">
        <f>VLOOKUP('2024-03-18_windows_device_0'!Q255,'2024-03-18_windows_device_0'!Q255:Q1163,1,0)</f>
        <v>2184738</v>
      </c>
      <c r="C255">
        <f t="shared" si="7"/>
        <v>48.995832753676211</v>
      </c>
      <c r="D255">
        <f t="shared" si="6"/>
        <v>2181906.7115848325</v>
      </c>
    </row>
    <row r="256" spans="1:4" x14ac:dyDescent="0.25">
      <c r="A256">
        <f>VLOOKUP('2024-03-18_windows_device_0'!P256,'2024-03-18_windows_device_0'!P$2:P$912,1,0)</f>
        <v>51.448</v>
      </c>
      <c r="B256" s="5">
        <f>VLOOKUP('2024-03-18_windows_device_0'!Q256,'2024-03-18_windows_device_0'!Q256:Q1164,1,0)</f>
        <v>2184735</v>
      </c>
      <c r="C256">
        <f t="shared" si="7"/>
        <v>48.953331934213296</v>
      </c>
      <c r="D256">
        <f t="shared" si="6"/>
        <v>2181905.0967247714</v>
      </c>
    </row>
    <row r="257" spans="1:4" x14ac:dyDescent="0.25">
      <c r="A257">
        <f>VLOOKUP('2024-03-18_windows_device_0'!P257,'2024-03-18_windows_device_0'!P$2:P$912,1,0)</f>
        <v>51.390666666666668</v>
      </c>
      <c r="B257" s="5">
        <f>VLOOKUP('2024-03-18_windows_device_0'!Q257,'2024-03-18_windows_device_0'!Q257:Q1165,1,0)</f>
        <v>2184736</v>
      </c>
      <c r="C257">
        <f t="shared" si="7"/>
        <v>48.898778643559396</v>
      </c>
      <c r="D257">
        <f t="shared" si="6"/>
        <v>2181907.8773906371</v>
      </c>
    </row>
    <row r="258" spans="1:4" x14ac:dyDescent="0.25">
      <c r="A258">
        <f>VLOOKUP('2024-03-18_windows_device_0'!P258,'2024-03-18_windows_device_0'!P$2:P$912,1,0)</f>
        <v>51.349333333333334</v>
      </c>
      <c r="B258" s="5">
        <f>VLOOKUP('2024-03-18_windows_device_0'!Q258,'2024-03-18_windows_device_0'!Q258:Q1166,1,0)</f>
        <v>2184740</v>
      </c>
      <c r="C258">
        <f t="shared" si="7"/>
        <v>48.859449527041477</v>
      </c>
      <c r="D258">
        <f t="shared" ref="D258:D321" si="8">B258-C258*E$4+E$3*C258^2</f>
        <v>2181913.1630268609</v>
      </c>
    </row>
    <row r="259" spans="1:4" x14ac:dyDescent="0.25">
      <c r="A259">
        <f>VLOOKUP('2024-03-18_windows_device_0'!P259,'2024-03-18_windows_device_0'!P$2:P$912,1,0)</f>
        <v>51.3</v>
      </c>
      <c r="B259" s="5">
        <f>VLOOKUP('2024-03-18_windows_device_0'!Q259,'2024-03-18_windows_device_0'!Q259:Q1167,1,0)</f>
        <v>2184734</v>
      </c>
      <c r="C259">
        <f t="shared" ref="C259:C322" si="9">A259*(1-EXP(-E$5))</f>
        <v>48.81250832345556</v>
      </c>
      <c r="D259">
        <f t="shared" si="8"/>
        <v>2181908.6995801763</v>
      </c>
    </row>
    <row r="260" spans="1:4" x14ac:dyDescent="0.25">
      <c r="A260">
        <f>VLOOKUP('2024-03-18_windows_device_0'!P260,'2024-03-18_windows_device_0'!P$2:P$912,1,0)</f>
        <v>51.245333333333335</v>
      </c>
      <c r="B260" s="5">
        <f>VLOOKUP('2024-03-18_windows_device_0'!Q260,'2024-03-18_windows_device_0'!Q260:Q1168,1,0)</f>
        <v>2184728</v>
      </c>
      <c r="C260">
        <f t="shared" si="9"/>
        <v>48.760492395157669</v>
      </c>
      <c r="D260">
        <f t="shared" si="8"/>
        <v>2181904.4048966118</v>
      </c>
    </row>
    <row r="261" spans="1:4" x14ac:dyDescent="0.25">
      <c r="A261">
        <f>VLOOKUP('2024-03-18_windows_device_0'!P261,'2024-03-18_windows_device_0'!P$2:P$912,1,0)</f>
        <v>51.221333333333334</v>
      </c>
      <c r="B261" s="5">
        <f>VLOOKUP('2024-03-18_windows_device_0'!Q261,'2024-03-18_windows_device_0'!Q261:Q1169,1,0)</f>
        <v>2184729</v>
      </c>
      <c r="C261">
        <f t="shared" si="9"/>
        <v>48.737656133953713</v>
      </c>
      <c r="D261">
        <f t="shared" si="8"/>
        <v>2181906.154451889</v>
      </c>
    </row>
    <row r="262" spans="1:4" x14ac:dyDescent="0.25">
      <c r="A262">
        <f>VLOOKUP('2024-03-18_windows_device_0'!P262,'2024-03-18_windows_device_0'!P$2:P$912,1,0)</f>
        <v>51.162666666666667</v>
      </c>
      <c r="B262" s="5">
        <f>VLOOKUP('2024-03-18_windows_device_0'!Q262,'2024-03-18_windows_device_0'!Q262:Q1170,1,0)</f>
        <v>2184724</v>
      </c>
      <c r="C262">
        <f t="shared" si="9"/>
        <v>48.681834162121817</v>
      </c>
      <c r="D262">
        <f t="shared" si="8"/>
        <v>2181902.9889580193</v>
      </c>
    </row>
    <row r="263" spans="1:4" x14ac:dyDescent="0.25">
      <c r="A263">
        <f>VLOOKUP('2024-03-18_windows_device_0'!P263,'2024-03-18_windows_device_0'!P$2:P$912,1,0)</f>
        <v>51.111999999999995</v>
      </c>
      <c r="B263" s="5">
        <f>VLOOKUP('2024-03-18_windows_device_0'!Q263,'2024-03-18_windows_device_0'!Q263:Q1171,1,0)</f>
        <v>2184719</v>
      </c>
      <c r="C263">
        <f t="shared" si="9"/>
        <v>48.633624277357903</v>
      </c>
      <c r="D263">
        <f t="shared" si="8"/>
        <v>2181899.5758855413</v>
      </c>
    </row>
    <row r="264" spans="1:4" x14ac:dyDescent="0.25">
      <c r="A264">
        <f>VLOOKUP('2024-03-18_windows_device_0'!P264,'2024-03-18_windows_device_0'!P$2:P$912,1,0)</f>
        <v>51.064</v>
      </c>
      <c r="B264" s="5">
        <f>VLOOKUP('2024-03-18_windows_device_0'!Q264,'2024-03-18_windows_device_0'!Q264:Q1172,1,0)</f>
        <v>2184719</v>
      </c>
      <c r="C264">
        <f t="shared" si="9"/>
        <v>48.587951754949998</v>
      </c>
      <c r="D264">
        <f t="shared" si="8"/>
        <v>2181901.0814974406</v>
      </c>
    </row>
    <row r="265" spans="1:4" x14ac:dyDescent="0.25">
      <c r="A265">
        <f>VLOOKUP('2024-03-18_windows_device_0'!P265,'2024-03-18_windows_device_0'!P$2:P$912,1,0)</f>
        <v>51.018666666666668</v>
      </c>
      <c r="B265" s="5">
        <f>VLOOKUP('2024-03-18_windows_device_0'!Q265,'2024-03-18_windows_device_0'!Q265:Q1173,1,0)</f>
        <v>2184716</v>
      </c>
      <c r="C265">
        <f t="shared" si="9"/>
        <v>48.544816594898087</v>
      </c>
      <c r="D265">
        <f t="shared" si="8"/>
        <v>2181899.5054358449</v>
      </c>
    </row>
    <row r="266" spans="1:4" x14ac:dyDescent="0.25">
      <c r="A266">
        <f>VLOOKUP('2024-03-18_windows_device_0'!P266,'2024-03-18_windows_device_0'!P$2:P$912,1,0)</f>
        <v>50.963333333333331</v>
      </c>
      <c r="B266" s="5">
        <f>VLOOKUP('2024-03-18_windows_device_0'!Q266,'2024-03-18_windows_device_0'!Q266:Q1174,1,0)</f>
        <v>2184715</v>
      </c>
      <c r="C266">
        <f t="shared" si="9"/>
        <v>48.49216632601118</v>
      </c>
      <c r="D266">
        <f t="shared" si="8"/>
        <v>2181900.246073918</v>
      </c>
    </row>
    <row r="267" spans="1:4" x14ac:dyDescent="0.25">
      <c r="A267">
        <f>VLOOKUP('2024-03-18_windows_device_0'!P267,'2024-03-18_windows_device_0'!P$2:P$912,1,0)</f>
        <v>50.908000000000001</v>
      </c>
      <c r="B267" s="5">
        <f>VLOOKUP('2024-03-18_windows_device_0'!Q267,'2024-03-18_windows_device_0'!Q267:Q1175,1,0)</f>
        <v>2184713</v>
      </c>
      <c r="C267">
        <f t="shared" si="9"/>
        <v>48.439516057124287</v>
      </c>
      <c r="D267">
        <f t="shared" si="8"/>
        <v>2181899.9895654414</v>
      </c>
    </row>
    <row r="268" spans="1:4" x14ac:dyDescent="0.25">
      <c r="A268">
        <f>VLOOKUP('2024-03-18_windows_device_0'!P268,'2024-03-18_windows_device_0'!P$2:P$912,1,0)</f>
        <v>50.887999999999998</v>
      </c>
      <c r="B268" s="5">
        <f>VLOOKUP('2024-03-18_windows_device_0'!Q268,'2024-03-18_windows_device_0'!Q268:Q1176,1,0)</f>
        <v>2184717</v>
      </c>
      <c r="C268">
        <f t="shared" si="9"/>
        <v>48.420485839454322</v>
      </c>
      <c r="D268">
        <f t="shared" si="8"/>
        <v>2181904.620445176</v>
      </c>
    </row>
    <row r="269" spans="1:4" x14ac:dyDescent="0.25">
      <c r="A269">
        <f>VLOOKUP('2024-03-18_windows_device_0'!P269,'2024-03-18_windows_device_0'!P$2:P$912,1,0)</f>
        <v>50.819333333333333</v>
      </c>
      <c r="B269" s="5">
        <f>VLOOKUP('2024-03-18_windows_device_0'!Q269,'2024-03-18_windows_device_0'!Q269:Q1177,1,0)</f>
        <v>2184714</v>
      </c>
      <c r="C269">
        <f t="shared" si="9"/>
        <v>48.35514875878745</v>
      </c>
      <c r="D269">
        <f t="shared" si="8"/>
        <v>2181903.7893026886</v>
      </c>
    </row>
    <row r="270" spans="1:4" x14ac:dyDescent="0.25">
      <c r="A270">
        <f>VLOOKUP('2024-03-18_windows_device_0'!P270,'2024-03-18_windows_device_0'!P$2:P$912,1,0)</f>
        <v>50.778666666666666</v>
      </c>
      <c r="B270" s="5">
        <f>VLOOKUP('2024-03-18_windows_device_0'!Q270,'2024-03-18_windows_device_0'!Q270:Q1178,1,0)</f>
        <v>2184711</v>
      </c>
      <c r="C270">
        <f t="shared" si="9"/>
        <v>48.316453982858526</v>
      </c>
      <c r="D270">
        <f t="shared" si="8"/>
        <v>2181902.0758435489</v>
      </c>
    </row>
    <row r="271" spans="1:4" x14ac:dyDescent="0.25">
      <c r="A271">
        <f>VLOOKUP('2024-03-18_windows_device_0'!P271,'2024-03-18_windows_device_0'!P$2:P$912,1,0)</f>
        <v>50.732666666666667</v>
      </c>
      <c r="B271" s="5">
        <f>VLOOKUP('2024-03-18_windows_device_0'!Q271,'2024-03-18_windows_device_0'!Q271:Q1179,1,0)</f>
        <v>2184708</v>
      </c>
      <c r="C271">
        <f t="shared" si="9"/>
        <v>48.272684482217606</v>
      </c>
      <c r="D271">
        <f t="shared" si="8"/>
        <v>2181900.5329687833</v>
      </c>
    </row>
    <row r="272" spans="1:4" x14ac:dyDescent="0.25">
      <c r="A272">
        <f>VLOOKUP('2024-03-18_windows_device_0'!P272,'2024-03-18_windows_device_0'!P$2:P$912,1,0)</f>
        <v>50.664666666666669</v>
      </c>
      <c r="B272" s="5">
        <f>VLOOKUP('2024-03-18_windows_device_0'!Q272,'2024-03-18_windows_device_0'!Q272:Q1180,1,0)</f>
        <v>2184708</v>
      </c>
      <c r="C272">
        <f t="shared" si="9"/>
        <v>48.207981742139737</v>
      </c>
      <c r="D272">
        <f t="shared" si="8"/>
        <v>2181902.6905922722</v>
      </c>
    </row>
    <row r="273" spans="1:4" x14ac:dyDescent="0.25">
      <c r="A273">
        <f>VLOOKUP('2024-03-18_windows_device_0'!P273,'2024-03-18_windows_device_0'!P$2:P$912,1,0)</f>
        <v>50.61333333333333</v>
      </c>
      <c r="B273" s="5">
        <f>VLOOKUP('2024-03-18_windows_device_0'!Q273,'2024-03-18_windows_device_0'!Q273:Q1181,1,0)</f>
        <v>2184708</v>
      </c>
      <c r="C273">
        <f t="shared" si="9"/>
        <v>48.159137516786828</v>
      </c>
      <c r="D273">
        <f t="shared" si="8"/>
        <v>2181904.3222409612</v>
      </c>
    </row>
    <row r="274" spans="1:4" x14ac:dyDescent="0.25">
      <c r="A274">
        <f>VLOOKUP('2024-03-18_windows_device_0'!P274,'2024-03-18_windows_device_0'!P$2:P$912,1,0)</f>
        <v>50.576000000000001</v>
      </c>
      <c r="B274" s="5">
        <f>VLOOKUP('2024-03-18_windows_device_0'!Q274,'2024-03-18_windows_device_0'!Q274:Q1182,1,0)</f>
        <v>2184703</v>
      </c>
      <c r="C274">
        <f t="shared" si="9"/>
        <v>48.1236144438029</v>
      </c>
      <c r="D274">
        <f t="shared" si="8"/>
        <v>2181900.510437048</v>
      </c>
    </row>
    <row r="275" spans="1:4" x14ac:dyDescent="0.25">
      <c r="A275">
        <f>VLOOKUP('2024-03-18_windows_device_0'!P275,'2024-03-18_windows_device_0'!P$2:P$912,1,0)</f>
        <v>50.531999999999996</v>
      </c>
      <c r="B275" s="5">
        <f>VLOOKUP('2024-03-18_windows_device_0'!Q275,'2024-03-18_windows_device_0'!Q275:Q1183,1,0)</f>
        <v>2184703</v>
      </c>
      <c r="C275">
        <f t="shared" si="9"/>
        <v>48.081747964928972</v>
      </c>
      <c r="D275">
        <f t="shared" si="8"/>
        <v>2181901.9124785927</v>
      </c>
    </row>
    <row r="276" spans="1:4" x14ac:dyDescent="0.25">
      <c r="A276">
        <f>VLOOKUP('2024-03-18_windows_device_0'!P276,'2024-03-18_windows_device_0'!P$2:P$912,1,0)</f>
        <v>50.496000000000002</v>
      </c>
      <c r="B276" s="5">
        <f>VLOOKUP('2024-03-18_windows_device_0'!Q276,'2024-03-18_windows_device_0'!Q276:Q1184,1,0)</f>
        <v>2184706</v>
      </c>
      <c r="C276">
        <f t="shared" si="9"/>
        <v>48.047493573123049</v>
      </c>
      <c r="D276">
        <f t="shared" si="8"/>
        <v>2181906.0609455141</v>
      </c>
    </row>
    <row r="277" spans="1:4" x14ac:dyDescent="0.25">
      <c r="A277">
        <f>VLOOKUP('2024-03-18_windows_device_0'!P277,'2024-03-18_windows_device_0'!P$2:P$912,1,0)</f>
        <v>50.443333333333335</v>
      </c>
      <c r="B277" s="5">
        <f>VLOOKUP('2024-03-18_windows_device_0'!Q277,'2024-03-18_windows_device_0'!Q277:Q1185,1,0)</f>
        <v>2184707</v>
      </c>
      <c r="C277">
        <f t="shared" si="9"/>
        <v>47.997380666592143</v>
      </c>
      <c r="D277">
        <f t="shared" si="8"/>
        <v>2181908.7432861035</v>
      </c>
    </row>
    <row r="278" spans="1:4" x14ac:dyDescent="0.25">
      <c r="A278">
        <f>VLOOKUP('2024-03-18_windows_device_0'!P278,'2024-03-18_windows_device_0'!P$2:P$912,1,0)</f>
        <v>50.385999999999996</v>
      </c>
      <c r="B278" s="5">
        <f>VLOOKUP('2024-03-18_windows_device_0'!Q278,'2024-03-18_windows_device_0'!Q278:Q1186,1,0)</f>
        <v>2184703</v>
      </c>
      <c r="C278">
        <f t="shared" si="9"/>
        <v>47.942827375938244</v>
      </c>
      <c r="D278">
        <f t="shared" si="8"/>
        <v>2181906.577633623</v>
      </c>
    </row>
    <row r="279" spans="1:4" x14ac:dyDescent="0.25">
      <c r="A279">
        <f>VLOOKUP('2024-03-18_windows_device_0'!P279,'2024-03-18_windows_device_0'!P$2:P$912,1,0)</f>
        <v>50.323333333333338</v>
      </c>
      <c r="B279" s="5">
        <f>VLOOKUP('2024-03-18_windows_device_0'!Q279,'2024-03-18_windows_device_0'!Q279:Q1187,1,0)</f>
        <v>2184701</v>
      </c>
      <c r="C279">
        <f t="shared" si="9"/>
        <v>47.88319936057237</v>
      </c>
      <c r="D279">
        <f t="shared" si="8"/>
        <v>2181906.586122287</v>
      </c>
    </row>
    <row r="280" spans="1:4" x14ac:dyDescent="0.25">
      <c r="A280">
        <f>VLOOKUP('2024-03-18_windows_device_0'!P280,'2024-03-18_windows_device_0'!P$2:P$912,1,0)</f>
        <v>50.277333333333331</v>
      </c>
      <c r="B280" s="5">
        <f>VLOOKUP('2024-03-18_windows_device_0'!Q280,'2024-03-18_windows_device_0'!Q280:Q1188,1,0)</f>
        <v>2184701</v>
      </c>
      <c r="C280">
        <f t="shared" si="9"/>
        <v>47.839429859931442</v>
      </c>
      <c r="D280">
        <f t="shared" si="8"/>
        <v>2181908.0627677091</v>
      </c>
    </row>
    <row r="281" spans="1:4" x14ac:dyDescent="0.25">
      <c r="A281">
        <f>VLOOKUP('2024-03-18_windows_device_0'!P281,'2024-03-18_windows_device_0'!P$2:P$912,1,0)</f>
        <v>50.222000000000001</v>
      </c>
      <c r="B281" s="5">
        <f>VLOOKUP('2024-03-18_windows_device_0'!Q281,'2024-03-18_windows_device_0'!Q281:Q1189,1,0)</f>
        <v>2184699</v>
      </c>
      <c r="C281">
        <f t="shared" si="9"/>
        <v>47.786779591044549</v>
      </c>
      <c r="D281">
        <f t="shared" si="8"/>
        <v>2181907.8416351457</v>
      </c>
    </row>
    <row r="282" spans="1:4" x14ac:dyDescent="0.25">
      <c r="A282">
        <f>VLOOKUP('2024-03-18_windows_device_0'!P282,'2024-03-18_windows_device_0'!P$2:P$912,1,0)</f>
        <v>50.160666666666664</v>
      </c>
      <c r="B282" s="5">
        <f>VLOOKUP('2024-03-18_windows_device_0'!Q282,'2024-03-18_windows_device_0'!Q282:Q1190,1,0)</f>
        <v>2184697</v>
      </c>
      <c r="C282">
        <f t="shared" si="9"/>
        <v>47.728420256856658</v>
      </c>
      <c r="D282">
        <f t="shared" si="8"/>
        <v>2181907.816726164</v>
      </c>
    </row>
    <row r="283" spans="1:4" x14ac:dyDescent="0.25">
      <c r="A283">
        <f>VLOOKUP('2024-03-18_windows_device_0'!P283,'2024-03-18_windows_device_0'!P$2:P$912,1,0)</f>
        <v>50.112000000000002</v>
      </c>
      <c r="B283" s="5">
        <f>VLOOKUP('2024-03-18_windows_device_0'!Q283,'2024-03-18_windows_device_0'!Q283:Q1191,1,0)</f>
        <v>2184694</v>
      </c>
      <c r="C283">
        <f t="shared" si="9"/>
        <v>47.682113393859751</v>
      </c>
      <c r="D283">
        <f t="shared" si="8"/>
        <v>2181906.3864124934</v>
      </c>
    </row>
    <row r="284" spans="1:4" x14ac:dyDescent="0.25">
      <c r="A284">
        <f>VLOOKUP('2024-03-18_windows_device_0'!P284,'2024-03-18_windows_device_0'!P$2:P$912,1,0)</f>
        <v>50.048000000000002</v>
      </c>
      <c r="B284" s="5">
        <f>VLOOKUP('2024-03-18_windows_device_0'!Q284,'2024-03-18_windows_device_0'!Q284:Q1192,1,0)</f>
        <v>2184696</v>
      </c>
      <c r="C284">
        <f t="shared" si="9"/>
        <v>47.621216697315873</v>
      </c>
      <c r="D284">
        <f t="shared" si="8"/>
        <v>2181910.4540175512</v>
      </c>
    </row>
    <row r="285" spans="1:4" x14ac:dyDescent="0.25">
      <c r="A285">
        <f>VLOOKUP('2024-03-18_windows_device_0'!P285,'2024-03-18_windows_device_0'!P$2:P$912,1,0)</f>
        <v>50.012</v>
      </c>
      <c r="B285" s="5">
        <f>VLOOKUP('2024-03-18_windows_device_0'!Q285,'2024-03-18_windows_device_0'!Q285:Q1193,1,0)</f>
        <v>2184694</v>
      </c>
      <c r="C285">
        <f t="shared" si="9"/>
        <v>47.586962305509935</v>
      </c>
      <c r="D285">
        <f t="shared" si="8"/>
        <v>2181909.6187229222</v>
      </c>
    </row>
    <row r="286" spans="1:4" x14ac:dyDescent="0.25">
      <c r="A286">
        <f>VLOOKUP('2024-03-18_windows_device_0'!P286,'2024-03-18_windows_device_0'!P$2:P$912,1,0)</f>
        <v>49.946666666666665</v>
      </c>
      <c r="B286" s="5">
        <f>VLOOKUP('2024-03-18_windows_device_0'!Q286,'2024-03-18_windows_device_0'!Q286:Q1194,1,0)</f>
        <v>2184687</v>
      </c>
      <c r="C286">
        <f t="shared" si="9"/>
        <v>47.524796927788053</v>
      </c>
      <c r="D286">
        <f t="shared" si="8"/>
        <v>2181904.7355324747</v>
      </c>
    </row>
    <row r="287" spans="1:4" x14ac:dyDescent="0.25">
      <c r="A287">
        <f>VLOOKUP('2024-03-18_windows_device_0'!P287,'2024-03-18_windows_device_0'!P$2:P$912,1,0)</f>
        <v>49.906666666666666</v>
      </c>
      <c r="B287" s="5">
        <f>VLOOKUP('2024-03-18_windows_device_0'!Q287,'2024-03-18_windows_device_0'!Q287:Q1195,1,0)</f>
        <v>2184680</v>
      </c>
      <c r="C287">
        <f t="shared" si="9"/>
        <v>47.486736492448131</v>
      </c>
      <c r="D287">
        <f t="shared" si="8"/>
        <v>2181899.0335016497</v>
      </c>
    </row>
    <row r="288" spans="1:4" x14ac:dyDescent="0.25">
      <c r="A288">
        <f>VLOOKUP('2024-03-18_windows_device_0'!P288,'2024-03-18_windows_device_0'!P$2:P$912,1,0)</f>
        <v>49.887333333333331</v>
      </c>
      <c r="B288" s="5">
        <f>VLOOKUP('2024-03-18_windows_device_0'!Q288,'2024-03-18_windows_device_0'!Q288:Q1196,1,0)</f>
        <v>2184678</v>
      </c>
      <c r="C288">
        <f t="shared" si="9"/>
        <v>47.468340615367161</v>
      </c>
      <c r="D288">
        <f t="shared" si="8"/>
        <v>2181897.6613879474</v>
      </c>
    </row>
    <row r="289" spans="1:4" x14ac:dyDescent="0.25">
      <c r="A289">
        <f>VLOOKUP('2024-03-18_windows_device_0'!P289,'2024-03-18_windows_device_0'!P$2:P$912,1,0)</f>
        <v>49.800666666666665</v>
      </c>
      <c r="B289" s="5">
        <f>VLOOKUP('2024-03-18_windows_device_0'!Q289,'2024-03-18_windows_device_0'!Q289:Q1197,1,0)</f>
        <v>2184678</v>
      </c>
      <c r="C289">
        <f t="shared" si="9"/>
        <v>47.385876338797324</v>
      </c>
      <c r="D289">
        <f t="shared" si="8"/>
        <v>2181900.4803314605</v>
      </c>
    </row>
    <row r="290" spans="1:4" x14ac:dyDescent="0.25">
      <c r="A290">
        <f>VLOOKUP('2024-03-18_windows_device_0'!P290,'2024-03-18_windows_device_0'!P$2:P$912,1,0)</f>
        <v>49.750666666666667</v>
      </c>
      <c r="B290" s="5">
        <f>VLOOKUP('2024-03-18_windows_device_0'!Q290,'2024-03-18_windows_device_0'!Q290:Q1198,1,0)</f>
        <v>2184682</v>
      </c>
      <c r="C290">
        <f t="shared" si="9"/>
        <v>47.33830079462242</v>
      </c>
      <c r="D290">
        <f t="shared" si="8"/>
        <v>2181906.1098292181</v>
      </c>
    </row>
    <row r="291" spans="1:4" x14ac:dyDescent="0.25">
      <c r="A291">
        <f>VLOOKUP('2024-03-18_windows_device_0'!P291,'2024-03-18_windows_device_0'!P$2:P$912,1,0)</f>
        <v>49.699333333333335</v>
      </c>
      <c r="B291" s="5">
        <f>VLOOKUP('2024-03-18_windows_device_0'!Q291,'2024-03-18_windows_device_0'!Q291:Q1199,1,0)</f>
        <v>2184675</v>
      </c>
      <c r="C291">
        <f t="shared" si="9"/>
        <v>47.289456569269511</v>
      </c>
      <c r="D291">
        <f t="shared" si="8"/>
        <v>2181900.7852041707</v>
      </c>
    </row>
    <row r="292" spans="1:4" x14ac:dyDescent="0.25">
      <c r="A292">
        <f>VLOOKUP('2024-03-18_windows_device_0'!P292,'2024-03-18_windows_device_0'!P$2:P$912,1,0)</f>
        <v>49.655333333333331</v>
      </c>
      <c r="B292" s="5">
        <f>VLOOKUP('2024-03-18_windows_device_0'!Q292,'2024-03-18_windows_device_0'!Q292:Q1200,1,0)</f>
        <v>2184674</v>
      </c>
      <c r="C292">
        <f t="shared" si="9"/>
        <v>47.24759009039559</v>
      </c>
      <c r="D292">
        <f t="shared" si="8"/>
        <v>2181901.2231944725</v>
      </c>
    </row>
    <row r="293" spans="1:4" x14ac:dyDescent="0.25">
      <c r="A293">
        <f>VLOOKUP('2024-03-18_windows_device_0'!P293,'2024-03-18_windows_device_0'!P$2:P$912,1,0)</f>
        <v>49.617333333333335</v>
      </c>
      <c r="B293" s="5">
        <f>VLOOKUP('2024-03-18_windows_device_0'!Q293,'2024-03-18_windows_device_0'!Q293:Q1201,1,0)</f>
        <v>2184675</v>
      </c>
      <c r="C293">
        <f t="shared" si="9"/>
        <v>47.21143267682266</v>
      </c>
      <c r="D293">
        <f t="shared" si="8"/>
        <v>2181903.4665471795</v>
      </c>
    </row>
    <row r="294" spans="1:4" x14ac:dyDescent="0.25">
      <c r="A294">
        <f>VLOOKUP('2024-03-18_windows_device_0'!P294,'2024-03-18_windows_device_0'!P$2:P$912,1,0)</f>
        <v>49.553333333333335</v>
      </c>
      <c r="B294" s="5">
        <f>VLOOKUP('2024-03-18_windows_device_0'!Q294,'2024-03-18_windows_device_0'!Q294:Q1202,1,0)</f>
        <v>2184676</v>
      </c>
      <c r="C294">
        <f t="shared" si="9"/>
        <v>47.150535980278782</v>
      </c>
      <c r="D294">
        <f t="shared" si="8"/>
        <v>2181906.5636568102</v>
      </c>
    </row>
    <row r="295" spans="1:4" x14ac:dyDescent="0.25">
      <c r="A295">
        <f>VLOOKUP('2024-03-18_windows_device_0'!P295,'2024-03-18_windows_device_0'!P$2:P$912,1,0)</f>
        <v>49.505333333333333</v>
      </c>
      <c r="B295" s="5">
        <f>VLOOKUP('2024-03-18_windows_device_0'!Q295,'2024-03-18_windows_device_0'!Q295:Q1203,1,0)</f>
        <v>2184676</v>
      </c>
      <c r="C295">
        <f t="shared" si="9"/>
        <v>47.10486345787087</v>
      </c>
      <c r="D295">
        <f t="shared" si="8"/>
        <v>2181908.1389941378</v>
      </c>
    </row>
    <row r="296" spans="1:4" x14ac:dyDescent="0.25">
      <c r="A296">
        <f>VLOOKUP('2024-03-18_windows_device_0'!P296,'2024-03-18_windows_device_0'!P$2:P$912,1,0)</f>
        <v>49.462666666666664</v>
      </c>
      <c r="B296" s="5">
        <f>VLOOKUP('2024-03-18_windows_device_0'!Q296,'2024-03-18_windows_device_0'!Q296:Q1204,1,0)</f>
        <v>2184678</v>
      </c>
      <c r="C296">
        <f t="shared" si="9"/>
        <v>47.064265660174947</v>
      </c>
      <c r="D296">
        <f t="shared" si="8"/>
        <v>2181911.5410966007</v>
      </c>
    </row>
    <row r="297" spans="1:4" x14ac:dyDescent="0.25">
      <c r="A297">
        <f>VLOOKUP('2024-03-18_windows_device_0'!P297,'2024-03-18_windows_device_0'!P$2:P$912,1,0)</f>
        <v>49.408666666666669</v>
      </c>
      <c r="B297" s="5">
        <f>VLOOKUP('2024-03-18_windows_device_0'!Q297,'2024-03-18_windows_device_0'!Q297:Q1205,1,0)</f>
        <v>2184677</v>
      </c>
      <c r="C297">
        <f t="shared" si="9"/>
        <v>47.012884072466051</v>
      </c>
      <c r="D297">
        <f t="shared" si="8"/>
        <v>2181912.3180649425</v>
      </c>
    </row>
    <row r="298" spans="1:4" x14ac:dyDescent="0.25">
      <c r="A298">
        <f>VLOOKUP('2024-03-18_windows_device_0'!P298,'2024-03-18_windows_device_0'!P$2:P$912,1,0)</f>
        <v>49.367333333333335</v>
      </c>
      <c r="B298" s="5">
        <f>VLOOKUP('2024-03-18_windows_device_0'!Q298,'2024-03-18_windows_device_0'!Q298:Q1206,1,0)</f>
        <v>2184672</v>
      </c>
      <c r="C298">
        <f t="shared" si="9"/>
        <v>46.973554955948124</v>
      </c>
      <c r="D298">
        <f t="shared" si="8"/>
        <v>2181908.6800497156</v>
      </c>
    </row>
    <row r="299" spans="1:4" x14ac:dyDescent="0.25">
      <c r="A299">
        <f>VLOOKUP('2024-03-18_windows_device_0'!P299,'2024-03-18_windows_device_0'!P$2:P$912,1,0)</f>
        <v>49.305999999999997</v>
      </c>
      <c r="B299" s="5">
        <f>VLOOKUP('2024-03-18_windows_device_0'!Q299,'2024-03-18_windows_device_0'!Q299:Q1207,1,0)</f>
        <v>2184680</v>
      </c>
      <c r="C299">
        <f t="shared" si="9"/>
        <v>46.915195621760233</v>
      </c>
      <c r="D299">
        <f t="shared" si="8"/>
        <v>2181918.7039935989</v>
      </c>
    </row>
    <row r="300" spans="1:4" x14ac:dyDescent="0.25">
      <c r="A300">
        <f>VLOOKUP('2024-03-18_windows_device_0'!P300,'2024-03-18_windows_device_0'!P$2:P$912,1,0)</f>
        <v>49.257333333333335</v>
      </c>
      <c r="B300" s="5">
        <f>VLOOKUP('2024-03-18_windows_device_0'!Q300,'2024-03-18_windows_device_0'!Q300:Q1208,1,0)</f>
        <v>2184679</v>
      </c>
      <c r="C300">
        <f t="shared" si="9"/>
        <v>46.868888758763326</v>
      </c>
      <c r="D300">
        <f t="shared" si="8"/>
        <v>2181919.3124436149</v>
      </c>
    </row>
    <row r="301" spans="1:4" x14ac:dyDescent="0.25">
      <c r="A301">
        <f>VLOOKUP('2024-03-18_windows_device_0'!P301,'2024-03-18_windows_device_0'!P$2:P$912,1,0)</f>
        <v>49.230666666666664</v>
      </c>
      <c r="B301" s="5">
        <f>VLOOKUP('2024-03-18_windows_device_0'!Q301,'2024-03-18_windows_device_0'!Q301:Q1209,1,0)</f>
        <v>2184677</v>
      </c>
      <c r="C301">
        <f t="shared" si="9"/>
        <v>46.843515135203369</v>
      </c>
      <c r="D301">
        <f t="shared" si="8"/>
        <v>2181918.194722191</v>
      </c>
    </row>
    <row r="302" spans="1:4" x14ac:dyDescent="0.25">
      <c r="A302">
        <f>VLOOKUP('2024-03-18_windows_device_0'!P302,'2024-03-18_windows_device_0'!P$2:P$912,1,0)</f>
        <v>49.164000000000001</v>
      </c>
      <c r="B302" s="5">
        <f>VLOOKUP('2024-03-18_windows_device_0'!Q302,'2024-03-18_windows_device_0'!Q302:Q1210,1,0)</f>
        <v>2184673</v>
      </c>
      <c r="C302">
        <f t="shared" si="9"/>
        <v>46.780081076303496</v>
      </c>
      <c r="D302">
        <f t="shared" si="8"/>
        <v>2181916.4033180564</v>
      </c>
    </row>
    <row r="303" spans="1:4" x14ac:dyDescent="0.25">
      <c r="A303">
        <f>VLOOKUP('2024-03-18_windows_device_0'!P303,'2024-03-18_windows_device_0'!P$2:P$912,1,0)</f>
        <v>49.105333333333334</v>
      </c>
      <c r="B303" s="5">
        <f>VLOOKUP('2024-03-18_windows_device_0'!Q303,'2024-03-18_windows_device_0'!Q303:Q1211,1,0)</f>
        <v>2184671</v>
      </c>
      <c r="C303">
        <f t="shared" si="9"/>
        <v>46.724259104471606</v>
      </c>
      <c r="D303">
        <f t="shared" si="8"/>
        <v>2181916.350308713</v>
      </c>
    </row>
    <row r="304" spans="1:4" x14ac:dyDescent="0.25">
      <c r="A304">
        <f>VLOOKUP('2024-03-18_windows_device_0'!P304,'2024-03-18_windows_device_0'!P$2:P$912,1,0)</f>
        <v>49.06</v>
      </c>
      <c r="B304" s="5">
        <f>VLOOKUP('2024-03-18_windows_device_0'!Q304,'2024-03-18_windows_device_0'!Q304:Q1212,1,0)</f>
        <v>2184671</v>
      </c>
      <c r="C304">
        <f t="shared" si="9"/>
        <v>46.681123944419689</v>
      </c>
      <c r="D304">
        <f t="shared" si="8"/>
        <v>2181917.8569984306</v>
      </c>
    </row>
    <row r="305" spans="1:4" x14ac:dyDescent="0.25">
      <c r="A305">
        <f>VLOOKUP('2024-03-18_windows_device_0'!P305,'2024-03-18_windows_device_0'!P$2:P$912,1,0)</f>
        <v>49.016666666666666</v>
      </c>
      <c r="B305" s="5">
        <f>VLOOKUP('2024-03-18_windows_device_0'!Q305,'2024-03-18_windows_device_0'!Q305:Q1213,1,0)</f>
        <v>2184668</v>
      </c>
      <c r="C305">
        <f t="shared" si="9"/>
        <v>46.63989180613477</v>
      </c>
      <c r="D305">
        <f t="shared" si="8"/>
        <v>2181916.2990069394</v>
      </c>
    </row>
    <row r="306" spans="1:4" x14ac:dyDescent="0.25">
      <c r="A306">
        <f>VLOOKUP('2024-03-18_windows_device_0'!P306,'2024-03-18_windows_device_0'!P$2:P$912,1,0)</f>
        <v>48.945333333333338</v>
      </c>
      <c r="B306" s="5">
        <f>VLOOKUP('2024-03-18_windows_device_0'!Q306,'2024-03-18_windows_device_0'!Q306:Q1214,1,0)</f>
        <v>2184664</v>
      </c>
      <c r="C306">
        <f t="shared" si="9"/>
        <v>46.572017363111904</v>
      </c>
      <c r="D306">
        <f t="shared" si="8"/>
        <v>2181914.6765862969</v>
      </c>
    </row>
    <row r="307" spans="1:4" x14ac:dyDescent="0.25">
      <c r="A307">
        <f>VLOOKUP('2024-03-18_windows_device_0'!P307,'2024-03-18_windows_device_0'!P$2:P$912,1,0)</f>
        <v>48.898666666666671</v>
      </c>
      <c r="B307" s="5">
        <f>VLOOKUP('2024-03-18_windows_device_0'!Q307,'2024-03-18_windows_device_0'!Q307:Q1215,1,0)</f>
        <v>2184662</v>
      </c>
      <c r="C307">
        <f t="shared" si="9"/>
        <v>46.527613521881989</v>
      </c>
      <c r="D307">
        <f t="shared" si="8"/>
        <v>2181914.2345780376</v>
      </c>
    </row>
    <row r="308" spans="1:4" x14ac:dyDescent="0.25">
      <c r="A308">
        <f>VLOOKUP('2024-03-18_windows_device_0'!P308,'2024-03-18_windows_device_0'!P$2:P$912,1,0)</f>
        <v>48.832000000000001</v>
      </c>
      <c r="B308" s="5">
        <f>VLOOKUP('2024-03-18_windows_device_0'!Q308,'2024-03-18_windows_device_0'!Q308:Q1216,1,0)</f>
        <v>2184664</v>
      </c>
      <c r="C308">
        <f t="shared" si="9"/>
        <v>46.464179462982109</v>
      </c>
      <c r="D308">
        <f t="shared" si="8"/>
        <v>2181918.4638012578</v>
      </c>
    </row>
    <row r="309" spans="1:4" x14ac:dyDescent="0.25">
      <c r="A309">
        <f>VLOOKUP('2024-03-18_windows_device_0'!P309,'2024-03-18_windows_device_0'!P$2:P$912,1,0)</f>
        <v>48.792000000000002</v>
      </c>
      <c r="B309" s="5">
        <f>VLOOKUP('2024-03-18_windows_device_0'!Q309,'2024-03-18_windows_device_0'!Q309:Q1217,1,0)</f>
        <v>2184664</v>
      </c>
      <c r="C309">
        <f t="shared" si="9"/>
        <v>46.42611902764218</v>
      </c>
      <c r="D309">
        <f t="shared" si="8"/>
        <v>2181919.803323369</v>
      </c>
    </row>
    <row r="310" spans="1:4" x14ac:dyDescent="0.25">
      <c r="A310">
        <f>VLOOKUP('2024-03-18_windows_device_0'!P310,'2024-03-18_windows_device_0'!P$2:P$912,1,0)</f>
        <v>48.74</v>
      </c>
      <c r="B310" s="5">
        <f>VLOOKUP('2024-03-18_windows_device_0'!Q310,'2024-03-18_windows_device_0'!Q310:Q1218,1,0)</f>
        <v>2184665</v>
      </c>
      <c r="C310">
        <f t="shared" si="9"/>
        <v>46.376640461700276</v>
      </c>
      <c r="D310">
        <f t="shared" si="8"/>
        <v>2181922.5469313585</v>
      </c>
    </row>
    <row r="311" spans="1:4" x14ac:dyDescent="0.25">
      <c r="A311">
        <f>VLOOKUP('2024-03-18_windows_device_0'!P311,'2024-03-18_windows_device_0'!P$2:P$912,1,0)</f>
        <v>48.668666666666667</v>
      </c>
      <c r="B311" s="5">
        <f>VLOOKUP('2024-03-18_windows_device_0'!Q311,'2024-03-18_windows_device_0'!Q311:Q1219,1,0)</f>
        <v>2184662</v>
      </c>
      <c r="C311">
        <f t="shared" si="9"/>
        <v>46.30876601867741</v>
      </c>
      <c r="D311">
        <f t="shared" si="8"/>
        <v>2181921.9429034404</v>
      </c>
    </row>
    <row r="312" spans="1:4" x14ac:dyDescent="0.25">
      <c r="A312">
        <f>VLOOKUP('2024-03-18_windows_device_0'!P312,'2024-03-18_windows_device_0'!P$2:P$912,1,0)</f>
        <v>48.650666666666666</v>
      </c>
      <c r="B312" s="5">
        <f>VLOOKUP('2024-03-18_windows_device_0'!Q312,'2024-03-18_windows_device_0'!Q312:Q1220,1,0)</f>
        <v>2184658</v>
      </c>
      <c r="C312">
        <f t="shared" si="9"/>
        <v>46.291638822774438</v>
      </c>
      <c r="D312">
        <f t="shared" si="8"/>
        <v>2181918.5482438211</v>
      </c>
    </row>
    <row r="313" spans="1:4" x14ac:dyDescent="0.25">
      <c r="A313">
        <f>VLOOKUP('2024-03-18_windows_device_0'!P313,'2024-03-18_windows_device_0'!P$2:P$912,1,0)</f>
        <v>48.564666666666668</v>
      </c>
      <c r="B313" s="5">
        <f>VLOOKUP('2024-03-18_windows_device_0'!Q313,'2024-03-18_windows_device_0'!Q313:Q1221,1,0)</f>
        <v>2184660</v>
      </c>
      <c r="C313">
        <f t="shared" si="9"/>
        <v>46.209808886793603</v>
      </c>
      <c r="D313">
        <f t="shared" si="8"/>
        <v>2181923.4445933606</v>
      </c>
    </row>
    <row r="314" spans="1:4" x14ac:dyDescent="0.25">
      <c r="A314">
        <f>VLOOKUP('2024-03-18_windows_device_0'!P314,'2024-03-18_windows_device_0'!P$2:P$912,1,0)</f>
        <v>48.494</v>
      </c>
      <c r="B314" s="5">
        <f>VLOOKUP('2024-03-18_windows_device_0'!Q314,'2024-03-18_windows_device_0'!Q314:Q1222,1,0)</f>
        <v>2184657</v>
      </c>
      <c r="C314">
        <f t="shared" si="9"/>
        <v>46.142568784359732</v>
      </c>
      <c r="D314">
        <f t="shared" si="8"/>
        <v>2181922.8296984038</v>
      </c>
    </row>
    <row r="315" spans="1:4" x14ac:dyDescent="0.25">
      <c r="A315">
        <f>VLOOKUP('2024-03-18_windows_device_0'!P315,'2024-03-18_windows_device_0'!P$2:P$912,1,0)</f>
        <v>48.440666666666665</v>
      </c>
      <c r="B315" s="5">
        <f>VLOOKUP('2024-03-18_windows_device_0'!Q315,'2024-03-18_windows_device_0'!Q315:Q1223,1,0)</f>
        <v>2184657</v>
      </c>
      <c r="C315">
        <f t="shared" si="9"/>
        <v>46.091821537239824</v>
      </c>
      <c r="D315">
        <f t="shared" si="8"/>
        <v>2181924.6328593586</v>
      </c>
    </row>
    <row r="316" spans="1:4" x14ac:dyDescent="0.25">
      <c r="A316">
        <f>VLOOKUP('2024-03-18_windows_device_0'!P316,'2024-03-18_windows_device_0'!P$2:P$912,1,0)</f>
        <v>48.378</v>
      </c>
      <c r="B316" s="5">
        <f>VLOOKUP('2024-03-18_windows_device_0'!Q316,'2024-03-18_windows_device_0'!Q316:Q1224,1,0)</f>
        <v>2184652</v>
      </c>
      <c r="C316">
        <f t="shared" si="9"/>
        <v>46.032193521873943</v>
      </c>
      <c r="D316">
        <f t="shared" si="8"/>
        <v>2181921.7549608406</v>
      </c>
    </row>
    <row r="317" spans="1:4" x14ac:dyDescent="0.25">
      <c r="A317">
        <f>VLOOKUP('2024-03-18_windows_device_0'!P317,'2024-03-18_windows_device_0'!P$2:P$912,1,0)</f>
        <v>48.326666666666668</v>
      </c>
      <c r="B317" s="5">
        <f>VLOOKUP('2024-03-18_windows_device_0'!Q317,'2024-03-18_windows_device_0'!Q317:Q1225,1,0)</f>
        <v>2184650</v>
      </c>
      <c r="C317">
        <f t="shared" si="9"/>
        <v>45.983349296521041</v>
      </c>
      <c r="D317">
        <f t="shared" si="8"/>
        <v>2181921.4960049228</v>
      </c>
    </row>
    <row r="318" spans="1:4" x14ac:dyDescent="0.25">
      <c r="A318">
        <f>VLOOKUP('2024-03-18_windows_device_0'!P318,'2024-03-18_windows_device_0'!P$2:P$912,1,0)</f>
        <v>48.283999999999999</v>
      </c>
      <c r="B318" s="5">
        <f>VLOOKUP('2024-03-18_windows_device_0'!Q318,'2024-03-18_windows_device_0'!Q318:Q1226,1,0)</f>
        <v>2184646</v>
      </c>
      <c r="C318">
        <f t="shared" si="9"/>
        <v>45.942751498825118</v>
      </c>
      <c r="D318">
        <f t="shared" si="8"/>
        <v>2181918.9449753854</v>
      </c>
    </row>
    <row r="319" spans="1:4" x14ac:dyDescent="0.25">
      <c r="A319">
        <f>VLOOKUP('2024-03-18_windows_device_0'!P319,'2024-03-18_windows_device_0'!P$2:P$912,1,0)</f>
        <v>48.24666666666667</v>
      </c>
      <c r="B319" s="5">
        <f>VLOOKUP('2024-03-18_windows_device_0'!Q319,'2024-03-18_windows_device_0'!Q319:Q1227,1,0)</f>
        <v>2184642</v>
      </c>
      <c r="C319">
        <f t="shared" si="9"/>
        <v>45.90722842584119</v>
      </c>
      <c r="D319">
        <f t="shared" si="8"/>
        <v>2181916.2142162658</v>
      </c>
    </row>
    <row r="320" spans="1:4" x14ac:dyDescent="0.25">
      <c r="A320">
        <f>VLOOKUP('2024-03-18_windows_device_0'!P320,'2024-03-18_windows_device_0'!P$2:P$912,1,0)</f>
        <v>48.179333333333332</v>
      </c>
      <c r="B320" s="5">
        <f>VLOOKUP('2024-03-18_windows_device_0'!Q320,'2024-03-18_windows_device_0'!Q320:Q1228,1,0)</f>
        <v>2184639</v>
      </c>
      <c r="C320">
        <f t="shared" si="9"/>
        <v>45.843160026352308</v>
      </c>
      <c r="D320">
        <f t="shared" si="8"/>
        <v>2181915.5066668689</v>
      </c>
    </row>
    <row r="321" spans="1:4" x14ac:dyDescent="0.25">
      <c r="A321">
        <f>VLOOKUP('2024-03-18_windows_device_0'!P321,'2024-03-18_windows_device_0'!P$2:P$912,1,0)</f>
        <v>48.12466666666667</v>
      </c>
      <c r="B321" s="5">
        <f>VLOOKUP('2024-03-18_windows_device_0'!Q321,'2024-03-18_windows_device_0'!Q321:Q1229,1,0)</f>
        <v>2184637</v>
      </c>
      <c r="C321">
        <f t="shared" si="9"/>
        <v>45.79114409805441</v>
      </c>
      <c r="D321">
        <f t="shared" si="8"/>
        <v>2181915.3709721602</v>
      </c>
    </row>
    <row r="322" spans="1:4" x14ac:dyDescent="0.25">
      <c r="A322">
        <f>VLOOKUP('2024-03-18_windows_device_0'!P322,'2024-03-18_windows_device_0'!P$2:P$912,1,0)</f>
        <v>48.074666666666666</v>
      </c>
      <c r="B322" s="5">
        <f>VLOOKUP('2024-03-18_windows_device_0'!Q322,'2024-03-18_windows_device_0'!Q322:Q1230,1,0)</f>
        <v>2184637</v>
      </c>
      <c r="C322">
        <f t="shared" si="9"/>
        <v>45.743568553879498</v>
      </c>
      <c r="D322">
        <f t="shared" ref="D322:D385" si="10">B322-C322*E$4+E$3*C322^2</f>
        <v>2181917.0785680646</v>
      </c>
    </row>
    <row r="323" spans="1:4" x14ac:dyDescent="0.25">
      <c r="A323">
        <f>VLOOKUP('2024-03-18_windows_device_0'!P323,'2024-03-18_windows_device_0'!P$2:P$912,1,0)</f>
        <v>48.018000000000001</v>
      </c>
      <c r="B323" s="5">
        <f>VLOOKUP('2024-03-18_windows_device_0'!Q323,'2024-03-18_windows_device_0'!Q323:Q1231,1,0)</f>
        <v>2184642</v>
      </c>
      <c r="C323">
        <f t="shared" ref="C323:C386" si="11">A323*(1-EXP(-E$5))</f>
        <v>45.689649603814608</v>
      </c>
      <c r="D323">
        <f t="shared" si="10"/>
        <v>2181924.0166600095</v>
      </c>
    </row>
    <row r="324" spans="1:4" x14ac:dyDescent="0.25">
      <c r="A324">
        <f>VLOOKUP('2024-03-18_windows_device_0'!P324,'2024-03-18_windows_device_0'!P$2:P$912,1,0)</f>
        <v>47.977333333333334</v>
      </c>
      <c r="B324" s="5">
        <f>VLOOKUP('2024-03-18_windows_device_0'!Q324,'2024-03-18_windows_device_0'!Q324:Q1232,1,0)</f>
        <v>2184639</v>
      </c>
      <c r="C324">
        <f t="shared" si="11"/>
        <v>45.650954827885684</v>
      </c>
      <c r="D324">
        <f t="shared" si="10"/>
        <v>2181922.4093704433</v>
      </c>
    </row>
    <row r="325" spans="1:4" x14ac:dyDescent="0.25">
      <c r="A325">
        <f>VLOOKUP('2024-03-18_windows_device_0'!P325,'2024-03-18_windows_device_0'!P$2:P$912,1,0)</f>
        <v>47.919333333333334</v>
      </c>
      <c r="B325" s="5">
        <f>VLOOKUP('2024-03-18_windows_device_0'!Q325,'2024-03-18_windows_device_0'!Q325:Q1233,1,0)</f>
        <v>2184633</v>
      </c>
      <c r="C325">
        <f t="shared" si="11"/>
        <v>45.59576719664279</v>
      </c>
      <c r="D325">
        <f t="shared" si="10"/>
        <v>2181918.3983618054</v>
      </c>
    </row>
    <row r="326" spans="1:4" x14ac:dyDescent="0.25">
      <c r="A326">
        <f>VLOOKUP('2024-03-18_windows_device_0'!P326,'2024-03-18_windows_device_0'!P$2:P$912,1,0)</f>
        <v>47.861333333333334</v>
      </c>
      <c r="B326" s="5">
        <f>VLOOKUP('2024-03-18_windows_device_0'!Q326,'2024-03-18_windows_device_0'!Q326:Q1234,1,0)</f>
        <v>2184632</v>
      </c>
      <c r="C326">
        <f t="shared" si="11"/>
        <v>45.540579565399895</v>
      </c>
      <c r="D326">
        <f t="shared" si="10"/>
        <v>2181919.3904882763</v>
      </c>
    </row>
    <row r="327" spans="1:4" x14ac:dyDescent="0.25">
      <c r="A327">
        <f>VLOOKUP('2024-03-18_windows_device_0'!P327,'2024-03-18_windows_device_0'!P$2:P$912,1,0)</f>
        <v>47.836666666666666</v>
      </c>
      <c r="B327" s="5">
        <f>VLOOKUP('2024-03-18_windows_device_0'!Q327,'2024-03-18_windows_device_0'!Q327:Q1235,1,0)</f>
        <v>2184633</v>
      </c>
      <c r="C327">
        <f t="shared" si="11"/>
        <v>45.517108963606937</v>
      </c>
      <c r="D327">
        <f t="shared" si="10"/>
        <v>2181921.2386646606</v>
      </c>
    </row>
    <row r="328" spans="1:4" x14ac:dyDescent="0.25">
      <c r="A328">
        <f>VLOOKUP('2024-03-18_windows_device_0'!P328,'2024-03-18_windows_device_0'!P$2:P$912,1,0)</f>
        <v>47.774666666666668</v>
      </c>
      <c r="B328" s="5">
        <f>VLOOKUP('2024-03-18_windows_device_0'!Q328,'2024-03-18_windows_device_0'!Q328:Q1236,1,0)</f>
        <v>2184636</v>
      </c>
      <c r="C328">
        <f t="shared" si="11"/>
        <v>45.458115288830058</v>
      </c>
      <c r="D328">
        <f t="shared" si="10"/>
        <v>2181926.3730713269</v>
      </c>
    </row>
    <row r="329" spans="1:4" x14ac:dyDescent="0.25">
      <c r="A329">
        <f>VLOOKUP('2024-03-18_windows_device_0'!P329,'2024-03-18_windows_device_0'!P$2:P$912,1,0)</f>
        <v>47.725999999999999</v>
      </c>
      <c r="B329" s="5">
        <f>VLOOKUP('2024-03-18_windows_device_0'!Q329,'2024-03-18_windows_device_0'!Q329:Q1237,1,0)</f>
        <v>2184634</v>
      </c>
      <c r="C329">
        <f t="shared" si="11"/>
        <v>45.411808425833144</v>
      </c>
      <c r="D329">
        <f t="shared" si="10"/>
        <v>2181926.050975468</v>
      </c>
    </row>
    <row r="330" spans="1:4" x14ac:dyDescent="0.25">
      <c r="A330">
        <f>VLOOKUP('2024-03-18_windows_device_0'!P330,'2024-03-18_windows_device_0'!P$2:P$912,1,0)</f>
        <v>47.672666666666665</v>
      </c>
      <c r="B330" s="5">
        <f>VLOOKUP('2024-03-18_windows_device_0'!Q330,'2024-03-18_windows_device_0'!Q330:Q1238,1,0)</f>
        <v>2184632</v>
      </c>
      <c r="C330">
        <f t="shared" si="11"/>
        <v>45.361061178713243</v>
      </c>
      <c r="D330">
        <f t="shared" si="10"/>
        <v>2181925.8923094547</v>
      </c>
    </row>
    <row r="331" spans="1:4" x14ac:dyDescent="0.25">
      <c r="A331">
        <f>VLOOKUP('2024-03-18_windows_device_0'!P331,'2024-03-18_windows_device_0'!P$2:P$912,1,0)</f>
        <v>47.640666666666668</v>
      </c>
      <c r="B331" s="5">
        <f>VLOOKUP('2024-03-18_windows_device_0'!Q331,'2024-03-18_windows_device_0'!Q331:Q1239,1,0)</f>
        <v>2184627</v>
      </c>
      <c r="C331">
        <f t="shared" si="11"/>
        <v>45.330612830441304</v>
      </c>
      <c r="D331">
        <f t="shared" si="10"/>
        <v>2181921.9983822815</v>
      </c>
    </row>
    <row r="332" spans="1:4" x14ac:dyDescent="0.25">
      <c r="A332">
        <f>VLOOKUP('2024-03-18_windows_device_0'!P332,'2024-03-18_windows_device_0'!P$2:P$912,1,0)</f>
        <v>47.591333333333331</v>
      </c>
      <c r="B332" s="5">
        <f>VLOOKUP('2024-03-18_windows_device_0'!Q332,'2024-03-18_windows_device_0'!Q332:Q1240,1,0)</f>
        <v>2184621</v>
      </c>
      <c r="C332">
        <f t="shared" si="11"/>
        <v>45.283671626855387</v>
      </c>
      <c r="D332">
        <f t="shared" si="10"/>
        <v>2181917.7054476053</v>
      </c>
    </row>
    <row r="333" spans="1:4" x14ac:dyDescent="0.25">
      <c r="A333">
        <f>VLOOKUP('2024-03-18_windows_device_0'!P333,'2024-03-18_windows_device_0'!P$2:P$912,1,0)</f>
        <v>47.545333333333332</v>
      </c>
      <c r="B333" s="5">
        <f>VLOOKUP('2024-03-18_windows_device_0'!Q333,'2024-03-18_windows_device_0'!Q333:Q1241,1,0)</f>
        <v>2184620</v>
      </c>
      <c r="C333">
        <f t="shared" si="11"/>
        <v>45.239902126214474</v>
      </c>
      <c r="D333">
        <f t="shared" si="10"/>
        <v>2181918.2992141526</v>
      </c>
    </row>
    <row r="334" spans="1:4" x14ac:dyDescent="0.25">
      <c r="A334">
        <f>VLOOKUP('2024-03-18_windows_device_0'!P334,'2024-03-18_windows_device_0'!P$2:P$912,1,0)</f>
        <v>47.475999999999999</v>
      </c>
      <c r="B334" s="5">
        <f>VLOOKUP('2024-03-18_windows_device_0'!Q334,'2024-03-18_windows_device_0'!Q334:Q1242,1,0)</f>
        <v>2184617</v>
      </c>
      <c r="C334">
        <f t="shared" si="11"/>
        <v>45.1739307049586</v>
      </c>
      <c r="D334">
        <f t="shared" si="10"/>
        <v>2181917.7051391848</v>
      </c>
    </row>
    <row r="335" spans="1:4" x14ac:dyDescent="0.25">
      <c r="A335">
        <f>VLOOKUP('2024-03-18_windows_device_0'!P335,'2024-03-18_windows_device_0'!P$2:P$912,1,0)</f>
        <v>47.433999999999997</v>
      </c>
      <c r="B335" s="5">
        <f>VLOOKUP('2024-03-18_windows_device_0'!Q335,'2024-03-18_windows_device_0'!Q335:Q1243,1,0)</f>
        <v>2184615</v>
      </c>
      <c r="C335">
        <f t="shared" si="11"/>
        <v>45.133967247851679</v>
      </c>
      <c r="D335">
        <f t="shared" si="10"/>
        <v>2181917.1647534608</v>
      </c>
    </row>
    <row r="336" spans="1:4" x14ac:dyDescent="0.25">
      <c r="A336">
        <f>VLOOKUP('2024-03-18_windows_device_0'!P336,'2024-03-18_windows_device_0'!P$2:P$912,1,0)</f>
        <v>47.410666666666664</v>
      </c>
      <c r="B336" s="5">
        <f>VLOOKUP('2024-03-18_windows_device_0'!Q336,'2024-03-18_windows_device_0'!Q336:Q1244,1,0)</f>
        <v>2184613</v>
      </c>
      <c r="C336">
        <f t="shared" si="11"/>
        <v>45.111765327236725</v>
      </c>
      <c r="D336">
        <f t="shared" si="10"/>
        <v>2181915.9763606405</v>
      </c>
    </row>
    <row r="337" spans="1:4" x14ac:dyDescent="0.25">
      <c r="A337">
        <f>VLOOKUP('2024-03-18_windows_device_0'!P337,'2024-03-18_windows_device_0'!P$2:P$912,1,0)</f>
        <v>47.345333333333329</v>
      </c>
      <c r="B337" s="5">
        <f>VLOOKUP('2024-03-18_windows_device_0'!Q337,'2024-03-18_windows_device_0'!Q337:Q1245,1,0)</f>
        <v>2184611</v>
      </c>
      <c r="C337">
        <f t="shared" si="11"/>
        <v>45.049599949514842</v>
      </c>
      <c r="D337">
        <f t="shared" si="10"/>
        <v>2181916.2515601097</v>
      </c>
    </row>
    <row r="338" spans="1:4" x14ac:dyDescent="0.25">
      <c r="A338">
        <f>VLOOKUP('2024-03-18_windows_device_0'!P338,'2024-03-18_windows_device_0'!P$2:P$912,1,0)</f>
        <v>47.311333333333337</v>
      </c>
      <c r="B338" s="5">
        <f>VLOOKUP('2024-03-18_windows_device_0'!Q338,'2024-03-18_windows_device_0'!Q338:Q1246,1,0)</f>
        <v>2184612</v>
      </c>
      <c r="C338">
        <f t="shared" si="11"/>
        <v>45.017248579475911</v>
      </c>
      <c r="D338">
        <f t="shared" si="10"/>
        <v>2181918.4371662545</v>
      </c>
    </row>
    <row r="339" spans="1:4" x14ac:dyDescent="0.25">
      <c r="A339">
        <f>VLOOKUP('2024-03-18_windows_device_0'!P339,'2024-03-18_windows_device_0'!P$2:P$912,1,0)</f>
        <v>47.266666666666666</v>
      </c>
      <c r="B339" s="5">
        <f>VLOOKUP('2024-03-18_windows_device_0'!Q339,'2024-03-18_windows_device_0'!Q339:Q1247,1,0)</f>
        <v>2184609</v>
      </c>
      <c r="C339">
        <f t="shared" si="11"/>
        <v>44.974747760012988</v>
      </c>
      <c r="D339">
        <f t="shared" si="10"/>
        <v>2181916.9963646163</v>
      </c>
    </row>
    <row r="340" spans="1:4" x14ac:dyDescent="0.25">
      <c r="A340">
        <f>VLOOKUP('2024-03-18_windows_device_0'!P340,'2024-03-18_windows_device_0'!P$2:P$912,1,0)</f>
        <v>47.208666666666666</v>
      </c>
      <c r="B340" s="5">
        <f>VLOOKUP('2024-03-18_windows_device_0'!Q340,'2024-03-18_windows_device_0'!Q340:Q1248,1,0)</f>
        <v>2184605</v>
      </c>
      <c r="C340">
        <f t="shared" si="11"/>
        <v>44.919560128770094</v>
      </c>
      <c r="D340">
        <f t="shared" si="10"/>
        <v>2181915.0237700772</v>
      </c>
    </row>
    <row r="341" spans="1:4" x14ac:dyDescent="0.25">
      <c r="A341">
        <f>VLOOKUP('2024-03-18_windows_device_0'!P341,'2024-03-18_windows_device_0'!P$2:P$912,1,0)</f>
        <v>47.167999999999999</v>
      </c>
      <c r="B341" s="5">
        <f>VLOOKUP('2024-03-18_windows_device_0'!Q341,'2024-03-18_windows_device_0'!Q341:Q1249,1,0)</f>
        <v>2184601</v>
      </c>
      <c r="C341">
        <f t="shared" si="11"/>
        <v>44.88086535284117</v>
      </c>
      <c r="D341">
        <f t="shared" si="10"/>
        <v>2181912.4471539669</v>
      </c>
    </row>
    <row r="342" spans="1:4" x14ac:dyDescent="0.25">
      <c r="A342">
        <f>VLOOKUP('2024-03-18_windows_device_0'!P342,'2024-03-18_windows_device_0'!P$2:P$912,1,0)</f>
        <v>47.108000000000004</v>
      </c>
      <c r="B342" s="5">
        <f>VLOOKUP('2024-03-18_windows_device_0'!Q342,'2024-03-18_windows_device_0'!Q342:Q1250,1,0)</f>
        <v>2184602</v>
      </c>
      <c r="C342">
        <f t="shared" si="11"/>
        <v>44.823774699831283</v>
      </c>
      <c r="D342">
        <f t="shared" si="10"/>
        <v>2181915.5500430739</v>
      </c>
    </row>
    <row r="343" spans="1:4" x14ac:dyDescent="0.25">
      <c r="A343">
        <f>VLOOKUP('2024-03-18_windows_device_0'!P343,'2024-03-18_windows_device_0'!P$2:P$912,1,0)</f>
        <v>47.055999999999997</v>
      </c>
      <c r="B343" s="5">
        <f>VLOOKUP('2024-03-18_windows_device_0'!Q343,'2024-03-18_windows_device_0'!Q343:Q1251,1,0)</f>
        <v>2184600</v>
      </c>
      <c r="C343">
        <f t="shared" si="11"/>
        <v>44.774296133889372</v>
      </c>
      <c r="D343">
        <f t="shared" si="10"/>
        <v>2181915.3752608309</v>
      </c>
    </row>
    <row r="344" spans="1:4" x14ac:dyDescent="0.25">
      <c r="A344">
        <f>VLOOKUP('2024-03-18_windows_device_0'!P344,'2024-03-18_windows_device_0'!P$2:P$912,1,0)</f>
        <v>47.01</v>
      </c>
      <c r="B344" s="5">
        <f>VLOOKUP('2024-03-18_windows_device_0'!Q344,'2024-03-18_windows_device_0'!Q344:Q1252,1,0)</f>
        <v>2184602</v>
      </c>
      <c r="C344">
        <f t="shared" si="11"/>
        <v>44.730526633248459</v>
      </c>
      <c r="D344">
        <f t="shared" si="10"/>
        <v>2181918.9919771738</v>
      </c>
    </row>
    <row r="345" spans="1:4" x14ac:dyDescent="0.25">
      <c r="A345">
        <f>VLOOKUP('2024-03-18_windows_device_0'!P345,'2024-03-18_windows_device_0'!P$2:P$912,1,0)</f>
        <v>46.957999999999998</v>
      </c>
      <c r="B345" s="5">
        <f>VLOOKUP('2024-03-18_windows_device_0'!Q345,'2024-03-18_windows_device_0'!Q345:Q1253,1,0)</f>
        <v>2184597</v>
      </c>
      <c r="C345">
        <f t="shared" si="11"/>
        <v>44.681048067306556</v>
      </c>
      <c r="D345">
        <f t="shared" si="10"/>
        <v>2181915.821944193</v>
      </c>
    </row>
    <row r="346" spans="1:4" x14ac:dyDescent="0.25">
      <c r="A346">
        <f>VLOOKUP('2024-03-18_windows_device_0'!P346,'2024-03-18_windows_device_0'!P$2:P$912,1,0)</f>
        <v>46.921999999999997</v>
      </c>
      <c r="B346" s="5">
        <f>VLOOKUP('2024-03-18_windows_device_0'!Q346,'2024-03-18_windows_device_0'!Q346:Q1254,1,0)</f>
        <v>2184594</v>
      </c>
      <c r="C346">
        <f t="shared" si="11"/>
        <v>44.646793675500618</v>
      </c>
      <c r="D346">
        <f t="shared" si="10"/>
        <v>2181914.0903206598</v>
      </c>
    </row>
    <row r="347" spans="1:4" x14ac:dyDescent="0.25">
      <c r="A347">
        <f>VLOOKUP('2024-03-18_windows_device_0'!P347,'2024-03-18_windows_device_0'!P$2:P$912,1,0)</f>
        <v>46.866666666666667</v>
      </c>
      <c r="B347" s="5">
        <f>VLOOKUP('2024-03-18_windows_device_0'!Q347,'2024-03-18_windows_device_0'!Q347:Q1255,1,0)</f>
        <v>2184593</v>
      </c>
      <c r="C347">
        <f t="shared" si="11"/>
        <v>44.594143406613725</v>
      </c>
      <c r="D347">
        <f t="shared" si="10"/>
        <v>2181915.0422172216</v>
      </c>
    </row>
    <row r="348" spans="1:4" x14ac:dyDescent="0.25">
      <c r="A348">
        <f>VLOOKUP('2024-03-18_windows_device_0'!P348,'2024-03-18_windows_device_0'!P$2:P$912,1,0)</f>
        <v>46.827333333333335</v>
      </c>
      <c r="B348" s="5">
        <f>VLOOKUP('2024-03-18_windows_device_0'!Q348,'2024-03-18_windows_device_0'!Q348:Q1256,1,0)</f>
        <v>2184593</v>
      </c>
      <c r="C348">
        <f t="shared" si="11"/>
        <v>44.556717311862798</v>
      </c>
      <c r="D348">
        <f t="shared" si="10"/>
        <v>2181916.4314450594</v>
      </c>
    </row>
    <row r="349" spans="1:4" ht="15.75" thickBot="1" x14ac:dyDescent="0.3">
      <c r="A349">
        <f>VLOOKUP('2024-03-18_windows_device_0'!P349,'2024-03-18_windows_device_0'!P$2:P$912,1,0)</f>
        <v>46.785333333333334</v>
      </c>
      <c r="B349" s="5">
        <f>VLOOKUP('2024-03-18_windows_device_0'!Q349,'2024-03-18_windows_device_0'!Q349:Q1257,1,0)</f>
        <v>2184592</v>
      </c>
      <c r="C349">
        <f t="shared" si="11"/>
        <v>44.516753854755876</v>
      </c>
      <c r="D349">
        <f t="shared" si="10"/>
        <v>2181916.9164496204</v>
      </c>
    </row>
    <row r="350" spans="1:4" ht="15.75" thickBot="1" x14ac:dyDescent="0.3">
      <c r="A350">
        <f>VLOOKUP('2024-03-18_windows_device_0'!P350,'2024-03-18_windows_device_0'!P$2:P$912,1,0)</f>
        <v>46.746000000000002</v>
      </c>
      <c r="B350" s="4">
        <f>VLOOKUP('2024-03-18_windows_device_0'!Q350,'2024-03-18_windows_device_0'!Q350:Q1258,1,0)</f>
        <v>2184587</v>
      </c>
      <c r="C350">
        <f t="shared" si="11"/>
        <v>44.479327760004949</v>
      </c>
      <c r="D350">
        <f t="shared" si="10"/>
        <v>2181913.3086588969</v>
      </c>
    </row>
    <row r="351" spans="1:4" x14ac:dyDescent="0.25">
      <c r="A351">
        <f>VLOOKUP('2024-03-18_windows_device_0'!P351,'2024-03-18_windows_device_0'!P$2:P$912,1,0)</f>
        <v>46.69</v>
      </c>
      <c r="B351">
        <f>VLOOKUP('2024-03-18_windows_device_0'!Q351,'2024-03-18_windows_device_0'!Q351:Q1259,1,0)</f>
        <v>2184583</v>
      </c>
      <c r="C351">
        <f t="shared" si="11"/>
        <v>44.426043150529047</v>
      </c>
      <c r="D351">
        <f t="shared" si="10"/>
        <v>2181911.293275068</v>
      </c>
    </row>
    <row r="352" spans="1:4" x14ac:dyDescent="0.25">
      <c r="A352">
        <f>VLOOKUP('2024-03-18_windows_device_0'!P352,'2024-03-18_windows_device_0'!P$2:P$912,1,0)</f>
        <v>46.640666666666668</v>
      </c>
      <c r="B352">
        <f>VLOOKUP('2024-03-18_windows_device_0'!Q352,'2024-03-18_windows_device_0'!Q352:Q1260,1,0)</f>
        <v>2184581</v>
      </c>
      <c r="C352">
        <f t="shared" si="11"/>
        <v>44.379101946943145</v>
      </c>
      <c r="D352">
        <f t="shared" si="10"/>
        <v>2181911.0440488453</v>
      </c>
    </row>
    <row r="353" spans="1:4" x14ac:dyDescent="0.25">
      <c r="A353">
        <f>VLOOKUP('2024-03-18_windows_device_0'!P353,'2024-03-18_windows_device_0'!P$2:P$912,1,0)</f>
        <v>46.594000000000001</v>
      </c>
      <c r="B353">
        <f>VLOOKUP('2024-03-18_windows_device_0'!Q353,'2024-03-18_windows_device_0'!Q353:Q1261,1,0)</f>
        <v>2184577</v>
      </c>
      <c r="C353">
        <f t="shared" si="11"/>
        <v>44.33469810571323</v>
      </c>
      <c r="D353">
        <f t="shared" si="10"/>
        <v>2181908.7022737893</v>
      </c>
    </row>
    <row r="354" spans="1:4" x14ac:dyDescent="0.25">
      <c r="A354">
        <f>VLOOKUP('2024-03-18_windows_device_0'!P354,'2024-03-18_windows_device_0'!P$2:P$912,1,0)</f>
        <v>46.560666666666663</v>
      </c>
      <c r="B354">
        <f>VLOOKUP('2024-03-18_windows_device_0'!Q354,'2024-03-18_windows_device_0'!Q354:Q1262,1,0)</f>
        <v>2184568</v>
      </c>
      <c r="C354">
        <f t="shared" si="11"/>
        <v>44.302981076263286</v>
      </c>
      <c r="D354">
        <f t="shared" si="10"/>
        <v>2181900.8879627897</v>
      </c>
    </row>
    <row r="355" spans="1:4" x14ac:dyDescent="0.25">
      <c r="A355">
        <f>VLOOKUP('2024-03-18_windows_device_0'!P355,'2024-03-18_windows_device_0'!P$2:P$912,1,0)</f>
        <v>46.506</v>
      </c>
      <c r="B355">
        <f>VLOOKUP('2024-03-18_windows_device_0'!Q355,'2024-03-18_windows_device_0'!Q355:Q1263,1,0)</f>
        <v>2184568</v>
      </c>
      <c r="C355">
        <f t="shared" si="11"/>
        <v>44.250965147965388</v>
      </c>
      <c r="D355">
        <f t="shared" si="10"/>
        <v>2181902.8347344222</v>
      </c>
    </row>
    <row r="356" spans="1:4" x14ac:dyDescent="0.25">
      <c r="A356">
        <f>VLOOKUP('2024-03-18_windows_device_0'!P356,'2024-03-18_windows_device_0'!P$2:P$912,1,0)</f>
        <v>46.457999999999998</v>
      </c>
      <c r="B356">
        <f>VLOOKUP('2024-03-18_windows_device_0'!Q356,'2024-03-18_windows_device_0'!Q356:Q1264,1,0)</f>
        <v>2184572</v>
      </c>
      <c r="C356">
        <f t="shared" si="11"/>
        <v>44.205292625557476</v>
      </c>
      <c r="D356">
        <f t="shared" si="10"/>
        <v>2181908.5463912259</v>
      </c>
    </row>
    <row r="357" spans="1:4" x14ac:dyDescent="0.25">
      <c r="A357">
        <f>VLOOKUP('2024-03-18_windows_device_0'!P357,'2024-03-18_windows_device_0'!P$2:P$912,1,0)</f>
        <v>46.406666666666666</v>
      </c>
      <c r="B357">
        <f>VLOOKUP('2024-03-18_windows_device_0'!Q357,'2024-03-18_windows_device_0'!Q357:Q1265,1,0)</f>
        <v>2184575</v>
      </c>
      <c r="C357">
        <f t="shared" si="11"/>
        <v>44.156448400204575</v>
      </c>
      <c r="D357">
        <f t="shared" si="10"/>
        <v>2181913.379289167</v>
      </c>
    </row>
    <row r="358" spans="1:4" x14ac:dyDescent="0.25">
      <c r="A358">
        <f>VLOOKUP('2024-03-18_windows_device_0'!P358,'2024-03-18_windows_device_0'!P$2:P$912,1,0)</f>
        <v>46.381999999999998</v>
      </c>
      <c r="B358">
        <f>VLOOKUP('2024-03-18_windows_device_0'!Q358,'2024-03-18_windows_device_0'!Q358:Q1266,1,0)</f>
        <v>2184575</v>
      </c>
      <c r="C358">
        <f t="shared" si="11"/>
        <v>44.132977798411616</v>
      </c>
      <c r="D358">
        <f t="shared" si="10"/>
        <v>2181914.2609058893</v>
      </c>
    </row>
    <row r="359" spans="1:4" x14ac:dyDescent="0.25">
      <c r="A359">
        <f>VLOOKUP('2024-03-18_windows_device_0'!P359,'2024-03-18_windows_device_0'!P$2:P$912,1,0)</f>
        <v>46.316000000000003</v>
      </c>
      <c r="B359">
        <f>VLOOKUP('2024-03-18_windows_device_0'!Q359,'2024-03-18_windows_device_0'!Q359:Q1267,1,0)</f>
        <v>2184572</v>
      </c>
      <c r="C359">
        <f t="shared" si="11"/>
        <v>44.070178080100739</v>
      </c>
      <c r="D359">
        <f t="shared" si="10"/>
        <v>2181913.6226147297</v>
      </c>
    </row>
    <row r="360" spans="1:4" x14ac:dyDescent="0.25">
      <c r="A360">
        <f>VLOOKUP('2024-03-18_windows_device_0'!P360,'2024-03-18_windows_device_0'!P$2:P$912,1,0)</f>
        <v>46.270666666666671</v>
      </c>
      <c r="B360">
        <f>VLOOKUP('2024-03-18_windows_device_0'!Q360,'2024-03-18_windows_device_0'!Q360:Q1268,1,0)</f>
        <v>2184570</v>
      </c>
      <c r="C360">
        <f t="shared" si="11"/>
        <v>44.027042920048828</v>
      </c>
      <c r="D360">
        <f t="shared" si="10"/>
        <v>2181913.2471504291</v>
      </c>
    </row>
    <row r="361" spans="1:4" x14ac:dyDescent="0.25">
      <c r="A361">
        <f>VLOOKUP('2024-03-18_windows_device_0'!P361,'2024-03-18_windows_device_0'!P$2:P$912,1,0)</f>
        <v>46.231333333333332</v>
      </c>
      <c r="B361">
        <f>VLOOKUP('2024-03-18_windows_device_0'!Q361,'2024-03-18_windows_device_0'!Q361:Q1269,1,0)</f>
        <v>2184571</v>
      </c>
      <c r="C361">
        <f t="shared" si="11"/>
        <v>43.989616825297894</v>
      </c>
      <c r="D361">
        <f t="shared" si="10"/>
        <v>2181915.6582258651</v>
      </c>
    </row>
    <row r="362" spans="1:4" x14ac:dyDescent="0.25">
      <c r="A362">
        <f>VLOOKUP('2024-03-18_windows_device_0'!P362,'2024-03-18_windows_device_0'!P$2:P$912,1,0)</f>
        <v>46.175333333333334</v>
      </c>
      <c r="B362">
        <f>VLOOKUP('2024-03-18_windows_device_0'!Q362,'2024-03-18_windows_device_0'!Q362:Q1270,1,0)</f>
        <v>2184570</v>
      </c>
      <c r="C362">
        <f t="shared" si="11"/>
        <v>43.936332215821999</v>
      </c>
      <c r="D362">
        <f t="shared" si="10"/>
        <v>2181916.6697023311</v>
      </c>
    </row>
    <row r="363" spans="1:4" x14ac:dyDescent="0.25">
      <c r="A363">
        <f>VLOOKUP('2024-03-18_windows_device_0'!P363,'2024-03-18_windows_device_0'!P$2:P$912,1,0)</f>
        <v>46.125999999999998</v>
      </c>
      <c r="B363">
        <f>VLOOKUP('2024-03-18_windows_device_0'!Q363,'2024-03-18_windows_device_0'!Q363:Q1271,1,0)</f>
        <v>2184559</v>
      </c>
      <c r="C363">
        <f t="shared" si="11"/>
        <v>43.889391012236089</v>
      </c>
      <c r="D363">
        <f t="shared" si="10"/>
        <v>2181907.444138749</v>
      </c>
    </row>
    <row r="364" spans="1:4" x14ac:dyDescent="0.25">
      <c r="A364">
        <f>VLOOKUP('2024-03-18_windows_device_0'!P364,'2024-03-18_windows_device_0'!P$2:P$912,1,0)</f>
        <v>46.084666666666664</v>
      </c>
      <c r="B364">
        <f>VLOOKUP('2024-03-18_windows_device_0'!Q364,'2024-03-18_windows_device_0'!Q364:Q1272,1,0)</f>
        <v>2184549</v>
      </c>
      <c r="C364">
        <f t="shared" si="11"/>
        <v>43.850061895718163</v>
      </c>
      <c r="D364">
        <f t="shared" si="10"/>
        <v>2181898.9325750042</v>
      </c>
    </row>
    <row r="365" spans="1:4" x14ac:dyDescent="0.25">
      <c r="A365">
        <f>VLOOKUP('2024-03-18_windows_device_0'!P365,'2024-03-18_windows_device_0'!P$2:P$912,1,0)</f>
        <v>46.045999999999999</v>
      </c>
      <c r="B365">
        <f>VLOOKUP('2024-03-18_windows_device_0'!Q365,'2024-03-18_windows_device_0'!Q365:Q1273,1,0)</f>
        <v>2184551</v>
      </c>
      <c r="C365">
        <f t="shared" si="11"/>
        <v>43.813270141556238</v>
      </c>
      <c r="D365">
        <f t="shared" si="10"/>
        <v>2181902.3264245437</v>
      </c>
    </row>
    <row r="366" spans="1:4" x14ac:dyDescent="0.25">
      <c r="A366">
        <f>VLOOKUP('2024-03-18_windows_device_0'!P366,'2024-03-18_windows_device_0'!P$2:P$912,1,0)</f>
        <v>45.987333333333332</v>
      </c>
      <c r="B366">
        <f>VLOOKUP('2024-03-18_windows_device_0'!Q366,'2024-03-18_windows_device_0'!Q366:Q1274,1,0)</f>
        <v>2184552</v>
      </c>
      <c r="C366">
        <f t="shared" si="11"/>
        <v>43.757448169724341</v>
      </c>
      <c r="D366">
        <f t="shared" si="10"/>
        <v>2181905.4438915872</v>
      </c>
    </row>
    <row r="367" spans="1:4" x14ac:dyDescent="0.25">
      <c r="A367">
        <f>VLOOKUP('2024-03-18_windows_device_0'!P367,'2024-03-18_windows_device_0'!P$2:P$912,1,0)</f>
        <v>45.941333333333333</v>
      </c>
      <c r="B367">
        <f>VLOOKUP('2024-03-18_windows_device_0'!Q367,'2024-03-18_windows_device_0'!Q367:Q1275,1,0)</f>
        <v>2184551</v>
      </c>
      <c r="C367">
        <f t="shared" si="11"/>
        <v>43.713678669083428</v>
      </c>
      <c r="D367">
        <f t="shared" si="10"/>
        <v>2181906.1064217817</v>
      </c>
    </row>
    <row r="368" spans="1:4" x14ac:dyDescent="0.25">
      <c r="A368">
        <f>VLOOKUP('2024-03-18_windows_device_0'!P368,'2024-03-18_windows_device_0'!P$2:P$912,1,0)</f>
        <v>45.88</v>
      </c>
      <c r="B368">
        <f>VLOOKUP('2024-03-18_windows_device_0'!Q368,'2024-03-18_windows_device_0'!Q368:Q1276,1,0)</f>
        <v>2184555</v>
      </c>
      <c r="C368">
        <f t="shared" si="11"/>
        <v>43.655319334895545</v>
      </c>
      <c r="D368">
        <f t="shared" si="10"/>
        <v>2181912.3261963017</v>
      </c>
    </row>
    <row r="369" spans="1:4" x14ac:dyDescent="0.25">
      <c r="A369">
        <f>VLOOKUP('2024-03-18_windows_device_0'!P369,'2024-03-18_windows_device_0'!P$2:P$912,1,0)</f>
        <v>45.844000000000001</v>
      </c>
      <c r="B369">
        <f>VLOOKUP('2024-03-18_windows_device_0'!Q369,'2024-03-18_windows_device_0'!Q369:Q1277,1,0)</f>
        <v>2184555</v>
      </c>
      <c r="C369">
        <f t="shared" si="11"/>
        <v>43.621064943089607</v>
      </c>
      <c r="D369">
        <f t="shared" si="10"/>
        <v>2181913.6307402253</v>
      </c>
    </row>
    <row r="370" spans="1:4" x14ac:dyDescent="0.25">
      <c r="A370">
        <f>VLOOKUP('2024-03-18_windows_device_0'!P370,'2024-03-18_windows_device_0'!P$2:P$912,1,0)</f>
        <v>45.803333333333335</v>
      </c>
      <c r="B370">
        <f>VLOOKUP('2024-03-18_windows_device_0'!Q370,'2024-03-18_windows_device_0'!Q370:Q1278,1,0)</f>
        <v>2184546</v>
      </c>
      <c r="C370">
        <f t="shared" si="11"/>
        <v>43.582370167160683</v>
      </c>
      <c r="D370">
        <f t="shared" si="10"/>
        <v>2181906.1058445144</v>
      </c>
    </row>
    <row r="371" spans="1:4" x14ac:dyDescent="0.25">
      <c r="A371">
        <f>VLOOKUP('2024-03-18_windows_device_0'!P371,'2024-03-18_windows_device_0'!P$2:P$912,1,0)</f>
        <v>45.761333333333333</v>
      </c>
      <c r="B371">
        <f>VLOOKUP('2024-03-18_windows_device_0'!Q371,'2024-03-18_windows_device_0'!Q371:Q1279,1,0)</f>
        <v>2184546</v>
      </c>
      <c r="C371">
        <f t="shared" si="11"/>
        <v>43.542406710053761</v>
      </c>
      <c r="D371">
        <f t="shared" si="10"/>
        <v>2181907.630930759</v>
      </c>
    </row>
    <row r="372" spans="1:4" x14ac:dyDescent="0.25">
      <c r="A372">
        <f>VLOOKUP('2024-03-18_windows_device_0'!P372,'2024-03-18_windows_device_0'!P$2:P$912,1,0)</f>
        <v>45.734000000000002</v>
      </c>
      <c r="B372">
        <f>VLOOKUP('2024-03-18_windows_device_0'!Q372,'2024-03-18_windows_device_0'!Q372:Q1280,1,0)</f>
        <v>2184546</v>
      </c>
      <c r="C372">
        <f t="shared" si="11"/>
        <v>43.516398745904816</v>
      </c>
      <c r="D372">
        <f t="shared" si="10"/>
        <v>2181908.6243302864</v>
      </c>
    </row>
    <row r="373" spans="1:4" x14ac:dyDescent="0.25">
      <c r="A373">
        <f>VLOOKUP('2024-03-18_windows_device_0'!P373,'2024-03-18_windows_device_0'!P$2:P$912,1,0)</f>
        <v>45.681333333333335</v>
      </c>
      <c r="B373">
        <f>VLOOKUP('2024-03-18_windows_device_0'!Q373,'2024-03-18_windows_device_0'!Q373:Q1281,1,0)</f>
        <v>2184544</v>
      </c>
      <c r="C373">
        <f t="shared" si="11"/>
        <v>43.46628583937391</v>
      </c>
      <c r="D373">
        <f t="shared" si="10"/>
        <v>2181908.5404048981</v>
      </c>
    </row>
    <row r="374" spans="1:4" x14ac:dyDescent="0.25">
      <c r="A374">
        <f>VLOOKUP('2024-03-18_windows_device_0'!P374,'2024-03-18_windows_device_0'!P$2:P$912,1,0)</f>
        <v>45.622</v>
      </c>
      <c r="B374">
        <f>VLOOKUP('2024-03-18_windows_device_0'!Q374,'2024-03-18_windows_device_0'!Q374:Q1282,1,0)</f>
        <v>2184541</v>
      </c>
      <c r="C374">
        <f t="shared" si="11"/>
        <v>43.409829526953018</v>
      </c>
      <c r="D374">
        <f t="shared" si="10"/>
        <v>2181907.7021171879</v>
      </c>
    </row>
    <row r="375" spans="1:4" x14ac:dyDescent="0.25">
      <c r="A375">
        <f>VLOOKUP('2024-03-18_windows_device_0'!P375,'2024-03-18_windows_device_0'!P$2:P$912,1,0)</f>
        <v>45.572000000000003</v>
      </c>
      <c r="B375">
        <f>VLOOKUP('2024-03-18_windows_device_0'!Q375,'2024-03-18_windows_device_0'!Q375:Q1283,1,0)</f>
        <v>2184530</v>
      </c>
      <c r="C375">
        <f t="shared" si="11"/>
        <v>43.362253982778114</v>
      </c>
      <c r="D375">
        <f t="shared" si="10"/>
        <v>2181898.5263322024</v>
      </c>
    </row>
    <row r="376" spans="1:4" x14ac:dyDescent="0.25">
      <c r="A376">
        <f>VLOOKUP('2024-03-18_windows_device_0'!P376,'2024-03-18_windows_device_0'!P$2:P$912,1,0)</f>
        <v>45.525333333333336</v>
      </c>
      <c r="B376">
        <f>VLOOKUP('2024-03-18_windows_device_0'!Q376,'2024-03-18_windows_device_0'!Q376:Q1284,1,0)</f>
        <v>2184527</v>
      </c>
      <c r="C376">
        <f t="shared" si="11"/>
        <v>43.317850141548199</v>
      </c>
      <c r="D376">
        <f t="shared" si="10"/>
        <v>2181897.2310349671</v>
      </c>
    </row>
    <row r="377" spans="1:4" x14ac:dyDescent="0.25">
      <c r="A377">
        <f>VLOOKUP('2024-03-18_windows_device_0'!P377,'2024-03-18_windows_device_0'!P$2:P$912,1,0)</f>
        <v>45.494</v>
      </c>
      <c r="B377">
        <f>VLOOKUP('2024-03-18_windows_device_0'!Q377,'2024-03-18_windows_device_0'!Q377:Q1285,1,0)</f>
        <v>2184530</v>
      </c>
      <c r="C377">
        <f t="shared" si="11"/>
        <v>43.288036133865255</v>
      </c>
      <c r="D377">
        <f t="shared" si="10"/>
        <v>2181901.3767599626</v>
      </c>
    </row>
    <row r="378" spans="1:4" x14ac:dyDescent="0.25">
      <c r="A378">
        <f>VLOOKUP('2024-03-18_windows_device_0'!P378,'2024-03-18_windows_device_0'!P$2:P$912,1,0)</f>
        <v>45.436666666666667</v>
      </c>
      <c r="B378">
        <f>VLOOKUP('2024-03-18_windows_device_0'!Q378,'2024-03-18_windows_device_0'!Q378:Q1286,1,0)</f>
        <v>2184529</v>
      </c>
      <c r="C378">
        <f t="shared" si="11"/>
        <v>43.233482843211355</v>
      </c>
      <c r="D378">
        <f t="shared" si="10"/>
        <v>2181902.4755617655</v>
      </c>
    </row>
    <row r="379" spans="1:4" x14ac:dyDescent="0.25">
      <c r="A379">
        <f>VLOOKUP('2024-03-18_windows_device_0'!P379,'2024-03-18_windows_device_0'!P$2:P$912,1,0)</f>
        <v>45.393333333333331</v>
      </c>
      <c r="B379">
        <f>VLOOKUP('2024-03-18_windows_device_0'!Q379,'2024-03-18_windows_device_0'!Q379:Q1287,1,0)</f>
        <v>2184525</v>
      </c>
      <c r="C379">
        <f t="shared" si="11"/>
        <v>43.192250704926437</v>
      </c>
      <c r="D379">
        <f t="shared" si="10"/>
        <v>2181900.0638981592</v>
      </c>
    </row>
    <row r="380" spans="1:4" x14ac:dyDescent="0.25">
      <c r="A380">
        <f>VLOOKUP('2024-03-18_windows_device_0'!P380,'2024-03-18_windows_device_0'!P$2:P$912,1,0)</f>
        <v>45.366</v>
      </c>
      <c r="B380">
        <f>VLOOKUP('2024-03-18_windows_device_0'!Q380,'2024-03-18_windows_device_0'!Q380:Q1288,1,0)</f>
        <v>2184522</v>
      </c>
      <c r="C380">
        <f t="shared" si="11"/>
        <v>43.166242740777491</v>
      </c>
      <c r="D380">
        <f t="shared" si="10"/>
        <v>2181898.0666719498</v>
      </c>
    </row>
    <row r="381" spans="1:4" x14ac:dyDescent="0.25">
      <c r="A381">
        <f>VLOOKUP('2024-03-18_windows_device_0'!P381,'2024-03-18_windows_device_0'!P$2:P$912,1,0)</f>
        <v>45.323999999999998</v>
      </c>
      <c r="B381">
        <f>VLOOKUP('2024-03-18_windows_device_0'!Q381,'2024-03-18_windows_device_0'!Q381:Q1289,1,0)</f>
        <v>2184521</v>
      </c>
      <c r="C381">
        <f t="shared" si="11"/>
        <v>43.126279283670563</v>
      </c>
      <c r="D381">
        <f t="shared" si="10"/>
        <v>2181898.6088764132</v>
      </c>
    </row>
    <row r="382" spans="1:4" x14ac:dyDescent="0.25">
      <c r="A382">
        <f>VLOOKUP('2024-03-18_windows_device_0'!P382,'2024-03-18_windows_device_0'!P$2:P$912,1,0)</f>
        <v>45.261333333333333</v>
      </c>
      <c r="B382">
        <f>VLOOKUP('2024-03-18_windows_device_0'!Q382,'2024-03-18_windows_device_0'!Q382:Q1290,1,0)</f>
        <v>2184521</v>
      </c>
      <c r="C382">
        <f t="shared" si="11"/>
        <v>43.066651268304682</v>
      </c>
      <c r="D382">
        <f t="shared" si="10"/>
        <v>2181900.9129998018</v>
      </c>
    </row>
    <row r="383" spans="1:4" x14ac:dyDescent="0.25">
      <c r="A383">
        <f>VLOOKUP('2024-03-18_windows_device_0'!P383,'2024-03-18_windows_device_0'!P$2:P$912,1,0)</f>
        <v>45.221333333333334</v>
      </c>
      <c r="B383">
        <f>VLOOKUP('2024-03-18_windows_device_0'!Q383,'2024-03-18_windows_device_0'!Q383:Q1291,1,0)</f>
        <v>2184520</v>
      </c>
      <c r="C383">
        <f t="shared" si="11"/>
        <v>43.028590832964753</v>
      </c>
      <c r="D383">
        <f t="shared" si="10"/>
        <v>2181901.38563048</v>
      </c>
    </row>
    <row r="384" spans="1:4" x14ac:dyDescent="0.25">
      <c r="A384">
        <f>VLOOKUP('2024-03-18_windows_device_0'!P384,'2024-03-18_windows_device_0'!P$2:P$912,1,0)</f>
        <v>45.165999999999997</v>
      </c>
      <c r="B384">
        <f>VLOOKUP('2024-03-18_windows_device_0'!Q384,'2024-03-18_windows_device_0'!Q384:Q1292,1,0)</f>
        <v>2184513</v>
      </c>
      <c r="C384">
        <f t="shared" si="11"/>
        <v>42.975940564077852</v>
      </c>
      <c r="D384">
        <f t="shared" si="10"/>
        <v>2181896.4252276784</v>
      </c>
    </row>
    <row r="385" spans="1:4" x14ac:dyDescent="0.25">
      <c r="A385">
        <f>VLOOKUP('2024-03-18_windows_device_0'!P385,'2024-03-18_windows_device_0'!P$2:P$912,1,0)</f>
        <v>45.094000000000001</v>
      </c>
      <c r="B385">
        <f>VLOOKUP('2024-03-18_windows_device_0'!Q385,'2024-03-18_windows_device_0'!Q385:Q1293,1,0)</f>
        <v>2184513</v>
      </c>
      <c r="C385">
        <f t="shared" si="11"/>
        <v>42.907431780465991</v>
      </c>
      <c r="D385">
        <f t="shared" si="10"/>
        <v>2181899.0834334805</v>
      </c>
    </row>
    <row r="386" spans="1:4" x14ac:dyDescent="0.25">
      <c r="A386">
        <f>VLOOKUP('2024-03-18_windows_device_0'!P386,'2024-03-18_windows_device_0'!P$2:P$912,1,0)</f>
        <v>45.065333333333335</v>
      </c>
      <c r="B386">
        <f>VLOOKUP('2024-03-18_windows_device_0'!Q386,'2024-03-18_windows_device_0'!Q386:Q1294,1,0)</f>
        <v>2184512</v>
      </c>
      <c r="C386">
        <f t="shared" si="11"/>
        <v>42.880155135139042</v>
      </c>
      <c r="D386">
        <f t="shared" ref="D386:D449" si="12">B386-C386*E$4+E$3*C386^2</f>
        <v>2181899.1431379113</v>
      </c>
    </row>
    <row r="387" spans="1:4" x14ac:dyDescent="0.25">
      <c r="A387">
        <f>VLOOKUP('2024-03-18_windows_device_0'!P387,'2024-03-18_windows_device_0'!P$2:P$912,1,0)</f>
        <v>45.011333333333333</v>
      </c>
      <c r="B387">
        <f>VLOOKUP('2024-03-18_windows_device_0'!Q387,'2024-03-18_windows_device_0'!Q387:Q1295,1,0)</f>
        <v>2184506</v>
      </c>
      <c r="C387">
        <f t="shared" ref="C387:C450" si="13">A387*(1-EXP(-E$5))</f>
        <v>42.828773547430139</v>
      </c>
      <c r="D387">
        <f t="shared" si="12"/>
        <v>2181895.141405459</v>
      </c>
    </row>
    <row r="388" spans="1:4" x14ac:dyDescent="0.25">
      <c r="A388">
        <f>VLOOKUP('2024-03-18_windows_device_0'!P388,'2024-03-18_windows_device_0'!P$2:P$912,1,0)</f>
        <v>44.969333333333331</v>
      </c>
      <c r="B388">
        <f>VLOOKUP('2024-03-18_windows_device_0'!Q388,'2024-03-18_windows_device_0'!Q388:Q1296,1,0)</f>
        <v>2184501</v>
      </c>
      <c r="C388">
        <f t="shared" si="13"/>
        <v>42.788810090323217</v>
      </c>
      <c r="D388">
        <f t="shared" si="12"/>
        <v>2181891.6974923811</v>
      </c>
    </row>
    <row r="389" spans="1:4" x14ac:dyDescent="0.25">
      <c r="A389">
        <f>VLOOKUP('2024-03-18_windows_device_0'!P389,'2024-03-18_windows_device_0'!P$2:P$912,1,0)</f>
        <v>44.906666666666666</v>
      </c>
      <c r="B389">
        <f>VLOOKUP('2024-03-18_windows_device_0'!Q389,'2024-03-18_windows_device_0'!Q389:Q1297,1,0)</f>
        <v>2184500</v>
      </c>
      <c r="C389">
        <f t="shared" si="13"/>
        <v>42.729182074957336</v>
      </c>
      <c r="D389">
        <f t="shared" si="12"/>
        <v>2181893.0223292783</v>
      </c>
    </row>
    <row r="390" spans="1:4" x14ac:dyDescent="0.25">
      <c r="A390">
        <f>VLOOKUP('2024-03-18_windows_device_0'!P390,'2024-03-18_windows_device_0'!P$2:P$912,1,0)</f>
        <v>44.858666666666664</v>
      </c>
      <c r="B390">
        <f>VLOOKUP('2024-03-18_windows_device_0'!Q390,'2024-03-18_windows_device_0'!Q390:Q1298,1,0)</f>
        <v>2184496</v>
      </c>
      <c r="C390">
        <f t="shared" si="13"/>
        <v>42.683509552549417</v>
      </c>
      <c r="D390">
        <f t="shared" si="12"/>
        <v>2181890.8055306948</v>
      </c>
    </row>
    <row r="391" spans="1:4" x14ac:dyDescent="0.25">
      <c r="A391">
        <f>VLOOKUP('2024-03-18_windows_device_0'!P391,'2024-03-18_windows_device_0'!P$2:P$912,1,0)</f>
        <v>44.797333333333334</v>
      </c>
      <c r="B391">
        <f>VLOOKUP('2024-03-18_windows_device_0'!Q391,'2024-03-18_windows_device_0'!Q391:Q1299,1,0)</f>
        <v>2184495</v>
      </c>
      <c r="C391">
        <f t="shared" si="13"/>
        <v>42.625150218361533</v>
      </c>
      <c r="D391">
        <f t="shared" si="12"/>
        <v>2181892.0871905922</v>
      </c>
    </row>
    <row r="392" spans="1:4" x14ac:dyDescent="0.25">
      <c r="A392">
        <f>VLOOKUP('2024-03-18_windows_device_0'!P392,'2024-03-18_windows_device_0'!P$2:P$912,1,0)</f>
        <v>44.768666666666668</v>
      </c>
      <c r="B392">
        <f>VLOOKUP('2024-03-18_windows_device_0'!Q392,'2024-03-18_windows_device_0'!Q392:Q1300,1,0)</f>
        <v>2184499</v>
      </c>
      <c r="C392">
        <f t="shared" si="13"/>
        <v>42.59787357303459</v>
      </c>
      <c r="D392">
        <f t="shared" si="12"/>
        <v>2181897.1548208147</v>
      </c>
    </row>
    <row r="393" spans="1:4" x14ac:dyDescent="0.25">
      <c r="A393">
        <f>VLOOKUP('2024-03-18_windows_device_0'!P393,'2024-03-18_windows_device_0'!P$2:P$912,1,0)</f>
        <v>44.719333333333331</v>
      </c>
      <c r="B393">
        <f>VLOOKUP('2024-03-18_windows_device_0'!Q393,'2024-03-18_windows_device_0'!Q393:Q1301,1,0)</f>
        <v>2184499</v>
      </c>
      <c r="C393">
        <f t="shared" si="13"/>
        <v>42.550932369448674</v>
      </c>
      <c r="D393">
        <f t="shared" si="12"/>
        <v>2181898.9939310304</v>
      </c>
    </row>
    <row r="394" spans="1:4" x14ac:dyDescent="0.25">
      <c r="A394">
        <f>VLOOKUP('2024-03-18_windows_device_0'!P394,'2024-03-18_windows_device_0'!P$2:P$912,1,0)</f>
        <v>44.662666666666667</v>
      </c>
      <c r="B394">
        <f>VLOOKUP('2024-03-18_windows_device_0'!Q394,'2024-03-18_windows_device_0'!Q394:Q1302,1,0)</f>
        <v>2184491</v>
      </c>
      <c r="C394">
        <f t="shared" si="13"/>
        <v>42.497013419383784</v>
      </c>
      <c r="D394">
        <f t="shared" si="12"/>
        <v>2181893.1092214775</v>
      </c>
    </row>
    <row r="395" spans="1:4" x14ac:dyDescent="0.25">
      <c r="A395">
        <f>VLOOKUP('2024-03-18_windows_device_0'!P395,'2024-03-18_windows_device_0'!P$2:P$912,1,0)</f>
        <v>44.6</v>
      </c>
      <c r="B395">
        <f>VLOOKUP('2024-03-18_windows_device_0'!Q395,'2024-03-18_windows_device_0'!Q395:Q1303,1,0)</f>
        <v>2184491</v>
      </c>
      <c r="C395">
        <f t="shared" si="13"/>
        <v>42.437385404017903</v>
      </c>
      <c r="D395">
        <f t="shared" si="12"/>
        <v>2181895.4519685516</v>
      </c>
    </row>
    <row r="396" spans="1:4" x14ac:dyDescent="0.25">
      <c r="A396">
        <f>VLOOKUP('2024-03-18_windows_device_0'!P396,'2024-03-18_windows_device_0'!P$2:P$912,1,0)</f>
        <v>44.546666666666667</v>
      </c>
      <c r="B396">
        <f>VLOOKUP('2024-03-18_windows_device_0'!Q396,'2024-03-18_windows_device_0'!Q396:Q1304,1,0)</f>
        <v>2184492</v>
      </c>
      <c r="C396">
        <f t="shared" si="13"/>
        <v>42.386638156897995</v>
      </c>
      <c r="D396">
        <f t="shared" si="12"/>
        <v>2181898.4486787077</v>
      </c>
    </row>
    <row r="397" spans="1:4" x14ac:dyDescent="0.25">
      <c r="A397">
        <f>VLOOKUP('2024-03-18_windows_device_0'!P397,'2024-03-18_windows_device_0'!P$2:P$912,1,0)</f>
        <v>44.502000000000002</v>
      </c>
      <c r="B397">
        <f>VLOOKUP('2024-03-18_windows_device_0'!Q397,'2024-03-18_windows_device_0'!Q397:Q1305,1,0)</f>
        <v>2184490</v>
      </c>
      <c r="C397">
        <f t="shared" si="13"/>
        <v>42.344137337435079</v>
      </c>
      <c r="D397">
        <f t="shared" si="12"/>
        <v>2181898.122963211</v>
      </c>
    </row>
    <row r="398" spans="1:4" x14ac:dyDescent="0.25">
      <c r="A398">
        <f>VLOOKUP('2024-03-18_windows_device_0'!P398,'2024-03-18_windows_device_0'!P$2:P$912,1,0)</f>
        <v>44.470666666666666</v>
      </c>
      <c r="B398">
        <f>VLOOKUP('2024-03-18_windows_device_0'!Q398,'2024-03-18_windows_device_0'!Q398:Q1306,1,0)</f>
        <v>2184484</v>
      </c>
      <c r="C398">
        <f t="shared" si="13"/>
        <v>42.314323329752135</v>
      </c>
      <c r="D398">
        <f t="shared" si="12"/>
        <v>2181893.2985709473</v>
      </c>
    </row>
    <row r="399" spans="1:4" x14ac:dyDescent="0.25">
      <c r="A399">
        <f>VLOOKUP('2024-03-18_windows_device_0'!P399,'2024-03-18_windows_device_0'!P$2:P$912,1,0)</f>
        <v>44.405333333333331</v>
      </c>
      <c r="B399">
        <f>VLOOKUP('2024-03-18_windows_device_0'!Q399,'2024-03-18_windows_device_0'!Q399:Q1307,1,0)</f>
        <v>2184479</v>
      </c>
      <c r="C399">
        <f t="shared" si="13"/>
        <v>42.252157952030252</v>
      </c>
      <c r="D399">
        <f t="shared" si="12"/>
        <v>2181890.752781061</v>
      </c>
    </row>
    <row r="400" spans="1:4" x14ac:dyDescent="0.25">
      <c r="A400">
        <f>VLOOKUP('2024-03-18_windows_device_0'!P400,'2024-03-18_windows_device_0'!P$2:P$912,1,0)</f>
        <v>44.401333333333334</v>
      </c>
      <c r="B400">
        <f>VLOOKUP('2024-03-18_windows_device_0'!Q400,'2024-03-18_windows_device_0'!Q400:Q1308,1,0)</f>
        <v>2184477</v>
      </c>
      <c r="C400">
        <f t="shared" si="13"/>
        <v>42.248351908496261</v>
      </c>
      <c r="D400">
        <f t="shared" si="12"/>
        <v>2181888.9031680548</v>
      </c>
    </row>
    <row r="401" spans="1:4" x14ac:dyDescent="0.25">
      <c r="A401">
        <f>VLOOKUP('2024-03-18_windows_device_0'!P401,'2024-03-18_windows_device_0'!P$2:P$912,1,0)</f>
        <v>44.314666666666668</v>
      </c>
      <c r="B401">
        <f>VLOOKUP('2024-03-18_windows_device_0'!Q401,'2024-03-18_windows_device_0'!Q401:Q1309,1,0)</f>
        <v>2184473</v>
      </c>
      <c r="C401">
        <f t="shared" si="13"/>
        <v>42.165887631926424</v>
      </c>
      <c r="D401">
        <f t="shared" si="12"/>
        <v>2181888.1652144808</v>
      </c>
    </row>
    <row r="402" spans="1:4" x14ac:dyDescent="0.25">
      <c r="A402">
        <f>VLOOKUP('2024-03-18_windows_device_0'!P402,'2024-03-18_windows_device_0'!P$2:P$912,1,0)</f>
        <v>44.289333333333332</v>
      </c>
      <c r="B402">
        <f>VLOOKUP('2024-03-18_windows_device_0'!Q402,'2024-03-18_windows_device_0'!Q402:Q1310,1,0)</f>
        <v>2184469</v>
      </c>
      <c r="C402">
        <f t="shared" si="13"/>
        <v>42.14178268954447</v>
      </c>
      <c r="D402">
        <f t="shared" si="12"/>
        <v>2181885.1200578827</v>
      </c>
    </row>
    <row r="403" spans="1:4" x14ac:dyDescent="0.25">
      <c r="A403">
        <f>VLOOKUP('2024-03-18_windows_device_0'!P403,'2024-03-18_windows_device_0'!P$2:P$912,1,0)</f>
        <v>44.230000000000004</v>
      </c>
      <c r="B403">
        <f>VLOOKUP('2024-03-18_windows_device_0'!Q403,'2024-03-18_windows_device_0'!Q403:Q1311,1,0)</f>
        <v>2184470</v>
      </c>
      <c r="C403">
        <f t="shared" si="13"/>
        <v>42.085326377123586</v>
      </c>
      <c r="D403">
        <f t="shared" si="12"/>
        <v>2181888.3587425128</v>
      </c>
    </row>
    <row r="404" spans="1:4" x14ac:dyDescent="0.25">
      <c r="A404">
        <f>VLOOKUP('2024-03-18_windows_device_0'!P404,'2024-03-18_windows_device_0'!P$2:P$912,1,0)</f>
        <v>44.194000000000003</v>
      </c>
      <c r="B404">
        <f>VLOOKUP('2024-03-18_windows_device_0'!Q404,'2024-03-18_windows_device_0'!Q404:Q1312,1,0)</f>
        <v>2184472</v>
      </c>
      <c r="C404">
        <f t="shared" si="13"/>
        <v>42.051071985317648</v>
      </c>
      <c r="D404">
        <f t="shared" si="12"/>
        <v>2181891.7186447885</v>
      </c>
    </row>
    <row r="405" spans="1:4" x14ac:dyDescent="0.25">
      <c r="A405">
        <f>VLOOKUP('2024-03-18_windows_device_0'!P405,'2024-03-18_windows_device_0'!P$2:P$912,1,0)</f>
        <v>44.146666666666668</v>
      </c>
      <c r="B405">
        <f>VLOOKUP('2024-03-18_windows_device_0'!Q405,'2024-03-18_windows_device_0'!Q405:Q1313,1,0)</f>
        <v>2184472</v>
      </c>
      <c r="C405">
        <f t="shared" si="13"/>
        <v>42.006033803498731</v>
      </c>
      <c r="D405">
        <f t="shared" si="12"/>
        <v>2181893.5085024768</v>
      </c>
    </row>
    <row r="406" spans="1:4" x14ac:dyDescent="0.25">
      <c r="A406">
        <f>VLOOKUP('2024-03-18_windows_device_0'!P406,'2024-03-18_windows_device_0'!P$2:P$912,1,0)</f>
        <v>44.088000000000001</v>
      </c>
      <c r="B406">
        <f>VLOOKUP('2024-03-18_windows_device_0'!Q406,'2024-03-18_windows_device_0'!Q406:Q1314,1,0)</f>
        <v>2184469</v>
      </c>
      <c r="C406">
        <f t="shared" si="13"/>
        <v>41.950211831666842</v>
      </c>
      <c r="D406">
        <f t="shared" si="12"/>
        <v>2181892.7298154095</v>
      </c>
    </row>
    <row r="407" spans="1:4" x14ac:dyDescent="0.25">
      <c r="A407">
        <f>VLOOKUP('2024-03-18_windows_device_0'!P407,'2024-03-18_windows_device_0'!P$2:P$912,1,0)</f>
        <v>44.058666666666667</v>
      </c>
      <c r="B407">
        <f>VLOOKUP('2024-03-18_windows_device_0'!Q407,'2024-03-18_windows_device_0'!Q407:Q1315,1,0)</f>
        <v>2184465</v>
      </c>
      <c r="C407">
        <f t="shared" si="13"/>
        <v>41.922300845750897</v>
      </c>
      <c r="D407">
        <f t="shared" si="12"/>
        <v>2181889.8416747246</v>
      </c>
    </row>
    <row r="408" spans="1:4" x14ac:dyDescent="0.25">
      <c r="A408">
        <f>VLOOKUP('2024-03-18_windows_device_0'!P408,'2024-03-18_windows_device_0'!P$2:P$912,1,0)</f>
        <v>44.015333333333331</v>
      </c>
      <c r="B408">
        <f>VLOOKUP('2024-03-18_windows_device_0'!Q408,'2024-03-18_windows_device_0'!Q408:Q1316,1,0)</f>
        <v>2184463</v>
      </c>
      <c r="C408">
        <f t="shared" si="13"/>
        <v>41.881068707465971</v>
      </c>
      <c r="D408">
        <f t="shared" si="12"/>
        <v>2181889.4856614848</v>
      </c>
    </row>
    <row r="409" spans="1:4" x14ac:dyDescent="0.25">
      <c r="A409">
        <f>VLOOKUP('2024-03-18_windows_device_0'!P409,'2024-03-18_windows_device_0'!P$2:P$912,1,0)</f>
        <v>43.980666666666664</v>
      </c>
      <c r="B409">
        <f>VLOOKUP('2024-03-18_windows_device_0'!Q409,'2024-03-18_windows_device_0'!Q409:Q1317,1,0)</f>
        <v>2184458</v>
      </c>
      <c r="C409">
        <f t="shared" si="13"/>
        <v>41.848082996838038</v>
      </c>
      <c r="D409">
        <f t="shared" si="12"/>
        <v>2181885.8021109006</v>
      </c>
    </row>
    <row r="410" spans="1:4" x14ac:dyDescent="0.25">
      <c r="A410">
        <f>VLOOKUP('2024-03-18_windows_device_0'!P410,'2024-03-18_windows_device_0'!P$2:P$912,1,0)</f>
        <v>43.931333333333335</v>
      </c>
      <c r="B410">
        <f>VLOOKUP('2024-03-18_windows_device_0'!Q410,'2024-03-18_windows_device_0'!Q410:Q1318,1,0)</f>
        <v>2184457</v>
      </c>
      <c r="C410">
        <f t="shared" si="13"/>
        <v>41.801141793252128</v>
      </c>
      <c r="D410">
        <f t="shared" si="12"/>
        <v>2181886.6774507039</v>
      </c>
    </row>
    <row r="411" spans="1:4" x14ac:dyDescent="0.25">
      <c r="A411">
        <f>VLOOKUP('2024-03-18_windows_device_0'!P411,'2024-03-18_windows_device_0'!P$2:P$912,1,0)</f>
        <v>43.879333333333335</v>
      </c>
      <c r="B411">
        <f>VLOOKUP('2024-03-18_windows_device_0'!Q411,'2024-03-18_windows_device_0'!Q411:Q1319,1,0)</f>
        <v>2184456</v>
      </c>
      <c r="C411">
        <f t="shared" si="13"/>
        <v>41.751663227310225</v>
      </c>
      <c r="D411">
        <f t="shared" si="12"/>
        <v>2181887.6566156265</v>
      </c>
    </row>
    <row r="412" spans="1:4" x14ac:dyDescent="0.25">
      <c r="A412">
        <f>VLOOKUP('2024-03-18_windows_device_0'!P412,'2024-03-18_windows_device_0'!P$2:P$912,1,0)</f>
        <v>43.858000000000004</v>
      </c>
      <c r="B412">
        <f>VLOOKUP('2024-03-18_windows_device_0'!Q412,'2024-03-18_windows_device_0'!Q412:Q1320,1,0)</f>
        <v>2184455</v>
      </c>
      <c r="C412">
        <f t="shared" si="13"/>
        <v>41.73136432846227</v>
      </c>
      <c r="D412">
        <f t="shared" si="12"/>
        <v>2181887.4693097216</v>
      </c>
    </row>
    <row r="413" spans="1:4" x14ac:dyDescent="0.25">
      <c r="A413">
        <f>VLOOKUP('2024-03-18_windows_device_0'!P413,'2024-03-18_windows_device_0'!P$2:P$912,1,0)</f>
        <v>43.814</v>
      </c>
      <c r="B413">
        <f>VLOOKUP('2024-03-18_windows_device_0'!Q413,'2024-03-18_windows_device_0'!Q413:Q1321,1,0)</f>
        <v>2184454</v>
      </c>
      <c r="C413">
        <f t="shared" si="13"/>
        <v>41.689497849588342</v>
      </c>
      <c r="D413">
        <f t="shared" si="12"/>
        <v>2181888.1468308289</v>
      </c>
    </row>
    <row r="414" spans="1:4" x14ac:dyDescent="0.25">
      <c r="A414">
        <f>VLOOKUP('2024-03-18_windows_device_0'!P414,'2024-03-18_windows_device_0'!P$2:P$912,1,0)</f>
        <v>43.783999999999999</v>
      </c>
      <c r="B414">
        <f>VLOOKUP('2024-03-18_windows_device_0'!Q414,'2024-03-18_windows_device_0'!Q414:Q1322,1,0)</f>
        <v>2184449</v>
      </c>
      <c r="C414">
        <f t="shared" si="13"/>
        <v>41.660952523083402</v>
      </c>
      <c r="D414">
        <f t="shared" si="12"/>
        <v>2181884.2916296949</v>
      </c>
    </row>
    <row r="415" spans="1:4" x14ac:dyDescent="0.25">
      <c r="A415">
        <f>VLOOKUP('2024-03-18_windows_device_0'!P415,'2024-03-18_windows_device_0'!P$2:P$912,1,0)</f>
        <v>43.74733333333333</v>
      </c>
      <c r="B415">
        <f>VLOOKUP('2024-03-18_windows_device_0'!Q415,'2024-03-18_windows_device_0'!Q415:Q1323,1,0)</f>
        <v>2184450</v>
      </c>
      <c r="C415">
        <f t="shared" si="13"/>
        <v>41.626063790688463</v>
      </c>
      <c r="D415">
        <f t="shared" si="12"/>
        <v>2181886.6919673686</v>
      </c>
    </row>
    <row r="416" spans="1:4" x14ac:dyDescent="0.25">
      <c r="A416">
        <f>VLOOKUP('2024-03-18_windows_device_0'!P416,'2024-03-18_windows_device_0'!P$2:P$912,1,0)</f>
        <v>43.706666666666663</v>
      </c>
      <c r="B416">
        <f>VLOOKUP('2024-03-18_windows_device_0'!Q416,'2024-03-18_windows_device_0'!Q416:Q1324,1,0)</f>
        <v>2184445</v>
      </c>
      <c r="C416">
        <f t="shared" si="13"/>
        <v>41.587369014759538</v>
      </c>
      <c r="D416">
        <f t="shared" si="12"/>
        <v>2181883.2465346064</v>
      </c>
    </row>
    <row r="417" spans="1:4" x14ac:dyDescent="0.25">
      <c r="A417">
        <f>VLOOKUP('2024-03-18_windows_device_0'!P417,'2024-03-18_windows_device_0'!P$2:P$912,1,0)</f>
        <v>43.656666666666666</v>
      </c>
      <c r="B417">
        <f>VLOOKUP('2024-03-18_windows_device_0'!Q417,'2024-03-18_windows_device_0'!Q417:Q1325,1,0)</f>
        <v>2184441</v>
      </c>
      <c r="C417">
        <f t="shared" si="13"/>
        <v>41.539793470584634</v>
      </c>
      <c r="D417">
        <f t="shared" si="12"/>
        <v>2181881.1600002074</v>
      </c>
    </row>
    <row r="418" spans="1:4" x14ac:dyDescent="0.25">
      <c r="A418">
        <f>VLOOKUP('2024-03-18_windows_device_0'!P418,'2024-03-18_windows_device_0'!P$2:P$912,1,0)</f>
        <v>43.623333333333335</v>
      </c>
      <c r="B418">
        <f>VLOOKUP('2024-03-18_windows_device_0'!Q418,'2024-03-18_windows_device_0'!Q418:Q1326,1,0)</f>
        <v>2184443</v>
      </c>
      <c r="C418">
        <f t="shared" si="13"/>
        <v>41.508076441134698</v>
      </c>
      <c r="D418">
        <f t="shared" si="12"/>
        <v>2181884.4369383282</v>
      </c>
    </row>
    <row r="419" spans="1:4" x14ac:dyDescent="0.25">
      <c r="A419">
        <f>VLOOKUP('2024-03-18_windows_device_0'!P419,'2024-03-18_windows_device_0'!P$2:P$912,1,0)</f>
        <v>43.61333333333333</v>
      </c>
      <c r="B419">
        <f>VLOOKUP('2024-03-18_windows_device_0'!Q419,'2024-03-18_windows_device_0'!Q419:Q1327,1,0)</f>
        <v>2184442</v>
      </c>
      <c r="C419">
        <f t="shared" si="13"/>
        <v>41.498561332299708</v>
      </c>
      <c r="D419">
        <f t="shared" si="12"/>
        <v>2181883.8202216891</v>
      </c>
    </row>
    <row r="420" spans="1:4" x14ac:dyDescent="0.25">
      <c r="A420">
        <f>VLOOKUP('2024-03-18_windows_device_0'!P420,'2024-03-18_windows_device_0'!P$2:P$912,1,0)</f>
        <v>43.557333333333332</v>
      </c>
      <c r="B420">
        <f>VLOOKUP('2024-03-18_windows_device_0'!Q420,'2024-03-18_windows_device_0'!Q420:Q1328,1,0)</f>
        <v>2184441</v>
      </c>
      <c r="C420">
        <f t="shared" si="13"/>
        <v>41.44527672282382</v>
      </c>
      <c r="D420">
        <f t="shared" si="12"/>
        <v>2181884.9683307689</v>
      </c>
    </row>
    <row r="421" spans="1:4" x14ac:dyDescent="0.25">
      <c r="A421">
        <f>VLOOKUP('2024-03-18_windows_device_0'!P421,'2024-03-18_windows_device_0'!P$2:P$912,1,0)</f>
        <v>43.527333333333331</v>
      </c>
      <c r="B421">
        <f>VLOOKUP('2024-03-18_windows_device_0'!Q421,'2024-03-18_windows_device_0'!Q421:Q1329,1,0)</f>
        <v>2184439</v>
      </c>
      <c r="C421">
        <f t="shared" si="13"/>
        <v>41.416731396318873</v>
      </c>
      <c r="D421">
        <f t="shared" si="12"/>
        <v>2181884.1203057175</v>
      </c>
    </row>
    <row r="422" spans="1:4" x14ac:dyDescent="0.25">
      <c r="A422">
        <f>VLOOKUP('2024-03-18_windows_device_0'!P422,'2024-03-18_windows_device_0'!P$2:P$912,1,0)</f>
        <v>43.474666666666664</v>
      </c>
      <c r="B422">
        <f>VLOOKUP('2024-03-18_windows_device_0'!Q422,'2024-03-18_windows_device_0'!Q422:Q1330,1,0)</f>
        <v>2184437</v>
      </c>
      <c r="C422">
        <f t="shared" si="13"/>
        <v>41.366618489787967</v>
      </c>
      <c r="D422">
        <f t="shared" si="12"/>
        <v>2181884.144690508</v>
      </c>
    </row>
    <row r="423" spans="1:4" x14ac:dyDescent="0.25">
      <c r="A423">
        <f>VLOOKUP('2024-03-18_windows_device_0'!P423,'2024-03-18_windows_device_0'!P$2:P$912,1,0)</f>
        <v>43.431333333333335</v>
      </c>
      <c r="B423">
        <f>VLOOKUP('2024-03-18_windows_device_0'!Q423,'2024-03-18_windows_device_0'!Q423:Q1331,1,0)</f>
        <v>2184429</v>
      </c>
      <c r="C423">
        <f t="shared" si="13"/>
        <v>41.325386351503049</v>
      </c>
      <c r="D423">
        <f t="shared" si="12"/>
        <v>2181877.8122620387</v>
      </c>
    </row>
    <row r="424" spans="1:4" x14ac:dyDescent="0.25">
      <c r="A424">
        <f>VLOOKUP('2024-03-18_windows_device_0'!P424,'2024-03-18_windows_device_0'!P$2:P$912,1,0)</f>
        <v>43.396000000000001</v>
      </c>
      <c r="B424">
        <f>VLOOKUP('2024-03-18_windows_device_0'!Q424,'2024-03-18_windows_device_0'!Q424:Q1332,1,0)</f>
        <v>2184428</v>
      </c>
      <c r="C424">
        <f t="shared" si="13"/>
        <v>41.291766300286113</v>
      </c>
      <c r="D424">
        <f t="shared" si="12"/>
        <v>2181878.1732694251</v>
      </c>
    </row>
    <row r="425" spans="1:4" x14ac:dyDescent="0.25">
      <c r="A425">
        <f>VLOOKUP('2024-03-18_windows_device_0'!P425,'2024-03-18_windows_device_0'!P$2:P$912,1,0)</f>
        <v>43.366</v>
      </c>
      <c r="B425">
        <f>VLOOKUP('2024-03-18_windows_device_0'!Q425,'2024-03-18_windows_device_0'!Q425:Q1333,1,0)</f>
        <v>2184429</v>
      </c>
      <c r="C425">
        <f t="shared" si="13"/>
        <v>41.263220973781166</v>
      </c>
      <c r="D425">
        <f t="shared" si="12"/>
        <v>2181880.3297550539</v>
      </c>
    </row>
    <row r="426" spans="1:4" x14ac:dyDescent="0.25">
      <c r="A426">
        <f>VLOOKUP('2024-03-18_windows_device_0'!P426,'2024-03-18_windows_device_0'!P$2:P$912,1,0)</f>
        <v>43.315333333333335</v>
      </c>
      <c r="B426">
        <f>VLOOKUP('2024-03-18_windows_device_0'!Q426,'2024-03-18_windows_device_0'!Q426:Q1334,1,0)</f>
        <v>2184424</v>
      </c>
      <c r="C426">
        <f t="shared" si="13"/>
        <v>41.215011089017267</v>
      </c>
      <c r="D426">
        <f t="shared" si="12"/>
        <v>2181877.2848352916</v>
      </c>
    </row>
    <row r="427" spans="1:4" x14ac:dyDescent="0.25">
      <c r="A427">
        <f>VLOOKUP('2024-03-18_windows_device_0'!P427,'2024-03-18_windows_device_0'!P$2:P$912,1,0)</f>
        <v>43.286000000000001</v>
      </c>
      <c r="B427">
        <f>VLOOKUP('2024-03-18_windows_device_0'!Q427,'2024-03-18_windows_device_0'!Q427:Q1335,1,0)</f>
        <v>2184421</v>
      </c>
      <c r="C427">
        <f t="shared" si="13"/>
        <v>41.187100103101315</v>
      </c>
      <c r="D427">
        <f t="shared" si="12"/>
        <v>2181875.4178173491</v>
      </c>
    </row>
    <row r="428" spans="1:4" x14ac:dyDescent="0.25">
      <c r="A428">
        <f>VLOOKUP('2024-03-18_windows_device_0'!P428,'2024-03-18_windows_device_0'!P$2:P$912,1,0)</f>
        <v>43.231333333333332</v>
      </c>
      <c r="B428">
        <f>VLOOKUP('2024-03-18_windows_device_0'!Q428,'2024-03-18_windows_device_0'!Q428:Q1336,1,0)</f>
        <v>2184424</v>
      </c>
      <c r="C428">
        <f t="shared" si="13"/>
        <v>41.135084174803417</v>
      </c>
      <c r="D428">
        <f t="shared" si="12"/>
        <v>2181880.5314236875</v>
      </c>
    </row>
    <row r="429" spans="1:4" x14ac:dyDescent="0.25">
      <c r="A429">
        <f>VLOOKUP('2024-03-18_windows_device_0'!P429,'2024-03-18_windows_device_0'!P$2:P$912,1,0)</f>
        <v>43.201999999999998</v>
      </c>
      <c r="B429">
        <f>VLOOKUP('2024-03-18_windows_device_0'!Q429,'2024-03-18_windows_device_0'!Q429:Q1337,1,0)</f>
        <v>2184420</v>
      </c>
      <c r="C429">
        <f t="shared" si="13"/>
        <v>41.107173188887472</v>
      </c>
      <c r="D429">
        <f t="shared" si="12"/>
        <v>2181877.6667020912</v>
      </c>
    </row>
    <row r="430" spans="1:4" x14ac:dyDescent="0.25">
      <c r="A430">
        <f>VLOOKUP('2024-03-18_windows_device_0'!P430,'2024-03-18_windows_device_0'!P$2:P$912,1,0)</f>
        <v>43.155999999999999</v>
      </c>
      <c r="B430">
        <f>VLOOKUP('2024-03-18_windows_device_0'!Q430,'2024-03-18_windows_device_0'!Q430:Q1338,1,0)</f>
        <v>2184418</v>
      </c>
      <c r="C430">
        <f t="shared" si="13"/>
        <v>41.063403688246552</v>
      </c>
      <c r="D430">
        <f t="shared" si="12"/>
        <v>2181877.4486398166</v>
      </c>
    </row>
    <row r="431" spans="1:4" x14ac:dyDescent="0.25">
      <c r="A431">
        <f>VLOOKUP('2024-03-18_windows_device_0'!P431,'2024-03-18_windows_device_0'!P$2:P$912,1,0)</f>
        <v>43.12466666666667</v>
      </c>
      <c r="B431">
        <f>VLOOKUP('2024-03-18_windows_device_0'!Q431,'2024-03-18_windows_device_0'!Q431:Q1339,1,0)</f>
        <v>2184419</v>
      </c>
      <c r="C431">
        <f t="shared" si="13"/>
        <v>41.033589680563615</v>
      </c>
      <c r="D431">
        <f t="shared" si="12"/>
        <v>2181879.6635526046</v>
      </c>
    </row>
    <row r="432" spans="1:4" x14ac:dyDescent="0.25">
      <c r="A432">
        <f>VLOOKUP('2024-03-18_windows_device_0'!P432,'2024-03-18_windows_device_0'!P$2:P$912,1,0)</f>
        <v>43.088000000000001</v>
      </c>
      <c r="B432">
        <f>VLOOKUP('2024-03-18_windows_device_0'!Q432,'2024-03-18_windows_device_0'!Q432:Q1340,1,0)</f>
        <v>2184418</v>
      </c>
      <c r="C432">
        <f t="shared" si="13"/>
        <v>40.998700948168683</v>
      </c>
      <c r="D432">
        <f t="shared" si="12"/>
        <v>2181880.0864208997</v>
      </c>
    </row>
    <row r="433" spans="1:4" x14ac:dyDescent="0.25">
      <c r="A433">
        <f>VLOOKUP('2024-03-18_windows_device_0'!P433,'2024-03-18_windows_device_0'!P$2:P$912,1,0)</f>
        <v>43.047333333333334</v>
      </c>
      <c r="B433">
        <f>VLOOKUP('2024-03-18_windows_device_0'!Q433,'2024-03-18_windows_device_0'!Q433:Q1341,1,0)</f>
        <v>2184415</v>
      </c>
      <c r="C433">
        <f t="shared" si="13"/>
        <v>40.960006172239758</v>
      </c>
      <c r="D433">
        <f t="shared" si="12"/>
        <v>2181878.665976645</v>
      </c>
    </row>
    <row r="434" spans="1:4" x14ac:dyDescent="0.25">
      <c r="A434">
        <f>VLOOKUP('2024-03-18_windows_device_0'!P434,'2024-03-18_windows_device_0'!P$2:P$912,1,0)</f>
        <v>43.003999999999998</v>
      </c>
      <c r="B434">
        <f>VLOOKUP('2024-03-18_windows_device_0'!Q434,'2024-03-18_windows_device_0'!Q434:Q1342,1,0)</f>
        <v>2184410</v>
      </c>
      <c r="C434">
        <f t="shared" si="13"/>
        <v>40.918774033954833</v>
      </c>
      <c r="D434">
        <f t="shared" si="12"/>
        <v>2181875.3508059811</v>
      </c>
    </row>
    <row r="435" spans="1:4" x14ac:dyDescent="0.25">
      <c r="A435">
        <f>VLOOKUP('2024-03-18_windows_device_0'!P435,'2024-03-18_windows_device_0'!P$2:P$912,1,0)</f>
        <v>42.959333333333333</v>
      </c>
      <c r="B435">
        <f>VLOOKUP('2024-03-18_windows_device_0'!Q435,'2024-03-18_windows_device_0'!Q435:Q1343,1,0)</f>
        <v>2184408</v>
      </c>
      <c r="C435">
        <f t="shared" si="13"/>
        <v>40.876273214491917</v>
      </c>
      <c r="D435">
        <f t="shared" si="12"/>
        <v>2181875.0893078293</v>
      </c>
    </row>
    <row r="436" spans="1:4" x14ac:dyDescent="0.25">
      <c r="A436">
        <f>VLOOKUP('2024-03-18_windows_device_0'!P436,'2024-03-18_windows_device_0'!P$2:P$912,1,0)</f>
        <v>42.938000000000002</v>
      </c>
      <c r="B436">
        <f>VLOOKUP('2024-03-18_windows_device_0'!Q436,'2024-03-18_windows_device_0'!Q436:Q1344,1,0)</f>
        <v>2184405</v>
      </c>
      <c r="C436">
        <f t="shared" si="13"/>
        <v>40.855974315643962</v>
      </c>
      <c r="D436">
        <f t="shared" si="12"/>
        <v>2181872.9202931691</v>
      </c>
    </row>
    <row r="437" spans="1:4" x14ac:dyDescent="0.25">
      <c r="A437">
        <f>VLOOKUP('2024-03-18_windows_device_0'!P437,'2024-03-18_windows_device_0'!P$2:P$912,1,0)</f>
        <v>42.912666666666667</v>
      </c>
      <c r="B437">
        <f>VLOOKUP('2024-03-18_windows_device_0'!Q437,'2024-03-18_windows_device_0'!Q437:Q1345,1,0)</f>
        <v>2184403</v>
      </c>
      <c r="C437">
        <f t="shared" si="13"/>
        <v>40.831869373262002</v>
      </c>
      <c r="D437">
        <f t="shared" si="12"/>
        <v>2181871.9076391514</v>
      </c>
    </row>
    <row r="438" spans="1:4" x14ac:dyDescent="0.25">
      <c r="A438">
        <f>VLOOKUP('2024-03-18_windows_device_0'!P438,'2024-03-18_windows_device_0'!P$2:P$912,1,0)</f>
        <v>42.848666666666666</v>
      </c>
      <c r="B438">
        <f>VLOOKUP('2024-03-18_windows_device_0'!Q438,'2024-03-18_windows_device_0'!Q438:Q1346,1,0)</f>
        <v>2184403</v>
      </c>
      <c r="C438">
        <f t="shared" si="13"/>
        <v>40.770972676718124</v>
      </c>
      <c r="D438">
        <f t="shared" si="12"/>
        <v>2181874.404651056</v>
      </c>
    </row>
    <row r="439" spans="1:4" x14ac:dyDescent="0.25">
      <c r="A439">
        <f>VLOOKUP('2024-03-18_windows_device_0'!P439,'2024-03-18_windows_device_0'!P$2:P$912,1,0)</f>
        <v>42.820666666666668</v>
      </c>
      <c r="B439">
        <f>VLOOKUP('2024-03-18_windows_device_0'!Q439,'2024-03-18_windows_device_0'!Q439:Q1347,1,0)</f>
        <v>2184401</v>
      </c>
      <c r="C439">
        <f t="shared" si="13"/>
        <v>40.744330371980176</v>
      </c>
      <c r="D439">
        <f t="shared" si="12"/>
        <v>2181873.4982941272</v>
      </c>
    </row>
    <row r="440" spans="1:4" x14ac:dyDescent="0.25">
      <c r="A440">
        <f>VLOOKUP('2024-03-18_windows_device_0'!P440,'2024-03-18_windows_device_0'!P$2:P$912,1,0)</f>
        <v>42.780666666666669</v>
      </c>
      <c r="B440">
        <f>VLOOKUP('2024-03-18_windows_device_0'!Q440,'2024-03-18_windows_device_0'!Q440:Q1348,1,0)</f>
        <v>2184397</v>
      </c>
      <c r="C440">
        <f t="shared" si="13"/>
        <v>40.706269936640247</v>
      </c>
      <c r="D440">
        <f t="shared" si="12"/>
        <v>2181871.0619088355</v>
      </c>
    </row>
    <row r="441" spans="1:4" x14ac:dyDescent="0.25">
      <c r="A441">
        <f>VLOOKUP('2024-03-18_windows_device_0'!P441,'2024-03-18_windows_device_0'!P$2:P$912,1,0)</f>
        <v>42.738</v>
      </c>
      <c r="B441">
        <f>VLOOKUP('2024-03-18_windows_device_0'!Q441,'2024-03-18_windows_device_0'!Q441:Q1349,1,0)</f>
        <v>2184393</v>
      </c>
      <c r="C441">
        <f t="shared" si="13"/>
        <v>40.665672138944323</v>
      </c>
      <c r="D441">
        <f t="shared" si="12"/>
        <v>2181868.7314080857</v>
      </c>
    </row>
    <row r="442" spans="1:4" x14ac:dyDescent="0.25">
      <c r="A442">
        <f>VLOOKUP('2024-03-18_windows_device_0'!P442,'2024-03-18_windows_device_0'!P$2:P$912,1,0)</f>
        <v>42.709333333333333</v>
      </c>
      <c r="B442">
        <f>VLOOKUP('2024-03-18_windows_device_0'!Q442,'2024-03-18_windows_device_0'!Q442:Q1350,1,0)</f>
        <v>2184392</v>
      </c>
      <c r="C442">
        <f t="shared" si="13"/>
        <v>40.638395493617381</v>
      </c>
      <c r="D442">
        <f t="shared" si="12"/>
        <v>2181868.8540557702</v>
      </c>
    </row>
    <row r="443" spans="1:4" x14ac:dyDescent="0.25">
      <c r="A443">
        <f>VLOOKUP('2024-03-18_windows_device_0'!P443,'2024-03-18_windows_device_0'!P$2:P$912,1,0)</f>
        <v>42.671333333333337</v>
      </c>
      <c r="B443">
        <f>VLOOKUP('2024-03-18_windows_device_0'!Q443,'2024-03-18_windows_device_0'!Q443:Q1351,1,0)</f>
        <v>2184391</v>
      </c>
      <c r="C443">
        <f t="shared" si="13"/>
        <v>40.602238080044451</v>
      </c>
      <c r="D443">
        <f t="shared" si="12"/>
        <v>2181869.3433971358</v>
      </c>
    </row>
    <row r="444" spans="1:4" x14ac:dyDescent="0.25">
      <c r="A444">
        <f>VLOOKUP('2024-03-18_windows_device_0'!P444,'2024-03-18_windows_device_0'!P$2:P$912,1,0)</f>
        <v>42.63666666666667</v>
      </c>
      <c r="B444">
        <f>VLOOKUP('2024-03-18_windows_device_0'!Q444,'2024-03-18_windows_device_0'!Q444:Q1352,1,0)</f>
        <v>2184393</v>
      </c>
      <c r="C444">
        <f t="shared" si="13"/>
        <v>40.569252369416517</v>
      </c>
      <c r="D444">
        <f t="shared" si="12"/>
        <v>2181872.7032683757</v>
      </c>
    </row>
    <row r="445" spans="1:4" x14ac:dyDescent="0.25">
      <c r="A445">
        <f>VLOOKUP('2024-03-18_windows_device_0'!P445,'2024-03-18_windows_device_0'!P$2:P$912,1,0)</f>
        <v>42.596666666666664</v>
      </c>
      <c r="B445">
        <f>VLOOKUP('2024-03-18_windows_device_0'!Q445,'2024-03-18_windows_device_0'!Q445:Q1353,1,0)</f>
        <v>2184394</v>
      </c>
      <c r="C445">
        <f t="shared" si="13"/>
        <v>40.531191934076581</v>
      </c>
      <c r="D445">
        <f t="shared" si="12"/>
        <v>2181875.2737423014</v>
      </c>
    </row>
    <row r="446" spans="1:4" x14ac:dyDescent="0.25">
      <c r="A446">
        <f>VLOOKUP('2024-03-18_windows_device_0'!P446,'2024-03-18_windows_device_0'!P$2:P$912,1,0)</f>
        <v>42.553333333333335</v>
      </c>
      <c r="B446">
        <f>VLOOKUP('2024-03-18_windows_device_0'!Q446,'2024-03-18_windows_device_0'!Q446:Q1354,1,0)</f>
        <v>2184389</v>
      </c>
      <c r="C446">
        <f t="shared" si="13"/>
        <v>40.48995979579167</v>
      </c>
      <c r="D446">
        <f t="shared" si="12"/>
        <v>2181871.9767717565</v>
      </c>
    </row>
    <row r="447" spans="1:4" x14ac:dyDescent="0.25">
      <c r="A447">
        <f>VLOOKUP('2024-03-18_windows_device_0'!P447,'2024-03-18_windows_device_0'!P$2:P$912,1,0)</f>
        <v>42.533333333333331</v>
      </c>
      <c r="B447">
        <f>VLOOKUP('2024-03-18_windows_device_0'!Q447,'2024-03-18_windows_device_0'!Q447:Q1355,1,0)</f>
        <v>2184389</v>
      </c>
      <c r="C447">
        <f t="shared" si="13"/>
        <v>40.470929578121698</v>
      </c>
      <c r="D447">
        <f t="shared" si="12"/>
        <v>2181872.7633755924</v>
      </c>
    </row>
    <row r="448" spans="1:4" x14ac:dyDescent="0.25">
      <c r="A448">
        <f>VLOOKUP('2024-03-18_windows_device_0'!P448,'2024-03-18_windows_device_0'!P$2:P$912,1,0)</f>
        <v>42.487333333333332</v>
      </c>
      <c r="B448">
        <f>VLOOKUP('2024-03-18_windows_device_0'!Q448,'2024-03-18_windows_device_0'!Q448:Q1356,1,0)</f>
        <v>2184392</v>
      </c>
      <c r="C448">
        <f t="shared" si="13"/>
        <v>40.427160077480785</v>
      </c>
      <c r="D448">
        <f t="shared" si="12"/>
        <v>2181877.5739791272</v>
      </c>
    </row>
    <row r="449" spans="1:4" x14ac:dyDescent="0.25">
      <c r="A449">
        <f>VLOOKUP('2024-03-18_windows_device_0'!P449,'2024-03-18_windows_device_0'!P$2:P$912,1,0)</f>
        <v>42.464666666666666</v>
      </c>
      <c r="B449">
        <f>VLOOKUP('2024-03-18_windows_device_0'!Q449,'2024-03-18_windows_device_0'!Q449:Q1357,1,0)</f>
        <v>2184386</v>
      </c>
      <c r="C449">
        <f t="shared" si="13"/>
        <v>40.405592497454826</v>
      </c>
      <c r="D449">
        <f t="shared" si="12"/>
        <v>2181872.4668858503</v>
      </c>
    </row>
    <row r="450" spans="1:4" x14ac:dyDescent="0.25">
      <c r="A450">
        <f>VLOOKUP('2024-03-18_windows_device_0'!P450,'2024-03-18_windows_device_0'!P$2:P$912,1,0)</f>
        <v>42.415333333333336</v>
      </c>
      <c r="B450">
        <f>VLOOKUP('2024-03-18_windows_device_0'!Q450,'2024-03-18_windows_device_0'!Q450:Q1358,1,0)</f>
        <v>2184387</v>
      </c>
      <c r="C450">
        <f t="shared" si="13"/>
        <v>40.358651293868924</v>
      </c>
      <c r="D450">
        <f t="shared" ref="D450:D513" si="14">B450-C450*E$4+E$3*C450^2</f>
        <v>2181875.41192623</v>
      </c>
    </row>
    <row r="451" spans="1:4" x14ac:dyDescent="0.25">
      <c r="A451">
        <f>VLOOKUP('2024-03-18_windows_device_0'!P451,'2024-03-18_windows_device_0'!P$2:P$912,1,0)</f>
        <v>42.368000000000002</v>
      </c>
      <c r="B451">
        <f>VLOOKUP('2024-03-18_windows_device_0'!Q451,'2024-03-18_windows_device_0'!Q451:Q1359,1,0)</f>
        <v>2184381</v>
      </c>
      <c r="C451">
        <f t="shared" ref="C451:C514" si="15">A451*(1-EXP(-E$5))</f>
        <v>40.313613112050007</v>
      </c>
      <c r="D451">
        <f t="shared" si="14"/>
        <v>2181871.2802457358</v>
      </c>
    </row>
    <row r="452" spans="1:4" x14ac:dyDescent="0.25">
      <c r="A452">
        <f>VLOOKUP('2024-03-18_windows_device_0'!P452,'2024-03-18_windows_device_0'!P$2:P$912,1,0)</f>
        <v>42.344666666666669</v>
      </c>
      <c r="B452">
        <f>VLOOKUP('2024-03-18_windows_device_0'!Q452,'2024-03-18_windows_device_0'!Q452:Q1360,1,0)</f>
        <v>2184377</v>
      </c>
      <c r="C452">
        <f t="shared" si="15"/>
        <v>40.291411191435053</v>
      </c>
      <c r="D452">
        <f t="shared" si="14"/>
        <v>2181868.2020166568</v>
      </c>
    </row>
    <row r="453" spans="1:4" x14ac:dyDescent="0.25">
      <c r="A453">
        <f>VLOOKUP('2024-03-18_windows_device_0'!P453,'2024-03-18_windows_device_0'!P$2:P$912,1,0)</f>
        <v>42.304000000000002</v>
      </c>
      <c r="B453">
        <f>VLOOKUP('2024-03-18_windows_device_0'!Q453,'2024-03-18_windows_device_0'!Q453:Q1361,1,0)</f>
        <v>2184374</v>
      </c>
      <c r="C453">
        <f t="shared" si="15"/>
        <v>40.252716415506129</v>
      </c>
      <c r="D453">
        <f t="shared" si="14"/>
        <v>2181866.809744481</v>
      </c>
    </row>
    <row r="454" spans="1:4" x14ac:dyDescent="0.25">
      <c r="A454">
        <f>VLOOKUP('2024-03-18_windows_device_0'!P454,'2024-03-18_windows_device_0'!P$2:P$912,1,0)</f>
        <v>42.252000000000002</v>
      </c>
      <c r="B454">
        <f>VLOOKUP('2024-03-18_windows_device_0'!Q454,'2024-03-18_windows_device_0'!Q454:Q1362,1,0)</f>
        <v>2184375</v>
      </c>
      <c r="C454">
        <f t="shared" si="15"/>
        <v>40.203237849564225</v>
      </c>
      <c r="D454">
        <f t="shared" si="14"/>
        <v>2181869.8677729988</v>
      </c>
    </row>
    <row r="455" spans="1:4" x14ac:dyDescent="0.25">
      <c r="A455">
        <f>VLOOKUP('2024-03-18_windows_device_0'!P455,'2024-03-18_windows_device_0'!P$2:P$912,1,0)</f>
        <v>42.225333333333332</v>
      </c>
      <c r="B455">
        <f>VLOOKUP('2024-03-18_windows_device_0'!Q455,'2024-03-18_windows_device_0'!Q455:Q1363,1,0)</f>
        <v>2184375</v>
      </c>
      <c r="C455">
        <f t="shared" si="15"/>
        <v>40.177864226004267</v>
      </c>
      <c r="D455">
        <f t="shared" si="14"/>
        <v>2181870.92414976</v>
      </c>
    </row>
    <row r="456" spans="1:4" x14ac:dyDescent="0.25">
      <c r="A456">
        <f>VLOOKUP('2024-03-18_windows_device_0'!P456,'2024-03-18_windows_device_0'!P$2:P$912,1,0)</f>
        <v>42.18933333333333</v>
      </c>
      <c r="B456">
        <f>VLOOKUP('2024-03-18_windows_device_0'!Q456,'2024-03-18_windows_device_0'!Q456:Q1364,1,0)</f>
        <v>2184377</v>
      </c>
      <c r="C456">
        <f t="shared" si="15"/>
        <v>40.14360983419833</v>
      </c>
      <c r="D456">
        <f t="shared" si="14"/>
        <v>2181874.351309638</v>
      </c>
    </row>
    <row r="457" spans="1:4" x14ac:dyDescent="0.25">
      <c r="A457">
        <f>VLOOKUP('2024-03-18_windows_device_0'!P457,'2024-03-18_windows_device_0'!P$2:P$912,1,0)</f>
        <v>42.143333333333331</v>
      </c>
      <c r="B457">
        <f>VLOOKUP('2024-03-18_windows_device_0'!Q457,'2024-03-18_windows_device_0'!Q457:Q1365,1,0)</f>
        <v>2184378</v>
      </c>
      <c r="C457">
        <f t="shared" si="15"/>
        <v>40.099840333557417</v>
      </c>
      <c r="D457">
        <f t="shared" si="14"/>
        <v>2181877.1766604888</v>
      </c>
    </row>
    <row r="458" spans="1:4" x14ac:dyDescent="0.25">
      <c r="A458">
        <f>VLOOKUP('2024-03-18_windows_device_0'!P458,'2024-03-18_windows_device_0'!P$2:P$912,1,0)</f>
        <v>42.113999999999997</v>
      </c>
      <c r="B458">
        <f>VLOOKUP('2024-03-18_windows_device_0'!Q458,'2024-03-18_windows_device_0'!Q458:Q1366,1,0)</f>
        <v>2184373</v>
      </c>
      <c r="C458">
        <f t="shared" si="15"/>
        <v>40.071929347641472</v>
      </c>
      <c r="D458">
        <f t="shared" si="14"/>
        <v>2181873.3416820467</v>
      </c>
    </row>
    <row r="459" spans="1:4" x14ac:dyDescent="0.25">
      <c r="A459">
        <f>VLOOKUP('2024-03-18_windows_device_0'!P459,'2024-03-18_windows_device_0'!P$2:P$912,1,0)</f>
        <v>42.068666666666665</v>
      </c>
      <c r="B459">
        <f>VLOOKUP('2024-03-18_windows_device_0'!Q459,'2024-03-18_windows_device_0'!Q459:Q1367,1,0)</f>
        <v>2184372</v>
      </c>
      <c r="C459">
        <f t="shared" si="15"/>
        <v>40.028794187589554</v>
      </c>
      <c r="D459">
        <f t="shared" si="14"/>
        <v>2181874.1437471975</v>
      </c>
    </row>
    <row r="460" spans="1:4" x14ac:dyDescent="0.25">
      <c r="A460">
        <f>VLOOKUP('2024-03-18_windows_device_0'!P460,'2024-03-18_windows_device_0'!P$2:P$912,1,0)</f>
        <v>42.033333333333331</v>
      </c>
      <c r="B460">
        <f>VLOOKUP('2024-03-18_windows_device_0'!Q460,'2024-03-18_windows_device_0'!Q460:Q1368,1,0)</f>
        <v>2184366</v>
      </c>
      <c r="C460">
        <f t="shared" si="15"/>
        <v>39.995174136372619</v>
      </c>
      <c r="D460">
        <f t="shared" si="14"/>
        <v>2181869.5496261213</v>
      </c>
    </row>
    <row r="461" spans="1:4" x14ac:dyDescent="0.25">
      <c r="A461">
        <f>VLOOKUP('2024-03-18_windows_device_0'!P461,'2024-03-18_windows_device_0'!P$2:P$912,1,0)</f>
        <v>42.025999999999996</v>
      </c>
      <c r="B461">
        <f>VLOOKUP('2024-03-18_windows_device_0'!Q461,'2024-03-18_windows_device_0'!Q461:Q1369,1,0)</f>
        <v>2184359</v>
      </c>
      <c r="C461">
        <f t="shared" si="15"/>
        <v>39.988196389893631</v>
      </c>
      <c r="D461">
        <f t="shared" si="14"/>
        <v>2181862.8415581123</v>
      </c>
    </row>
    <row r="462" spans="1:4" x14ac:dyDescent="0.25">
      <c r="A462">
        <f>VLOOKUP('2024-03-18_windows_device_0'!P462,'2024-03-18_windows_device_0'!P$2:P$912,1,0)</f>
        <v>41.968000000000004</v>
      </c>
      <c r="B462">
        <f>VLOOKUP('2024-03-18_windows_device_0'!Q462,'2024-03-18_windows_device_0'!Q462:Q1370,1,0)</f>
        <v>2184358</v>
      </c>
      <c r="C462">
        <f t="shared" si="15"/>
        <v>39.93300875865075</v>
      </c>
      <c r="D462">
        <f t="shared" si="14"/>
        <v>2181864.1522405241</v>
      </c>
    </row>
    <row r="463" spans="1:4" x14ac:dyDescent="0.25">
      <c r="A463">
        <f>VLOOKUP('2024-03-18_windows_device_0'!P463,'2024-03-18_windows_device_0'!P$2:P$912,1,0)</f>
        <v>41.931333333333335</v>
      </c>
      <c r="B463">
        <f>VLOOKUP('2024-03-18_windows_device_0'!Q463,'2024-03-18_windows_device_0'!Q463:Q1371,1,0)</f>
        <v>2184356</v>
      </c>
      <c r="C463">
        <f t="shared" si="15"/>
        <v>39.89812002625581</v>
      </c>
      <c r="D463">
        <f t="shared" si="14"/>
        <v>2181863.6146342279</v>
      </c>
    </row>
    <row r="464" spans="1:4" x14ac:dyDescent="0.25">
      <c r="A464">
        <f>VLOOKUP('2024-03-18_windows_device_0'!P464,'2024-03-18_windows_device_0'!P$2:P$912,1,0)</f>
        <v>41.887999999999998</v>
      </c>
      <c r="B464">
        <f>VLOOKUP('2024-03-18_windows_device_0'!Q464,'2024-03-18_windows_device_0'!Q464:Q1372,1,0)</f>
        <v>2184360</v>
      </c>
      <c r="C464">
        <f t="shared" si="15"/>
        <v>39.856887887970892</v>
      </c>
      <c r="D464">
        <f t="shared" si="14"/>
        <v>2181869.3445330905</v>
      </c>
    </row>
    <row r="465" spans="1:4" x14ac:dyDescent="0.25">
      <c r="A465">
        <f>VLOOKUP('2024-03-18_windows_device_0'!P465,'2024-03-18_windows_device_0'!P$2:P$912,1,0)</f>
        <v>41.844666666666669</v>
      </c>
      <c r="B465">
        <f>VLOOKUP('2024-03-18_windows_device_0'!Q465,'2024-03-18_windows_device_0'!Q465:Q1373,1,0)</f>
        <v>2184356</v>
      </c>
      <c r="C465">
        <f t="shared" si="15"/>
        <v>39.815655749685973</v>
      </c>
      <c r="D465">
        <f t="shared" si="14"/>
        <v>2181867.0761819649</v>
      </c>
    </row>
    <row r="466" spans="1:4" x14ac:dyDescent="0.25">
      <c r="A466">
        <f>VLOOKUP('2024-03-18_windows_device_0'!P466,'2024-03-18_windows_device_0'!P$2:P$912,1,0)</f>
        <v>41.787999999999997</v>
      </c>
      <c r="B466">
        <f>VLOOKUP('2024-03-18_windows_device_0'!Q466,'2024-03-18_windows_device_0'!Q466:Q1374,1,0)</f>
        <v>2184355</v>
      </c>
      <c r="C466">
        <f t="shared" si="15"/>
        <v>39.761736799621069</v>
      </c>
      <c r="D466">
        <f t="shared" si="14"/>
        <v>2181868.3432864277</v>
      </c>
    </row>
    <row r="467" spans="1:4" x14ac:dyDescent="0.25">
      <c r="A467">
        <f>VLOOKUP('2024-03-18_windows_device_0'!P467,'2024-03-18_windows_device_0'!P$2:P$912,1,0)</f>
        <v>41.76</v>
      </c>
      <c r="B467">
        <f>VLOOKUP('2024-03-18_windows_device_0'!Q467,'2024-03-18_windows_device_0'!Q467:Q1375,1,0)</f>
        <v>2184350</v>
      </c>
      <c r="C467">
        <f t="shared" si="15"/>
        <v>39.735094494883121</v>
      </c>
      <c r="D467">
        <f t="shared" si="14"/>
        <v>2181864.4646074325</v>
      </c>
    </row>
    <row r="468" spans="1:4" x14ac:dyDescent="0.25">
      <c r="A468">
        <f>VLOOKUP('2024-03-18_windows_device_0'!P468,'2024-03-18_windows_device_0'!P$2:P$912,1,0)</f>
        <v>41.74133333333333</v>
      </c>
      <c r="B468">
        <f>VLOOKUP('2024-03-18_windows_device_0'!Q468,'2024-03-18_windows_device_0'!Q468:Q1376,1,0)</f>
        <v>2184348</v>
      </c>
      <c r="C468">
        <f t="shared" si="15"/>
        <v>39.717332958391154</v>
      </c>
      <c r="D468">
        <f t="shared" si="14"/>
        <v>2181863.2125606881</v>
      </c>
    </row>
    <row r="469" spans="1:4" x14ac:dyDescent="0.25">
      <c r="A469">
        <f>VLOOKUP('2024-03-18_windows_device_0'!P469,'2024-03-18_windows_device_0'!P$2:P$912,1,0)</f>
        <v>41.692</v>
      </c>
      <c r="B469">
        <f>VLOOKUP('2024-03-18_windows_device_0'!Q469,'2024-03-18_windows_device_0'!Q469:Q1377,1,0)</f>
        <v>2184351</v>
      </c>
      <c r="C469">
        <f t="shared" si="15"/>
        <v>39.670391754805252</v>
      </c>
      <c r="D469">
        <f t="shared" si="14"/>
        <v>2181868.1908574998</v>
      </c>
    </row>
    <row r="470" spans="1:4" x14ac:dyDescent="0.25">
      <c r="A470">
        <f>VLOOKUP('2024-03-18_windows_device_0'!P470,'2024-03-18_windows_device_0'!P$2:P$912,1,0)</f>
        <v>41.661999999999999</v>
      </c>
      <c r="B470">
        <f>VLOOKUP('2024-03-18_windows_device_0'!Q470,'2024-03-18_windows_device_0'!Q470:Q1378,1,0)</f>
        <v>2184344</v>
      </c>
      <c r="C470">
        <f t="shared" si="15"/>
        <v>39.641846428300305</v>
      </c>
      <c r="D470">
        <f t="shared" si="14"/>
        <v>2181862.3949848618</v>
      </c>
    </row>
    <row r="471" spans="1:4" x14ac:dyDescent="0.25">
      <c r="A471">
        <f>VLOOKUP('2024-03-18_windows_device_0'!P471,'2024-03-18_windows_device_0'!P$2:P$912,1,0)</f>
        <v>41.63066666666667</v>
      </c>
      <c r="B471">
        <f>VLOOKUP('2024-03-18_windows_device_0'!Q471,'2024-03-18_windows_device_0'!Q471:Q1379,1,0)</f>
        <v>2184347</v>
      </c>
      <c r="C471">
        <f t="shared" si="15"/>
        <v>39.612032420617368</v>
      </c>
      <c r="D471">
        <f t="shared" si="14"/>
        <v>2181866.653524505</v>
      </c>
    </row>
    <row r="472" spans="1:4" x14ac:dyDescent="0.25">
      <c r="A472">
        <f>VLOOKUP('2024-03-18_windows_device_0'!P472,'2024-03-18_windows_device_0'!P$2:P$912,1,0)</f>
        <v>41.593333333333334</v>
      </c>
      <c r="B472">
        <f>VLOOKUP('2024-03-18_windows_device_0'!Q472,'2024-03-18_windows_device_0'!Q472:Q1380,1,0)</f>
        <v>2184345</v>
      </c>
      <c r="C472">
        <f t="shared" si="15"/>
        <v>39.576509347633433</v>
      </c>
      <c r="D472">
        <f t="shared" si="14"/>
        <v>2181866.154255664</v>
      </c>
    </row>
    <row r="473" spans="1:4" x14ac:dyDescent="0.25">
      <c r="A473">
        <f>VLOOKUP('2024-03-18_windows_device_0'!P473,'2024-03-18_windows_device_0'!P$2:P$912,1,0)</f>
        <v>41.551333333333332</v>
      </c>
      <c r="B473">
        <f>VLOOKUP('2024-03-18_windows_device_0'!Q473,'2024-03-18_windows_device_0'!Q473:Q1381,1,0)</f>
        <v>2184346</v>
      </c>
      <c r="C473">
        <f t="shared" si="15"/>
        <v>39.536545890526511</v>
      </c>
      <c r="D473">
        <f t="shared" si="14"/>
        <v>2181868.8441308616</v>
      </c>
    </row>
    <row r="474" spans="1:4" x14ac:dyDescent="0.25">
      <c r="A474">
        <f>VLOOKUP('2024-03-18_windows_device_0'!P474,'2024-03-18_windows_device_0'!P$2:P$912,1,0)</f>
        <v>41.527999999999999</v>
      </c>
      <c r="B474">
        <f>VLOOKUP('2024-03-18_windows_device_0'!Q474,'2024-03-18_windows_device_0'!Q474:Q1382,1,0)</f>
        <v>2184345</v>
      </c>
      <c r="C474">
        <f t="shared" si="15"/>
        <v>39.51434396991155</v>
      </c>
      <c r="D474">
        <f t="shared" si="14"/>
        <v>2181868.783660776</v>
      </c>
    </row>
    <row r="475" spans="1:4" x14ac:dyDescent="0.25">
      <c r="A475">
        <f>VLOOKUP('2024-03-18_windows_device_0'!P475,'2024-03-18_windows_device_0'!P$2:P$912,1,0)</f>
        <v>41.474666666666664</v>
      </c>
      <c r="B475">
        <f>VLOOKUP('2024-03-18_windows_device_0'!Q475,'2024-03-18_windows_device_0'!Q475:Q1383,1,0)</f>
        <v>2184342</v>
      </c>
      <c r="C475">
        <f t="shared" si="15"/>
        <v>39.46359672279165</v>
      </c>
      <c r="D475">
        <f t="shared" si="14"/>
        <v>2181867.93306306</v>
      </c>
    </row>
    <row r="476" spans="1:4" x14ac:dyDescent="0.25">
      <c r="A476">
        <f>VLOOKUP('2024-03-18_windows_device_0'!P476,'2024-03-18_windows_device_0'!P$2:P$912,1,0)</f>
        <v>41.44</v>
      </c>
      <c r="B476">
        <f>VLOOKUP('2024-03-18_windows_device_0'!Q476,'2024-03-18_windows_device_0'!Q476:Q1384,1,0)</f>
        <v>2184342</v>
      </c>
      <c r="C476">
        <f t="shared" si="15"/>
        <v>39.430611012163716</v>
      </c>
      <c r="D476">
        <f t="shared" si="14"/>
        <v>2181869.3315960928</v>
      </c>
    </row>
    <row r="477" spans="1:4" x14ac:dyDescent="0.25">
      <c r="A477">
        <f>VLOOKUP('2024-03-18_windows_device_0'!P477,'2024-03-18_windows_device_0'!P$2:P$912,1,0)</f>
        <v>41.413333333333334</v>
      </c>
      <c r="B477">
        <f>VLOOKUP('2024-03-18_windows_device_0'!Q477,'2024-03-18_windows_device_0'!Q477:Q1385,1,0)</f>
        <v>2184343</v>
      </c>
      <c r="C477">
        <f t="shared" si="15"/>
        <v>39.405237388603766</v>
      </c>
      <c r="D477">
        <f t="shared" si="14"/>
        <v>2181871.4081528685</v>
      </c>
    </row>
    <row r="478" spans="1:4" x14ac:dyDescent="0.25">
      <c r="A478">
        <f>VLOOKUP('2024-03-18_windows_device_0'!P478,'2024-03-18_windows_device_0'!P$2:P$912,1,0)</f>
        <v>41.37533333333333</v>
      </c>
      <c r="B478">
        <f>VLOOKUP('2024-03-18_windows_device_0'!Q478,'2024-03-18_windows_device_0'!Q478:Q1386,1,0)</f>
        <v>2184342</v>
      </c>
      <c r="C478">
        <f t="shared" si="15"/>
        <v>39.369079975030829</v>
      </c>
      <c r="D478">
        <f t="shared" si="14"/>
        <v>2181871.9433913408</v>
      </c>
    </row>
    <row r="479" spans="1:4" x14ac:dyDescent="0.25">
      <c r="A479">
        <f>VLOOKUP('2024-03-18_windows_device_0'!P479,'2024-03-18_windows_device_0'!P$2:P$912,1,0)</f>
        <v>41.347333333333331</v>
      </c>
      <c r="B479">
        <f>VLOOKUP('2024-03-18_windows_device_0'!Q479,'2024-03-18_windows_device_0'!Q479:Q1387,1,0)</f>
        <v>2184339</v>
      </c>
      <c r="C479">
        <f t="shared" si="15"/>
        <v>39.342437670292881</v>
      </c>
      <c r="D479">
        <f t="shared" si="14"/>
        <v>2181870.0754808183</v>
      </c>
    </row>
    <row r="480" spans="1:4" x14ac:dyDescent="0.25">
      <c r="A480">
        <f>VLOOKUP('2024-03-18_windows_device_0'!P480,'2024-03-18_windows_device_0'!P$2:P$912,1,0)</f>
        <v>41.287999999999997</v>
      </c>
      <c r="B480">
        <f>VLOOKUP('2024-03-18_windows_device_0'!Q480,'2024-03-18_windows_device_0'!Q480:Q1388,1,0)</f>
        <v>2184334</v>
      </c>
      <c r="C480">
        <f t="shared" si="15"/>
        <v>39.285981357871989</v>
      </c>
      <c r="D480">
        <f t="shared" si="14"/>
        <v>2181867.4768469324</v>
      </c>
    </row>
    <row r="481" spans="1:4" x14ac:dyDescent="0.25">
      <c r="A481">
        <f>VLOOKUP('2024-03-18_windows_device_0'!P481,'2024-03-18_windows_device_0'!P$2:P$912,1,0)</f>
        <v>41.261333333333333</v>
      </c>
      <c r="B481">
        <f>VLOOKUP('2024-03-18_windows_device_0'!Q481,'2024-03-18_windows_device_0'!Q481:Q1389,1,0)</f>
        <v>2184333</v>
      </c>
      <c r="C481">
        <f t="shared" si="15"/>
        <v>39.260607734312046</v>
      </c>
      <c r="D481">
        <f t="shared" si="14"/>
        <v>2181867.5571812475</v>
      </c>
    </row>
    <row r="482" spans="1:4" x14ac:dyDescent="0.25">
      <c r="A482">
        <f>VLOOKUP('2024-03-18_windows_device_0'!P482,'2024-03-18_windows_device_0'!P$2:P$912,1,0)</f>
        <v>41.24133333333333</v>
      </c>
      <c r="B482">
        <f>VLOOKUP('2024-03-18_windows_device_0'!Q482,'2024-03-18_windows_device_0'!Q482:Q1390,1,0)</f>
        <v>2184330</v>
      </c>
      <c r="C482">
        <f t="shared" si="15"/>
        <v>39.241577516642074</v>
      </c>
      <c r="D482">
        <f t="shared" si="14"/>
        <v>2181865.3678668984</v>
      </c>
    </row>
    <row r="483" spans="1:4" x14ac:dyDescent="0.25">
      <c r="A483">
        <f>VLOOKUP('2024-03-18_windows_device_0'!P483,'2024-03-18_windows_device_0'!P$2:P$912,1,0)</f>
        <v>41.200666666666663</v>
      </c>
      <c r="B483">
        <f>VLOOKUP('2024-03-18_windows_device_0'!Q483,'2024-03-18_windows_device_0'!Q483:Q1391,1,0)</f>
        <v>2184323</v>
      </c>
      <c r="C483">
        <f t="shared" si="15"/>
        <v>39.20288274071315</v>
      </c>
      <c r="D483">
        <f t="shared" si="14"/>
        <v>2181860.0174106774</v>
      </c>
    </row>
    <row r="484" spans="1:4" x14ac:dyDescent="0.25">
      <c r="A484">
        <f>VLOOKUP('2024-03-18_windows_device_0'!P484,'2024-03-18_windows_device_0'!P$2:P$912,1,0)</f>
        <v>41.163333333333334</v>
      </c>
      <c r="B484">
        <f>VLOOKUP('2024-03-18_windows_device_0'!Q484,'2024-03-18_windows_device_0'!Q484:Q1392,1,0)</f>
        <v>2184326</v>
      </c>
      <c r="C484">
        <f t="shared" si="15"/>
        <v>39.167359667729222</v>
      </c>
      <c r="D484">
        <f t="shared" si="14"/>
        <v>2181864.5331028816</v>
      </c>
    </row>
    <row r="485" spans="1:4" x14ac:dyDescent="0.25">
      <c r="A485">
        <f>VLOOKUP('2024-03-18_windows_device_0'!P485,'2024-03-18_windows_device_0'!P$2:P$912,1,0)</f>
        <v>41.145333333333333</v>
      </c>
      <c r="B485">
        <f>VLOOKUP('2024-03-18_windows_device_0'!Q485,'2024-03-18_windows_device_0'!Q485:Q1393,1,0)</f>
        <v>2184325</v>
      </c>
      <c r="C485">
        <f t="shared" si="15"/>
        <v>39.150232471826257</v>
      </c>
      <c r="D485">
        <f t="shared" si="14"/>
        <v>2181864.2643471677</v>
      </c>
    </row>
    <row r="486" spans="1:4" x14ac:dyDescent="0.25">
      <c r="A486">
        <f>VLOOKUP('2024-03-18_windows_device_0'!P486,'2024-03-18_windows_device_0'!P$2:P$912,1,0)</f>
        <v>41.091333333333331</v>
      </c>
      <c r="B486">
        <f>VLOOKUP('2024-03-18_windows_device_0'!Q486,'2024-03-18_windows_device_0'!Q486:Q1394,1,0)</f>
        <v>2184324</v>
      </c>
      <c r="C486">
        <f t="shared" si="15"/>
        <v>39.098850884117354</v>
      </c>
      <c r="D486">
        <f t="shared" si="14"/>
        <v>2181865.4598917519</v>
      </c>
    </row>
    <row r="487" spans="1:4" x14ac:dyDescent="0.25">
      <c r="A487">
        <f>VLOOKUP('2024-03-18_windows_device_0'!P487,'2024-03-18_windows_device_0'!P$2:P$912,1,0)</f>
        <v>41.065333333333335</v>
      </c>
      <c r="B487">
        <f>VLOOKUP('2024-03-18_windows_device_0'!Q487,'2024-03-18_windows_device_0'!Q487:Q1395,1,0)</f>
        <v>2184323</v>
      </c>
      <c r="C487">
        <f t="shared" si="15"/>
        <v>39.074111601146406</v>
      </c>
      <c r="D487">
        <f t="shared" si="14"/>
        <v>2181865.5179750486</v>
      </c>
    </row>
    <row r="488" spans="1:4" x14ac:dyDescent="0.25">
      <c r="A488">
        <f>VLOOKUP('2024-03-18_windows_device_0'!P488,'2024-03-18_windows_device_0'!P$2:P$912,1,0)</f>
        <v>41.016666666666666</v>
      </c>
      <c r="B488">
        <f>VLOOKUP('2024-03-18_windows_device_0'!Q488,'2024-03-18_windows_device_0'!Q488:Q1396,1,0)</f>
        <v>2184321</v>
      </c>
      <c r="C488">
        <f t="shared" si="15"/>
        <v>39.027804738149491</v>
      </c>
      <c r="D488">
        <f t="shared" si="14"/>
        <v>2181865.5001832019</v>
      </c>
    </row>
    <row r="489" spans="1:4" x14ac:dyDescent="0.25">
      <c r="A489">
        <f>VLOOKUP('2024-03-18_windows_device_0'!P489,'2024-03-18_windows_device_0'!P$2:P$912,1,0)</f>
        <v>41.007333333333335</v>
      </c>
      <c r="B489">
        <f>VLOOKUP('2024-03-18_windows_device_0'!Q489,'2024-03-18_windows_device_0'!Q489:Q1397,1,0)</f>
        <v>2184316</v>
      </c>
      <c r="C489">
        <f t="shared" si="15"/>
        <v>39.018923969903511</v>
      </c>
      <c r="D489">
        <f t="shared" si="14"/>
        <v>2181860.8805849608</v>
      </c>
    </row>
    <row r="490" spans="1:4" x14ac:dyDescent="0.25">
      <c r="A490">
        <f>VLOOKUP('2024-03-18_windows_device_0'!P490,'2024-03-18_windows_device_0'!P$2:P$912,1,0)</f>
        <v>40.957333333333331</v>
      </c>
      <c r="B490">
        <f>VLOOKUP('2024-03-18_windows_device_0'!Q490,'2024-03-18_windows_device_0'!Q490:Q1398,1,0)</f>
        <v>2184318</v>
      </c>
      <c r="C490">
        <f t="shared" si="15"/>
        <v>38.9713484257286</v>
      </c>
      <c r="D490">
        <f t="shared" si="14"/>
        <v>2181864.919833933</v>
      </c>
    </row>
    <row r="491" spans="1:4" x14ac:dyDescent="0.25">
      <c r="A491">
        <f>VLOOKUP('2024-03-18_windows_device_0'!P491,'2024-03-18_windows_device_0'!P$2:P$912,1,0)</f>
        <v>40.934666666666665</v>
      </c>
      <c r="B491">
        <f>VLOOKUP('2024-03-18_windows_device_0'!Q491,'2024-03-18_windows_device_0'!Q491:Q1399,1,0)</f>
        <v>2184315</v>
      </c>
      <c r="C491">
        <f t="shared" si="15"/>
        <v>38.949780845702641</v>
      </c>
      <c r="D491">
        <f t="shared" si="14"/>
        <v>2181862.8450609869</v>
      </c>
    </row>
    <row r="492" spans="1:4" x14ac:dyDescent="0.25">
      <c r="A492">
        <f>VLOOKUP('2024-03-18_windows_device_0'!P492,'2024-03-18_windows_device_0'!P$2:P$912,1,0)</f>
        <v>40.866666666666667</v>
      </c>
      <c r="B492">
        <f>VLOOKUP('2024-03-18_windows_device_0'!Q492,'2024-03-18_windows_device_0'!Q492:Q1400,1,0)</f>
        <v>2184313</v>
      </c>
      <c r="C492">
        <f t="shared" si="15"/>
        <v>38.885078105624771</v>
      </c>
      <c r="D492">
        <f t="shared" si="14"/>
        <v>2181863.6236150675</v>
      </c>
    </row>
    <row r="493" spans="1:4" x14ac:dyDescent="0.25">
      <c r="A493">
        <f>VLOOKUP('2024-03-18_windows_device_0'!P493,'2024-03-18_windows_device_0'!P$2:P$912,1,0)</f>
        <v>40.816666666666663</v>
      </c>
      <c r="B493">
        <f>VLOOKUP('2024-03-18_windows_device_0'!Q493,'2024-03-18_windows_device_0'!Q493:Q1401,1,0)</f>
        <v>2184308</v>
      </c>
      <c r="C493">
        <f t="shared" si="15"/>
        <v>38.83750256144986</v>
      </c>
      <c r="D493">
        <f t="shared" si="14"/>
        <v>2181860.669418816</v>
      </c>
    </row>
    <row r="494" spans="1:4" x14ac:dyDescent="0.25">
      <c r="A494">
        <f>VLOOKUP('2024-03-18_windows_device_0'!P494,'2024-03-18_windows_device_0'!P$2:P$912,1,0)</f>
        <v>40.790666666666667</v>
      </c>
      <c r="B494">
        <f>VLOOKUP('2024-03-18_windows_device_0'!Q494,'2024-03-18_windows_device_0'!Q494:Q1402,1,0)</f>
        <v>2184307</v>
      </c>
      <c r="C494">
        <f t="shared" si="15"/>
        <v>38.812763278478911</v>
      </c>
      <c r="D494">
        <f t="shared" si="14"/>
        <v>2181860.7341575408</v>
      </c>
    </row>
    <row r="495" spans="1:4" x14ac:dyDescent="0.25">
      <c r="A495">
        <f>VLOOKUP('2024-03-18_windows_device_0'!P495,'2024-03-18_windows_device_0'!P$2:P$912,1,0)</f>
        <v>40.762666666666668</v>
      </c>
      <c r="B495">
        <f>VLOOKUP('2024-03-18_windows_device_0'!Q495,'2024-03-18_windows_device_0'!Q495:Q1403,1,0)</f>
        <v>2184308</v>
      </c>
      <c r="C495">
        <f t="shared" si="15"/>
        <v>38.786120973740964</v>
      </c>
      <c r="D495">
        <f t="shared" si="14"/>
        <v>2181862.8815038051</v>
      </c>
    </row>
    <row r="496" spans="1:4" x14ac:dyDescent="0.25">
      <c r="A496">
        <f>VLOOKUP('2024-03-18_windows_device_0'!P496,'2024-03-18_windows_device_0'!P$2:P$912,1,0)</f>
        <v>40.702666666666666</v>
      </c>
      <c r="B496">
        <f>VLOOKUP('2024-03-18_windows_device_0'!Q496,'2024-03-18_windows_device_0'!Q496:Q1404,1,0)</f>
        <v>2184308</v>
      </c>
      <c r="C496">
        <f t="shared" si="15"/>
        <v>38.72903032073107</v>
      </c>
      <c r="D496">
        <f t="shared" si="14"/>
        <v>2181865.3425633144</v>
      </c>
    </row>
    <row r="497" spans="1:4" x14ac:dyDescent="0.25">
      <c r="A497">
        <f>VLOOKUP('2024-03-18_windows_device_0'!P497,'2024-03-18_windows_device_0'!P$2:P$912,1,0)</f>
        <v>40.690666666666665</v>
      </c>
      <c r="B497">
        <f>VLOOKUP('2024-03-18_windows_device_0'!Q497,'2024-03-18_windows_device_0'!Q497:Q1405,1,0)</f>
        <v>2184307</v>
      </c>
      <c r="C497">
        <f t="shared" si="15"/>
        <v>38.717612190129095</v>
      </c>
      <c r="D497">
        <f t="shared" si="14"/>
        <v>2181864.8351778225</v>
      </c>
    </row>
    <row r="498" spans="1:4" x14ac:dyDescent="0.25">
      <c r="A498">
        <f>VLOOKUP('2024-03-18_windows_device_0'!P498,'2024-03-18_windows_device_0'!P$2:P$912,1,0)</f>
        <v>40.648666666666664</v>
      </c>
      <c r="B498">
        <f>VLOOKUP('2024-03-18_windows_device_0'!Q498,'2024-03-18_windows_device_0'!Q498:Q1406,1,0)</f>
        <v>2184301</v>
      </c>
      <c r="C498">
        <f t="shared" si="15"/>
        <v>38.677648733022167</v>
      </c>
      <c r="D498">
        <f t="shared" si="14"/>
        <v>2181860.5603854419</v>
      </c>
    </row>
    <row r="499" spans="1:4" x14ac:dyDescent="0.25">
      <c r="A499">
        <f>VLOOKUP('2024-03-18_windows_device_0'!P499,'2024-03-18_windows_device_0'!P$2:P$912,1,0)</f>
        <v>40.600666666666669</v>
      </c>
      <c r="B499">
        <f>VLOOKUP('2024-03-18_windows_device_0'!Q499,'2024-03-18_windows_device_0'!Q499:Q1407,1,0)</f>
        <v>2184298</v>
      </c>
      <c r="C499">
        <f t="shared" si="15"/>
        <v>38.631976210614262</v>
      </c>
      <c r="D499">
        <f t="shared" si="14"/>
        <v>2181859.5340643236</v>
      </c>
    </row>
    <row r="500" spans="1:4" x14ac:dyDescent="0.25">
      <c r="A500">
        <f>VLOOKUP('2024-03-18_windows_device_0'!P500,'2024-03-18_windows_device_0'!P$2:P$912,1,0)</f>
        <v>40.588000000000001</v>
      </c>
      <c r="B500">
        <f>VLOOKUP('2024-03-18_windows_device_0'!Q500,'2024-03-18_windows_device_0'!Q500:Q1408,1,0)</f>
        <v>2184297</v>
      </c>
      <c r="C500">
        <f t="shared" si="15"/>
        <v>38.619923739423285</v>
      </c>
      <c r="D500">
        <f t="shared" si="14"/>
        <v>2181859.0552543299</v>
      </c>
    </row>
    <row r="501" spans="1:4" x14ac:dyDescent="0.25">
      <c r="A501">
        <f>VLOOKUP('2024-03-18_windows_device_0'!P501,'2024-03-18_windows_device_0'!P$2:P$912,1,0)</f>
        <v>40.558666666666667</v>
      </c>
      <c r="B501">
        <f>VLOOKUP('2024-03-18_windows_device_0'!Q501,'2024-03-18_windows_device_0'!Q501:Q1409,1,0)</f>
        <v>2184297</v>
      </c>
      <c r="C501">
        <f t="shared" si="15"/>
        <v>38.592012753507341</v>
      </c>
      <c r="D501">
        <f t="shared" si="14"/>
        <v>2181860.262794747</v>
      </c>
    </row>
    <row r="502" spans="1:4" x14ac:dyDescent="0.25">
      <c r="A502">
        <f>VLOOKUP('2024-03-18_windows_device_0'!P502,'2024-03-18_windows_device_0'!P$2:P$912,1,0)</f>
        <v>40.504666666666665</v>
      </c>
      <c r="B502">
        <f>VLOOKUP('2024-03-18_windows_device_0'!Q502,'2024-03-18_windows_device_0'!Q502:Q1410,1,0)</f>
        <v>2184294</v>
      </c>
      <c r="C502">
        <f t="shared" si="15"/>
        <v>38.540631165798438</v>
      </c>
      <c r="D502">
        <f t="shared" si="14"/>
        <v>2181859.4878637865</v>
      </c>
    </row>
    <row r="503" spans="1:4" x14ac:dyDescent="0.25">
      <c r="A503">
        <f>VLOOKUP('2024-03-18_windows_device_0'!P503,'2024-03-18_windows_device_0'!P$2:P$912,1,0)</f>
        <v>40.468000000000004</v>
      </c>
      <c r="B503">
        <f>VLOOKUP('2024-03-18_windows_device_0'!Q503,'2024-03-18_windows_device_0'!Q503:Q1411,1,0)</f>
        <v>2184295</v>
      </c>
      <c r="C503">
        <f t="shared" si="15"/>
        <v>38.505742433403505</v>
      </c>
      <c r="D503">
        <f t="shared" si="14"/>
        <v>2181862.0002622567</v>
      </c>
    </row>
    <row r="504" spans="1:4" x14ac:dyDescent="0.25">
      <c r="A504">
        <f>VLOOKUP('2024-03-18_windows_device_0'!P504,'2024-03-18_windows_device_0'!P$2:P$912,1,0)</f>
        <v>40.42</v>
      </c>
      <c r="B504">
        <f>VLOOKUP('2024-03-18_windows_device_0'!Q504,'2024-03-18_windows_device_0'!Q504:Q1412,1,0)</f>
        <v>2184286</v>
      </c>
      <c r="C504">
        <f t="shared" si="15"/>
        <v>38.460069910995593</v>
      </c>
      <c r="D504">
        <f t="shared" si="14"/>
        <v>2181854.9820230845</v>
      </c>
    </row>
    <row r="505" spans="1:4" x14ac:dyDescent="0.25">
      <c r="A505">
        <f>VLOOKUP('2024-03-18_windows_device_0'!P505,'2024-03-18_windows_device_0'!P$2:P$912,1,0)</f>
        <v>40.408666666666669</v>
      </c>
      <c r="B505">
        <f>VLOOKUP('2024-03-18_windows_device_0'!Q505,'2024-03-18_windows_device_0'!Q505:Q1413,1,0)</f>
        <v>2184283</v>
      </c>
      <c r="C505">
        <f t="shared" si="15"/>
        <v>38.449286120982613</v>
      </c>
      <c r="D505">
        <f t="shared" si="14"/>
        <v>2181852.4502521814</v>
      </c>
    </row>
    <row r="506" spans="1:4" x14ac:dyDescent="0.25">
      <c r="A506">
        <f>VLOOKUP('2024-03-18_windows_device_0'!P506,'2024-03-18_windows_device_0'!P$2:P$912,1,0)</f>
        <v>40.345333333333336</v>
      </c>
      <c r="B506">
        <f>VLOOKUP('2024-03-18_windows_device_0'!Q506,'2024-03-18_windows_device_0'!Q506:Q1414,1,0)</f>
        <v>2184283</v>
      </c>
      <c r="C506">
        <f t="shared" si="15"/>
        <v>38.38902376502773</v>
      </c>
      <c r="D506">
        <f t="shared" si="14"/>
        <v>2181855.0690301084</v>
      </c>
    </row>
    <row r="507" spans="1:4" x14ac:dyDescent="0.25">
      <c r="A507">
        <f>VLOOKUP('2024-03-18_windows_device_0'!P507,'2024-03-18_windows_device_0'!P$2:P$912,1,0)</f>
        <v>40.31733333333333</v>
      </c>
      <c r="B507">
        <f>VLOOKUP('2024-03-18_windows_device_0'!Q507,'2024-03-18_windows_device_0'!Q507:Q1415,1,0)</f>
        <v>2184285</v>
      </c>
      <c r="C507">
        <f t="shared" si="15"/>
        <v>38.362381460289782</v>
      </c>
      <c r="D507">
        <f t="shared" si="14"/>
        <v>2181858.2279972774</v>
      </c>
    </row>
    <row r="508" spans="1:4" x14ac:dyDescent="0.25">
      <c r="A508">
        <f>VLOOKUP('2024-03-18_windows_device_0'!P508,'2024-03-18_windows_device_0'!P$2:P$912,1,0)</f>
        <v>40.28</v>
      </c>
      <c r="B508">
        <f>VLOOKUP('2024-03-18_windows_device_0'!Q508,'2024-03-18_windows_device_0'!Q508:Q1416,1,0)</f>
        <v>2184278</v>
      </c>
      <c r="C508">
        <f t="shared" si="15"/>
        <v>38.326858387305855</v>
      </c>
      <c r="D508">
        <f t="shared" si="14"/>
        <v>2181852.7744234116</v>
      </c>
    </row>
    <row r="509" spans="1:4" x14ac:dyDescent="0.25">
      <c r="A509">
        <f>VLOOKUP('2024-03-18_windows_device_0'!P509,'2024-03-18_windows_device_0'!P$2:P$912,1,0)</f>
        <v>40.236666666666665</v>
      </c>
      <c r="B509">
        <f>VLOOKUP('2024-03-18_windows_device_0'!Q509,'2024-03-18_windows_device_0'!Q509:Q1417,1,0)</f>
        <v>2184278</v>
      </c>
      <c r="C509">
        <f t="shared" si="15"/>
        <v>38.285626249020929</v>
      </c>
      <c r="D509">
        <f t="shared" si="14"/>
        <v>2181854.5710111749</v>
      </c>
    </row>
    <row r="510" spans="1:4" x14ac:dyDescent="0.25">
      <c r="A510">
        <f>VLOOKUP('2024-03-18_windows_device_0'!P510,'2024-03-18_windows_device_0'!P$2:P$912,1,0)</f>
        <v>40.213333333333331</v>
      </c>
      <c r="B510">
        <f>VLOOKUP('2024-03-18_windows_device_0'!Q510,'2024-03-18_windows_device_0'!Q510:Q1418,1,0)</f>
        <v>2184283</v>
      </c>
      <c r="C510">
        <f t="shared" si="15"/>
        <v>38.263424328405968</v>
      </c>
      <c r="D510">
        <f t="shared" si="14"/>
        <v>2181860.539129443</v>
      </c>
    </row>
    <row r="511" spans="1:4" x14ac:dyDescent="0.25">
      <c r="A511">
        <f>VLOOKUP('2024-03-18_windows_device_0'!P511,'2024-03-18_windows_device_0'!P$2:P$912,1,0)</f>
        <v>40.173999999999999</v>
      </c>
      <c r="B511">
        <f>VLOOKUP('2024-03-18_windows_device_0'!Q511,'2024-03-18_windows_device_0'!Q511:Q1419,1,0)</f>
        <v>2184285</v>
      </c>
      <c r="C511">
        <f t="shared" si="15"/>
        <v>38.225998233655048</v>
      </c>
      <c r="D511">
        <f t="shared" si="14"/>
        <v>2181864.172248824</v>
      </c>
    </row>
    <row r="512" spans="1:4" x14ac:dyDescent="0.25">
      <c r="A512">
        <f>VLOOKUP('2024-03-18_windows_device_0'!P512,'2024-03-18_windows_device_0'!P$2:P$912,1,0)</f>
        <v>40.122</v>
      </c>
      <c r="B512">
        <f>VLOOKUP('2024-03-18_windows_device_0'!Q512,'2024-03-18_windows_device_0'!Q512:Q1420,1,0)</f>
        <v>2184283</v>
      </c>
      <c r="C512">
        <f t="shared" si="15"/>
        <v>38.176519667713144</v>
      </c>
      <c r="D512">
        <f t="shared" si="14"/>
        <v>2181864.3335010977</v>
      </c>
    </row>
    <row r="513" spans="1:4" x14ac:dyDescent="0.25">
      <c r="A513">
        <f>VLOOKUP('2024-03-18_windows_device_0'!P513,'2024-03-18_windows_device_0'!P$2:P$912,1,0)</f>
        <v>40.080666666666666</v>
      </c>
      <c r="B513">
        <f>VLOOKUP('2024-03-18_windows_device_0'!Q513,'2024-03-18_windows_device_0'!Q513:Q1421,1,0)</f>
        <v>2184279</v>
      </c>
      <c r="C513">
        <f t="shared" si="15"/>
        <v>38.137190551195218</v>
      </c>
      <c r="D513">
        <f t="shared" si="14"/>
        <v>2181862.0532172164</v>
      </c>
    </row>
    <row r="514" spans="1:4" x14ac:dyDescent="0.25">
      <c r="A514">
        <f>VLOOKUP('2024-03-18_windows_device_0'!P514,'2024-03-18_windows_device_0'!P$2:P$912,1,0)</f>
        <v>40.055333333333337</v>
      </c>
      <c r="B514">
        <f>VLOOKUP('2024-03-18_windows_device_0'!Q514,'2024-03-18_windows_device_0'!Q514:Q1422,1,0)</f>
        <v>2184275</v>
      </c>
      <c r="C514">
        <f t="shared" si="15"/>
        <v>38.113085608813265</v>
      </c>
      <c r="D514">
        <f t="shared" ref="D514:D577" si="16">B514-C514*E$4+E$3*C514^2</f>
        <v>2181859.1080237613</v>
      </c>
    </row>
    <row r="515" spans="1:4" x14ac:dyDescent="0.25">
      <c r="A515">
        <f>VLOOKUP('2024-03-18_windows_device_0'!P515,'2024-03-18_windows_device_0'!P$2:P$912,1,0)</f>
        <v>40.00866666666667</v>
      </c>
      <c r="B515">
        <f>VLOOKUP('2024-03-18_windows_device_0'!Q515,'2024-03-18_windows_device_0'!Q515:Q1423,1,0)</f>
        <v>2184274</v>
      </c>
      <c r="C515">
        <f t="shared" ref="C515:C578" si="17">A515*(1-EXP(-E$5))</f>
        <v>38.068681767583357</v>
      </c>
      <c r="D515">
        <f t="shared" si="16"/>
        <v>2181860.0526541383</v>
      </c>
    </row>
    <row r="516" spans="1:4" x14ac:dyDescent="0.25">
      <c r="A516">
        <f>VLOOKUP('2024-03-18_windows_device_0'!P516,'2024-03-18_windows_device_0'!P$2:P$912,1,0)</f>
        <v>39.988</v>
      </c>
      <c r="B516">
        <f>VLOOKUP('2024-03-18_windows_device_0'!Q516,'2024-03-18_windows_device_0'!Q516:Q1424,1,0)</f>
        <v>2184274</v>
      </c>
      <c r="C516">
        <f t="shared" si="17"/>
        <v>38.04901720932439</v>
      </c>
      <c r="D516">
        <f t="shared" si="16"/>
        <v>2181860.9144960274</v>
      </c>
    </row>
    <row r="517" spans="1:4" x14ac:dyDescent="0.25">
      <c r="A517">
        <f>VLOOKUP('2024-03-18_windows_device_0'!P517,'2024-03-18_windows_device_0'!P$2:P$912,1,0)</f>
        <v>39.934666666666665</v>
      </c>
      <c r="B517">
        <f>VLOOKUP('2024-03-18_windows_device_0'!Q517,'2024-03-18_windows_device_0'!Q517:Q1425,1,0)</f>
        <v>2184273</v>
      </c>
      <c r="C517">
        <f t="shared" si="17"/>
        <v>37.998269962204482</v>
      </c>
      <c r="D517">
        <f t="shared" si="16"/>
        <v>2181862.1404431937</v>
      </c>
    </row>
    <row r="518" spans="1:4" x14ac:dyDescent="0.25">
      <c r="A518">
        <f>VLOOKUP('2024-03-18_windows_device_0'!P518,'2024-03-18_windows_device_0'!P$2:P$912,1,0)</f>
        <v>39.920666666666669</v>
      </c>
      <c r="B518">
        <f>VLOOKUP('2024-03-18_windows_device_0'!Q518,'2024-03-18_windows_device_0'!Q518:Q1426,1,0)</f>
        <v>2184272</v>
      </c>
      <c r="C518">
        <f t="shared" si="17"/>
        <v>37.984948809835515</v>
      </c>
      <c r="D518">
        <f t="shared" si="16"/>
        <v>2181861.7251935881</v>
      </c>
    </row>
    <row r="519" spans="1:4" x14ac:dyDescent="0.25">
      <c r="A519">
        <f>VLOOKUP('2024-03-18_windows_device_0'!P519,'2024-03-18_windows_device_0'!P$2:P$912,1,0)</f>
        <v>39.868000000000002</v>
      </c>
      <c r="B519">
        <f>VLOOKUP('2024-03-18_windows_device_0'!Q519,'2024-03-18_windows_device_0'!Q519:Q1427,1,0)</f>
        <v>2184262</v>
      </c>
      <c r="C519">
        <f t="shared" si="17"/>
        <v>37.934835903304609</v>
      </c>
      <c r="D519">
        <f t="shared" si="16"/>
        <v>2181853.9266049871</v>
      </c>
    </row>
    <row r="520" spans="1:4" x14ac:dyDescent="0.25">
      <c r="A520">
        <f>VLOOKUP('2024-03-18_windows_device_0'!P520,'2024-03-18_windows_device_0'!P$2:P$912,1,0)</f>
        <v>39.840000000000003</v>
      </c>
      <c r="B520">
        <f>VLOOKUP('2024-03-18_windows_device_0'!Q520,'2024-03-18_windows_device_0'!Q520:Q1428,1,0)</f>
        <v>2184262</v>
      </c>
      <c r="C520">
        <f t="shared" si="17"/>
        <v>37.908193598566662</v>
      </c>
      <c r="D520">
        <f t="shared" si="16"/>
        <v>2181855.0980280959</v>
      </c>
    </row>
    <row r="521" spans="1:4" x14ac:dyDescent="0.25">
      <c r="A521">
        <f>VLOOKUP('2024-03-18_windows_device_0'!P521,'2024-03-18_windows_device_0'!P$2:P$912,1,0)</f>
        <v>39.800666666666665</v>
      </c>
      <c r="B521">
        <f>VLOOKUP('2024-03-18_windows_device_0'!Q521,'2024-03-18_windows_device_0'!Q521:Q1429,1,0)</f>
        <v>2184268</v>
      </c>
      <c r="C521">
        <f t="shared" si="17"/>
        <v>37.870767503815728</v>
      </c>
      <c r="D521">
        <f t="shared" si="16"/>
        <v>2181862.7448327742</v>
      </c>
    </row>
    <row r="522" spans="1:4" x14ac:dyDescent="0.25">
      <c r="A522">
        <f>VLOOKUP('2024-03-18_windows_device_0'!P522,'2024-03-18_windows_device_0'!P$2:P$912,1,0)</f>
        <v>39.785333333333334</v>
      </c>
      <c r="B522">
        <f>VLOOKUP('2024-03-18_windows_device_0'!Q522,'2024-03-18_windows_device_0'!Q522:Q1430,1,0)</f>
        <v>2184264</v>
      </c>
      <c r="C522">
        <f t="shared" si="17"/>
        <v>37.856177670268764</v>
      </c>
      <c r="D522">
        <f t="shared" si="16"/>
        <v>2181859.3871980743</v>
      </c>
    </row>
    <row r="523" spans="1:4" x14ac:dyDescent="0.25">
      <c r="A523">
        <f>VLOOKUP('2024-03-18_windows_device_0'!P523,'2024-03-18_windows_device_0'!P$2:P$912,1,0)</f>
        <v>39.743333333333332</v>
      </c>
      <c r="B523">
        <f>VLOOKUP('2024-03-18_windows_device_0'!Q523,'2024-03-18_windows_device_0'!Q523:Q1431,1,0)</f>
        <v>2184256</v>
      </c>
      <c r="C523">
        <f t="shared" si="17"/>
        <v>37.816214213161835</v>
      </c>
      <c r="D523">
        <f t="shared" si="16"/>
        <v>2181853.1478424943</v>
      </c>
    </row>
    <row r="524" spans="1:4" x14ac:dyDescent="0.25">
      <c r="A524">
        <f>VLOOKUP('2024-03-18_windows_device_0'!P524,'2024-03-18_windows_device_0'!P$2:P$912,1,0)</f>
        <v>39.707999999999998</v>
      </c>
      <c r="B524">
        <f>VLOOKUP('2024-03-18_windows_device_0'!Q524,'2024-03-18_windows_device_0'!Q524:Q1432,1,0)</f>
        <v>2184256</v>
      </c>
      <c r="C524">
        <f t="shared" si="17"/>
        <v>37.7825941619449</v>
      </c>
      <c r="D524">
        <f t="shared" si="16"/>
        <v>2181854.6302928091</v>
      </c>
    </row>
    <row r="525" spans="1:4" x14ac:dyDescent="0.25">
      <c r="A525">
        <f>VLOOKUP('2024-03-18_windows_device_0'!P525,'2024-03-18_windows_device_0'!P$2:P$912,1,0)</f>
        <v>39.668666666666667</v>
      </c>
      <c r="B525">
        <f>VLOOKUP('2024-03-18_windows_device_0'!Q525,'2024-03-18_windows_device_0'!Q525:Q1433,1,0)</f>
        <v>2184258</v>
      </c>
      <c r="C525">
        <f t="shared" si="17"/>
        <v>37.745168067193973</v>
      </c>
      <c r="D525">
        <f t="shared" si="16"/>
        <v>2181858.281936218</v>
      </c>
    </row>
    <row r="526" spans="1:4" x14ac:dyDescent="0.25">
      <c r="A526">
        <f>VLOOKUP('2024-03-18_windows_device_0'!P526,'2024-03-18_windows_device_0'!P$2:P$912,1,0)</f>
        <v>39.640666666666668</v>
      </c>
      <c r="B526">
        <f>VLOOKUP('2024-03-18_windows_device_0'!Q526,'2024-03-18_windows_device_0'!Q526:Q1434,1,0)</f>
        <v>2184249</v>
      </c>
      <c r="C526">
        <f t="shared" si="17"/>
        <v>37.718525762456032</v>
      </c>
      <c r="D526">
        <f t="shared" si="16"/>
        <v>2181850.4585608998</v>
      </c>
    </row>
    <row r="527" spans="1:4" x14ac:dyDescent="0.25">
      <c r="A527">
        <f>VLOOKUP('2024-03-18_windows_device_0'!P527,'2024-03-18_windows_device_0'!P$2:P$912,1,0)</f>
        <v>39.61933333333333</v>
      </c>
      <c r="B527">
        <f>VLOOKUP('2024-03-18_windows_device_0'!Q527,'2024-03-18_windows_device_0'!Q527:Q1435,1,0)</f>
        <v>2184243</v>
      </c>
      <c r="C527">
        <f t="shared" si="17"/>
        <v>37.698226863608063</v>
      </c>
      <c r="D527">
        <f t="shared" si="16"/>
        <v>2181845.355527265</v>
      </c>
    </row>
    <row r="528" spans="1:4" x14ac:dyDescent="0.25">
      <c r="A528">
        <f>VLOOKUP('2024-03-18_windows_device_0'!P528,'2024-03-18_windows_device_0'!P$2:P$912,1,0)</f>
        <v>39.555999999999997</v>
      </c>
      <c r="B528">
        <f>VLOOKUP('2024-03-18_windows_device_0'!Q528,'2024-03-18_windows_device_0'!Q528:Q1436,1,0)</f>
        <v>2184247</v>
      </c>
      <c r="C528">
        <f t="shared" si="17"/>
        <v>37.63796450765318</v>
      </c>
      <c r="D528">
        <f t="shared" si="16"/>
        <v>2181852.0208948473</v>
      </c>
    </row>
    <row r="529" spans="1:4" x14ac:dyDescent="0.25">
      <c r="A529">
        <f>VLOOKUP('2024-03-18_windows_device_0'!P529,'2024-03-18_windows_device_0'!P$2:P$912,1,0)</f>
        <v>39.535333333333334</v>
      </c>
      <c r="B529">
        <f>VLOOKUP('2024-03-18_windows_device_0'!Q529,'2024-03-18_windows_device_0'!Q529:Q1437,1,0)</f>
        <v>2184245</v>
      </c>
      <c r="C529">
        <f t="shared" si="17"/>
        <v>37.618299949394221</v>
      </c>
      <c r="D529">
        <f t="shared" si="16"/>
        <v>2181850.8914553146</v>
      </c>
    </row>
    <row r="530" spans="1:4" x14ac:dyDescent="0.25">
      <c r="A530">
        <f>VLOOKUP('2024-03-18_windows_device_0'!P530,'2024-03-18_windows_device_0'!P$2:P$912,1,0)</f>
        <v>39.49666666666667</v>
      </c>
      <c r="B530">
        <f>VLOOKUP('2024-03-18_windows_device_0'!Q530,'2024-03-18_windows_device_0'!Q530:Q1438,1,0)</f>
        <v>2184242</v>
      </c>
      <c r="C530">
        <f t="shared" si="17"/>
        <v>37.581508195232296</v>
      </c>
      <c r="D530">
        <f t="shared" si="16"/>
        <v>2181849.521314926</v>
      </c>
    </row>
    <row r="531" spans="1:4" x14ac:dyDescent="0.25">
      <c r="A531">
        <f>VLOOKUP('2024-03-18_windows_device_0'!P531,'2024-03-18_windows_device_0'!P$2:P$912,1,0)</f>
        <v>39.480666666666664</v>
      </c>
      <c r="B531">
        <f>VLOOKUP('2024-03-18_windows_device_0'!Q531,'2024-03-18_windows_device_0'!Q531:Q1439,1,0)</f>
        <v>2184242</v>
      </c>
      <c r="C531">
        <f t="shared" si="17"/>
        <v>37.566284021096322</v>
      </c>
      <c r="D531">
        <f t="shared" si="16"/>
        <v>2181850.1961471699</v>
      </c>
    </row>
    <row r="532" spans="1:4" x14ac:dyDescent="0.25">
      <c r="A532">
        <f>VLOOKUP('2024-03-18_windows_device_0'!P532,'2024-03-18_windows_device_0'!P$2:P$912,1,0)</f>
        <v>39.417333333333332</v>
      </c>
      <c r="B532">
        <f>VLOOKUP('2024-03-18_windows_device_0'!Q532,'2024-03-18_windows_device_0'!Q532:Q1440,1,0)</f>
        <v>2184244</v>
      </c>
      <c r="C532">
        <f t="shared" si="17"/>
        <v>37.506021665141439</v>
      </c>
      <c r="D532">
        <f t="shared" si="16"/>
        <v>2181854.8696994213</v>
      </c>
    </row>
    <row r="533" spans="1:4" x14ac:dyDescent="0.25">
      <c r="A533">
        <f>VLOOKUP('2024-03-18_windows_device_0'!P533,'2024-03-18_windows_device_0'!P$2:P$912,1,0)</f>
        <v>39.404666666666664</v>
      </c>
      <c r="B533">
        <f>VLOOKUP('2024-03-18_windows_device_0'!Q533,'2024-03-18_windows_device_0'!Q533:Q1441,1,0)</f>
        <v>2184244</v>
      </c>
      <c r="C533">
        <f t="shared" si="17"/>
        <v>37.493969193950463</v>
      </c>
      <c r="D533">
        <f t="shared" si="16"/>
        <v>2181855.4048584546</v>
      </c>
    </row>
    <row r="534" spans="1:4" x14ac:dyDescent="0.25">
      <c r="A534">
        <f>VLOOKUP('2024-03-18_windows_device_0'!P534,'2024-03-18_windows_device_0'!P$2:P$912,1,0)</f>
        <v>39.372</v>
      </c>
      <c r="B534">
        <f>VLOOKUP('2024-03-18_windows_device_0'!Q534,'2024-03-18_windows_device_0'!Q534:Q1442,1,0)</f>
        <v>2184239</v>
      </c>
      <c r="C534">
        <f t="shared" si="17"/>
        <v>37.462886505089521</v>
      </c>
      <c r="D534">
        <f t="shared" si="16"/>
        <v>2181851.7856954988</v>
      </c>
    </row>
    <row r="535" spans="1:4" x14ac:dyDescent="0.25">
      <c r="A535">
        <f>VLOOKUP('2024-03-18_windows_device_0'!P535,'2024-03-18_windows_device_0'!P$2:P$912,1,0)</f>
        <v>39.323333333333331</v>
      </c>
      <c r="B535">
        <f>VLOOKUP('2024-03-18_windows_device_0'!Q535,'2024-03-18_windows_device_0'!Q535:Q1443,1,0)</f>
        <v>2184237</v>
      </c>
      <c r="C535">
        <f t="shared" si="17"/>
        <v>37.416579642092607</v>
      </c>
      <c r="D535">
        <f t="shared" si="16"/>
        <v>2181851.8447053405</v>
      </c>
    </row>
    <row r="536" spans="1:4" x14ac:dyDescent="0.25">
      <c r="A536">
        <f>VLOOKUP('2024-03-18_windows_device_0'!P536,'2024-03-18_windows_device_0'!P$2:P$912,1,0)</f>
        <v>39.301333333333332</v>
      </c>
      <c r="B536">
        <f>VLOOKUP('2024-03-18_windows_device_0'!Q536,'2024-03-18_windows_device_0'!Q536:Q1444,1,0)</f>
        <v>2184228</v>
      </c>
      <c r="C536">
        <f t="shared" si="17"/>
        <v>37.39564640265565</v>
      </c>
      <c r="D536">
        <f t="shared" si="16"/>
        <v>2181843.7762150541</v>
      </c>
    </row>
    <row r="537" spans="1:4" x14ac:dyDescent="0.25">
      <c r="A537">
        <f>VLOOKUP('2024-03-18_windows_device_0'!P537,'2024-03-18_windows_device_0'!P$2:P$912,1,0)</f>
        <v>39.260666666666665</v>
      </c>
      <c r="B537">
        <f>VLOOKUP('2024-03-18_windows_device_0'!Q537,'2024-03-18_windows_device_0'!Q537:Q1445,1,0)</f>
        <v>2184223</v>
      </c>
      <c r="C537">
        <f t="shared" si="17"/>
        <v>37.356951626726726</v>
      </c>
      <c r="D537">
        <f t="shared" si="16"/>
        <v>2181840.4992841687</v>
      </c>
    </row>
    <row r="538" spans="1:4" x14ac:dyDescent="0.25">
      <c r="A538">
        <f>VLOOKUP('2024-03-18_windows_device_0'!P538,'2024-03-18_windows_device_0'!P$2:P$912,1,0)</f>
        <v>39.239333333333335</v>
      </c>
      <c r="B538">
        <f>VLOOKUP('2024-03-18_windows_device_0'!Q538,'2024-03-18_windows_device_0'!Q538:Q1446,1,0)</f>
        <v>2184227</v>
      </c>
      <c r="C538">
        <f t="shared" si="17"/>
        <v>37.336652727878764</v>
      </c>
      <c r="D538">
        <f t="shared" si="16"/>
        <v>2181845.4038056135</v>
      </c>
    </row>
    <row r="539" spans="1:4" x14ac:dyDescent="0.25">
      <c r="A539">
        <f>VLOOKUP('2024-03-18_windows_device_0'!P539,'2024-03-18_windows_device_0'!P$2:P$912,1,0)</f>
        <v>39.211333333333336</v>
      </c>
      <c r="B539">
        <f>VLOOKUP('2024-03-18_windows_device_0'!Q539,'2024-03-18_windows_device_0'!Q539:Q1447,1,0)</f>
        <v>2184232</v>
      </c>
      <c r="C539">
        <f t="shared" si="17"/>
        <v>37.310010423140824</v>
      </c>
      <c r="D539">
        <f t="shared" si="16"/>
        <v>2181851.5916336826</v>
      </c>
    </row>
    <row r="540" spans="1:4" x14ac:dyDescent="0.25">
      <c r="A540">
        <f>VLOOKUP('2024-03-18_windows_device_0'!P540,'2024-03-18_windows_device_0'!P$2:P$912,1,0)</f>
        <v>39.171999999999997</v>
      </c>
      <c r="B540">
        <f>VLOOKUP('2024-03-18_windows_device_0'!Q540,'2024-03-18_windows_device_0'!Q540:Q1448,1,0)</f>
        <v>2184228</v>
      </c>
      <c r="C540">
        <f t="shared" si="17"/>
        <v>37.27258432838989</v>
      </c>
      <c r="D540">
        <f t="shared" si="16"/>
        <v>2181849.2614834239</v>
      </c>
    </row>
    <row r="541" spans="1:4" x14ac:dyDescent="0.25">
      <c r="A541">
        <f>VLOOKUP('2024-03-18_windows_device_0'!P541,'2024-03-18_windows_device_0'!P$2:P$912,1,0)</f>
        <v>39.13066666666667</v>
      </c>
      <c r="B541">
        <f>VLOOKUP('2024-03-18_windows_device_0'!Q541,'2024-03-18_windows_device_0'!Q541:Q1449,1,0)</f>
        <v>2184228</v>
      </c>
      <c r="C541">
        <f t="shared" si="17"/>
        <v>37.23325521187197</v>
      </c>
      <c r="D541">
        <f t="shared" si="16"/>
        <v>2181851.0177944582</v>
      </c>
    </row>
    <row r="542" spans="1:4" x14ac:dyDescent="0.25">
      <c r="A542">
        <f>VLOOKUP('2024-03-18_windows_device_0'!P542,'2024-03-18_windows_device_0'!P$2:P$912,1,0)</f>
        <v>39.116</v>
      </c>
      <c r="B542">
        <f>VLOOKUP('2024-03-18_windows_device_0'!Q542,'2024-03-18_windows_device_0'!Q542:Q1450,1,0)</f>
        <v>2184229</v>
      </c>
      <c r="C542">
        <f t="shared" si="17"/>
        <v>37.219299718913994</v>
      </c>
      <c r="D542">
        <f t="shared" si="16"/>
        <v>2181852.6413843236</v>
      </c>
    </row>
    <row r="543" spans="1:4" x14ac:dyDescent="0.25">
      <c r="A543">
        <f>VLOOKUP('2024-03-18_windows_device_0'!P543,'2024-03-18_windows_device_0'!P$2:P$912,1,0)</f>
        <v>39.076666666666668</v>
      </c>
      <c r="B543">
        <f>VLOOKUP('2024-03-18_windows_device_0'!Q543,'2024-03-18_windows_device_0'!Q543:Q1451,1,0)</f>
        <v>2184224</v>
      </c>
      <c r="C543">
        <f t="shared" si="17"/>
        <v>37.181873624163067</v>
      </c>
      <c r="D543">
        <f t="shared" si="16"/>
        <v>2181849.3147287029</v>
      </c>
    </row>
    <row r="544" spans="1:4" x14ac:dyDescent="0.25">
      <c r="A544">
        <f>VLOOKUP('2024-03-18_windows_device_0'!P544,'2024-03-18_windows_device_0'!P$2:P$912,1,0)</f>
        <v>39.042666666666669</v>
      </c>
      <c r="B544">
        <f>VLOOKUP('2024-03-18_windows_device_0'!Q544,'2024-03-18_windows_device_0'!Q544:Q1452,1,0)</f>
        <v>2184219</v>
      </c>
      <c r="C544">
        <f t="shared" si="17"/>
        <v>37.149522254124129</v>
      </c>
      <c r="D544">
        <f t="shared" si="16"/>
        <v>2181845.7623407715</v>
      </c>
    </row>
    <row r="545" spans="1:4" x14ac:dyDescent="0.25">
      <c r="A545">
        <f>VLOOKUP('2024-03-18_windows_device_0'!P545,'2024-03-18_windows_device_0'!P$2:P$912,1,0)</f>
        <v>39.017333333333333</v>
      </c>
      <c r="B545">
        <f>VLOOKUP('2024-03-18_windows_device_0'!Q545,'2024-03-18_windows_device_0'!Q545:Q1453,1,0)</f>
        <v>2184215</v>
      </c>
      <c r="C545">
        <f t="shared" si="17"/>
        <v>37.125417311742176</v>
      </c>
      <c r="D545">
        <f t="shared" si="16"/>
        <v>2181842.8416541037</v>
      </c>
    </row>
    <row r="546" spans="1:4" x14ac:dyDescent="0.25">
      <c r="A546">
        <f>VLOOKUP('2024-03-18_windows_device_0'!P546,'2024-03-18_windows_device_0'!P$2:P$912,1,0)</f>
        <v>38.99</v>
      </c>
      <c r="B546">
        <f>VLOOKUP('2024-03-18_windows_device_0'!Q546,'2024-03-18_windows_device_0'!Q546:Q1454,1,0)</f>
        <v>2184215</v>
      </c>
      <c r="C546">
        <f t="shared" si="17"/>
        <v>37.09940934759323</v>
      </c>
      <c r="D546">
        <f t="shared" si="16"/>
        <v>2181844.0068471874</v>
      </c>
    </row>
    <row r="547" spans="1:4" x14ac:dyDescent="0.25">
      <c r="A547">
        <f>VLOOKUP('2024-03-18_windows_device_0'!P547,'2024-03-18_windows_device_0'!P$2:P$912,1,0)</f>
        <v>38.952666666666666</v>
      </c>
      <c r="B547">
        <f>VLOOKUP('2024-03-18_windows_device_0'!Q547,'2024-03-18_windows_device_0'!Q547:Q1455,1,0)</f>
        <v>2184215</v>
      </c>
      <c r="C547">
        <f t="shared" si="17"/>
        <v>37.063886274609295</v>
      </c>
      <c r="D547">
        <f t="shared" si="16"/>
        <v>2181845.5994554004</v>
      </c>
    </row>
    <row r="548" spans="1:4" x14ac:dyDescent="0.25">
      <c r="A548">
        <f>VLOOKUP('2024-03-18_windows_device_0'!P548,'2024-03-18_windows_device_0'!P$2:P$912,1,0)</f>
        <v>38.944000000000003</v>
      </c>
      <c r="B548">
        <f>VLOOKUP('2024-03-18_windows_device_0'!Q548,'2024-03-18_windows_device_0'!Q548:Q1456,1,0)</f>
        <v>2184215</v>
      </c>
      <c r="C548">
        <f t="shared" si="17"/>
        <v>37.05563984695231</v>
      </c>
      <c r="D548">
        <f t="shared" si="16"/>
        <v>2181845.9693537918</v>
      </c>
    </row>
    <row r="549" spans="1:4" x14ac:dyDescent="0.25">
      <c r="A549">
        <f>VLOOKUP('2024-03-18_windows_device_0'!P549,'2024-03-18_windows_device_0'!P$2:P$912,1,0)</f>
        <v>38.883333333333333</v>
      </c>
      <c r="B549">
        <f>VLOOKUP('2024-03-18_windows_device_0'!Q549,'2024-03-18_windows_device_0'!Q549:Q1457,1,0)</f>
        <v>2184215</v>
      </c>
      <c r="C549">
        <f t="shared" si="17"/>
        <v>36.997914853353421</v>
      </c>
      <c r="D549">
        <f t="shared" si="16"/>
        <v>2181848.5606025443</v>
      </c>
    </row>
    <row r="550" spans="1:4" x14ac:dyDescent="0.25">
      <c r="A550">
        <f>VLOOKUP('2024-03-18_windows_device_0'!P550,'2024-03-18_windows_device_0'!P$2:P$912,1,0)</f>
        <v>38.856000000000002</v>
      </c>
      <c r="B550">
        <f>VLOOKUP('2024-03-18_windows_device_0'!Q550,'2024-03-18_windows_device_0'!Q550:Q1458,1,0)</f>
        <v>2184212</v>
      </c>
      <c r="C550">
        <f t="shared" si="17"/>
        <v>36.971906889204476</v>
      </c>
      <c r="D550">
        <f t="shared" si="16"/>
        <v>2181846.7292090817</v>
      </c>
    </row>
    <row r="551" spans="1:4" x14ac:dyDescent="0.25">
      <c r="A551">
        <f>VLOOKUP('2024-03-18_windows_device_0'!P551,'2024-03-18_windows_device_0'!P$2:P$912,1,0)</f>
        <v>38.839333333333336</v>
      </c>
      <c r="B551">
        <f>VLOOKUP('2024-03-18_windows_device_0'!Q551,'2024-03-18_windows_device_0'!Q551:Q1459,1,0)</f>
        <v>2184211</v>
      </c>
      <c r="C551">
        <f t="shared" si="17"/>
        <v>36.956048374479508</v>
      </c>
      <c r="D551">
        <f t="shared" si="16"/>
        <v>2181846.4421157618</v>
      </c>
    </row>
    <row r="552" spans="1:4" x14ac:dyDescent="0.25">
      <c r="A552">
        <f>VLOOKUP('2024-03-18_windows_device_0'!P552,'2024-03-18_windows_device_0'!P$2:P$912,1,0)</f>
        <v>38.798666666666669</v>
      </c>
      <c r="B552">
        <f>VLOOKUP('2024-03-18_windows_device_0'!Q552,'2024-03-18_windows_device_0'!Q552:Q1460,1,0)</f>
        <v>2184202</v>
      </c>
      <c r="C552">
        <f t="shared" si="17"/>
        <v>36.917353598550584</v>
      </c>
      <c r="D552">
        <f t="shared" si="16"/>
        <v>2181839.1826945185</v>
      </c>
    </row>
    <row r="553" spans="1:4" x14ac:dyDescent="0.25">
      <c r="A553">
        <f>VLOOKUP('2024-03-18_windows_device_0'!P553,'2024-03-18_windows_device_0'!P$2:P$912,1,0)</f>
        <v>38.774000000000001</v>
      </c>
      <c r="B553">
        <f>VLOOKUP('2024-03-18_windows_device_0'!Q553,'2024-03-18_windows_device_0'!Q553:Q1461,1,0)</f>
        <v>2184199</v>
      </c>
      <c r="C553">
        <f t="shared" si="17"/>
        <v>36.893882996757625</v>
      </c>
      <c r="D553">
        <f t="shared" si="16"/>
        <v>2181837.2392063546</v>
      </c>
    </row>
    <row r="554" spans="1:4" x14ac:dyDescent="0.25">
      <c r="A554">
        <f>VLOOKUP('2024-03-18_windows_device_0'!P554,'2024-03-18_windows_device_0'!P$2:P$912,1,0)</f>
        <v>38.761333333333333</v>
      </c>
      <c r="B554">
        <f>VLOOKUP('2024-03-18_windows_device_0'!Q554,'2024-03-18_windows_device_0'!Q554:Q1462,1,0)</f>
        <v>2184200</v>
      </c>
      <c r="C554">
        <f t="shared" si="17"/>
        <v>36.881830525566649</v>
      </c>
      <c r="D554">
        <f t="shared" si="16"/>
        <v>2181838.7819598168</v>
      </c>
    </row>
    <row r="555" spans="1:4" x14ac:dyDescent="0.25">
      <c r="A555">
        <f>VLOOKUP('2024-03-18_windows_device_0'!P555,'2024-03-18_windows_device_0'!P$2:P$912,1,0)</f>
        <v>38.716666666666669</v>
      </c>
      <c r="B555">
        <f>VLOOKUP('2024-03-18_windows_device_0'!Q555,'2024-03-18_windows_device_0'!Q555:Q1463,1,0)</f>
        <v>2184200</v>
      </c>
      <c r="C555">
        <f t="shared" si="17"/>
        <v>36.839329706103733</v>
      </c>
      <c r="D555">
        <f t="shared" si="16"/>
        <v>2181840.6970732398</v>
      </c>
    </row>
    <row r="556" spans="1:4" x14ac:dyDescent="0.25">
      <c r="A556">
        <f>VLOOKUP('2024-03-18_windows_device_0'!P556,'2024-03-18_windows_device_0'!P$2:P$912,1,0)</f>
        <v>38.694000000000003</v>
      </c>
      <c r="B556">
        <f>VLOOKUP('2024-03-18_windows_device_0'!Q556,'2024-03-18_windows_device_0'!Q556:Q1464,1,0)</f>
        <v>2184195</v>
      </c>
      <c r="C556">
        <f t="shared" si="17"/>
        <v>36.817762126077774</v>
      </c>
      <c r="D556">
        <f t="shared" si="16"/>
        <v>2181836.6696330314</v>
      </c>
    </row>
    <row r="557" spans="1:4" x14ac:dyDescent="0.25">
      <c r="A557">
        <f>VLOOKUP('2024-03-18_windows_device_0'!P557,'2024-03-18_windows_device_0'!P$2:P$912,1,0)</f>
        <v>38.659333333333336</v>
      </c>
      <c r="B557">
        <f>VLOOKUP('2024-03-18_windows_device_0'!Q557,'2024-03-18_windows_device_0'!Q557:Q1465,1,0)</f>
        <v>2184193</v>
      </c>
      <c r="C557">
        <f t="shared" si="17"/>
        <v>36.784776415449834</v>
      </c>
      <c r="D557">
        <f t="shared" si="16"/>
        <v>2181836.1580035775</v>
      </c>
    </row>
    <row r="558" spans="1:4" x14ac:dyDescent="0.25">
      <c r="A558">
        <f>VLOOKUP('2024-03-18_windows_device_0'!P558,'2024-03-18_windows_device_0'!P$2:P$912,1,0)</f>
        <v>38.626666666666665</v>
      </c>
      <c r="B558">
        <f>VLOOKUP('2024-03-18_windows_device_0'!Q558,'2024-03-18_windows_device_0'!Q558:Q1466,1,0)</f>
        <v>2184197</v>
      </c>
      <c r="C558">
        <f t="shared" si="17"/>
        <v>36.753693726588892</v>
      </c>
      <c r="D558">
        <f t="shared" si="16"/>
        <v>2181841.5615315395</v>
      </c>
    </row>
    <row r="559" spans="1:4" x14ac:dyDescent="0.25">
      <c r="A559">
        <f>VLOOKUP('2024-03-18_windows_device_0'!P559,'2024-03-18_windows_device_0'!P$2:P$912,1,0)</f>
        <v>38.615333333333332</v>
      </c>
      <c r="B559">
        <f>VLOOKUP('2024-03-18_windows_device_0'!Q559,'2024-03-18_windows_device_0'!Q559:Q1467,1,0)</f>
        <v>2184196</v>
      </c>
      <c r="C559">
        <f t="shared" si="17"/>
        <v>36.742909936575913</v>
      </c>
      <c r="D559">
        <f t="shared" si="16"/>
        <v>2181841.0487021809</v>
      </c>
    </row>
    <row r="560" spans="1:4" x14ac:dyDescent="0.25">
      <c r="A560">
        <f>VLOOKUP('2024-03-18_windows_device_0'!P560,'2024-03-18_windows_device_0'!P$2:P$912,1,0)</f>
        <v>38.559333333333335</v>
      </c>
      <c r="B560">
        <f>VLOOKUP('2024-03-18_windows_device_0'!Q560,'2024-03-18_windows_device_0'!Q560:Q1468,1,0)</f>
        <v>2184195</v>
      </c>
      <c r="C560">
        <f t="shared" si="17"/>
        <v>36.689625327100018</v>
      </c>
      <c r="D560">
        <f t="shared" si="16"/>
        <v>2181842.4576553428</v>
      </c>
    </row>
    <row r="561" spans="1:4" x14ac:dyDescent="0.25">
      <c r="A561">
        <f>VLOOKUP('2024-03-18_windows_device_0'!P561,'2024-03-18_windows_device_0'!P$2:P$912,1,0)</f>
        <v>38.549333333333337</v>
      </c>
      <c r="B561">
        <f>VLOOKUP('2024-03-18_windows_device_0'!Q561,'2024-03-18_windows_device_0'!Q561:Q1469,1,0)</f>
        <v>2184194</v>
      </c>
      <c r="C561">
        <f t="shared" si="17"/>
        <v>36.680110218265042</v>
      </c>
      <c r="D561">
        <f t="shared" si="16"/>
        <v>2181841.8881330965</v>
      </c>
    </row>
    <row r="562" spans="1:4" x14ac:dyDescent="0.25">
      <c r="A562">
        <f>VLOOKUP('2024-03-18_windows_device_0'!P562,'2024-03-18_windows_device_0'!P$2:P$912,1,0)</f>
        <v>38.516666666666666</v>
      </c>
      <c r="B562">
        <f>VLOOKUP('2024-03-18_windows_device_0'!Q562,'2024-03-18_windows_device_0'!Q562:Q1470,1,0)</f>
        <v>2184193</v>
      </c>
      <c r="C562">
        <f t="shared" si="17"/>
        <v>36.649027529404094</v>
      </c>
      <c r="D562">
        <f t="shared" si="16"/>
        <v>2181842.2950098976</v>
      </c>
    </row>
    <row r="563" spans="1:4" x14ac:dyDescent="0.25">
      <c r="A563">
        <f>VLOOKUP('2024-03-18_windows_device_0'!P563,'2024-03-18_windows_device_0'!P$2:P$912,1,0)</f>
        <v>38.488</v>
      </c>
      <c r="B563">
        <f>VLOOKUP('2024-03-18_windows_device_0'!Q563,'2024-03-18_windows_device_0'!Q563:Q1471,1,0)</f>
        <v>2184193</v>
      </c>
      <c r="C563">
        <f t="shared" si="17"/>
        <v>36.621750884077152</v>
      </c>
      <c r="D563">
        <f t="shared" si="16"/>
        <v>2181843.5304353647</v>
      </c>
    </row>
    <row r="564" spans="1:4" x14ac:dyDescent="0.25">
      <c r="A564">
        <f>VLOOKUP('2024-03-18_windows_device_0'!P564,'2024-03-18_windows_device_0'!P$2:P$912,1,0)</f>
        <v>38.457333333333331</v>
      </c>
      <c r="B564">
        <f>VLOOKUP('2024-03-18_windows_device_0'!Q564,'2024-03-18_windows_device_0'!Q564:Q1472,1,0)</f>
        <v>2184187</v>
      </c>
      <c r="C564">
        <f t="shared" si="17"/>
        <v>36.592571216983202</v>
      </c>
      <c r="D564">
        <f t="shared" si="16"/>
        <v>2181838.8529011821</v>
      </c>
    </row>
    <row r="565" spans="1:4" x14ac:dyDescent="0.25">
      <c r="A565">
        <f>VLOOKUP('2024-03-18_windows_device_0'!P565,'2024-03-18_windows_device_0'!P$2:P$912,1,0)</f>
        <v>38.444000000000003</v>
      </c>
      <c r="B565">
        <f>VLOOKUP('2024-03-18_windows_device_0'!Q565,'2024-03-18_windows_device_0'!Q565:Q1473,1,0)</f>
        <v>2184186</v>
      </c>
      <c r="C565">
        <f t="shared" si="17"/>
        <v>36.579884405203231</v>
      </c>
      <c r="D565">
        <f t="shared" si="16"/>
        <v>2181838.4281596951</v>
      </c>
    </row>
    <row r="566" spans="1:4" x14ac:dyDescent="0.25">
      <c r="A566">
        <f>VLOOKUP('2024-03-18_windows_device_0'!P566,'2024-03-18_windows_device_0'!P$2:P$912,1,0)</f>
        <v>38.411333333333332</v>
      </c>
      <c r="B566">
        <f>VLOOKUP('2024-03-18_windows_device_0'!Q566,'2024-03-18_windows_device_0'!Q566:Q1474,1,0)</f>
        <v>2184183</v>
      </c>
      <c r="C566">
        <f t="shared" si="17"/>
        <v>36.54880171634229</v>
      </c>
      <c r="D566">
        <f t="shared" si="16"/>
        <v>2181836.8382432624</v>
      </c>
    </row>
    <row r="567" spans="1:4" x14ac:dyDescent="0.25">
      <c r="A567">
        <f>VLOOKUP('2024-03-18_windows_device_0'!P567,'2024-03-18_windows_device_0'!P$2:P$912,1,0)</f>
        <v>38.371333333333332</v>
      </c>
      <c r="B567">
        <f>VLOOKUP('2024-03-18_windows_device_0'!Q567,'2024-03-18_windows_device_0'!Q567:Q1475,1,0)</f>
        <v>2184176</v>
      </c>
      <c r="C567">
        <f t="shared" si="17"/>
        <v>36.51074128100236</v>
      </c>
      <c r="D567">
        <f t="shared" si="16"/>
        <v>2181831.5662306491</v>
      </c>
    </row>
    <row r="568" spans="1:4" x14ac:dyDescent="0.25">
      <c r="A568">
        <f>VLOOKUP('2024-03-18_windows_device_0'!P568,'2024-03-18_windows_device_0'!P$2:P$912,1,0)</f>
        <v>38.362000000000002</v>
      </c>
      <c r="B568">
        <f>VLOOKUP('2024-03-18_windows_device_0'!Q568,'2024-03-18_windows_device_0'!Q568:Q1476,1,0)</f>
        <v>2184173</v>
      </c>
      <c r="C568">
        <f t="shared" si="17"/>
        <v>36.50186051275638</v>
      </c>
      <c r="D568">
        <f t="shared" si="16"/>
        <v>2181828.9696422638</v>
      </c>
    </row>
    <row r="569" spans="1:4" x14ac:dyDescent="0.25">
      <c r="A569">
        <f>VLOOKUP('2024-03-18_windows_device_0'!P569,'2024-03-18_windows_device_0'!P$2:P$912,1,0)</f>
        <v>38.336666666666666</v>
      </c>
      <c r="B569">
        <f>VLOOKUP('2024-03-18_windows_device_0'!Q569,'2024-03-18_windows_device_0'!Q569:Q1477,1,0)</f>
        <v>2184175</v>
      </c>
      <c r="C569">
        <f t="shared" si="17"/>
        <v>36.477755570374427</v>
      </c>
      <c r="D569">
        <f t="shared" si="16"/>
        <v>2181832.0650258795</v>
      </c>
    </row>
    <row r="570" spans="1:4" x14ac:dyDescent="0.25">
      <c r="A570">
        <f>VLOOKUP('2024-03-18_windows_device_0'!P570,'2024-03-18_windows_device_0'!P$2:P$912,1,0)</f>
        <v>38.317999999999998</v>
      </c>
      <c r="B570">
        <f>VLOOKUP('2024-03-18_windows_device_0'!Q570,'2024-03-18_windows_device_0'!Q570:Q1478,1,0)</f>
        <v>2184175</v>
      </c>
      <c r="C570">
        <f t="shared" si="17"/>
        <v>36.45999403388246</v>
      </c>
      <c r="D570">
        <f t="shared" si="16"/>
        <v>2181832.8725333735</v>
      </c>
    </row>
    <row r="571" spans="1:4" x14ac:dyDescent="0.25">
      <c r="A571">
        <f>VLOOKUP('2024-03-18_windows_device_0'!P571,'2024-03-18_windows_device_0'!P$2:P$912,1,0)</f>
        <v>38.28</v>
      </c>
      <c r="B571">
        <f>VLOOKUP('2024-03-18_windows_device_0'!Q571,'2024-03-18_windows_device_0'!Q571:Q1479,1,0)</f>
        <v>2184175</v>
      </c>
      <c r="C571">
        <f t="shared" si="17"/>
        <v>36.423836620309537</v>
      </c>
      <c r="D571">
        <f t="shared" si="16"/>
        <v>2181834.5173913231</v>
      </c>
    </row>
    <row r="572" spans="1:4" x14ac:dyDescent="0.25">
      <c r="A572">
        <f>VLOOKUP('2024-03-18_windows_device_0'!P572,'2024-03-18_windows_device_0'!P$2:P$912,1,0)</f>
        <v>38.262666666666668</v>
      </c>
      <c r="B572">
        <f>VLOOKUP('2024-03-18_windows_device_0'!Q572,'2024-03-18_windows_device_0'!Q572:Q1480,1,0)</f>
        <v>2184176</v>
      </c>
      <c r="C572">
        <f t="shared" si="17"/>
        <v>36.407343764995566</v>
      </c>
      <c r="D572">
        <f t="shared" si="16"/>
        <v>2181836.2681243317</v>
      </c>
    </row>
    <row r="573" spans="1:4" x14ac:dyDescent="0.25">
      <c r="A573">
        <f>VLOOKUP('2024-03-18_windows_device_0'!P573,'2024-03-18_windows_device_0'!P$2:P$912,1,0)</f>
        <v>38.229999999999997</v>
      </c>
      <c r="B573">
        <f>VLOOKUP('2024-03-18_windows_device_0'!Q573,'2024-03-18_windows_device_0'!Q573:Q1481,1,0)</f>
        <v>2184174</v>
      </c>
      <c r="C573">
        <f t="shared" si="17"/>
        <v>36.376261076134618</v>
      </c>
      <c r="D573">
        <f t="shared" si="16"/>
        <v>2181835.683728409</v>
      </c>
    </row>
    <row r="574" spans="1:4" x14ac:dyDescent="0.25">
      <c r="A574">
        <f>VLOOKUP('2024-03-18_windows_device_0'!P574,'2024-03-18_windows_device_0'!P$2:P$912,1,0)</f>
        <v>38.204666666666668</v>
      </c>
      <c r="B574">
        <f>VLOOKUP('2024-03-18_windows_device_0'!Q574,'2024-03-18_windows_device_0'!Q574:Q1482,1,0)</f>
        <v>2184172</v>
      </c>
      <c r="C574">
        <f t="shared" si="17"/>
        <v>36.352156133752672</v>
      </c>
      <c r="D574">
        <f t="shared" si="16"/>
        <v>2181834.782228495</v>
      </c>
    </row>
    <row r="575" spans="1:4" x14ac:dyDescent="0.25">
      <c r="A575">
        <f>VLOOKUP('2024-03-18_windows_device_0'!P575,'2024-03-18_windows_device_0'!P$2:P$912,1,0)</f>
        <v>38.18333333333333</v>
      </c>
      <c r="B575">
        <f>VLOOKUP('2024-03-18_windows_device_0'!Q575,'2024-03-18_windows_device_0'!Q575:Q1483,1,0)</f>
        <v>2184170</v>
      </c>
      <c r="C575">
        <f t="shared" si="17"/>
        <v>36.33185723490471</v>
      </c>
      <c r="D575">
        <f t="shared" si="16"/>
        <v>2181833.7077451074</v>
      </c>
    </row>
    <row r="576" spans="1:4" x14ac:dyDescent="0.25">
      <c r="A576">
        <f>VLOOKUP('2024-03-18_windows_device_0'!P576,'2024-03-18_windows_device_0'!P$2:P$912,1,0)</f>
        <v>38.152000000000001</v>
      </c>
      <c r="B576">
        <f>VLOOKUP('2024-03-18_windows_device_0'!Q576,'2024-03-18_windows_device_0'!Q576:Q1484,1,0)</f>
        <v>2184171</v>
      </c>
      <c r="C576">
        <f t="shared" si="17"/>
        <v>36.302043227221766</v>
      </c>
      <c r="D576">
        <f t="shared" si="16"/>
        <v>2181836.067866601</v>
      </c>
    </row>
    <row r="577" spans="1:4" x14ac:dyDescent="0.25">
      <c r="A577">
        <f>VLOOKUP('2024-03-18_windows_device_0'!P577,'2024-03-18_windows_device_0'!P$2:P$912,1,0)</f>
        <v>38.133333333333333</v>
      </c>
      <c r="B577">
        <f>VLOOKUP('2024-03-18_windows_device_0'!Q577,'2024-03-18_windows_device_0'!Q577:Q1485,1,0)</f>
        <v>2184169</v>
      </c>
      <c r="C577">
        <f t="shared" si="17"/>
        <v>36.284281690729799</v>
      </c>
      <c r="D577">
        <f t="shared" si="16"/>
        <v>2181834.8785866606</v>
      </c>
    </row>
    <row r="578" spans="1:4" x14ac:dyDescent="0.25">
      <c r="A578">
        <f>VLOOKUP('2024-03-18_windows_device_0'!P578,'2024-03-18_windows_device_0'!P$2:P$912,1,0)</f>
        <v>38.107333333333337</v>
      </c>
      <c r="B578">
        <f>VLOOKUP('2024-03-18_windows_device_0'!Q578,'2024-03-18_windows_device_0'!Q578:Q1486,1,0)</f>
        <v>2184166</v>
      </c>
      <c r="C578">
        <f t="shared" si="17"/>
        <v>36.25954240775885</v>
      </c>
      <c r="D578">
        <f t="shared" ref="D578:D641" si="18">B578-C578*E$4+E$3*C578^2</f>
        <v>2181833.0083450433</v>
      </c>
    </row>
    <row r="579" spans="1:4" x14ac:dyDescent="0.25">
      <c r="A579">
        <f>VLOOKUP('2024-03-18_windows_device_0'!P579,'2024-03-18_windows_device_0'!P$2:P$912,1,0)</f>
        <v>38.088000000000001</v>
      </c>
      <c r="B579">
        <f>VLOOKUP('2024-03-18_windows_device_0'!Q579,'2024-03-18_windows_device_0'!Q579:Q1487,1,0)</f>
        <v>2184164</v>
      </c>
      <c r="C579">
        <f t="shared" ref="C579:C642" si="19">A579*(1-EXP(-E$5))</f>
        <v>36.241146530677888</v>
      </c>
      <c r="D579">
        <f t="shared" si="18"/>
        <v>2181831.8488301951</v>
      </c>
    </row>
    <row r="580" spans="1:4" x14ac:dyDescent="0.25">
      <c r="A580">
        <f>VLOOKUP('2024-03-18_windows_device_0'!P580,'2024-03-18_windows_device_0'!P$2:P$912,1,0)</f>
        <v>38.06133333333333</v>
      </c>
      <c r="B580">
        <f>VLOOKUP('2024-03-18_windows_device_0'!Q580,'2024-03-18_windows_device_0'!Q580:Q1488,1,0)</f>
        <v>2184158</v>
      </c>
      <c r="C580">
        <f t="shared" si="19"/>
        <v>36.21577290711793</v>
      </c>
      <c r="D580">
        <f t="shared" si="18"/>
        <v>2181827.0086916606</v>
      </c>
    </row>
    <row r="581" spans="1:4" x14ac:dyDescent="0.25">
      <c r="A581">
        <f>VLOOKUP('2024-03-18_windows_device_0'!P581,'2024-03-18_windows_device_0'!P$2:P$912,1,0)</f>
        <v>38.033333333333331</v>
      </c>
      <c r="B581">
        <f>VLOOKUP('2024-03-18_windows_device_0'!Q581,'2024-03-18_windows_device_0'!Q581:Q1489,1,0)</f>
        <v>2184157</v>
      </c>
      <c r="C581">
        <f t="shared" si="19"/>
        <v>36.189130602379983</v>
      </c>
      <c r="D581">
        <f t="shared" si="18"/>
        <v>2181827.227259458</v>
      </c>
    </row>
    <row r="582" spans="1:4" x14ac:dyDescent="0.25">
      <c r="A582">
        <f>VLOOKUP('2024-03-18_windows_device_0'!P582,'2024-03-18_windows_device_0'!P$2:P$912,1,0)</f>
        <v>38.007333333333335</v>
      </c>
      <c r="B582">
        <f>VLOOKUP('2024-03-18_windows_device_0'!Q582,'2024-03-18_windows_device_0'!Q582:Q1490,1,0)</f>
        <v>2184157</v>
      </c>
      <c r="C582">
        <f t="shared" si="19"/>
        <v>36.164391319409035</v>
      </c>
      <c r="D582">
        <f t="shared" si="18"/>
        <v>2181828.3594409339</v>
      </c>
    </row>
    <row r="583" spans="1:4" x14ac:dyDescent="0.25">
      <c r="A583">
        <f>VLOOKUP('2024-03-18_windows_device_0'!P583,'2024-03-18_windows_device_0'!P$2:P$912,1,0)</f>
        <v>37.99133333333333</v>
      </c>
      <c r="B583">
        <f>VLOOKUP('2024-03-18_windows_device_0'!Q583,'2024-03-18_windows_device_0'!Q583:Q1491,1,0)</f>
        <v>2184158</v>
      </c>
      <c r="C583">
        <f t="shared" si="19"/>
        <v>36.149167145273061</v>
      </c>
      <c r="D583">
        <f t="shared" si="18"/>
        <v>2181830.0564811341</v>
      </c>
    </row>
    <row r="584" spans="1:4" x14ac:dyDescent="0.25">
      <c r="A584">
        <f>VLOOKUP('2024-03-18_windows_device_0'!P584,'2024-03-18_windows_device_0'!P$2:P$912,1,0)</f>
        <v>37.952666666666666</v>
      </c>
      <c r="B584">
        <f>VLOOKUP('2024-03-18_windows_device_0'!Q584,'2024-03-18_windows_device_0'!Q584:Q1492,1,0)</f>
        <v>2184151</v>
      </c>
      <c r="C584">
        <f t="shared" si="19"/>
        <v>36.112375391111136</v>
      </c>
      <c r="D584">
        <f t="shared" si="18"/>
        <v>2181824.7419799278</v>
      </c>
    </row>
    <row r="585" spans="1:4" x14ac:dyDescent="0.25">
      <c r="A585">
        <f>VLOOKUP('2024-03-18_windows_device_0'!P585,'2024-03-18_windows_device_0'!P$2:P$912,1,0)</f>
        <v>37.946666666666665</v>
      </c>
      <c r="B585">
        <f>VLOOKUP('2024-03-18_windows_device_0'!Q585,'2024-03-18_windows_device_0'!Q585:Q1493,1,0)</f>
        <v>2184141</v>
      </c>
      <c r="C585">
        <f t="shared" si="19"/>
        <v>36.106666325810146</v>
      </c>
      <c r="D585">
        <f t="shared" si="18"/>
        <v>2181815.0036477265</v>
      </c>
    </row>
    <row r="586" spans="1:4" x14ac:dyDescent="0.25">
      <c r="A586">
        <f>VLOOKUP('2024-03-18_windows_device_0'!P586,'2024-03-18_windows_device_0'!P$2:P$912,1,0)</f>
        <v>37.912666666666667</v>
      </c>
      <c r="B586">
        <f>VLOOKUP('2024-03-18_windows_device_0'!Q586,'2024-03-18_windows_device_0'!Q586:Q1494,1,0)</f>
        <v>2184137</v>
      </c>
      <c r="C586">
        <f t="shared" si="19"/>
        <v>36.074314955771207</v>
      </c>
      <c r="D586">
        <f t="shared" si="18"/>
        <v>2181812.4870656519</v>
      </c>
    </row>
    <row r="587" spans="1:4" x14ac:dyDescent="0.25">
      <c r="A587">
        <f>VLOOKUP('2024-03-18_windows_device_0'!P587,'2024-03-18_windows_device_0'!P$2:P$912,1,0)</f>
        <v>37.885333333333335</v>
      </c>
      <c r="B587">
        <f>VLOOKUP('2024-03-18_windows_device_0'!Q587,'2024-03-18_windows_device_0'!Q587:Q1495,1,0)</f>
        <v>2184140</v>
      </c>
      <c r="C587">
        <f t="shared" si="19"/>
        <v>36.048306991622262</v>
      </c>
      <c r="D587">
        <f t="shared" si="18"/>
        <v>2181816.6803985061</v>
      </c>
    </row>
    <row r="588" spans="1:4" x14ac:dyDescent="0.25">
      <c r="A588">
        <f>VLOOKUP('2024-03-18_windows_device_0'!P588,'2024-03-18_windows_device_0'!P$2:P$912,1,0)</f>
        <v>37.864666666666665</v>
      </c>
      <c r="B588">
        <f>VLOOKUP('2024-03-18_windows_device_0'!Q588,'2024-03-18_windows_device_0'!Q588:Q1496,1,0)</f>
        <v>2184150</v>
      </c>
      <c r="C588">
        <f t="shared" si="19"/>
        <v>36.028642433363295</v>
      </c>
      <c r="D588">
        <f t="shared" si="18"/>
        <v>2181827.5831368179</v>
      </c>
    </row>
    <row r="589" spans="1:4" x14ac:dyDescent="0.25">
      <c r="A589">
        <f>VLOOKUP('2024-03-18_windows_device_0'!P589,'2024-03-18_windows_device_0'!P$2:P$912,1,0)</f>
        <v>37.826000000000001</v>
      </c>
      <c r="B589">
        <f>VLOOKUP('2024-03-18_windows_device_0'!Q589,'2024-03-18_windows_device_0'!Q589:Q1497,1,0)</f>
        <v>2184151</v>
      </c>
      <c r="C589">
        <f t="shared" si="19"/>
        <v>35.99185067920137</v>
      </c>
      <c r="D589">
        <f t="shared" si="18"/>
        <v>2181830.2732001385</v>
      </c>
    </row>
    <row r="590" spans="1:4" x14ac:dyDescent="0.25">
      <c r="A590">
        <f>VLOOKUP('2024-03-18_windows_device_0'!P590,'2024-03-18_windows_device_0'!P$2:P$912,1,0)</f>
        <v>37.825333333333333</v>
      </c>
      <c r="B590">
        <f>VLOOKUP('2024-03-18_windows_device_0'!Q590,'2024-03-18_windows_device_0'!Q590:Q1498,1,0)</f>
        <v>2184146</v>
      </c>
      <c r="C590">
        <f t="shared" si="19"/>
        <v>35.991216338612368</v>
      </c>
      <c r="D590">
        <f t="shared" si="18"/>
        <v>2181825.3023513807</v>
      </c>
    </row>
    <row r="591" spans="1:4" x14ac:dyDescent="0.25">
      <c r="A591">
        <f>VLOOKUP('2024-03-18_windows_device_0'!P591,'2024-03-18_windows_device_0'!P$2:P$912,1,0)</f>
        <v>37.777333333333331</v>
      </c>
      <c r="B591">
        <f>VLOOKUP('2024-03-18_windows_device_0'!Q591,'2024-03-18_windows_device_0'!Q591:Q1499,1,0)</f>
        <v>2184143</v>
      </c>
      <c r="C591">
        <f t="shared" si="19"/>
        <v>35.945543816204456</v>
      </c>
      <c r="D591">
        <f t="shared" si="18"/>
        <v>2181824.4023293173</v>
      </c>
    </row>
    <row r="592" spans="1:4" x14ac:dyDescent="0.25">
      <c r="A592">
        <f>VLOOKUP('2024-03-18_windows_device_0'!P592,'2024-03-18_windows_device_0'!P$2:P$912,1,0)</f>
        <v>37.769333333333336</v>
      </c>
      <c r="B592">
        <f>VLOOKUP('2024-03-18_windows_device_0'!Q592,'2024-03-18_windows_device_0'!Q592:Q1500,1,0)</f>
        <v>2184146</v>
      </c>
      <c r="C592">
        <f t="shared" si="19"/>
        <v>35.937931729136473</v>
      </c>
      <c r="D592">
        <f t="shared" si="18"/>
        <v>2181827.7525343993</v>
      </c>
    </row>
    <row r="593" spans="1:4" x14ac:dyDescent="0.25">
      <c r="A593">
        <f>VLOOKUP('2024-03-18_windows_device_0'!P593,'2024-03-18_windows_device_0'!P$2:P$912,1,0)</f>
        <v>37.718000000000004</v>
      </c>
      <c r="B593">
        <f>VLOOKUP('2024-03-18_windows_device_0'!Q593,'2024-03-18_windows_device_0'!Q593:Q1501,1,0)</f>
        <v>2184141</v>
      </c>
      <c r="C593">
        <f t="shared" si="19"/>
        <v>35.889087503783571</v>
      </c>
      <c r="D593">
        <f t="shared" si="18"/>
        <v>2181825.001102942</v>
      </c>
    </row>
    <row r="594" spans="1:4" x14ac:dyDescent="0.25">
      <c r="A594">
        <f>VLOOKUP('2024-03-18_windows_device_0'!P594,'2024-03-18_windows_device_0'!P$2:P$912,1,0)</f>
        <v>37.706666666666663</v>
      </c>
      <c r="B594">
        <f>VLOOKUP('2024-03-18_windows_device_0'!Q594,'2024-03-18_windows_device_0'!Q594:Q1502,1,0)</f>
        <v>2184141</v>
      </c>
      <c r="C594">
        <f t="shared" si="19"/>
        <v>35.878303713770585</v>
      </c>
      <c r="D594">
        <f t="shared" si="18"/>
        <v>2181825.4978711018</v>
      </c>
    </row>
    <row r="595" spans="1:4" x14ac:dyDescent="0.25">
      <c r="A595">
        <f>VLOOKUP('2024-03-18_windows_device_0'!P595,'2024-03-18_windows_device_0'!P$2:P$912,1,0)</f>
        <v>37.677999999999997</v>
      </c>
      <c r="B595">
        <f>VLOOKUP('2024-03-18_windows_device_0'!Q595,'2024-03-18_windows_device_0'!Q595:Q1503,1,0)</f>
        <v>2184144</v>
      </c>
      <c r="C595">
        <f t="shared" si="19"/>
        <v>35.851027068443635</v>
      </c>
      <c r="D595">
        <f t="shared" si="18"/>
        <v>2181829.7549366527</v>
      </c>
    </row>
    <row r="596" spans="1:4" x14ac:dyDescent="0.25">
      <c r="A596">
        <f>VLOOKUP('2024-03-18_windows_device_0'!P596,'2024-03-18_windows_device_0'!P$2:P$912,1,0)</f>
        <v>37.661999999999999</v>
      </c>
      <c r="B596">
        <f>VLOOKUP('2024-03-18_windows_device_0'!Q596,'2024-03-18_windows_device_0'!Q596:Q1504,1,0)</f>
        <v>2184140</v>
      </c>
      <c r="C596">
        <f t="shared" si="19"/>
        <v>35.835802894307669</v>
      </c>
      <c r="D596">
        <f t="shared" si="18"/>
        <v>2181826.4568876545</v>
      </c>
    </row>
    <row r="597" spans="1:4" x14ac:dyDescent="0.25">
      <c r="A597">
        <f>VLOOKUP('2024-03-18_windows_device_0'!P597,'2024-03-18_windows_device_0'!P$2:P$912,1,0)</f>
        <v>37.62466666666667</v>
      </c>
      <c r="B597">
        <f>VLOOKUP('2024-03-18_windows_device_0'!Q597,'2024-03-18_windows_device_0'!Q597:Q1505,1,0)</f>
        <v>2184145</v>
      </c>
      <c r="C597">
        <f t="shared" si="19"/>
        <v>35.800279821323741</v>
      </c>
      <c r="D597">
        <f t="shared" si="18"/>
        <v>2181833.0957011422</v>
      </c>
    </row>
    <row r="598" spans="1:4" x14ac:dyDescent="0.25">
      <c r="A598">
        <f>VLOOKUP('2024-03-18_windows_device_0'!P598,'2024-03-18_windows_device_0'!P$2:P$912,1,0)</f>
        <v>37.609333333333332</v>
      </c>
      <c r="B598">
        <f>VLOOKUP('2024-03-18_windows_device_0'!Q598,'2024-03-18_windows_device_0'!Q598:Q1506,1,0)</f>
        <v>2184143</v>
      </c>
      <c r="C598">
        <f t="shared" si="19"/>
        <v>35.785689987776763</v>
      </c>
      <c r="D598">
        <f t="shared" si="18"/>
        <v>2181831.7691615568</v>
      </c>
    </row>
    <row r="599" spans="1:4" x14ac:dyDescent="0.25">
      <c r="A599">
        <f>VLOOKUP('2024-03-18_windows_device_0'!P599,'2024-03-18_windows_device_0'!P$2:P$912,1,0)</f>
        <v>37.567999999999998</v>
      </c>
      <c r="B599">
        <f>VLOOKUP('2024-03-18_windows_device_0'!Q599,'2024-03-18_windows_device_0'!Q599:Q1507,1,0)</f>
        <v>2184138</v>
      </c>
      <c r="C599">
        <f t="shared" si="19"/>
        <v>35.746360871258844</v>
      </c>
      <c r="D599">
        <f t="shared" si="18"/>
        <v>2181828.5856680162</v>
      </c>
    </row>
    <row r="600" spans="1:4" x14ac:dyDescent="0.25">
      <c r="A600">
        <f>VLOOKUP('2024-03-18_windows_device_0'!P600,'2024-03-18_windows_device_0'!P$2:P$912,1,0)</f>
        <v>37.553333333333335</v>
      </c>
      <c r="B600">
        <f>VLOOKUP('2024-03-18_windows_device_0'!Q600,'2024-03-18_windows_device_0'!Q600:Q1508,1,0)</f>
        <v>2184134</v>
      </c>
      <c r="C600">
        <f t="shared" si="19"/>
        <v>35.732405378300868</v>
      </c>
      <c r="D600">
        <f t="shared" si="18"/>
        <v>2181825.2306175488</v>
      </c>
    </row>
    <row r="601" spans="1:4" x14ac:dyDescent="0.25">
      <c r="A601">
        <f>VLOOKUP('2024-03-18_windows_device_0'!P601,'2024-03-18_windows_device_0'!P$2:P$912,1,0)</f>
        <v>37.527999999999999</v>
      </c>
      <c r="B601">
        <f>VLOOKUP('2024-03-18_windows_device_0'!Q601,'2024-03-18_windows_device_0'!Q601:Q1509,1,0)</f>
        <v>2184121</v>
      </c>
      <c r="C601">
        <f t="shared" si="19"/>
        <v>35.708300435918915</v>
      </c>
      <c r="D601">
        <f t="shared" si="18"/>
        <v>2181813.3450934794</v>
      </c>
    </row>
    <row r="602" spans="1:4" x14ac:dyDescent="0.25">
      <c r="A602">
        <f>VLOOKUP('2024-03-18_windows_device_0'!P602,'2024-03-18_windows_device_0'!P$2:P$912,1,0)</f>
        <v>37.50266666666667</v>
      </c>
      <c r="B602">
        <f>VLOOKUP('2024-03-18_windows_device_0'!Q602,'2024-03-18_windows_device_0'!Q602:Q1510,1,0)</f>
        <v>2184118</v>
      </c>
      <c r="C602">
        <f t="shared" si="19"/>
        <v>35.684195493536969</v>
      </c>
      <c r="D602">
        <f t="shared" si="18"/>
        <v>2181811.4601675202</v>
      </c>
    </row>
    <row r="603" spans="1:4" x14ac:dyDescent="0.25">
      <c r="A603">
        <f>VLOOKUP('2024-03-18_windows_device_0'!P603,'2024-03-18_windows_device_0'!P$2:P$912,1,0)</f>
        <v>37.471333333333334</v>
      </c>
      <c r="B603">
        <f>VLOOKUP('2024-03-18_windows_device_0'!Q603,'2024-03-18_windows_device_0'!Q603:Q1511,1,0)</f>
        <v>2184125</v>
      </c>
      <c r="C603">
        <f t="shared" si="19"/>
        <v>35.654381485854024</v>
      </c>
      <c r="D603">
        <f t="shared" si="18"/>
        <v>2181819.8401654176</v>
      </c>
    </row>
    <row r="604" spans="1:4" x14ac:dyDescent="0.25">
      <c r="A604">
        <f>VLOOKUP('2024-03-18_windows_device_0'!P604,'2024-03-18_windows_device_0'!P$2:P$912,1,0)</f>
        <v>37.455333333333336</v>
      </c>
      <c r="B604">
        <f>VLOOKUP('2024-03-18_windows_device_0'!Q604,'2024-03-18_windows_device_0'!Q604:Q1512,1,0)</f>
        <v>2184124</v>
      </c>
      <c r="C604">
        <f t="shared" si="19"/>
        <v>35.639157311718051</v>
      </c>
      <c r="D604">
        <f t="shared" si="18"/>
        <v>2181819.545198096</v>
      </c>
    </row>
    <row r="605" spans="1:4" x14ac:dyDescent="0.25">
      <c r="A605">
        <f>VLOOKUP('2024-03-18_windows_device_0'!P605,'2024-03-18_windows_device_0'!P$2:P$912,1,0)</f>
        <v>37.422666666666665</v>
      </c>
      <c r="B605">
        <f>VLOOKUP('2024-03-18_windows_device_0'!Q605,'2024-03-18_windows_device_0'!Q605:Q1513,1,0)</f>
        <v>2184128</v>
      </c>
      <c r="C605">
        <f t="shared" si="19"/>
        <v>35.60807462285711</v>
      </c>
      <c r="D605">
        <f t="shared" si="18"/>
        <v>2181824.9853806193</v>
      </c>
    </row>
    <row r="606" spans="1:4" x14ac:dyDescent="0.25">
      <c r="A606">
        <f>VLOOKUP('2024-03-18_windows_device_0'!P606,'2024-03-18_windows_device_0'!P$2:P$912,1,0)</f>
        <v>37.399333333333331</v>
      </c>
      <c r="B606">
        <f>VLOOKUP('2024-03-18_windows_device_0'!Q606,'2024-03-18_windows_device_0'!Q606:Q1514,1,0)</f>
        <v>2184123</v>
      </c>
      <c r="C606">
        <f t="shared" si="19"/>
        <v>35.585872702242149</v>
      </c>
      <c r="D606">
        <f t="shared" si="18"/>
        <v>2181821.0146913007</v>
      </c>
    </row>
    <row r="607" spans="1:4" x14ac:dyDescent="0.25">
      <c r="A607">
        <f>VLOOKUP('2024-03-18_windows_device_0'!P607,'2024-03-18_windows_device_0'!P$2:P$912,1,0)</f>
        <v>37.37533333333333</v>
      </c>
      <c r="B607">
        <f>VLOOKUP('2024-03-18_windows_device_0'!Q607,'2024-03-18_windows_device_0'!Q607:Q1515,1,0)</f>
        <v>2184123</v>
      </c>
      <c r="C607">
        <f t="shared" si="19"/>
        <v>35.563036441038193</v>
      </c>
      <c r="D607">
        <f t="shared" si="18"/>
        <v>2181822.0739402119</v>
      </c>
    </row>
    <row r="608" spans="1:4" x14ac:dyDescent="0.25">
      <c r="A608">
        <f>VLOOKUP('2024-03-18_windows_device_0'!P608,'2024-03-18_windows_device_0'!P$2:P$912,1,0)</f>
        <v>37.35</v>
      </c>
      <c r="B608">
        <f>VLOOKUP('2024-03-18_windows_device_0'!Q608,'2024-03-18_windows_device_0'!Q608:Q1516,1,0)</f>
        <v>2184123</v>
      </c>
      <c r="C608">
        <f t="shared" si="19"/>
        <v>35.538931498656247</v>
      </c>
      <c r="D608">
        <f t="shared" si="18"/>
        <v>2181823.192618655</v>
      </c>
    </row>
    <row r="609" spans="1:4" x14ac:dyDescent="0.25">
      <c r="A609">
        <f>VLOOKUP('2024-03-18_windows_device_0'!P609,'2024-03-18_windows_device_0'!P$2:P$912,1,0)</f>
        <v>37.322000000000003</v>
      </c>
      <c r="B609">
        <f>VLOOKUP('2024-03-18_windows_device_0'!Q609,'2024-03-18_windows_device_0'!Q609:Q1517,1,0)</f>
        <v>2184118</v>
      </c>
      <c r="C609">
        <f t="shared" si="19"/>
        <v>35.512289193918299</v>
      </c>
      <c r="D609">
        <f t="shared" si="18"/>
        <v>2181819.4297485868</v>
      </c>
    </row>
    <row r="610" spans="1:4" x14ac:dyDescent="0.25">
      <c r="A610">
        <f>VLOOKUP('2024-03-18_windows_device_0'!P610,'2024-03-18_windows_device_0'!P$2:P$912,1,0)</f>
        <v>37.291333333333334</v>
      </c>
      <c r="B610">
        <f>VLOOKUP('2024-03-18_windows_device_0'!Q610,'2024-03-18_windows_device_0'!Q610:Q1518,1,0)</f>
        <v>2184104</v>
      </c>
      <c r="C610">
        <f t="shared" si="19"/>
        <v>35.48310952682435</v>
      </c>
      <c r="D610">
        <f t="shared" si="18"/>
        <v>2181806.7855387656</v>
      </c>
    </row>
    <row r="611" spans="1:4" x14ac:dyDescent="0.25">
      <c r="A611">
        <f>VLOOKUP('2024-03-18_windows_device_0'!P611,'2024-03-18_windows_device_0'!P$2:P$912,1,0)</f>
        <v>37.273333333333333</v>
      </c>
      <c r="B611">
        <f>VLOOKUP('2024-03-18_windows_device_0'!Q611,'2024-03-18_windows_device_0'!Q611:Q1519,1,0)</f>
        <v>2184100</v>
      </c>
      <c r="C611">
        <f t="shared" si="19"/>
        <v>35.465982330921385</v>
      </c>
      <c r="D611">
        <f t="shared" si="18"/>
        <v>2181803.5817368506</v>
      </c>
    </row>
    <row r="612" spans="1:4" x14ac:dyDescent="0.25">
      <c r="A612">
        <f>VLOOKUP('2024-03-18_windows_device_0'!P612,'2024-03-18_windows_device_0'!P$2:P$912,1,0)</f>
        <v>37.229999999999997</v>
      </c>
      <c r="B612">
        <f>VLOOKUP('2024-03-18_windows_device_0'!Q612,'2024-03-18_windows_device_0'!Q612:Q1520,1,0)</f>
        <v>2184096</v>
      </c>
      <c r="C612">
        <f t="shared" si="19"/>
        <v>35.424750192636459</v>
      </c>
      <c r="D612">
        <f t="shared" si="18"/>
        <v>2181801.4997484889</v>
      </c>
    </row>
    <row r="613" spans="1:4" x14ac:dyDescent="0.25">
      <c r="A613">
        <f>VLOOKUP('2024-03-18_windows_device_0'!P613,'2024-03-18_windows_device_0'!P$2:P$912,1,0)</f>
        <v>37.223333333333336</v>
      </c>
      <c r="B613">
        <f>VLOOKUP('2024-03-18_windows_device_0'!Q613,'2024-03-18_windows_device_0'!Q613:Q1521,1,0)</f>
        <v>2184108</v>
      </c>
      <c r="C613">
        <f t="shared" si="19"/>
        <v>35.41840678674648</v>
      </c>
      <c r="D613">
        <f t="shared" si="18"/>
        <v>2181813.7949825288</v>
      </c>
    </row>
    <row r="614" spans="1:4" x14ac:dyDescent="0.25">
      <c r="A614">
        <f>VLOOKUP('2024-03-18_windows_device_0'!P614,'2024-03-18_windows_device_0'!P$2:P$912,1,0)</f>
        <v>37.196666666666665</v>
      </c>
      <c r="B614">
        <f>VLOOKUP('2024-03-18_windows_device_0'!Q614,'2024-03-18_windows_device_0'!Q614:Q1522,1,0)</f>
        <v>2184115</v>
      </c>
      <c r="C614">
        <f t="shared" si="19"/>
        <v>35.393033163186523</v>
      </c>
      <c r="D614">
        <f t="shared" si="18"/>
        <v>2181821.9763328927</v>
      </c>
    </row>
    <row r="615" spans="1:4" x14ac:dyDescent="0.25">
      <c r="A615">
        <f>VLOOKUP('2024-03-18_windows_device_0'!P615,'2024-03-18_windows_device_0'!P$2:P$912,1,0)</f>
        <v>37.183999999999997</v>
      </c>
      <c r="B615">
        <f>VLOOKUP('2024-03-18_windows_device_0'!Q615,'2024-03-18_windows_device_0'!Q615:Q1523,1,0)</f>
        <v>2184116</v>
      </c>
      <c r="C615">
        <f t="shared" si="19"/>
        <v>35.380980691995546</v>
      </c>
      <c r="D615">
        <f t="shared" si="18"/>
        <v>2181823.5377064766</v>
      </c>
    </row>
    <row r="616" spans="1:4" x14ac:dyDescent="0.25">
      <c r="A616">
        <f>VLOOKUP('2024-03-18_windows_device_0'!P616,'2024-03-18_windows_device_0'!P$2:P$912,1,0)</f>
        <v>37.145333333333333</v>
      </c>
      <c r="B616">
        <f>VLOOKUP('2024-03-18_windows_device_0'!Q616,'2024-03-18_windows_device_0'!Q616:Q1524,1,0)</f>
        <v>2184111</v>
      </c>
      <c r="C616">
        <f t="shared" si="19"/>
        <v>35.344188937833621</v>
      </c>
      <c r="D616">
        <f t="shared" si="18"/>
        <v>2181820.2522981251</v>
      </c>
    </row>
    <row r="617" spans="1:4" x14ac:dyDescent="0.25">
      <c r="A617">
        <f>VLOOKUP('2024-03-18_windows_device_0'!P617,'2024-03-18_windows_device_0'!P$2:P$912,1,0)</f>
        <v>37.116666666666667</v>
      </c>
      <c r="B617">
        <f>VLOOKUP('2024-03-18_windows_device_0'!Q617,'2024-03-18_windows_device_0'!Q617:Q1525,1,0)</f>
        <v>2184110</v>
      </c>
      <c r="C617">
        <f t="shared" si="19"/>
        <v>35.316912292506672</v>
      </c>
      <c r="D617">
        <f t="shared" si="18"/>
        <v>2181820.5243603424</v>
      </c>
    </row>
    <row r="618" spans="1:4" x14ac:dyDescent="0.25">
      <c r="A618">
        <f>VLOOKUP('2024-03-18_windows_device_0'!P618,'2024-03-18_windows_device_0'!P$2:P$912,1,0)</f>
        <v>37.086666666666666</v>
      </c>
      <c r="B618">
        <f>VLOOKUP('2024-03-18_windows_device_0'!Q618,'2024-03-18_windows_device_0'!Q618:Q1526,1,0)</f>
        <v>2184109</v>
      </c>
      <c r="C618">
        <f t="shared" si="19"/>
        <v>35.288366966001732</v>
      </c>
      <c r="D618">
        <f t="shared" si="18"/>
        <v>2181820.8564083679</v>
      </c>
    </row>
    <row r="619" spans="1:4" x14ac:dyDescent="0.25">
      <c r="A619">
        <f>VLOOKUP('2024-03-18_windows_device_0'!P619,'2024-03-18_windows_device_0'!P$2:P$912,1,0)</f>
        <v>37.06133333333333</v>
      </c>
      <c r="B619">
        <f>VLOOKUP('2024-03-18_windows_device_0'!Q619,'2024-03-18_windows_device_0'!Q619:Q1527,1,0)</f>
        <v>2184107</v>
      </c>
      <c r="C619">
        <f t="shared" si="19"/>
        <v>35.264262023619771</v>
      </c>
      <c r="D619">
        <f t="shared" si="18"/>
        <v>2181819.9819021225</v>
      </c>
    </row>
    <row r="620" spans="1:4" x14ac:dyDescent="0.25">
      <c r="A620">
        <f>VLOOKUP('2024-03-18_windows_device_0'!P620,'2024-03-18_windows_device_0'!P$2:P$912,1,0)</f>
        <v>37.045999999999999</v>
      </c>
      <c r="B620">
        <f>VLOOKUP('2024-03-18_windows_device_0'!Q620,'2024-03-18_windows_device_0'!Q620:Q1528,1,0)</f>
        <v>2184099</v>
      </c>
      <c r="C620">
        <f t="shared" si="19"/>
        <v>35.249672190072801</v>
      </c>
      <c r="D620">
        <f t="shared" si="18"/>
        <v>2181812.6634125905</v>
      </c>
    </row>
    <row r="621" spans="1:4" x14ac:dyDescent="0.25">
      <c r="A621">
        <f>VLOOKUP('2024-03-18_windows_device_0'!P621,'2024-03-18_windows_device_0'!P$2:P$912,1,0)</f>
        <v>37.026666666666664</v>
      </c>
      <c r="B621">
        <f>VLOOKUP('2024-03-18_windows_device_0'!Q621,'2024-03-18_windows_device_0'!Q621:Q1529,1,0)</f>
        <v>2184084</v>
      </c>
      <c r="C621">
        <f t="shared" si="19"/>
        <v>35.231276312991838</v>
      </c>
      <c r="D621">
        <f t="shared" si="18"/>
        <v>2181798.5230207075</v>
      </c>
    </row>
    <row r="622" spans="1:4" x14ac:dyDescent="0.25">
      <c r="A622">
        <f>VLOOKUP('2024-03-18_windows_device_0'!P622,'2024-03-18_windows_device_0'!P$2:P$912,1,0)</f>
        <v>36.998666666666665</v>
      </c>
      <c r="B622">
        <f>VLOOKUP('2024-03-18_windows_device_0'!Q622,'2024-03-18_windows_device_0'!Q622:Q1530,1,0)</f>
        <v>2184079</v>
      </c>
      <c r="C622">
        <f t="shared" si="19"/>
        <v>35.20463400825389</v>
      </c>
      <c r="D622">
        <f t="shared" si="18"/>
        <v>2181794.768587973</v>
      </c>
    </row>
    <row r="623" spans="1:4" x14ac:dyDescent="0.25">
      <c r="A623">
        <f>VLOOKUP('2024-03-18_windows_device_0'!P623,'2024-03-18_windows_device_0'!P$2:P$912,1,0)</f>
        <v>36.960666666666668</v>
      </c>
      <c r="B623">
        <f>VLOOKUP('2024-03-18_windows_device_0'!Q623,'2024-03-18_windows_device_0'!Q623:Q1531,1,0)</f>
        <v>2184078</v>
      </c>
      <c r="C623">
        <f t="shared" si="19"/>
        <v>35.168476594680961</v>
      </c>
      <c r="D623">
        <f t="shared" si="18"/>
        <v>2181795.4601693666</v>
      </c>
    </row>
    <row r="624" spans="1:4" x14ac:dyDescent="0.25">
      <c r="A624">
        <f>VLOOKUP('2024-03-18_windows_device_0'!P624,'2024-03-18_windows_device_0'!P$2:P$912,1,0)</f>
        <v>36.952666666666666</v>
      </c>
      <c r="B624">
        <f>VLOOKUP('2024-03-18_windows_device_0'!Q624,'2024-03-18_windows_device_0'!Q624:Q1532,1,0)</f>
        <v>2184084</v>
      </c>
      <c r="C624">
        <f t="shared" si="19"/>
        <v>35.160864507612978</v>
      </c>
      <c r="D624">
        <f t="shared" si="18"/>
        <v>2181801.8164632451</v>
      </c>
    </row>
    <row r="625" spans="1:4" x14ac:dyDescent="0.25">
      <c r="A625">
        <f>VLOOKUP('2024-03-18_windows_device_0'!P625,'2024-03-18_windows_device_0'!P$2:P$912,1,0)</f>
        <v>36.932000000000002</v>
      </c>
      <c r="B625">
        <f>VLOOKUP('2024-03-18_windows_device_0'!Q625,'2024-03-18_windows_device_0'!Q625:Q1533,1,0)</f>
        <v>2184087</v>
      </c>
      <c r="C625">
        <f t="shared" si="19"/>
        <v>35.141199949354018</v>
      </c>
      <c r="D625">
        <f t="shared" si="18"/>
        <v>2181805.7371651661</v>
      </c>
    </row>
    <row r="626" spans="1:4" x14ac:dyDescent="0.25">
      <c r="A626">
        <f>VLOOKUP('2024-03-18_windows_device_0'!P626,'2024-03-18_windows_device_0'!P$2:P$912,1,0)</f>
        <v>36.906666666666666</v>
      </c>
      <c r="B626">
        <f>VLOOKUP('2024-03-18_windows_device_0'!Q626,'2024-03-18_windows_device_0'!Q626:Q1534,1,0)</f>
        <v>2184092</v>
      </c>
      <c r="C626">
        <f t="shared" si="19"/>
        <v>35.117095006972058</v>
      </c>
      <c r="D626">
        <f t="shared" si="18"/>
        <v>2181811.8663105429</v>
      </c>
    </row>
    <row r="627" spans="1:4" x14ac:dyDescent="0.25">
      <c r="A627">
        <f>VLOOKUP('2024-03-18_windows_device_0'!P627,'2024-03-18_windows_device_0'!P$2:P$912,1,0)</f>
        <v>36.88133333333333</v>
      </c>
      <c r="B627">
        <f>VLOOKUP('2024-03-18_windows_device_0'!Q627,'2024-03-18_windows_device_0'!Q627:Q1535,1,0)</f>
        <v>2184092</v>
      </c>
      <c r="C627">
        <f t="shared" si="19"/>
        <v>35.092990064590104</v>
      </c>
      <c r="D627">
        <f t="shared" si="18"/>
        <v>2181812.9960540291</v>
      </c>
    </row>
    <row r="628" spans="1:4" x14ac:dyDescent="0.25">
      <c r="A628">
        <f>VLOOKUP('2024-03-18_windows_device_0'!P628,'2024-03-18_windows_device_0'!P$2:P$912,1,0)</f>
        <v>36.848666666666666</v>
      </c>
      <c r="B628">
        <f>VLOOKUP('2024-03-18_windows_device_0'!Q628,'2024-03-18_windows_device_0'!Q628:Q1536,1,0)</f>
        <v>2184093</v>
      </c>
      <c r="C628">
        <f t="shared" si="19"/>
        <v>35.06190737572917</v>
      </c>
      <c r="D628">
        <f t="shared" si="18"/>
        <v>2181815.4537114007</v>
      </c>
    </row>
    <row r="629" spans="1:4" x14ac:dyDescent="0.25">
      <c r="A629">
        <f>VLOOKUP('2024-03-18_windows_device_0'!P629,'2024-03-18_windows_device_0'!P$2:P$912,1,0)</f>
        <v>36.821333333333335</v>
      </c>
      <c r="B629">
        <f>VLOOKUP('2024-03-18_windows_device_0'!Q629,'2024-03-18_windows_device_0'!Q629:Q1537,1,0)</f>
        <v>2184085</v>
      </c>
      <c r="C629">
        <f t="shared" si="19"/>
        <v>35.035899411580218</v>
      </c>
      <c r="D629">
        <f t="shared" si="18"/>
        <v>2181808.6741481009</v>
      </c>
    </row>
    <row r="630" spans="1:4" x14ac:dyDescent="0.25">
      <c r="A630">
        <f>VLOOKUP('2024-03-18_windows_device_0'!P630,'2024-03-18_windows_device_0'!P$2:P$912,1,0)</f>
        <v>36.80466666666667</v>
      </c>
      <c r="B630">
        <f>VLOOKUP('2024-03-18_windows_device_0'!Q630,'2024-03-18_windows_device_0'!Q630:Q1538,1,0)</f>
        <v>2184084</v>
      </c>
      <c r="C630">
        <f t="shared" si="19"/>
        <v>35.020040896855249</v>
      </c>
      <c r="D630">
        <f t="shared" si="18"/>
        <v>2181808.4186585397</v>
      </c>
    </row>
    <row r="631" spans="1:4" x14ac:dyDescent="0.25">
      <c r="A631">
        <f>VLOOKUP('2024-03-18_windows_device_0'!P631,'2024-03-18_windows_device_0'!P$2:P$912,1,0)</f>
        <v>36.776666666666664</v>
      </c>
      <c r="B631">
        <f>VLOOKUP('2024-03-18_windows_device_0'!Q631,'2024-03-18_windows_device_0'!Q631:Q1539,1,0)</f>
        <v>2184089</v>
      </c>
      <c r="C631">
        <f t="shared" si="19"/>
        <v>34.993398592117295</v>
      </c>
      <c r="D631">
        <f t="shared" si="18"/>
        <v>2181814.6700188606</v>
      </c>
    </row>
    <row r="632" spans="1:4" x14ac:dyDescent="0.25">
      <c r="A632">
        <f>VLOOKUP('2024-03-18_windows_device_0'!P632,'2024-03-18_windows_device_0'!P$2:P$912,1,0)</f>
        <v>36.762</v>
      </c>
      <c r="B632">
        <f>VLOOKUP('2024-03-18_windows_device_0'!Q632,'2024-03-18_windows_device_0'!Q632:Q1540,1,0)</f>
        <v>2184089</v>
      </c>
      <c r="C632">
        <f t="shared" si="19"/>
        <v>34.979443099159326</v>
      </c>
      <c r="D632">
        <f t="shared" si="18"/>
        <v>2181815.3257849142</v>
      </c>
    </row>
    <row r="633" spans="1:4" x14ac:dyDescent="0.25">
      <c r="A633">
        <f>VLOOKUP('2024-03-18_windows_device_0'!P633,'2024-03-18_windows_device_0'!P$2:P$912,1,0)</f>
        <v>36.74133333333333</v>
      </c>
      <c r="B633">
        <f>VLOOKUP('2024-03-18_windows_device_0'!Q633,'2024-03-18_windows_device_0'!Q633:Q1541,1,0)</f>
        <v>2184087</v>
      </c>
      <c r="C633">
        <f t="shared" si="19"/>
        <v>34.959778540900359</v>
      </c>
      <c r="D633">
        <f t="shared" si="18"/>
        <v>2181814.2501591668</v>
      </c>
    </row>
    <row r="634" spans="1:4" x14ac:dyDescent="0.25">
      <c r="A634">
        <f>VLOOKUP('2024-03-18_windows_device_0'!P634,'2024-03-18_windows_device_0'!P$2:P$912,1,0)</f>
        <v>36.718666666666664</v>
      </c>
      <c r="B634">
        <f>VLOOKUP('2024-03-18_windows_device_0'!Q634,'2024-03-18_windows_device_0'!Q634:Q1542,1,0)</f>
        <v>2184083</v>
      </c>
      <c r="C634">
        <f t="shared" si="19"/>
        <v>34.938210960874407</v>
      </c>
      <c r="D634">
        <f t="shared" si="18"/>
        <v>2181811.2644466879</v>
      </c>
    </row>
    <row r="635" spans="1:4" x14ac:dyDescent="0.25">
      <c r="A635">
        <f>VLOOKUP('2024-03-18_windows_device_0'!P635,'2024-03-18_windows_device_0'!P$2:P$912,1,0)</f>
        <v>36.68933333333333</v>
      </c>
      <c r="B635">
        <f>VLOOKUP('2024-03-18_windows_device_0'!Q635,'2024-03-18_windows_device_0'!Q635:Q1543,1,0)</f>
        <v>2184084</v>
      </c>
      <c r="C635">
        <f t="shared" si="19"/>
        <v>34.910299974958455</v>
      </c>
      <c r="D635">
        <f t="shared" si="18"/>
        <v>2181813.5777648417</v>
      </c>
    </row>
    <row r="636" spans="1:4" x14ac:dyDescent="0.25">
      <c r="A636">
        <f>VLOOKUP('2024-03-18_windows_device_0'!P636,'2024-03-18_windows_device_0'!P$2:P$912,1,0)</f>
        <v>36.673999999999999</v>
      </c>
      <c r="B636">
        <f>VLOOKUP('2024-03-18_windows_device_0'!Q636,'2024-03-18_windows_device_0'!Q636:Q1544,1,0)</f>
        <v>2184079</v>
      </c>
      <c r="C636">
        <f t="shared" si="19"/>
        <v>34.895710141411492</v>
      </c>
      <c r="D636">
        <f t="shared" si="18"/>
        <v>2181809.2645912026</v>
      </c>
    </row>
    <row r="637" spans="1:4" x14ac:dyDescent="0.25">
      <c r="A637">
        <f>VLOOKUP('2024-03-18_windows_device_0'!P637,'2024-03-18_windows_device_0'!P$2:P$912,1,0)</f>
        <v>36.642666666666663</v>
      </c>
      <c r="B637">
        <f>VLOOKUP('2024-03-18_windows_device_0'!Q637,'2024-03-18_windows_device_0'!Q637:Q1545,1,0)</f>
        <v>2184083</v>
      </c>
      <c r="C637">
        <f t="shared" si="19"/>
        <v>34.86589613372854</v>
      </c>
      <c r="D637">
        <f t="shared" si="18"/>
        <v>2181814.6687873062</v>
      </c>
    </row>
    <row r="638" spans="1:4" x14ac:dyDescent="0.25">
      <c r="A638">
        <f>VLOOKUP('2024-03-18_windows_device_0'!P638,'2024-03-18_windows_device_0'!P$2:P$912,1,0)</f>
        <v>36.61933333333333</v>
      </c>
      <c r="B638">
        <f>VLOOKUP('2024-03-18_windows_device_0'!Q638,'2024-03-18_windows_device_0'!Q638:Q1546,1,0)</f>
        <v>2184081</v>
      </c>
      <c r="C638">
        <f t="shared" si="19"/>
        <v>34.843694213113586</v>
      </c>
      <c r="D638">
        <f t="shared" si="18"/>
        <v>2181813.7150596376</v>
      </c>
    </row>
    <row r="639" spans="1:4" x14ac:dyDescent="0.25">
      <c r="A639">
        <f>VLOOKUP('2024-03-18_windows_device_0'!P639,'2024-03-18_windows_device_0'!P$2:P$912,1,0)</f>
        <v>36.593333333333334</v>
      </c>
      <c r="B639">
        <f>VLOOKUP('2024-03-18_windows_device_0'!Q639,'2024-03-18_windows_device_0'!Q639:Q1547,1,0)</f>
        <v>2184080</v>
      </c>
      <c r="C639">
        <f t="shared" si="19"/>
        <v>34.818954930142638</v>
      </c>
      <c r="D639">
        <f t="shared" si="18"/>
        <v>2181813.8815036463</v>
      </c>
    </row>
    <row r="640" spans="1:4" x14ac:dyDescent="0.25">
      <c r="A640">
        <f>VLOOKUP('2024-03-18_windows_device_0'!P640,'2024-03-18_windows_device_0'!P$2:P$912,1,0)</f>
        <v>36.579333333333331</v>
      </c>
      <c r="B640">
        <f>VLOOKUP('2024-03-18_windows_device_0'!Q640,'2024-03-18_windows_device_0'!Q640:Q1548,1,0)</f>
        <v>2184075</v>
      </c>
      <c r="C640">
        <f t="shared" si="19"/>
        <v>34.805633777773657</v>
      </c>
      <c r="D640">
        <f t="shared" si="18"/>
        <v>2181809.5098498301</v>
      </c>
    </row>
    <row r="641" spans="1:4" x14ac:dyDescent="0.25">
      <c r="A641">
        <f>VLOOKUP('2024-03-18_windows_device_0'!P641,'2024-03-18_windows_device_0'!P$2:P$912,1,0)</f>
        <v>36.551333333333332</v>
      </c>
      <c r="B641">
        <f>VLOOKUP('2024-03-18_windows_device_0'!Q641,'2024-03-18_windows_device_0'!Q641:Q1549,1,0)</f>
        <v>2184073</v>
      </c>
      <c r="C641">
        <f t="shared" si="19"/>
        <v>34.778991473035717</v>
      </c>
      <c r="D641">
        <f t="shared" si="18"/>
        <v>2181808.7670901897</v>
      </c>
    </row>
    <row r="642" spans="1:4" x14ac:dyDescent="0.25">
      <c r="A642">
        <f>VLOOKUP('2024-03-18_windows_device_0'!P642,'2024-03-18_windows_device_0'!P$2:P$912,1,0)</f>
        <v>36.527999999999999</v>
      </c>
      <c r="B642">
        <f>VLOOKUP('2024-03-18_windows_device_0'!Q642,'2024-03-18_windows_device_0'!Q642:Q1550,1,0)</f>
        <v>2184070</v>
      </c>
      <c r="C642">
        <f t="shared" si="19"/>
        <v>34.756789552420756</v>
      </c>
      <c r="D642">
        <f t="shared" ref="D642:D705" si="20">B642-C642*E$4+E$3*C642^2</f>
        <v>2181806.8153486294</v>
      </c>
    </row>
    <row r="643" spans="1:4" x14ac:dyDescent="0.25">
      <c r="A643">
        <f>VLOOKUP('2024-03-18_windows_device_0'!P643,'2024-03-18_windows_device_0'!P$2:P$912,1,0)</f>
        <v>36.510666666666665</v>
      </c>
      <c r="B643">
        <f>VLOOKUP('2024-03-18_windows_device_0'!Q643,'2024-03-18_windows_device_0'!Q643:Q1551,1,0)</f>
        <v>2184071</v>
      </c>
      <c r="C643">
        <f t="shared" ref="C643:C706" si="21">A643*(1-EXP(-E$5))</f>
        <v>34.740296697106785</v>
      </c>
      <c r="D643">
        <f t="shared" si="20"/>
        <v>2181808.5943833627</v>
      </c>
    </row>
    <row r="644" spans="1:4" x14ac:dyDescent="0.25">
      <c r="A644">
        <f>VLOOKUP('2024-03-18_windows_device_0'!P644,'2024-03-18_windows_device_0'!P$2:P$912,1,0)</f>
        <v>36.490666666666669</v>
      </c>
      <c r="B644">
        <f>VLOOKUP('2024-03-18_windows_device_0'!Q644,'2024-03-18_windows_device_0'!Q644:Q1552,1,0)</f>
        <v>2184078</v>
      </c>
      <c r="C644">
        <f t="shared" si="21"/>
        <v>34.721266479436828</v>
      </c>
      <c r="D644">
        <f t="shared" si="20"/>
        <v>2181816.4936175244</v>
      </c>
    </row>
    <row r="645" spans="1:4" x14ac:dyDescent="0.25">
      <c r="A645">
        <f>VLOOKUP('2024-03-18_windows_device_0'!P645,'2024-03-18_windows_device_0'!P$2:P$912,1,0)</f>
        <v>36.466000000000001</v>
      </c>
      <c r="B645">
        <f>VLOOKUP('2024-03-18_windows_device_0'!Q645,'2024-03-18_windows_device_0'!Q645:Q1553,1,0)</f>
        <v>2184075</v>
      </c>
      <c r="C645">
        <f t="shared" si="21"/>
        <v>34.69779587764387</v>
      </c>
      <c r="D645">
        <f t="shared" si="20"/>
        <v>2181814.603186396</v>
      </c>
    </row>
    <row r="646" spans="1:4" x14ac:dyDescent="0.25">
      <c r="A646">
        <f>VLOOKUP('2024-03-18_windows_device_0'!P646,'2024-03-18_windows_device_0'!P$2:P$912,1,0)</f>
        <v>36.445999999999998</v>
      </c>
      <c r="B646">
        <f>VLOOKUP('2024-03-18_windows_device_0'!Q646,'2024-03-18_windows_device_0'!Q646:Q1554,1,0)</f>
        <v>2184067</v>
      </c>
      <c r="C646">
        <f t="shared" si="21"/>
        <v>34.678765659973905</v>
      </c>
      <c r="D646">
        <f t="shared" si="20"/>
        <v>2181807.5032531079</v>
      </c>
    </row>
    <row r="647" spans="1:4" x14ac:dyDescent="0.25">
      <c r="A647">
        <f>VLOOKUP('2024-03-18_windows_device_0'!P647,'2024-03-18_windows_device_0'!P$2:P$912,1,0)</f>
        <v>36.421999999999997</v>
      </c>
      <c r="B647">
        <f>VLOOKUP('2024-03-18_windows_device_0'!Q647,'2024-03-18_windows_device_0'!Q647:Q1555,1,0)</f>
        <v>2184069</v>
      </c>
      <c r="C647">
        <f t="shared" si="21"/>
        <v>34.655929398769949</v>
      </c>
      <c r="D647">
        <f t="shared" si="20"/>
        <v>2181810.5838252357</v>
      </c>
    </row>
    <row r="648" spans="1:4" x14ac:dyDescent="0.25">
      <c r="A648">
        <f>VLOOKUP('2024-03-18_windows_device_0'!P648,'2024-03-18_windows_device_0'!P$2:P$912,1,0)</f>
        <v>36.401333333333334</v>
      </c>
      <c r="B648">
        <f>VLOOKUP('2024-03-18_windows_device_0'!Q648,'2024-03-18_windows_device_0'!Q648:Q1556,1,0)</f>
        <v>2184066</v>
      </c>
      <c r="C648">
        <f t="shared" si="21"/>
        <v>34.636264840510989</v>
      </c>
      <c r="D648">
        <f t="shared" si="20"/>
        <v>2181808.5147480522</v>
      </c>
    </row>
    <row r="649" spans="1:4" x14ac:dyDescent="0.25">
      <c r="A649">
        <f>VLOOKUP('2024-03-18_windows_device_0'!P649,'2024-03-18_windows_device_0'!P$2:P$912,1,0)</f>
        <v>36.38066666666667</v>
      </c>
      <c r="B649">
        <f>VLOOKUP('2024-03-18_windows_device_0'!Q649,'2024-03-18_windows_device_0'!Q649:Q1557,1,0)</f>
        <v>2184067</v>
      </c>
      <c r="C649">
        <f t="shared" si="21"/>
        <v>34.61660028225203</v>
      </c>
      <c r="D649">
        <f t="shared" si="20"/>
        <v>2181810.4460689188</v>
      </c>
    </row>
    <row r="650" spans="1:4" x14ac:dyDescent="0.25">
      <c r="A650">
        <f>VLOOKUP('2024-03-18_windows_device_0'!P650,'2024-03-18_windows_device_0'!P$2:P$912,1,0)</f>
        <v>36.357333333333337</v>
      </c>
      <c r="B650">
        <f>VLOOKUP('2024-03-18_windows_device_0'!Q650,'2024-03-18_windows_device_0'!Q650:Q1558,1,0)</f>
        <v>2184063</v>
      </c>
      <c r="C650">
        <f t="shared" si="21"/>
        <v>34.594398361637076</v>
      </c>
      <c r="D650">
        <f t="shared" si="20"/>
        <v>2181807.4980386253</v>
      </c>
    </row>
    <row r="651" spans="1:4" x14ac:dyDescent="0.25">
      <c r="A651">
        <f>VLOOKUP('2024-03-18_windows_device_0'!P651,'2024-03-18_windows_device_0'!P$2:P$912,1,0)</f>
        <v>36.337333333333333</v>
      </c>
      <c r="B651">
        <f>VLOOKUP('2024-03-18_windows_device_0'!Q651,'2024-03-18_windows_device_0'!Q651:Q1559,1,0)</f>
        <v>2184061</v>
      </c>
      <c r="C651">
        <f t="shared" si="21"/>
        <v>34.575368143967111</v>
      </c>
      <c r="D651">
        <f t="shared" si="20"/>
        <v>2181806.4001307944</v>
      </c>
    </row>
    <row r="652" spans="1:4" x14ac:dyDescent="0.25">
      <c r="A652">
        <f>VLOOKUP('2024-03-18_windows_device_0'!P652,'2024-03-18_windows_device_0'!P$2:P$912,1,0)</f>
        <v>36.31733333333333</v>
      </c>
      <c r="B652">
        <f>VLOOKUP('2024-03-18_windows_device_0'!Q652,'2024-03-18_windows_device_0'!Q652:Q1560,1,0)</f>
        <v>2184058</v>
      </c>
      <c r="C652">
        <f t="shared" si="21"/>
        <v>34.55633792629714</v>
      </c>
      <c r="D652">
        <f t="shared" si="20"/>
        <v>2181804.3025957462</v>
      </c>
    </row>
    <row r="653" spans="1:4" x14ac:dyDescent="0.25">
      <c r="A653">
        <f>VLOOKUP('2024-03-18_windows_device_0'!P653,'2024-03-18_windows_device_0'!P$2:P$912,1,0)</f>
        <v>36.285333333333334</v>
      </c>
      <c r="B653">
        <f>VLOOKUP('2024-03-18_windows_device_0'!Q653,'2024-03-18_windows_device_0'!Q653:Q1561,1,0)</f>
        <v>2184057</v>
      </c>
      <c r="C653">
        <f t="shared" si="21"/>
        <v>34.525889578025208</v>
      </c>
      <c r="D653">
        <f t="shared" si="20"/>
        <v>2181804.7473150594</v>
      </c>
    </row>
    <row r="654" spans="1:4" x14ac:dyDescent="0.25">
      <c r="A654">
        <f>VLOOKUP('2024-03-18_windows_device_0'!P654,'2024-03-18_windows_device_0'!P$2:P$912,1,0)</f>
        <v>36.265333333333331</v>
      </c>
      <c r="B654">
        <f>VLOOKUP('2024-03-18_windows_device_0'!Q654,'2024-03-18_windows_device_0'!Q654:Q1562,1,0)</f>
        <v>2184057</v>
      </c>
      <c r="C654">
        <f t="shared" si="21"/>
        <v>34.506859360355236</v>
      </c>
      <c r="D654">
        <f t="shared" si="20"/>
        <v>2181805.6507492485</v>
      </c>
    </row>
    <row r="655" spans="1:4" x14ac:dyDescent="0.25">
      <c r="A655">
        <f>VLOOKUP('2024-03-18_windows_device_0'!P655,'2024-03-18_windows_device_0'!P$2:P$912,1,0)</f>
        <v>36.252000000000002</v>
      </c>
      <c r="B655">
        <f>VLOOKUP('2024-03-18_windows_device_0'!Q655,'2024-03-18_windows_device_0'!Q655:Q1563,1,0)</f>
        <v>2184058</v>
      </c>
      <c r="C655">
        <f t="shared" si="21"/>
        <v>34.494172548575271</v>
      </c>
      <c r="D655">
        <f t="shared" si="20"/>
        <v>2181807.25324581</v>
      </c>
    </row>
    <row r="656" spans="1:4" x14ac:dyDescent="0.25">
      <c r="A656">
        <f>VLOOKUP('2024-03-18_windows_device_0'!P656,'2024-03-18_windows_device_0'!P$2:P$912,1,0)</f>
        <v>36.211333333333336</v>
      </c>
      <c r="B656">
        <f>VLOOKUP('2024-03-18_windows_device_0'!Q656,'2024-03-18_windows_device_0'!Q656:Q1564,1,0)</f>
        <v>2184055</v>
      </c>
      <c r="C656">
        <f t="shared" si="21"/>
        <v>34.45547777264634</v>
      </c>
      <c r="D656">
        <f t="shared" si="20"/>
        <v>2181806.0918836137</v>
      </c>
    </row>
    <row r="657" spans="1:4" x14ac:dyDescent="0.25">
      <c r="A657">
        <f>VLOOKUP('2024-03-18_windows_device_0'!P657,'2024-03-18_windows_device_0'!P$2:P$912,1,0)</f>
        <v>36.204000000000001</v>
      </c>
      <c r="B657">
        <f>VLOOKUP('2024-03-18_windows_device_0'!Q657,'2024-03-18_windows_device_0'!Q657:Q1565,1,0)</f>
        <v>2184057</v>
      </c>
      <c r="C657">
        <f t="shared" si="21"/>
        <v>34.448500026167352</v>
      </c>
      <c r="D657">
        <f t="shared" si="20"/>
        <v>2181808.4236052749</v>
      </c>
    </row>
    <row r="658" spans="1:4" x14ac:dyDescent="0.25">
      <c r="A658">
        <f>VLOOKUP('2024-03-18_windows_device_0'!P658,'2024-03-18_windows_device_0'!P$2:P$912,1,0)</f>
        <v>36.177333333333337</v>
      </c>
      <c r="B658">
        <f>VLOOKUP('2024-03-18_windows_device_0'!Q658,'2024-03-18_windows_device_0'!Q658:Q1566,1,0)</f>
        <v>2184058</v>
      </c>
      <c r="C658">
        <f t="shared" si="21"/>
        <v>34.423126402607409</v>
      </c>
      <c r="D658">
        <f t="shared" si="20"/>
        <v>2181810.6302883499</v>
      </c>
    </row>
    <row r="659" spans="1:4" x14ac:dyDescent="0.25">
      <c r="A659">
        <f>VLOOKUP('2024-03-18_windows_device_0'!P659,'2024-03-18_windows_device_0'!P$2:P$912,1,0)</f>
        <v>36.165999999999997</v>
      </c>
      <c r="B659">
        <f>VLOOKUP('2024-03-18_windows_device_0'!Q659,'2024-03-18_windows_device_0'!Q659:Q1567,1,0)</f>
        <v>2184055</v>
      </c>
      <c r="C659">
        <f t="shared" si="21"/>
        <v>34.412342612594422</v>
      </c>
      <c r="D659">
        <f t="shared" si="20"/>
        <v>2181808.1433293386</v>
      </c>
    </row>
    <row r="660" spans="1:4" x14ac:dyDescent="0.25">
      <c r="A660">
        <f>VLOOKUP('2024-03-18_windows_device_0'!P660,'2024-03-18_windows_device_0'!P$2:P$912,1,0)</f>
        <v>36.128</v>
      </c>
      <c r="B660">
        <f>VLOOKUP('2024-03-18_windows_device_0'!Q660,'2024-03-18_windows_device_0'!Q660:Q1568,1,0)</f>
        <v>2184054</v>
      </c>
      <c r="C660">
        <f t="shared" si="21"/>
        <v>34.376185199021492</v>
      </c>
      <c r="D660">
        <f t="shared" si="20"/>
        <v>2181808.8643991505</v>
      </c>
    </row>
    <row r="661" spans="1:4" x14ac:dyDescent="0.25">
      <c r="A661">
        <f>VLOOKUP('2024-03-18_windows_device_0'!P661,'2024-03-18_windows_device_0'!P$2:P$912,1,0)</f>
        <v>36.101999999999997</v>
      </c>
      <c r="B661">
        <f>VLOOKUP('2024-03-18_windows_device_0'!Q661,'2024-03-18_windows_device_0'!Q661:Q1569,1,0)</f>
        <v>2184054</v>
      </c>
      <c r="C661">
        <f t="shared" si="21"/>
        <v>34.351445916050537</v>
      </c>
      <c r="D661">
        <f t="shared" si="20"/>
        <v>2181810.0427486221</v>
      </c>
    </row>
    <row r="662" spans="1:4" x14ac:dyDescent="0.25">
      <c r="A662">
        <f>VLOOKUP('2024-03-18_windows_device_0'!P662,'2024-03-18_windows_device_0'!P$2:P$912,1,0)</f>
        <v>36.085333333333331</v>
      </c>
      <c r="B662">
        <f>VLOOKUP('2024-03-18_windows_device_0'!Q662,'2024-03-18_windows_device_0'!Q662:Q1570,1,0)</f>
        <v>2184051</v>
      </c>
      <c r="C662">
        <f t="shared" si="21"/>
        <v>34.335587401325569</v>
      </c>
      <c r="D662">
        <f t="shared" si="20"/>
        <v>2181807.7984322105</v>
      </c>
    </row>
    <row r="663" spans="1:4" x14ac:dyDescent="0.25">
      <c r="A663">
        <f>VLOOKUP('2024-03-18_windows_device_0'!P663,'2024-03-18_windows_device_0'!P$2:P$912,1,0)</f>
        <v>36.049333333333337</v>
      </c>
      <c r="B663">
        <f>VLOOKUP('2024-03-18_windows_device_0'!Q663,'2024-03-18_windows_device_0'!Q663:Q1571,1,0)</f>
        <v>2184049</v>
      </c>
      <c r="C663">
        <f t="shared" si="21"/>
        <v>34.301333009519645</v>
      </c>
      <c r="D663">
        <f t="shared" si="20"/>
        <v>2181807.4315922591</v>
      </c>
    </row>
    <row r="664" spans="1:4" x14ac:dyDescent="0.25">
      <c r="A664">
        <f>VLOOKUP('2024-03-18_windows_device_0'!P664,'2024-03-18_windows_device_0'!P$2:P$912,1,0)</f>
        <v>36.015333333333331</v>
      </c>
      <c r="B664">
        <f>VLOOKUP('2024-03-18_windows_device_0'!Q664,'2024-03-18_windows_device_0'!Q664:Q1572,1,0)</f>
        <v>2184040</v>
      </c>
      <c r="C664">
        <f t="shared" si="21"/>
        <v>34.2689816394807</v>
      </c>
      <c r="D664">
        <f t="shared" si="20"/>
        <v>2181799.9751302241</v>
      </c>
    </row>
    <row r="665" spans="1:4" x14ac:dyDescent="0.25">
      <c r="A665">
        <f>VLOOKUP('2024-03-18_windows_device_0'!P665,'2024-03-18_windows_device_0'!P$2:P$912,1,0)</f>
        <v>36.006</v>
      </c>
      <c r="B665">
        <f>VLOOKUP('2024-03-18_windows_device_0'!Q665,'2024-03-18_windows_device_0'!Q665:Q1573,1,0)</f>
        <v>2184029</v>
      </c>
      <c r="C665">
        <f t="shared" si="21"/>
        <v>34.260100871234719</v>
      </c>
      <c r="D665">
        <f t="shared" si="20"/>
        <v>2181789.3990349909</v>
      </c>
    </row>
    <row r="666" spans="1:4" x14ac:dyDescent="0.25">
      <c r="A666">
        <f>VLOOKUP('2024-03-18_windows_device_0'!P666,'2024-03-18_windows_device_0'!P$2:P$912,1,0)</f>
        <v>35.988666666666667</v>
      </c>
      <c r="B666">
        <f>VLOOKUP('2024-03-18_windows_device_0'!Q666,'2024-03-18_windows_device_0'!Q666:Q1574,1,0)</f>
        <v>2184018</v>
      </c>
      <c r="C666">
        <f t="shared" si="21"/>
        <v>34.243608015920749</v>
      </c>
      <c r="D666">
        <f t="shared" si="20"/>
        <v>2181779.1865020874</v>
      </c>
    </row>
    <row r="667" spans="1:4" x14ac:dyDescent="0.25">
      <c r="A667">
        <f>VLOOKUP('2024-03-18_windows_device_0'!P667,'2024-03-18_windows_device_0'!P$2:P$912,1,0)</f>
        <v>35.949333333333335</v>
      </c>
      <c r="B667">
        <f>VLOOKUP('2024-03-18_windows_device_0'!Q667,'2024-03-18_windows_device_0'!Q667:Q1575,1,0)</f>
        <v>2184023</v>
      </c>
      <c r="C667">
        <f t="shared" si="21"/>
        <v>34.206181921169822</v>
      </c>
      <c r="D667">
        <f t="shared" si="20"/>
        <v>2181785.9744852684</v>
      </c>
    </row>
    <row r="668" spans="1:4" x14ac:dyDescent="0.25">
      <c r="A668">
        <f>VLOOKUP('2024-03-18_windows_device_0'!P668,'2024-03-18_windows_device_0'!P$2:P$912,1,0)</f>
        <v>35.908666666666669</v>
      </c>
      <c r="B668">
        <f>VLOOKUP('2024-03-18_windows_device_0'!Q668,'2024-03-18_windows_device_0'!Q668:Q1576,1,0)</f>
        <v>2184038</v>
      </c>
      <c r="C668">
        <f t="shared" si="21"/>
        <v>34.167487145240898</v>
      </c>
      <c r="D668">
        <f t="shared" si="20"/>
        <v>2181802.8245940343</v>
      </c>
    </row>
    <row r="669" spans="1:4" x14ac:dyDescent="0.25">
      <c r="A669">
        <f>VLOOKUP('2024-03-18_windows_device_0'!P669,'2024-03-18_windows_device_0'!P$2:P$912,1,0)</f>
        <v>35.887333333333331</v>
      </c>
      <c r="B669">
        <f>VLOOKUP('2024-03-18_windows_device_0'!Q669,'2024-03-18_windows_device_0'!Q669:Q1577,1,0)</f>
        <v>2184044</v>
      </c>
      <c r="C669">
        <f t="shared" si="21"/>
        <v>34.147188246392936</v>
      </c>
      <c r="D669">
        <f t="shared" si="20"/>
        <v>2181809.7957592309</v>
      </c>
    </row>
    <row r="670" spans="1:4" x14ac:dyDescent="0.25">
      <c r="A670">
        <f>VLOOKUP('2024-03-18_windows_device_0'!P670,'2024-03-18_windows_device_0'!P$2:P$912,1,0)</f>
        <v>35.880000000000003</v>
      </c>
      <c r="B670">
        <f>VLOOKUP('2024-03-18_windows_device_0'!Q670,'2024-03-18_windows_device_0'!Q670:Q1578,1,0)</f>
        <v>2184042</v>
      </c>
      <c r="C670">
        <f t="shared" si="21"/>
        <v>34.140210499913955</v>
      </c>
      <c r="D670">
        <f t="shared" si="20"/>
        <v>2181808.1296952264</v>
      </c>
    </row>
    <row r="671" spans="1:4" x14ac:dyDescent="0.25">
      <c r="A671">
        <f>VLOOKUP('2024-03-18_windows_device_0'!P671,'2024-03-18_windows_device_0'!P$2:P$912,1,0)</f>
        <v>35.847333333333331</v>
      </c>
      <c r="B671">
        <f>VLOOKUP('2024-03-18_windows_device_0'!Q671,'2024-03-18_windows_device_0'!Q671:Q1579,1,0)</f>
        <v>2184038</v>
      </c>
      <c r="C671">
        <f t="shared" si="21"/>
        <v>34.109127811053007</v>
      </c>
      <c r="D671">
        <f t="shared" si="20"/>
        <v>2181805.6178371771</v>
      </c>
    </row>
    <row r="672" spans="1:4" x14ac:dyDescent="0.25">
      <c r="A672">
        <f>VLOOKUP('2024-03-18_windows_device_0'!P672,'2024-03-18_windows_device_0'!P$2:P$912,1,0)</f>
        <v>35.825333333333333</v>
      </c>
      <c r="B672">
        <f>VLOOKUP('2024-03-18_windows_device_0'!Q672,'2024-03-18_windows_device_0'!Q672:Q1580,1,0)</f>
        <v>2184040</v>
      </c>
      <c r="C672">
        <f t="shared" si="21"/>
        <v>34.08819457161605</v>
      </c>
      <c r="D672">
        <f t="shared" si="20"/>
        <v>2181808.620615643</v>
      </c>
    </row>
    <row r="673" spans="1:4" x14ac:dyDescent="0.25">
      <c r="A673">
        <f>VLOOKUP('2024-03-18_windows_device_0'!P673,'2024-03-18_windows_device_0'!P$2:P$912,1,0)</f>
        <v>35.793333333333337</v>
      </c>
      <c r="B673">
        <f>VLOOKUP('2024-03-18_windows_device_0'!Q673,'2024-03-18_windows_device_0'!Q673:Q1581,1,0)</f>
        <v>2184032</v>
      </c>
      <c r="C673">
        <f t="shared" si="21"/>
        <v>34.057746223344111</v>
      </c>
      <c r="D673">
        <f t="shared" si="20"/>
        <v>2181802.0800077152</v>
      </c>
    </row>
    <row r="674" spans="1:4" x14ac:dyDescent="0.25">
      <c r="A674">
        <f>VLOOKUP('2024-03-18_windows_device_0'!P674,'2024-03-18_windows_device_0'!P$2:P$912,1,0)</f>
        <v>35.78</v>
      </c>
      <c r="B674">
        <f>VLOOKUP('2024-03-18_windows_device_0'!Q674,'2024-03-18_windows_device_0'!Q674:Q1582,1,0)</f>
        <v>2184024</v>
      </c>
      <c r="C674">
        <f t="shared" si="21"/>
        <v>34.045059411564132</v>
      </c>
      <c r="D674">
        <f t="shared" si="20"/>
        <v>2181794.6883694041</v>
      </c>
    </row>
    <row r="675" spans="1:4" x14ac:dyDescent="0.25">
      <c r="A675">
        <f>VLOOKUP('2024-03-18_windows_device_0'!P675,'2024-03-18_windows_device_0'!P$2:P$912,1,0)</f>
        <v>35.762</v>
      </c>
      <c r="B675">
        <f>VLOOKUP('2024-03-18_windows_device_0'!Q675,'2024-03-18_windows_device_0'!Q675:Q1583,1,0)</f>
        <v>2184024</v>
      </c>
      <c r="C675">
        <f t="shared" si="21"/>
        <v>34.027932215661167</v>
      </c>
      <c r="D675">
        <f t="shared" si="20"/>
        <v>2181795.5099204965</v>
      </c>
    </row>
    <row r="676" spans="1:4" x14ac:dyDescent="0.25">
      <c r="A676">
        <f>VLOOKUP('2024-03-18_windows_device_0'!P676,'2024-03-18_windows_device_0'!P$2:P$912,1,0)</f>
        <v>35.723333333333336</v>
      </c>
      <c r="B676">
        <f>VLOOKUP('2024-03-18_windows_device_0'!Q676,'2024-03-18_windows_device_0'!Q676:Q1584,1,0)</f>
        <v>2184021</v>
      </c>
      <c r="C676">
        <f t="shared" si="21"/>
        <v>33.991140461499242</v>
      </c>
      <c r="D676">
        <f t="shared" si="20"/>
        <v>2181794.2757549668</v>
      </c>
    </row>
    <row r="677" spans="1:4" x14ac:dyDescent="0.25">
      <c r="A677">
        <f>VLOOKUP('2024-03-18_windows_device_0'!P677,'2024-03-18_windows_device_0'!P$2:P$912,1,0)</f>
        <v>35.706000000000003</v>
      </c>
      <c r="B677">
        <f>VLOOKUP('2024-03-18_windows_device_0'!Q677,'2024-03-18_windows_device_0'!Q677:Q1585,1,0)</f>
        <v>2184022</v>
      </c>
      <c r="C677">
        <f t="shared" si="21"/>
        <v>33.974647606185272</v>
      </c>
      <c r="D677">
        <f t="shared" si="20"/>
        <v>2181796.067788247</v>
      </c>
    </row>
    <row r="678" spans="1:4" x14ac:dyDescent="0.25">
      <c r="A678">
        <f>VLOOKUP('2024-03-18_windows_device_0'!P678,'2024-03-18_windows_device_0'!P$2:P$912,1,0)</f>
        <v>35.693333333333335</v>
      </c>
      <c r="B678">
        <f>VLOOKUP('2024-03-18_windows_device_0'!Q678,'2024-03-18_windows_device_0'!Q678:Q1586,1,0)</f>
        <v>2184016</v>
      </c>
      <c r="C678">
        <f t="shared" si="21"/>
        <v>33.962595134994295</v>
      </c>
      <c r="D678">
        <f t="shared" si="20"/>
        <v>2181790.6467588693</v>
      </c>
    </row>
    <row r="679" spans="1:4" x14ac:dyDescent="0.25">
      <c r="A679">
        <f>VLOOKUP('2024-03-18_windows_device_0'!P679,'2024-03-18_windows_device_0'!P$2:P$912,1,0)</f>
        <v>35.671999999999997</v>
      </c>
      <c r="B679">
        <f>VLOOKUP('2024-03-18_windows_device_0'!Q679,'2024-03-18_windows_device_0'!Q679:Q1587,1,0)</f>
        <v>2184026</v>
      </c>
      <c r="C679">
        <f t="shared" si="21"/>
        <v>33.942296236146333</v>
      </c>
      <c r="D679">
        <f t="shared" si="20"/>
        <v>2181801.6222052779</v>
      </c>
    </row>
    <row r="680" spans="1:4" x14ac:dyDescent="0.25">
      <c r="A680">
        <f>VLOOKUP('2024-03-18_windows_device_0'!P680,'2024-03-18_windows_device_0'!P$2:P$912,1,0)</f>
        <v>35.639333333333333</v>
      </c>
      <c r="B680">
        <f>VLOOKUP('2024-03-18_windows_device_0'!Q680,'2024-03-18_windows_device_0'!Q680:Q1588,1,0)</f>
        <v>2184026</v>
      </c>
      <c r="C680">
        <f t="shared" si="21"/>
        <v>33.911213547285392</v>
      </c>
      <c r="D680">
        <f t="shared" si="20"/>
        <v>2181803.1166795776</v>
      </c>
    </row>
    <row r="681" spans="1:4" x14ac:dyDescent="0.25">
      <c r="A681">
        <f>VLOOKUP('2024-03-18_windows_device_0'!P681,'2024-03-18_windows_device_0'!P$2:P$912,1,0)</f>
        <v>35.616</v>
      </c>
      <c r="B681">
        <f>VLOOKUP('2024-03-18_windows_device_0'!Q681,'2024-03-18_windows_device_0'!Q681:Q1589,1,0)</f>
        <v>2184026</v>
      </c>
      <c r="C681">
        <f t="shared" si="21"/>
        <v>33.889011626670438</v>
      </c>
      <c r="D681">
        <f t="shared" si="20"/>
        <v>2181804.1847701003</v>
      </c>
    </row>
    <row r="682" spans="1:4" x14ac:dyDescent="0.25">
      <c r="A682">
        <f>VLOOKUP('2024-03-18_windows_device_0'!P682,'2024-03-18_windows_device_0'!P$2:P$912,1,0)</f>
        <v>35.602666666666664</v>
      </c>
      <c r="B682">
        <f>VLOOKUP('2024-03-18_windows_device_0'!Q682,'2024-03-18_windows_device_0'!Q682:Q1590,1,0)</f>
        <v>2184024</v>
      </c>
      <c r="C682">
        <f t="shared" si="21"/>
        <v>33.876324814890459</v>
      </c>
      <c r="D682">
        <f t="shared" si="20"/>
        <v>2181802.7953353538</v>
      </c>
    </row>
    <row r="683" spans="1:4" x14ac:dyDescent="0.25">
      <c r="A683">
        <f>VLOOKUP('2024-03-18_windows_device_0'!P683,'2024-03-18_windows_device_0'!P$2:P$912,1,0)</f>
        <v>35.582000000000001</v>
      </c>
      <c r="B683">
        <f>VLOOKUP('2024-03-18_windows_device_0'!Q683,'2024-03-18_windows_device_0'!Q683:Q1591,1,0)</f>
        <v>2184026</v>
      </c>
      <c r="C683">
        <f t="shared" si="21"/>
        <v>33.8566602566315</v>
      </c>
      <c r="D683">
        <f t="shared" si="20"/>
        <v>2181805.7420389252</v>
      </c>
    </row>
    <row r="684" spans="1:4" x14ac:dyDescent="0.25">
      <c r="A684">
        <f>VLOOKUP('2024-03-18_windows_device_0'!P684,'2024-03-18_windows_device_0'!P$2:P$912,1,0)</f>
        <v>35.56066666666667</v>
      </c>
      <c r="B684">
        <f>VLOOKUP('2024-03-18_windows_device_0'!Q684,'2024-03-18_windows_device_0'!Q684:Q1592,1,0)</f>
        <v>2184026</v>
      </c>
      <c r="C684">
        <f t="shared" si="21"/>
        <v>33.836361357783538</v>
      </c>
      <c r="D684">
        <f t="shared" si="20"/>
        <v>2181806.7196988384</v>
      </c>
    </row>
    <row r="685" spans="1:4" x14ac:dyDescent="0.25">
      <c r="A685">
        <f>VLOOKUP('2024-03-18_windows_device_0'!P685,'2024-03-18_windows_device_0'!P$2:P$912,1,0)</f>
        <v>35.509333333333331</v>
      </c>
      <c r="B685">
        <f>VLOOKUP('2024-03-18_windows_device_0'!Q685,'2024-03-18_windows_device_0'!Q685:Q1593,1,0)</f>
        <v>2184018</v>
      </c>
      <c r="C685">
        <f t="shared" si="21"/>
        <v>33.787517132430629</v>
      </c>
      <c r="D685">
        <f t="shared" si="20"/>
        <v>2181801.0739312125</v>
      </c>
    </row>
    <row r="686" spans="1:4" x14ac:dyDescent="0.25">
      <c r="A686">
        <f>VLOOKUP('2024-03-18_windows_device_0'!P686,'2024-03-18_windows_device_0'!P$2:P$912,1,0)</f>
        <v>35.491999999999997</v>
      </c>
      <c r="B686">
        <f>VLOOKUP('2024-03-18_windows_device_0'!Q686,'2024-03-18_windows_device_0'!Q686:Q1594,1,0)</f>
        <v>2184012</v>
      </c>
      <c r="C686">
        <f t="shared" si="21"/>
        <v>33.771024277116659</v>
      </c>
      <c r="D686">
        <f t="shared" si="20"/>
        <v>2181795.8694214383</v>
      </c>
    </row>
    <row r="687" spans="1:4" x14ac:dyDescent="0.25">
      <c r="A687">
        <f>VLOOKUP('2024-03-18_windows_device_0'!P687,'2024-03-18_windows_device_0'!P$2:P$912,1,0)</f>
        <v>35.480666666666664</v>
      </c>
      <c r="B687">
        <f>VLOOKUP('2024-03-18_windows_device_0'!Q687,'2024-03-18_windows_device_0'!Q687:Q1595,1,0)</f>
        <v>2184012</v>
      </c>
      <c r="C687">
        <f t="shared" si="21"/>
        <v>33.760240487103687</v>
      </c>
      <c r="D687">
        <f t="shared" si="20"/>
        <v>2181796.3897010544</v>
      </c>
    </row>
    <row r="688" spans="1:4" x14ac:dyDescent="0.25">
      <c r="A688">
        <f>VLOOKUP('2024-03-18_windows_device_0'!P688,'2024-03-18_windows_device_0'!P$2:P$912,1,0)</f>
        <v>35.46</v>
      </c>
      <c r="B688">
        <f>VLOOKUP('2024-03-18_windows_device_0'!Q688,'2024-03-18_windows_device_0'!Q688:Q1596,1,0)</f>
        <v>2184015</v>
      </c>
      <c r="C688">
        <f t="shared" si="21"/>
        <v>33.740575928844727</v>
      </c>
      <c r="D688">
        <f t="shared" si="20"/>
        <v>2181800.3387544043</v>
      </c>
    </row>
    <row r="689" spans="1:4" x14ac:dyDescent="0.25">
      <c r="A689">
        <f>VLOOKUP('2024-03-18_windows_device_0'!P689,'2024-03-18_windows_device_0'!P$2:P$912,1,0)</f>
        <v>35.444000000000003</v>
      </c>
      <c r="B689">
        <f>VLOOKUP('2024-03-18_windows_device_0'!Q689,'2024-03-18_windows_device_0'!Q689:Q1597,1,0)</f>
        <v>2184016</v>
      </c>
      <c r="C689">
        <f t="shared" si="21"/>
        <v>33.725351754708754</v>
      </c>
      <c r="D689">
        <f t="shared" si="20"/>
        <v>2181802.0737787597</v>
      </c>
    </row>
    <row r="690" spans="1:4" x14ac:dyDescent="0.25">
      <c r="A690">
        <f>VLOOKUP('2024-03-18_windows_device_0'!P690,'2024-03-18_windows_device_0'!P$2:P$912,1,0)</f>
        <v>35.408666666666669</v>
      </c>
      <c r="B690">
        <f>VLOOKUP('2024-03-18_windows_device_0'!Q690,'2024-03-18_windows_device_0'!Q690:Q1598,1,0)</f>
        <v>2184021</v>
      </c>
      <c r="C690">
        <f t="shared" si="21"/>
        <v>33.691731703491818</v>
      </c>
      <c r="D690">
        <f t="shared" si="20"/>
        <v>2181808.6978027271</v>
      </c>
    </row>
    <row r="691" spans="1:4" x14ac:dyDescent="0.25">
      <c r="A691">
        <f>VLOOKUP('2024-03-18_windows_device_0'!P691,'2024-03-18_windows_device_0'!P$2:P$912,1,0)</f>
        <v>35.388666666666666</v>
      </c>
      <c r="B691">
        <f>VLOOKUP('2024-03-18_windows_device_0'!Q691,'2024-03-18_windows_device_0'!Q691:Q1599,1,0)</f>
        <v>2184019</v>
      </c>
      <c r="C691">
        <f t="shared" si="21"/>
        <v>33.672701485821854</v>
      </c>
      <c r="D691">
        <f t="shared" si="20"/>
        <v>2181807.6175772608</v>
      </c>
    </row>
    <row r="692" spans="1:4" x14ac:dyDescent="0.25">
      <c r="A692">
        <f>VLOOKUP('2024-03-18_windows_device_0'!P692,'2024-03-18_windows_device_0'!P$2:P$912,1,0)</f>
        <v>35.372666666666667</v>
      </c>
      <c r="B692">
        <f>VLOOKUP('2024-03-18_windows_device_0'!Q692,'2024-03-18_windows_device_0'!Q692:Q1600,1,0)</f>
        <v>2184016</v>
      </c>
      <c r="C692">
        <f t="shared" si="21"/>
        <v>33.657477311685888</v>
      </c>
      <c r="D692">
        <f t="shared" si="20"/>
        <v>2181805.3536652918</v>
      </c>
    </row>
    <row r="693" spans="1:4" x14ac:dyDescent="0.25">
      <c r="A693">
        <f>VLOOKUP('2024-03-18_windows_device_0'!P693,'2024-03-18_windows_device_0'!P$2:P$912,1,0)</f>
        <v>35.351999999999997</v>
      </c>
      <c r="B693">
        <f>VLOOKUP('2024-03-18_windows_device_0'!Q693,'2024-03-18_windows_device_0'!Q693:Q1601,1,0)</f>
        <v>2184015</v>
      </c>
      <c r="C693">
        <f t="shared" si="21"/>
        <v>33.637812753426921</v>
      </c>
      <c r="D693">
        <f t="shared" si="20"/>
        <v>2181805.3047987735</v>
      </c>
    </row>
    <row r="694" spans="1:4" x14ac:dyDescent="0.25">
      <c r="A694">
        <f>VLOOKUP('2024-03-18_windows_device_0'!P694,'2024-03-18_windows_device_0'!P$2:P$912,1,0)</f>
        <v>35.314666666666668</v>
      </c>
      <c r="B694">
        <f>VLOOKUP('2024-03-18_windows_device_0'!Q694,'2024-03-18_windows_device_0'!Q694:Q1602,1,0)</f>
        <v>2184010</v>
      </c>
      <c r="C694">
        <f t="shared" si="21"/>
        <v>33.602289680442993</v>
      </c>
      <c r="D694">
        <f t="shared" si="20"/>
        <v>2181802.0239843871</v>
      </c>
    </row>
    <row r="695" spans="1:4" x14ac:dyDescent="0.25">
      <c r="A695">
        <f>VLOOKUP('2024-03-18_windows_device_0'!P695,'2024-03-18_windows_device_0'!P$2:P$912,1,0)</f>
        <v>35.302</v>
      </c>
      <c r="B695">
        <f>VLOOKUP('2024-03-18_windows_device_0'!Q695,'2024-03-18_windows_device_0'!Q695:Q1603,1,0)</f>
        <v>2183994</v>
      </c>
      <c r="C695">
        <f t="shared" si="21"/>
        <v>33.590237209252017</v>
      </c>
      <c r="D695">
        <f t="shared" si="20"/>
        <v>2181786.6075746259</v>
      </c>
    </row>
    <row r="696" spans="1:4" x14ac:dyDescent="0.25">
      <c r="A696">
        <f>VLOOKUP('2024-03-18_windows_device_0'!P696,'2024-03-18_windows_device_0'!P$2:P$912,1,0)</f>
        <v>35.271999999999998</v>
      </c>
      <c r="B696">
        <f>VLOOKUP('2024-03-18_windows_device_0'!Q696,'2024-03-18_windows_device_0'!Q696:Q1604,1,0)</f>
        <v>2183987</v>
      </c>
      <c r="C696">
        <f t="shared" si="21"/>
        <v>33.56169188274707</v>
      </c>
      <c r="D696">
        <f t="shared" si="20"/>
        <v>2181780.9903584882</v>
      </c>
    </row>
    <row r="697" spans="1:4" x14ac:dyDescent="0.25">
      <c r="A697">
        <f>VLOOKUP('2024-03-18_windows_device_0'!P697,'2024-03-18_windows_device_0'!P$2:P$912,1,0)</f>
        <v>35.268000000000001</v>
      </c>
      <c r="B697">
        <f>VLOOKUP('2024-03-18_windows_device_0'!Q697,'2024-03-18_windows_device_0'!Q697:Q1605,1,0)</f>
        <v>2184001</v>
      </c>
      <c r="C697">
        <f t="shared" si="21"/>
        <v>33.557885839213078</v>
      </c>
      <c r="D697">
        <f t="shared" si="20"/>
        <v>2181795.1747930432</v>
      </c>
    </row>
    <row r="698" spans="1:4" x14ac:dyDescent="0.25">
      <c r="A698">
        <f>VLOOKUP('2024-03-18_windows_device_0'!P698,'2024-03-18_windows_device_0'!P$2:P$912,1,0)</f>
        <v>35.245333333333335</v>
      </c>
      <c r="B698">
        <f>VLOOKUP('2024-03-18_windows_device_0'!Q698,'2024-03-18_windows_device_0'!Q698:Q1606,1,0)</f>
        <v>2184006</v>
      </c>
      <c r="C698">
        <f t="shared" si="21"/>
        <v>33.536318259187119</v>
      </c>
      <c r="D698">
        <f t="shared" si="20"/>
        <v>2181801.2202038458</v>
      </c>
    </row>
    <row r="699" spans="1:4" x14ac:dyDescent="0.25">
      <c r="A699">
        <f>VLOOKUP('2024-03-18_windows_device_0'!P699,'2024-03-18_windows_device_0'!P$2:P$912,1,0)</f>
        <v>35.203333333333333</v>
      </c>
      <c r="B699">
        <f>VLOOKUP('2024-03-18_windows_device_0'!Q699,'2024-03-18_windows_device_0'!Q699:Q1607,1,0)</f>
        <v>2184003</v>
      </c>
      <c r="C699">
        <f t="shared" si="21"/>
        <v>33.496354802080198</v>
      </c>
      <c r="D699">
        <f t="shared" si="20"/>
        <v>2181800.158554168</v>
      </c>
    </row>
    <row r="700" spans="1:4" x14ac:dyDescent="0.25">
      <c r="A700">
        <f>VLOOKUP('2024-03-18_windows_device_0'!P700,'2024-03-18_windows_device_0'!P$2:P$912,1,0)</f>
        <v>35.195999999999998</v>
      </c>
      <c r="B700">
        <f>VLOOKUP('2024-03-18_windows_device_0'!Q700,'2024-03-18_windows_device_0'!Q700:Q1608,1,0)</f>
        <v>2183997</v>
      </c>
      <c r="C700">
        <f t="shared" si="21"/>
        <v>33.48937705560121</v>
      </c>
      <c r="D700">
        <f t="shared" si="20"/>
        <v>2181794.4971648687</v>
      </c>
    </row>
    <row r="701" spans="1:4" x14ac:dyDescent="0.25">
      <c r="A701">
        <f>VLOOKUP('2024-03-18_windows_device_0'!P701,'2024-03-18_windows_device_0'!P$2:P$912,1,0)</f>
        <v>35.166666666666664</v>
      </c>
      <c r="B701">
        <f>VLOOKUP('2024-03-18_windows_device_0'!Q701,'2024-03-18_windows_device_0'!Q701:Q1609,1,0)</f>
        <v>2183996</v>
      </c>
      <c r="C701">
        <f t="shared" si="21"/>
        <v>33.461466069685258</v>
      </c>
      <c r="D701">
        <f t="shared" si="20"/>
        <v>2181794.8521088585</v>
      </c>
    </row>
    <row r="702" spans="1:4" x14ac:dyDescent="0.25">
      <c r="A702">
        <f>VLOOKUP('2024-03-18_windows_device_0'!P702,'2024-03-18_windows_device_0'!P$2:P$912,1,0)</f>
        <v>35.150666666666666</v>
      </c>
      <c r="B702">
        <f>VLOOKUP('2024-03-18_windows_device_0'!Q702,'2024-03-18_windows_device_0'!Q702:Q1610,1,0)</f>
        <v>2183995</v>
      </c>
      <c r="C702">
        <f t="shared" si="21"/>
        <v>33.446241895549292</v>
      </c>
      <c r="D702">
        <f t="shared" si="20"/>
        <v>2181794.5915072071</v>
      </c>
    </row>
    <row r="703" spans="1:4" x14ac:dyDescent="0.25">
      <c r="A703">
        <f>VLOOKUP('2024-03-18_windows_device_0'!P703,'2024-03-18_windows_device_0'!P$2:P$912,1,0)</f>
        <v>35.126666666666665</v>
      </c>
      <c r="B703">
        <f>VLOOKUP('2024-03-18_windows_device_0'!Q703,'2024-03-18_windows_device_0'!Q703:Q1611,1,0)</f>
        <v>2183999</v>
      </c>
      <c r="C703">
        <f t="shared" si="21"/>
        <v>33.423405634345336</v>
      </c>
      <c r="D703">
        <f t="shared" si="20"/>
        <v>2181799.7010520697</v>
      </c>
    </row>
    <row r="704" spans="1:4" x14ac:dyDescent="0.25">
      <c r="A704">
        <f>VLOOKUP('2024-03-18_windows_device_0'!P704,'2024-03-18_windows_device_0'!P$2:P$912,1,0)</f>
        <v>35.11933333333333</v>
      </c>
      <c r="B704">
        <f>VLOOKUP('2024-03-18_windows_device_0'!Q704,'2024-03-18_windows_device_0'!Q704:Q1612,1,0)</f>
        <v>2184003</v>
      </c>
      <c r="C704">
        <f t="shared" si="21"/>
        <v>33.416427887866348</v>
      </c>
      <c r="D704">
        <f t="shared" si="20"/>
        <v>2181804.0401867386</v>
      </c>
    </row>
    <row r="705" spans="1:4" x14ac:dyDescent="0.25">
      <c r="A705">
        <f>VLOOKUP('2024-03-18_windows_device_0'!P705,'2024-03-18_windows_device_0'!P$2:P$912,1,0)</f>
        <v>35.088666666666668</v>
      </c>
      <c r="B705">
        <f>VLOOKUP('2024-03-18_windows_device_0'!Q705,'2024-03-18_windows_device_0'!Q705:Q1613,1,0)</f>
        <v>2184000</v>
      </c>
      <c r="C705">
        <f t="shared" si="21"/>
        <v>33.387248220772406</v>
      </c>
      <c r="D705">
        <f t="shared" si="20"/>
        <v>2181802.4589292835</v>
      </c>
    </row>
    <row r="706" spans="1:4" x14ac:dyDescent="0.25">
      <c r="A706">
        <f>VLOOKUP('2024-03-18_windows_device_0'!P706,'2024-03-18_windows_device_0'!P$2:P$912,1,0)</f>
        <v>35.068666666666665</v>
      </c>
      <c r="B706">
        <f>VLOOKUP('2024-03-18_windows_device_0'!Q706,'2024-03-18_windows_device_0'!Q706:Q1614,1,0)</f>
        <v>2183998</v>
      </c>
      <c r="C706">
        <f t="shared" si="21"/>
        <v>33.368218003102442</v>
      </c>
      <c r="D706">
        <f t="shared" ref="D706:D769" si="22">B706-C706*E$4+E$3*C706^2</f>
        <v>2181801.3846683535</v>
      </c>
    </row>
    <row r="707" spans="1:4" x14ac:dyDescent="0.25">
      <c r="A707">
        <f>VLOOKUP('2024-03-18_windows_device_0'!P707,'2024-03-18_windows_device_0'!P$2:P$912,1,0)</f>
        <v>35.045333333333332</v>
      </c>
      <c r="B707">
        <f>VLOOKUP('2024-03-18_windows_device_0'!Q707,'2024-03-18_windows_device_0'!Q707:Q1615,1,0)</f>
        <v>2183994</v>
      </c>
      <c r="C707">
        <f t="shared" ref="C707:C770" si="23">A707*(1-EXP(-E$5))</f>
        <v>33.346016082487488</v>
      </c>
      <c r="D707">
        <f t="shared" si="22"/>
        <v>2181798.4651684253</v>
      </c>
    </row>
    <row r="708" spans="1:4" x14ac:dyDescent="0.25">
      <c r="A708">
        <f>VLOOKUP('2024-03-18_windows_device_0'!P708,'2024-03-18_windows_device_0'!P$2:P$912,1,0)</f>
        <v>35.018666666666668</v>
      </c>
      <c r="B708">
        <f>VLOOKUP('2024-03-18_windows_device_0'!Q708,'2024-03-18_windows_device_0'!Q708:Q1616,1,0)</f>
        <v>2183993</v>
      </c>
      <c r="C708">
        <f t="shared" si="23"/>
        <v>33.320642458927537</v>
      </c>
      <c r="D708">
        <f t="shared" si="22"/>
        <v>2181798.700646956</v>
      </c>
    </row>
    <row r="709" spans="1:4" x14ac:dyDescent="0.25">
      <c r="A709">
        <f>VLOOKUP('2024-03-18_windows_device_0'!P709,'2024-03-18_windows_device_0'!P$2:P$912,1,0)</f>
        <v>34.99733333333333</v>
      </c>
      <c r="B709">
        <f>VLOOKUP('2024-03-18_windows_device_0'!Q709,'2024-03-18_windows_device_0'!Q709:Q1617,1,0)</f>
        <v>2183991</v>
      </c>
      <c r="C709">
        <f t="shared" si="23"/>
        <v>33.300343560079575</v>
      </c>
      <c r="D709">
        <f t="shared" si="22"/>
        <v>2181797.6895069429</v>
      </c>
    </row>
    <row r="710" spans="1:4" x14ac:dyDescent="0.25">
      <c r="A710">
        <f>VLOOKUP('2024-03-18_windows_device_0'!P710,'2024-03-18_windows_device_0'!P$2:P$912,1,0)</f>
        <v>35.008000000000003</v>
      </c>
      <c r="B710">
        <f>VLOOKUP('2024-03-18_windows_device_0'!Q710,'2024-03-18_windows_device_0'!Q710:Q1618,1,0)</f>
        <v>2183990</v>
      </c>
      <c r="C710">
        <f t="shared" si="23"/>
        <v>33.31049300950356</v>
      </c>
      <c r="D710">
        <f t="shared" si="22"/>
        <v>2181796.1950239311</v>
      </c>
    </row>
    <row r="711" spans="1:4" x14ac:dyDescent="0.25">
      <c r="A711">
        <f>VLOOKUP('2024-03-18_windows_device_0'!P711,'2024-03-18_windows_device_0'!P$2:P$912,1,0)</f>
        <v>34.972000000000001</v>
      </c>
      <c r="B711">
        <f>VLOOKUP('2024-03-18_windows_device_0'!Q711,'2024-03-18_windows_device_0'!Q711:Q1619,1,0)</f>
        <v>2183984</v>
      </c>
      <c r="C711">
        <f t="shared" si="23"/>
        <v>33.276238617697622</v>
      </c>
      <c r="D711">
        <f t="shared" si="22"/>
        <v>2181791.8643290689</v>
      </c>
    </row>
    <row r="712" spans="1:4" x14ac:dyDescent="0.25">
      <c r="A712">
        <f>VLOOKUP('2024-03-18_windows_device_0'!P712,'2024-03-18_windows_device_0'!P$2:P$912,1,0)</f>
        <v>34.963333333333331</v>
      </c>
      <c r="B712">
        <f>VLOOKUP('2024-03-18_windows_device_0'!Q712,'2024-03-18_windows_device_0'!Q712:Q1620,1,0)</f>
        <v>2183981</v>
      </c>
      <c r="C712">
        <f t="shared" si="23"/>
        <v>33.267992190040637</v>
      </c>
      <c r="D712">
        <f t="shared" si="22"/>
        <v>2181789.2663792102</v>
      </c>
    </row>
    <row r="713" spans="1:4" x14ac:dyDescent="0.25">
      <c r="A713">
        <f>VLOOKUP('2024-03-18_windows_device_0'!P713,'2024-03-18_windows_device_0'!P$2:P$912,1,0)</f>
        <v>34.93866666666667</v>
      </c>
      <c r="B713">
        <f>VLOOKUP('2024-03-18_windows_device_0'!Q713,'2024-03-18_windows_device_0'!Q713:Q1621,1,0)</f>
        <v>2183984</v>
      </c>
      <c r="C713">
        <f t="shared" si="23"/>
        <v>33.244521588247686</v>
      </c>
      <c r="D713">
        <f t="shared" si="22"/>
        <v>2181793.4110589046</v>
      </c>
    </row>
    <row r="714" spans="1:4" x14ac:dyDescent="0.25">
      <c r="A714">
        <f>VLOOKUP('2024-03-18_windows_device_0'!P714,'2024-03-18_windows_device_0'!P$2:P$912,1,0)</f>
        <v>34.887999999999998</v>
      </c>
      <c r="B714">
        <f>VLOOKUP('2024-03-18_windows_device_0'!Q714,'2024-03-18_windows_device_0'!Q714:Q1622,1,0)</f>
        <v>2183988</v>
      </c>
      <c r="C714">
        <f t="shared" si="23"/>
        <v>33.196311703483772</v>
      </c>
      <c r="D714">
        <f t="shared" si="22"/>
        <v>2181799.7640714631</v>
      </c>
    </row>
    <row r="715" spans="1:4" x14ac:dyDescent="0.25">
      <c r="A715">
        <f>VLOOKUP('2024-03-18_windows_device_0'!P715,'2024-03-18_windows_device_0'!P$2:P$912,1,0)</f>
        <v>34.882666666666665</v>
      </c>
      <c r="B715">
        <f>VLOOKUP('2024-03-18_windows_device_0'!Q715,'2024-03-18_windows_device_0'!Q715:Q1623,1,0)</f>
        <v>2183985</v>
      </c>
      <c r="C715">
        <f t="shared" si="23"/>
        <v>33.191236978771784</v>
      </c>
      <c r="D715">
        <f t="shared" si="22"/>
        <v>2181797.0118961679</v>
      </c>
    </row>
    <row r="716" spans="1:4" x14ac:dyDescent="0.25">
      <c r="A716">
        <f>VLOOKUP('2024-03-18_windows_device_0'!P716,'2024-03-18_windows_device_0'!P$2:P$912,1,0)</f>
        <v>34.875999999999998</v>
      </c>
      <c r="B716">
        <f>VLOOKUP('2024-03-18_windows_device_0'!Q716,'2024-03-18_windows_device_0'!Q716:Q1624,1,0)</f>
        <v>2183985</v>
      </c>
      <c r="C716">
        <f t="shared" si="23"/>
        <v>33.184893572881798</v>
      </c>
      <c r="D716">
        <f t="shared" si="22"/>
        <v>2181797.3217143272</v>
      </c>
    </row>
    <row r="717" spans="1:4" x14ac:dyDescent="0.25">
      <c r="A717">
        <f>VLOOKUP('2024-03-18_windows_device_0'!P717,'2024-03-18_windows_device_0'!P$2:P$912,1,0)</f>
        <v>34.846666666666664</v>
      </c>
      <c r="B717">
        <f>VLOOKUP('2024-03-18_windows_device_0'!Q717,'2024-03-18_windows_device_0'!Q717:Q1625,1,0)</f>
        <v>2183985</v>
      </c>
      <c r="C717">
        <f t="shared" si="23"/>
        <v>33.156982586965853</v>
      </c>
      <c r="D717">
        <f t="shared" si="22"/>
        <v>2181798.685406304</v>
      </c>
    </row>
    <row r="718" spans="1:4" x14ac:dyDescent="0.25">
      <c r="A718">
        <f>VLOOKUP('2024-03-18_windows_device_0'!P718,'2024-03-18_windows_device_0'!P$2:P$912,1,0)</f>
        <v>34.828666666666663</v>
      </c>
      <c r="B718">
        <f>VLOOKUP('2024-03-18_windows_device_0'!Q718,'2024-03-18_windows_device_0'!Q718:Q1626,1,0)</f>
        <v>2183988</v>
      </c>
      <c r="C718">
        <f t="shared" si="23"/>
        <v>33.139855391062881</v>
      </c>
      <c r="D718">
        <f t="shared" si="22"/>
        <v>2181802.5226143035</v>
      </c>
    </row>
    <row r="719" spans="1:4" x14ac:dyDescent="0.25">
      <c r="A719">
        <f>VLOOKUP('2024-03-18_windows_device_0'!P719,'2024-03-18_windows_device_0'!P$2:P$912,1,0)</f>
        <v>34.802666666666667</v>
      </c>
      <c r="B719">
        <f>VLOOKUP('2024-03-18_windows_device_0'!Q719,'2024-03-18_windows_device_0'!Q719:Q1627,1,0)</f>
        <v>2183987</v>
      </c>
      <c r="C719">
        <f t="shared" si="23"/>
        <v>33.115116108091932</v>
      </c>
      <c r="D719">
        <f t="shared" si="22"/>
        <v>2181802.7324478286</v>
      </c>
    </row>
    <row r="720" spans="1:4" x14ac:dyDescent="0.25">
      <c r="A720">
        <f>VLOOKUP('2024-03-18_windows_device_0'!P720,'2024-03-18_windows_device_0'!P$2:P$912,1,0)</f>
        <v>34.796666666666667</v>
      </c>
      <c r="B720">
        <f>VLOOKUP('2024-03-18_windows_device_0'!Q720,'2024-03-18_windows_device_0'!Q720:Q1628,1,0)</f>
        <v>2183984</v>
      </c>
      <c r="C720">
        <f t="shared" si="23"/>
        <v>33.109407042790941</v>
      </c>
      <c r="D720">
        <f t="shared" si="22"/>
        <v>2181800.0117296483</v>
      </c>
    </row>
    <row r="721" spans="1:4" x14ac:dyDescent="0.25">
      <c r="A721">
        <f>VLOOKUP('2024-03-18_windows_device_0'!P721,'2024-03-18_windows_device_0'!P$2:P$912,1,0)</f>
        <v>34.776666666666664</v>
      </c>
      <c r="B721">
        <f>VLOOKUP('2024-03-18_windows_device_0'!Q721,'2024-03-18_windows_device_0'!Q721:Q1629,1,0)</f>
        <v>2183986</v>
      </c>
      <c r="C721">
        <f t="shared" si="23"/>
        <v>33.090376825120977</v>
      </c>
      <c r="D721">
        <f t="shared" si="22"/>
        <v>2181802.9429113576</v>
      </c>
    </row>
    <row r="722" spans="1:4" x14ac:dyDescent="0.25">
      <c r="A722">
        <f>VLOOKUP('2024-03-18_windows_device_0'!P722,'2024-03-18_windows_device_0'!P$2:P$912,1,0)</f>
        <v>34.758000000000003</v>
      </c>
      <c r="B722">
        <f>VLOOKUP('2024-03-18_windows_device_0'!Q722,'2024-03-18_windows_device_0'!Q722:Q1630,1,0)</f>
        <v>2183982</v>
      </c>
      <c r="C722">
        <f t="shared" si="23"/>
        <v>33.072615288629017</v>
      </c>
      <c r="D722">
        <f t="shared" si="22"/>
        <v>2181799.8123506196</v>
      </c>
    </row>
    <row r="723" spans="1:4" x14ac:dyDescent="0.25">
      <c r="A723">
        <f>VLOOKUP('2024-03-18_windows_device_0'!P723,'2024-03-18_windows_device_0'!P$2:P$912,1,0)</f>
        <v>34.735999999999997</v>
      </c>
      <c r="B723">
        <f>VLOOKUP('2024-03-18_windows_device_0'!Q723,'2024-03-18_windows_device_0'!Q723:Q1631,1,0)</f>
        <v>2183979</v>
      </c>
      <c r="C723">
        <f t="shared" si="23"/>
        <v>33.051682049192053</v>
      </c>
      <c r="D723">
        <f t="shared" si="22"/>
        <v>2181797.8374637887</v>
      </c>
    </row>
    <row r="724" spans="1:4" x14ac:dyDescent="0.25">
      <c r="A724">
        <f>VLOOKUP('2024-03-18_windows_device_0'!P724,'2024-03-18_windows_device_0'!P$2:P$912,1,0)</f>
        <v>34.706666666666663</v>
      </c>
      <c r="B724">
        <f>VLOOKUP('2024-03-18_windows_device_0'!Q724,'2024-03-18_windows_device_0'!Q724:Q1632,1,0)</f>
        <v>2183976</v>
      </c>
      <c r="C724">
        <f t="shared" si="23"/>
        <v>33.023771063276108</v>
      </c>
      <c r="D724">
        <f t="shared" si="22"/>
        <v>2181796.204983009</v>
      </c>
    </row>
    <row r="725" spans="1:4" x14ac:dyDescent="0.25">
      <c r="A725">
        <f>VLOOKUP('2024-03-18_windows_device_0'!P725,'2024-03-18_windows_device_0'!P$2:P$912,1,0)</f>
        <v>34.701999999999998</v>
      </c>
      <c r="B725">
        <f>VLOOKUP('2024-03-18_windows_device_0'!Q725,'2024-03-18_windows_device_0'!Q725:Q1633,1,0)</f>
        <v>2183974</v>
      </c>
      <c r="C725">
        <f t="shared" si="23"/>
        <v>33.019330679153114</v>
      </c>
      <c r="D725">
        <f t="shared" si="22"/>
        <v>2181794.4226168203</v>
      </c>
    </row>
    <row r="726" spans="1:4" x14ac:dyDescent="0.25">
      <c r="A726">
        <f>VLOOKUP('2024-03-18_windows_device_0'!P726,'2024-03-18_windows_device_0'!P$2:P$912,1,0)</f>
        <v>34.678666666666665</v>
      </c>
      <c r="B726">
        <f>VLOOKUP('2024-03-18_windows_device_0'!Q726,'2024-03-18_windows_device_0'!Q726:Q1634,1,0)</f>
        <v>2183971</v>
      </c>
      <c r="C726">
        <f t="shared" si="23"/>
        <v>32.99712875853816</v>
      </c>
      <c r="D726">
        <f t="shared" si="22"/>
        <v>2181792.5110903173</v>
      </c>
    </row>
    <row r="727" spans="1:4" x14ac:dyDescent="0.25">
      <c r="A727">
        <f>VLOOKUP('2024-03-18_windows_device_0'!P727,'2024-03-18_windows_device_0'!P$2:P$912,1,0)</f>
        <v>34.652666666666669</v>
      </c>
      <c r="B727">
        <f>VLOOKUP('2024-03-18_windows_device_0'!Q727,'2024-03-18_windows_device_0'!Q727:Q1635,1,0)</f>
        <v>2183969</v>
      </c>
      <c r="C727">
        <f t="shared" si="23"/>
        <v>32.972389475567212</v>
      </c>
      <c r="D727">
        <f t="shared" si="22"/>
        <v>2181791.7245584815</v>
      </c>
    </row>
    <row r="728" spans="1:4" x14ac:dyDescent="0.25">
      <c r="A728">
        <f>VLOOKUP('2024-03-18_windows_device_0'!P728,'2024-03-18_windows_device_0'!P$2:P$912,1,0)</f>
        <v>34.653333333333336</v>
      </c>
      <c r="B728">
        <f>VLOOKUP('2024-03-18_windows_device_0'!Q728,'2024-03-18_windows_device_0'!Q728:Q1636,1,0)</f>
        <v>2183965</v>
      </c>
      <c r="C728">
        <f t="shared" si="23"/>
        <v>32.973023816156214</v>
      </c>
      <c r="D728">
        <f t="shared" si="22"/>
        <v>2181787.6934360433</v>
      </c>
    </row>
    <row r="729" spans="1:4" x14ac:dyDescent="0.25">
      <c r="A729">
        <f>VLOOKUP('2024-03-18_windows_device_0'!P729,'2024-03-18_windows_device_0'!P$2:P$912,1,0)</f>
        <v>34.624000000000002</v>
      </c>
      <c r="B729">
        <f>VLOOKUP('2024-03-18_windows_device_0'!Q729,'2024-03-18_windows_device_0'!Q729:Q1637,1,0)</f>
        <v>2183963</v>
      </c>
      <c r="C729">
        <f t="shared" si="23"/>
        <v>32.945112830240262</v>
      </c>
      <c r="D729">
        <f t="shared" si="22"/>
        <v>2181787.0632151603</v>
      </c>
    </row>
    <row r="730" spans="1:4" x14ac:dyDescent="0.25">
      <c r="A730">
        <f>VLOOKUP('2024-03-18_windows_device_0'!P730,'2024-03-18_windows_device_0'!P$2:P$912,1,0)</f>
        <v>34.610666666666667</v>
      </c>
      <c r="B730">
        <f>VLOOKUP('2024-03-18_windows_device_0'!Q730,'2024-03-18_windows_device_0'!Q730:Q1638,1,0)</f>
        <v>2183963</v>
      </c>
      <c r="C730">
        <f t="shared" si="23"/>
        <v>32.932426018460291</v>
      </c>
      <c r="D730">
        <f t="shared" si="22"/>
        <v>2181787.6861071219</v>
      </c>
    </row>
    <row r="731" spans="1:4" x14ac:dyDescent="0.25">
      <c r="A731">
        <f>VLOOKUP('2024-03-18_windows_device_0'!P731,'2024-03-18_windows_device_0'!P$2:P$912,1,0)</f>
        <v>34.579333333333331</v>
      </c>
      <c r="B731">
        <f>VLOOKUP('2024-03-18_windows_device_0'!Q731,'2024-03-18_windows_device_0'!Q731:Q1639,1,0)</f>
        <v>2183963</v>
      </c>
      <c r="C731">
        <f t="shared" si="23"/>
        <v>32.902612010777339</v>
      </c>
      <c r="D731">
        <f t="shared" si="22"/>
        <v>2181789.1505553965</v>
      </c>
    </row>
    <row r="732" spans="1:4" x14ac:dyDescent="0.25">
      <c r="A732">
        <f>VLOOKUP('2024-03-18_windows_device_0'!P732,'2024-03-18_windows_device_0'!P$2:P$912,1,0)</f>
        <v>34.569333333333333</v>
      </c>
      <c r="B732">
        <f>VLOOKUP('2024-03-18_windows_device_0'!Q732,'2024-03-18_windows_device_0'!Q732:Q1640,1,0)</f>
        <v>2183965</v>
      </c>
      <c r="C732">
        <f t="shared" si="23"/>
        <v>32.893096901942364</v>
      </c>
      <c r="D732">
        <f t="shared" si="22"/>
        <v>2181791.6181251099</v>
      </c>
    </row>
    <row r="733" spans="1:4" x14ac:dyDescent="0.25">
      <c r="A733">
        <f>VLOOKUP('2024-03-18_windows_device_0'!P733,'2024-03-18_windows_device_0'!P$2:P$912,1,0)</f>
        <v>34.536000000000001</v>
      </c>
      <c r="B733">
        <f>VLOOKUP('2024-03-18_windows_device_0'!Q733,'2024-03-18_windows_device_0'!Q733:Q1641,1,0)</f>
        <v>2183962</v>
      </c>
      <c r="C733">
        <f t="shared" si="23"/>
        <v>32.861379872492428</v>
      </c>
      <c r="D733">
        <f t="shared" si="22"/>
        <v>2181790.1773639037</v>
      </c>
    </row>
    <row r="734" spans="1:4" x14ac:dyDescent="0.25">
      <c r="A734">
        <f>VLOOKUP('2024-03-18_windows_device_0'!P734,'2024-03-18_windows_device_0'!P$2:P$912,1,0)</f>
        <v>34.521333333333331</v>
      </c>
      <c r="B734">
        <f>VLOOKUP('2024-03-18_windows_device_0'!Q734,'2024-03-18_windows_device_0'!Q734:Q1642,1,0)</f>
        <v>2183959</v>
      </c>
      <c r="C734">
        <f t="shared" si="23"/>
        <v>32.847424379534452</v>
      </c>
      <c r="D734">
        <f t="shared" si="22"/>
        <v>2181787.8637570227</v>
      </c>
    </row>
    <row r="735" spans="1:4" x14ac:dyDescent="0.25">
      <c r="A735">
        <f>VLOOKUP('2024-03-18_windows_device_0'!P735,'2024-03-18_windows_device_0'!P$2:P$912,1,0)</f>
        <v>34.514000000000003</v>
      </c>
      <c r="B735">
        <f>VLOOKUP('2024-03-18_windows_device_0'!Q735,'2024-03-18_windows_device_0'!Q735:Q1643,1,0)</f>
        <v>2183962</v>
      </c>
      <c r="C735">
        <f t="shared" si="23"/>
        <v>32.840446633055471</v>
      </c>
      <c r="D735">
        <f t="shared" si="22"/>
        <v>2181791.2070287596</v>
      </c>
    </row>
    <row r="736" spans="1:4" x14ac:dyDescent="0.25">
      <c r="A736">
        <f>VLOOKUP('2024-03-18_windows_device_0'!P736,'2024-03-18_windows_device_0'!P$2:P$912,1,0)</f>
        <v>34.494</v>
      </c>
      <c r="B736">
        <f>VLOOKUP('2024-03-18_windows_device_0'!Q736,'2024-03-18_windows_device_0'!Q736:Q1644,1,0)</f>
        <v>2183962</v>
      </c>
      <c r="C736">
        <f t="shared" si="23"/>
        <v>32.821416415385499</v>
      </c>
      <c r="D736">
        <f t="shared" si="22"/>
        <v>2181792.1434791423</v>
      </c>
    </row>
    <row r="737" spans="1:4" x14ac:dyDescent="0.25">
      <c r="A737">
        <f>VLOOKUP('2024-03-18_windows_device_0'!P737,'2024-03-18_windows_device_0'!P$2:P$912,1,0)</f>
        <v>34.462666666666664</v>
      </c>
      <c r="B737">
        <f>VLOOKUP('2024-03-18_windows_device_0'!Q737,'2024-03-18_windows_device_0'!Q737:Q1645,1,0)</f>
        <v>2183959</v>
      </c>
      <c r="C737">
        <f t="shared" si="23"/>
        <v>32.791602407702555</v>
      </c>
      <c r="D737">
        <f t="shared" si="22"/>
        <v>2181790.6113342443</v>
      </c>
    </row>
    <row r="738" spans="1:4" x14ac:dyDescent="0.25">
      <c r="A738">
        <f>VLOOKUP('2024-03-18_windows_device_0'!P738,'2024-03-18_windows_device_0'!P$2:P$912,1,0)</f>
        <v>34.457999999999998</v>
      </c>
      <c r="B738">
        <f>VLOOKUP('2024-03-18_windows_device_0'!Q738,'2024-03-18_windows_device_0'!Q738:Q1646,1,0)</f>
        <v>2183955</v>
      </c>
      <c r="C738">
        <f t="shared" si="23"/>
        <v>32.787162023579569</v>
      </c>
      <c r="D738">
        <f t="shared" si="22"/>
        <v>2181786.8300292459</v>
      </c>
    </row>
    <row r="739" spans="1:4" x14ac:dyDescent="0.25">
      <c r="A739">
        <f>VLOOKUP('2024-03-18_windows_device_0'!P739,'2024-03-18_windows_device_0'!P$2:P$912,1,0)</f>
        <v>34.420666666666669</v>
      </c>
      <c r="B739">
        <f>VLOOKUP('2024-03-18_windows_device_0'!Q739,'2024-03-18_windows_device_0'!Q739:Q1647,1,0)</f>
        <v>2183948</v>
      </c>
      <c r="C739">
        <f t="shared" si="23"/>
        <v>32.751638950595641</v>
      </c>
      <c r="D739">
        <f t="shared" si="22"/>
        <v>2181781.5803199159</v>
      </c>
    </row>
    <row r="740" spans="1:4" x14ac:dyDescent="0.25">
      <c r="A740">
        <f>VLOOKUP('2024-03-18_windows_device_0'!P740,'2024-03-18_windows_device_0'!P$2:P$912,1,0)</f>
        <v>34.424666666666667</v>
      </c>
      <c r="B740">
        <f>VLOOKUP('2024-03-18_windows_device_0'!Q740,'2024-03-18_windows_device_0'!Q740:Q1648,1,0)</f>
        <v>2183942</v>
      </c>
      <c r="C740">
        <f t="shared" si="23"/>
        <v>32.755444994129633</v>
      </c>
      <c r="D740">
        <f t="shared" si="22"/>
        <v>2181775.3927266416</v>
      </c>
    </row>
    <row r="741" spans="1:4" x14ac:dyDescent="0.25">
      <c r="A741">
        <f>VLOOKUP('2024-03-18_windows_device_0'!P741,'2024-03-18_windows_device_0'!P$2:P$912,1,0)</f>
        <v>34.394666666666666</v>
      </c>
      <c r="B741">
        <f>VLOOKUP('2024-03-18_windows_device_0'!Q741,'2024-03-18_windows_device_0'!Q741:Q1649,1,0)</f>
        <v>2183945</v>
      </c>
      <c r="C741">
        <f t="shared" si="23"/>
        <v>32.726899667624686</v>
      </c>
      <c r="D741">
        <f t="shared" si="22"/>
        <v>2181779.8000396593</v>
      </c>
    </row>
    <row r="742" spans="1:4" x14ac:dyDescent="0.25">
      <c r="A742">
        <f>VLOOKUP('2024-03-18_windows_device_0'!P742,'2024-03-18_windows_device_0'!P$2:P$912,1,0)</f>
        <v>34.36333333333333</v>
      </c>
      <c r="B742">
        <f>VLOOKUP('2024-03-18_windows_device_0'!Q742,'2024-03-18_windows_device_0'!Q742:Q1650,1,0)</f>
        <v>2183952</v>
      </c>
      <c r="C742">
        <f t="shared" si="23"/>
        <v>32.697085659941742</v>
      </c>
      <c r="D742">
        <f t="shared" si="22"/>
        <v>2181788.270795431</v>
      </c>
    </row>
    <row r="743" spans="1:4" x14ac:dyDescent="0.25">
      <c r="A743">
        <f>VLOOKUP('2024-03-18_windows_device_0'!P743,'2024-03-18_windows_device_0'!P$2:P$912,1,0)</f>
        <v>34.338000000000001</v>
      </c>
      <c r="B743">
        <f>VLOOKUP('2024-03-18_windows_device_0'!Q743,'2024-03-18_windows_device_0'!Q743:Q1651,1,0)</f>
        <v>2183954</v>
      </c>
      <c r="C743">
        <f t="shared" si="23"/>
        <v>32.672980717559788</v>
      </c>
      <c r="D743">
        <f t="shared" si="22"/>
        <v>2181791.4605860575</v>
      </c>
    </row>
    <row r="744" spans="1:4" x14ac:dyDescent="0.25">
      <c r="A744">
        <f>VLOOKUP('2024-03-18_windows_device_0'!P744,'2024-03-18_windows_device_0'!P$2:P$912,1,0)</f>
        <v>34.345333333333336</v>
      </c>
      <c r="B744">
        <f>VLOOKUP('2024-03-18_windows_device_0'!Q744,'2024-03-18_windows_device_0'!Q744:Q1652,1,0)</f>
        <v>2183955</v>
      </c>
      <c r="C744">
        <f t="shared" si="23"/>
        <v>32.679958464038776</v>
      </c>
      <c r="D744">
        <f t="shared" si="22"/>
        <v>2181792.1161114722</v>
      </c>
    </row>
    <row r="745" spans="1:4" x14ac:dyDescent="0.25">
      <c r="A745">
        <f>VLOOKUP('2024-03-18_windows_device_0'!P745,'2024-03-18_windows_device_0'!P$2:P$912,1,0)</f>
        <v>34.313333333333333</v>
      </c>
      <c r="B745">
        <f>VLOOKUP('2024-03-18_windows_device_0'!Q745,'2024-03-18_windows_device_0'!Q745:Q1653,1,0)</f>
        <v>2183958</v>
      </c>
      <c r="C745">
        <f t="shared" si="23"/>
        <v>32.649510115766837</v>
      </c>
      <c r="D745">
        <f t="shared" si="22"/>
        <v>2181796.6196411131</v>
      </c>
    </row>
    <row r="746" spans="1:4" x14ac:dyDescent="0.25">
      <c r="A746">
        <f>VLOOKUP('2024-03-18_windows_device_0'!P746,'2024-03-18_windows_device_0'!P$2:P$912,1,0)</f>
        <v>34.294666666666664</v>
      </c>
      <c r="B746">
        <f>VLOOKUP('2024-03-18_windows_device_0'!Q746,'2024-03-18_windows_device_0'!Q746:Q1654,1,0)</f>
        <v>2183951</v>
      </c>
      <c r="C746">
        <f t="shared" si="23"/>
        <v>32.63174857927487</v>
      </c>
      <c r="D746">
        <f t="shared" si="22"/>
        <v>2181790.4971407824</v>
      </c>
    </row>
    <row r="747" spans="1:4" x14ac:dyDescent="0.25">
      <c r="A747">
        <f>VLOOKUP('2024-03-18_windows_device_0'!P747,'2024-03-18_windows_device_0'!P$2:P$912,1,0)</f>
        <v>34.275333333333336</v>
      </c>
      <c r="B747">
        <f>VLOOKUP('2024-03-18_windows_device_0'!Q747,'2024-03-18_windows_device_0'!Q747:Q1655,1,0)</f>
        <v>2183936</v>
      </c>
      <c r="C747">
        <f t="shared" si="23"/>
        <v>32.613352702193907</v>
      </c>
      <c r="D747">
        <f t="shared" si="22"/>
        <v>2181776.4063220667</v>
      </c>
    </row>
    <row r="748" spans="1:4" x14ac:dyDescent="0.25">
      <c r="A748">
        <f>VLOOKUP('2024-03-18_windows_device_0'!P748,'2024-03-18_windows_device_0'!P$2:P$912,1,0)</f>
        <v>34.262666666666668</v>
      </c>
      <c r="B748">
        <f>VLOOKUP('2024-03-18_windows_device_0'!Q748,'2024-03-18_windows_device_0'!Q748:Q1656,1,0)</f>
        <v>2183933</v>
      </c>
      <c r="C748">
        <f t="shared" si="23"/>
        <v>32.601300231002931</v>
      </c>
      <c r="D748">
        <f t="shared" si="22"/>
        <v>2181774.0021814392</v>
      </c>
    </row>
    <row r="749" spans="1:4" x14ac:dyDescent="0.25">
      <c r="A749">
        <f>VLOOKUP('2024-03-18_windows_device_0'!P749,'2024-03-18_windows_device_0'!P$2:P$912,1,0)</f>
        <v>34.240666666666669</v>
      </c>
      <c r="B749">
        <f>VLOOKUP('2024-03-18_windows_device_0'!Q749,'2024-03-18_windows_device_0'!Q749:Q1657,1,0)</f>
        <v>2183940</v>
      </c>
      <c r="C749">
        <f t="shared" si="23"/>
        <v>32.580366991565974</v>
      </c>
      <c r="D749">
        <f t="shared" si="22"/>
        <v>2181782.0374504742</v>
      </c>
    </row>
    <row r="750" spans="1:4" x14ac:dyDescent="0.25">
      <c r="A750">
        <f>VLOOKUP('2024-03-18_windows_device_0'!P750,'2024-03-18_windows_device_0'!P$2:P$912,1,0)</f>
        <v>34.200000000000003</v>
      </c>
      <c r="B750">
        <f>VLOOKUP('2024-03-18_windows_device_0'!Q750,'2024-03-18_windows_device_0'!Q750:Q1658,1,0)</f>
        <v>2183938</v>
      </c>
      <c r="C750">
        <f t="shared" si="23"/>
        <v>32.541672215637043</v>
      </c>
      <c r="D750">
        <f t="shared" si="22"/>
        <v>2181781.9523171219</v>
      </c>
    </row>
    <row r="751" spans="1:4" x14ac:dyDescent="0.25">
      <c r="A751">
        <f>VLOOKUP('2024-03-18_windows_device_0'!P751,'2024-03-18_windows_device_0'!P$2:P$912,1,0)</f>
        <v>34.197333333333333</v>
      </c>
      <c r="B751">
        <f>VLOOKUP('2024-03-18_windows_device_0'!Q751,'2024-03-18_windows_device_0'!Q751:Q1659,1,0)</f>
        <v>2183944</v>
      </c>
      <c r="C751">
        <f t="shared" si="23"/>
        <v>32.539134853281048</v>
      </c>
      <c r="D751">
        <f t="shared" si="22"/>
        <v>2181788.0779359941</v>
      </c>
    </row>
    <row r="752" spans="1:4" x14ac:dyDescent="0.25">
      <c r="A752">
        <f>VLOOKUP('2024-03-18_windows_device_0'!P752,'2024-03-18_windows_device_0'!P$2:P$912,1,0)</f>
        <v>34.168666666666667</v>
      </c>
      <c r="B752">
        <f>VLOOKUP('2024-03-18_windows_device_0'!Q752,'2024-03-18_windows_device_0'!Q752:Q1660,1,0)</f>
        <v>2183942</v>
      </c>
      <c r="C752">
        <f t="shared" si="23"/>
        <v>32.511858207954099</v>
      </c>
      <c r="D752">
        <f t="shared" si="22"/>
        <v>2181787.4287574277</v>
      </c>
    </row>
    <row r="753" spans="1:4" x14ac:dyDescent="0.25">
      <c r="A753">
        <f>VLOOKUP('2024-03-18_windows_device_0'!P753,'2024-03-18_windows_device_0'!P$2:P$912,1,0)</f>
        <v>34.153333333333336</v>
      </c>
      <c r="B753">
        <f>VLOOKUP('2024-03-18_windows_device_0'!Q753,'2024-03-18_windows_device_0'!Q753:Q1661,1,0)</f>
        <v>2183943</v>
      </c>
      <c r="C753">
        <f t="shared" si="23"/>
        <v>32.497268374407135</v>
      </c>
      <c r="D753">
        <f t="shared" si="22"/>
        <v>2181789.151604203</v>
      </c>
    </row>
    <row r="754" spans="1:4" x14ac:dyDescent="0.25">
      <c r="A754">
        <f>VLOOKUP('2024-03-18_windows_device_0'!P754,'2024-03-18_windows_device_0'!P$2:P$912,1,0)</f>
        <v>34.134666666666668</v>
      </c>
      <c r="B754">
        <f>VLOOKUP('2024-03-18_windows_device_0'!Q754,'2024-03-18_windows_device_0'!Q754:Q1662,1,0)</f>
        <v>2183944</v>
      </c>
      <c r="C754">
        <f t="shared" si="23"/>
        <v>32.479506837915167</v>
      </c>
      <c r="D754">
        <f t="shared" si="22"/>
        <v>2181791.0318873231</v>
      </c>
    </row>
    <row r="755" spans="1:4" x14ac:dyDescent="0.25">
      <c r="A755">
        <f>VLOOKUP('2024-03-18_windows_device_0'!P755,'2024-03-18_windows_device_0'!P$2:P$912,1,0)</f>
        <v>34.105333333333334</v>
      </c>
      <c r="B755">
        <f>VLOOKUP('2024-03-18_windows_device_0'!Q755,'2024-03-18_windows_device_0'!Q755:Q1663,1,0)</f>
        <v>2183938</v>
      </c>
      <c r="C755">
        <f t="shared" si="23"/>
        <v>32.451595851999215</v>
      </c>
      <c r="D755">
        <f t="shared" si="22"/>
        <v>2181786.4158454686</v>
      </c>
    </row>
    <row r="756" spans="1:4" x14ac:dyDescent="0.25">
      <c r="A756">
        <f>VLOOKUP('2024-03-18_windows_device_0'!P756,'2024-03-18_windows_device_0'!P$2:P$912,1,0)</f>
        <v>34.082000000000001</v>
      </c>
      <c r="B756">
        <f>VLOOKUP('2024-03-18_windows_device_0'!Q756,'2024-03-18_windows_device_0'!Q756:Q1664,1,0)</f>
        <v>2183939</v>
      </c>
      <c r="C756">
        <f t="shared" si="23"/>
        <v>32.429393931384261</v>
      </c>
      <c r="D756">
        <f t="shared" si="22"/>
        <v>2181788.5172939026</v>
      </c>
    </row>
    <row r="757" spans="1:4" x14ac:dyDescent="0.25">
      <c r="A757">
        <f>VLOOKUP('2024-03-18_windows_device_0'!P757,'2024-03-18_windows_device_0'!P$2:P$912,1,0)</f>
        <v>34.064666666666668</v>
      </c>
      <c r="B757">
        <f>VLOOKUP('2024-03-18_windows_device_0'!Q757,'2024-03-18_windows_device_0'!Q757:Q1665,1,0)</f>
        <v>2183940</v>
      </c>
      <c r="C757">
        <f t="shared" si="23"/>
        <v>32.412901076070291</v>
      </c>
      <c r="D757">
        <f t="shared" si="22"/>
        <v>2181790.3358412026</v>
      </c>
    </row>
    <row r="758" spans="1:4" x14ac:dyDescent="0.25">
      <c r="A758">
        <f>VLOOKUP('2024-03-18_windows_device_0'!P758,'2024-03-18_windows_device_0'!P$2:P$912,1,0)</f>
        <v>34.048000000000002</v>
      </c>
      <c r="B758">
        <f>VLOOKUP('2024-03-18_windows_device_0'!Q758,'2024-03-18_windows_device_0'!Q758:Q1666,1,0)</f>
        <v>2183933</v>
      </c>
      <c r="C758">
        <f t="shared" si="23"/>
        <v>32.397042561345323</v>
      </c>
      <c r="D758">
        <f t="shared" si="22"/>
        <v>2181784.1231699702</v>
      </c>
    </row>
    <row r="759" spans="1:4" x14ac:dyDescent="0.25">
      <c r="A759">
        <f>VLOOKUP('2024-03-18_windows_device_0'!P759,'2024-03-18_windows_device_0'!P$2:P$912,1,0)</f>
        <v>34.014666666666663</v>
      </c>
      <c r="B759">
        <f>VLOOKUP('2024-03-18_windows_device_0'!Q759,'2024-03-18_windows_device_0'!Q759:Q1667,1,0)</f>
        <v>2183932</v>
      </c>
      <c r="C759">
        <f t="shared" si="23"/>
        <v>32.36532553189538</v>
      </c>
      <c r="D759">
        <f t="shared" si="22"/>
        <v>2181784.6986041362</v>
      </c>
    </row>
    <row r="760" spans="1:4" x14ac:dyDescent="0.25">
      <c r="A760">
        <f>VLOOKUP('2024-03-18_windows_device_0'!P760,'2024-03-18_windows_device_0'!P$2:P$912,1,0)</f>
        <v>33.988666666666667</v>
      </c>
      <c r="B760">
        <f>VLOOKUP('2024-03-18_windows_device_0'!Q760,'2024-03-18_windows_device_0'!Q760:Q1668,1,0)</f>
        <v>2183933</v>
      </c>
      <c r="C760">
        <f t="shared" si="23"/>
        <v>32.340586248924431</v>
      </c>
      <c r="D760">
        <f t="shared" si="22"/>
        <v>2181786.9281616369</v>
      </c>
    </row>
    <row r="761" spans="1:4" x14ac:dyDescent="0.25">
      <c r="A761">
        <f>VLOOKUP('2024-03-18_windows_device_0'!P761,'2024-03-18_windows_device_0'!P$2:P$912,1,0)</f>
        <v>33.986666666666665</v>
      </c>
      <c r="B761">
        <f>VLOOKUP('2024-03-18_windows_device_0'!Q761,'2024-03-18_windows_device_0'!Q761:Q1669,1,0)</f>
        <v>2183933</v>
      </c>
      <c r="C761">
        <f t="shared" si="23"/>
        <v>32.338683227157432</v>
      </c>
      <c r="D761">
        <f t="shared" si="22"/>
        <v>2181787.0227690777</v>
      </c>
    </row>
    <row r="762" spans="1:4" x14ac:dyDescent="0.25">
      <c r="A762">
        <f>VLOOKUP('2024-03-18_windows_device_0'!P762,'2024-03-18_windows_device_0'!P$2:P$912,1,0)</f>
        <v>33.952666666666666</v>
      </c>
      <c r="B762">
        <f>VLOOKUP('2024-03-18_windows_device_0'!Q762,'2024-03-18_windows_device_0'!Q762:Q1670,1,0)</f>
        <v>2183934</v>
      </c>
      <c r="C762">
        <f t="shared" si="23"/>
        <v>32.306331857118501</v>
      </c>
      <c r="D762">
        <f t="shared" si="22"/>
        <v>2181789.6316659343</v>
      </c>
    </row>
    <row r="763" spans="1:4" x14ac:dyDescent="0.25">
      <c r="A763">
        <f>VLOOKUP('2024-03-18_windows_device_0'!P763,'2024-03-18_windows_device_0'!P$2:P$912,1,0)</f>
        <v>33.934666666666665</v>
      </c>
      <c r="B763">
        <f>VLOOKUP('2024-03-18_windows_device_0'!Q763,'2024-03-18_windows_device_0'!Q763:Q1671,1,0)</f>
        <v>2183934</v>
      </c>
      <c r="C763">
        <f t="shared" si="23"/>
        <v>32.289204661215528</v>
      </c>
      <c r="D763">
        <f t="shared" si="22"/>
        <v>2181790.4838710157</v>
      </c>
    </row>
    <row r="764" spans="1:4" x14ac:dyDescent="0.25">
      <c r="A764">
        <f>VLOOKUP('2024-03-18_windows_device_0'!P764,'2024-03-18_windows_device_0'!P$2:P$912,1,0)</f>
        <v>33.917999999999999</v>
      </c>
      <c r="B764">
        <f>VLOOKUP('2024-03-18_windows_device_0'!Q764,'2024-03-18_windows_device_0'!Q764:Q1672,1,0)</f>
        <v>2183933</v>
      </c>
      <c r="C764">
        <f t="shared" si="23"/>
        <v>32.27334614649056</v>
      </c>
      <c r="D764">
        <f t="shared" si="22"/>
        <v>2181790.2732190266</v>
      </c>
    </row>
    <row r="765" spans="1:4" x14ac:dyDescent="0.25">
      <c r="A765">
        <f>VLOOKUP('2024-03-18_windows_device_0'!P765,'2024-03-18_windows_device_0'!P$2:P$912,1,0)</f>
        <v>33.905333333333331</v>
      </c>
      <c r="B765">
        <f>VLOOKUP('2024-03-18_windows_device_0'!Q765,'2024-03-18_windows_device_0'!Q765:Q1673,1,0)</f>
        <v>2183932</v>
      </c>
      <c r="C765">
        <f t="shared" si="23"/>
        <v>32.261293675299584</v>
      </c>
      <c r="D765">
        <f t="shared" si="22"/>
        <v>2181789.873296652</v>
      </c>
    </row>
    <row r="766" spans="1:4" x14ac:dyDescent="0.25">
      <c r="A766">
        <f>VLOOKUP('2024-03-18_windows_device_0'!P766,'2024-03-18_windows_device_0'!P$2:P$912,1,0)</f>
        <v>33.87533333333333</v>
      </c>
      <c r="B766">
        <f>VLOOKUP('2024-03-18_windows_device_0'!Q766,'2024-03-18_windows_device_0'!Q766:Q1674,1,0)</f>
        <v>2183932</v>
      </c>
      <c r="C766">
        <f t="shared" si="23"/>
        <v>32.232748348794637</v>
      </c>
      <c r="D766">
        <f t="shared" si="22"/>
        <v>2181791.2951295874</v>
      </c>
    </row>
    <row r="767" spans="1:4" x14ac:dyDescent="0.25">
      <c r="A767">
        <f>VLOOKUP('2024-03-18_windows_device_0'!P767,'2024-03-18_windows_device_0'!P$2:P$912,1,0)</f>
        <v>33.846000000000004</v>
      </c>
      <c r="B767">
        <f>VLOOKUP('2024-03-18_windows_device_0'!Q767,'2024-03-18_windows_device_0'!Q767:Q1675,1,0)</f>
        <v>2183931</v>
      </c>
      <c r="C767">
        <f t="shared" si="23"/>
        <v>32.204837362878699</v>
      </c>
      <c r="D767">
        <f t="shared" si="22"/>
        <v>2181791.6861772467</v>
      </c>
    </row>
    <row r="768" spans="1:4" x14ac:dyDescent="0.25">
      <c r="A768">
        <f>VLOOKUP('2024-03-18_windows_device_0'!P768,'2024-03-18_windows_device_0'!P$2:P$912,1,0)</f>
        <v>33.833333333333336</v>
      </c>
      <c r="B768">
        <f>VLOOKUP('2024-03-18_windows_device_0'!Q768,'2024-03-18_windows_device_0'!Q768:Q1676,1,0)</f>
        <v>2183927</v>
      </c>
      <c r="C768">
        <f t="shared" si="23"/>
        <v>32.192784891687722</v>
      </c>
      <c r="D768">
        <f t="shared" si="22"/>
        <v>2181788.2871048185</v>
      </c>
    </row>
    <row r="769" spans="1:4" x14ac:dyDescent="0.25">
      <c r="A769">
        <f>VLOOKUP('2024-03-18_windows_device_0'!P769,'2024-03-18_windows_device_0'!P$2:P$912,1,0)</f>
        <v>33.81066666666667</v>
      </c>
      <c r="B769">
        <f>VLOOKUP('2024-03-18_windows_device_0'!Q769,'2024-03-18_windows_device_0'!Q769:Q1677,1,0)</f>
        <v>2183922</v>
      </c>
      <c r="C769">
        <f t="shared" si="23"/>
        <v>32.171217311661763</v>
      </c>
      <c r="D769">
        <f t="shared" si="22"/>
        <v>2181784.3628220926</v>
      </c>
    </row>
    <row r="770" spans="1:4" x14ac:dyDescent="0.25">
      <c r="A770">
        <f>VLOOKUP('2024-03-18_windows_device_0'!P770,'2024-03-18_windows_device_0'!P$2:P$912,1,0)</f>
        <v>33.813333333333333</v>
      </c>
      <c r="B770">
        <f>VLOOKUP('2024-03-18_windows_device_0'!Q770,'2024-03-18_windows_device_0'!Q770:Q1678,1,0)</f>
        <v>2183922</v>
      </c>
      <c r="C770">
        <f t="shared" si="23"/>
        <v>32.173754674017751</v>
      </c>
      <c r="D770">
        <f t="shared" ref="D770:D833" si="24">B770-C770*E$4+E$3*C770^2</f>
        <v>2181784.2362422668</v>
      </c>
    </row>
    <row r="771" spans="1:4" x14ac:dyDescent="0.25">
      <c r="A771">
        <f>VLOOKUP('2024-03-18_windows_device_0'!P771,'2024-03-18_windows_device_0'!P$2:P$912,1,0)</f>
        <v>33.781333333333336</v>
      </c>
      <c r="B771">
        <f>VLOOKUP('2024-03-18_windows_device_0'!Q771,'2024-03-18_windows_device_0'!Q771:Q1679,1,0)</f>
        <v>2183921</v>
      </c>
      <c r="C771">
        <f t="shared" ref="C771:C834" si="25">A771*(1-EXP(-E$5))</f>
        <v>32.143306325745819</v>
      </c>
      <c r="D771">
        <f t="shared" si="24"/>
        <v>2181784.755637574</v>
      </c>
    </row>
    <row r="772" spans="1:4" x14ac:dyDescent="0.25">
      <c r="A772">
        <f>VLOOKUP('2024-03-18_windows_device_0'!P772,'2024-03-18_windows_device_0'!P$2:P$912,1,0)</f>
        <v>33.765333333333331</v>
      </c>
      <c r="B772">
        <f>VLOOKUP('2024-03-18_windows_device_0'!Q772,'2024-03-18_windows_device_0'!Q772:Q1680,1,0)</f>
        <v>2183919</v>
      </c>
      <c r="C772">
        <f t="shared" si="25"/>
        <v>32.128082151609838</v>
      </c>
      <c r="D772">
        <f t="shared" si="24"/>
        <v>2181783.5156930997</v>
      </c>
    </row>
    <row r="773" spans="1:4" x14ac:dyDescent="0.25">
      <c r="A773">
        <f>VLOOKUP('2024-03-18_windows_device_0'!P773,'2024-03-18_windows_device_0'!P$2:P$912,1,0)</f>
        <v>33.743333333333332</v>
      </c>
      <c r="B773">
        <f>VLOOKUP('2024-03-18_windows_device_0'!Q773,'2024-03-18_windows_device_0'!Q773:Q1681,1,0)</f>
        <v>2183921</v>
      </c>
      <c r="C773">
        <f t="shared" si="25"/>
        <v>32.107148912172882</v>
      </c>
      <c r="D773">
        <f t="shared" si="24"/>
        <v>2181786.5611590063</v>
      </c>
    </row>
    <row r="774" spans="1:4" x14ac:dyDescent="0.25">
      <c r="A774">
        <f>VLOOKUP('2024-03-18_windows_device_0'!P774,'2024-03-18_windows_device_0'!P$2:P$912,1,0)</f>
        <v>33.714666666666666</v>
      </c>
      <c r="B774">
        <f>VLOOKUP('2024-03-18_windows_device_0'!Q774,'2024-03-18_windows_device_0'!Q774:Q1682,1,0)</f>
        <v>2183918</v>
      </c>
      <c r="C774">
        <f t="shared" si="25"/>
        <v>32.079872266845939</v>
      </c>
      <c r="D774">
        <f t="shared" si="24"/>
        <v>2181784.9241095725</v>
      </c>
    </row>
    <row r="775" spans="1:4" x14ac:dyDescent="0.25">
      <c r="A775">
        <f>VLOOKUP('2024-03-18_windows_device_0'!P775,'2024-03-18_windows_device_0'!P$2:P$912,1,0)</f>
        <v>33.68933333333333</v>
      </c>
      <c r="B775">
        <f>VLOOKUP('2024-03-18_windows_device_0'!Q775,'2024-03-18_windows_device_0'!Q775:Q1683,1,0)</f>
        <v>2183916</v>
      </c>
      <c r="C775">
        <f t="shared" si="25"/>
        <v>32.055767324463979</v>
      </c>
      <c r="D775">
        <f t="shared" si="24"/>
        <v>2181784.1292149746</v>
      </c>
    </row>
    <row r="776" spans="1:4" x14ac:dyDescent="0.25">
      <c r="A776">
        <f>VLOOKUP('2024-03-18_windows_device_0'!P776,'2024-03-18_windows_device_0'!P$2:P$912,1,0)</f>
        <v>33.676000000000002</v>
      </c>
      <c r="B776">
        <f>VLOOKUP('2024-03-18_windows_device_0'!Q776,'2024-03-18_windows_device_0'!Q776:Q1684,1,0)</f>
        <v>2183913</v>
      </c>
      <c r="C776">
        <f t="shared" si="25"/>
        <v>32.043080512684007</v>
      </c>
      <c r="D776">
        <f t="shared" si="24"/>
        <v>2181781.7637212141</v>
      </c>
    </row>
    <row r="777" spans="1:4" x14ac:dyDescent="0.25">
      <c r="A777">
        <f>VLOOKUP('2024-03-18_windows_device_0'!P777,'2024-03-18_windows_device_0'!P$2:P$912,1,0)</f>
        <v>33.651333333333334</v>
      </c>
      <c r="B777">
        <f>VLOOKUP('2024-03-18_windows_device_0'!Q777,'2024-03-18_windows_device_0'!Q777:Q1685,1,0)</f>
        <v>2183915</v>
      </c>
      <c r="C777">
        <f t="shared" si="25"/>
        <v>32.019609910891056</v>
      </c>
      <c r="D777">
        <f t="shared" si="24"/>
        <v>2181784.9379945351</v>
      </c>
    </row>
    <row r="778" spans="1:4" x14ac:dyDescent="0.25">
      <c r="A778">
        <f>VLOOKUP('2024-03-18_windows_device_0'!P778,'2024-03-18_windows_device_0'!P$2:P$912,1,0)</f>
        <v>33.649333333333331</v>
      </c>
      <c r="B778">
        <f>VLOOKUP('2024-03-18_windows_device_0'!Q778,'2024-03-18_windows_device_0'!Q778:Q1686,1,0)</f>
        <v>2183913</v>
      </c>
      <c r="C778">
        <f t="shared" si="25"/>
        <v>32.017706889124057</v>
      </c>
      <c r="D778">
        <f t="shared" si="24"/>
        <v>2181783.0332307378</v>
      </c>
    </row>
    <row r="779" spans="1:4" x14ac:dyDescent="0.25">
      <c r="A779">
        <f>VLOOKUP('2024-03-18_windows_device_0'!P779,'2024-03-18_windows_device_0'!P$2:P$912,1,0)</f>
        <v>33.62533333333333</v>
      </c>
      <c r="B779">
        <f>VLOOKUP('2024-03-18_windows_device_0'!Q779,'2024-03-18_windows_device_0'!Q779:Q1687,1,0)</f>
        <v>2183910</v>
      </c>
      <c r="C779">
        <f t="shared" si="25"/>
        <v>31.994870627920097</v>
      </c>
      <c r="D779">
        <f t="shared" si="24"/>
        <v>2181781.1763559394</v>
      </c>
    </row>
    <row r="780" spans="1:4" x14ac:dyDescent="0.25">
      <c r="A780">
        <f>VLOOKUP('2024-03-18_windows_device_0'!P780,'2024-03-18_windows_device_0'!P$2:P$912,1,0)</f>
        <v>33.601333333333336</v>
      </c>
      <c r="B780">
        <f>VLOOKUP('2024-03-18_windows_device_0'!Q780,'2024-03-18_windows_device_0'!Q780:Q1688,1,0)</f>
        <v>2183900</v>
      </c>
      <c r="C780">
        <f t="shared" si="25"/>
        <v>31.972034366716148</v>
      </c>
      <c r="D780">
        <f t="shared" si="24"/>
        <v>2181772.3200179501</v>
      </c>
    </row>
    <row r="781" spans="1:4" x14ac:dyDescent="0.25">
      <c r="A781">
        <f>VLOOKUP('2024-03-18_windows_device_0'!P781,'2024-03-18_windows_device_0'!P$2:P$912,1,0)</f>
        <v>33.572666666666663</v>
      </c>
      <c r="B781">
        <f>VLOOKUP('2024-03-18_windows_device_0'!Q781,'2024-03-18_windows_device_0'!Q781:Q1689,1,0)</f>
        <v>2183902</v>
      </c>
      <c r="C781">
        <f t="shared" si="25"/>
        <v>31.944757721389195</v>
      </c>
      <c r="D781">
        <f t="shared" si="24"/>
        <v>2181775.68676221</v>
      </c>
    </row>
    <row r="782" spans="1:4" x14ac:dyDescent="0.25">
      <c r="A782">
        <f>VLOOKUP('2024-03-18_windows_device_0'!P782,'2024-03-18_windows_device_0'!P$2:P$912,1,0)</f>
        <v>33.579333333333331</v>
      </c>
      <c r="B782">
        <f>VLOOKUP('2024-03-18_windows_device_0'!Q782,'2024-03-18_windows_device_0'!Q782:Q1690,1,0)</f>
        <v>2183911</v>
      </c>
      <c r="C782">
        <f t="shared" si="25"/>
        <v>31.951101127279184</v>
      </c>
      <c r="D782">
        <f t="shared" si="24"/>
        <v>2181784.3688463643</v>
      </c>
    </row>
    <row r="783" spans="1:4" x14ac:dyDescent="0.25">
      <c r="A783">
        <f>VLOOKUP('2024-03-18_windows_device_0'!P783,'2024-03-18_windows_device_0'!P$2:P$912,1,0)</f>
        <v>33.551333333333332</v>
      </c>
      <c r="B783">
        <f>VLOOKUP('2024-03-18_windows_device_0'!Q783,'2024-03-18_windows_device_0'!Q783:Q1691,1,0)</f>
        <v>2183915</v>
      </c>
      <c r="C783">
        <f t="shared" si="25"/>
        <v>31.924458822541236</v>
      </c>
      <c r="D783">
        <f t="shared" si="24"/>
        <v>2181789.7043712619</v>
      </c>
    </row>
    <row r="784" spans="1:4" x14ac:dyDescent="0.25">
      <c r="A784">
        <f>VLOOKUP('2024-03-18_windows_device_0'!P784,'2024-03-18_windows_device_0'!P$2:P$912,1,0)</f>
        <v>33.535333333333334</v>
      </c>
      <c r="B784">
        <f>VLOOKUP('2024-03-18_windows_device_0'!Q784,'2024-03-18_windows_device_0'!Q784:Q1692,1,0)</f>
        <v>2183912</v>
      </c>
      <c r="C784">
        <f t="shared" si="25"/>
        <v>31.909234648405267</v>
      </c>
      <c r="D784">
        <f t="shared" si="24"/>
        <v>2181787.467856396</v>
      </c>
    </row>
    <row r="785" spans="1:4" x14ac:dyDescent="0.25">
      <c r="A785">
        <f>VLOOKUP('2024-03-18_windows_device_0'!P785,'2024-03-18_windows_device_0'!P$2:P$912,1,0)</f>
        <v>33.519333333333336</v>
      </c>
      <c r="B785">
        <f>VLOOKUP('2024-03-18_windows_device_0'!Q785,'2024-03-18_windows_device_0'!Q785:Q1693,1,0)</f>
        <v>2183912</v>
      </c>
      <c r="C785">
        <f t="shared" si="25"/>
        <v>31.894010474269297</v>
      </c>
      <c r="D785">
        <f t="shared" si="24"/>
        <v>2181788.2315801112</v>
      </c>
    </row>
    <row r="786" spans="1:4" x14ac:dyDescent="0.25">
      <c r="A786">
        <f>VLOOKUP('2024-03-18_windows_device_0'!P786,'2024-03-18_windows_device_0'!P$2:P$912,1,0)</f>
        <v>33.512666666666668</v>
      </c>
      <c r="B786">
        <f>VLOOKUP('2024-03-18_windows_device_0'!Q786,'2024-03-18_windows_device_0'!Q786:Q1694,1,0)</f>
        <v>2183910</v>
      </c>
      <c r="C786">
        <f t="shared" si="25"/>
        <v>31.887667068379308</v>
      </c>
      <c r="D786">
        <f t="shared" si="24"/>
        <v>2181786.5498687411</v>
      </c>
    </row>
    <row r="787" spans="1:4" x14ac:dyDescent="0.25">
      <c r="A787">
        <f>VLOOKUP('2024-03-18_windows_device_0'!P787,'2024-03-18_windows_device_0'!P$2:P$912,1,0)</f>
        <v>33.492666666666665</v>
      </c>
      <c r="B787">
        <f>VLOOKUP('2024-03-18_windows_device_0'!Q787,'2024-03-18_windows_device_0'!Q787:Q1695,1,0)</f>
        <v>2183905</v>
      </c>
      <c r="C787">
        <f t="shared" si="25"/>
        <v>31.868636850709343</v>
      </c>
      <c r="D787">
        <f t="shared" si="24"/>
        <v>2181782.5049831513</v>
      </c>
    </row>
    <row r="788" spans="1:4" x14ac:dyDescent="0.25">
      <c r="A788">
        <f>VLOOKUP('2024-03-18_windows_device_0'!P788,'2024-03-18_windows_device_0'!P$2:P$912,1,0)</f>
        <v>33.475999999999999</v>
      </c>
      <c r="B788">
        <f>VLOOKUP('2024-03-18_windows_device_0'!Q788,'2024-03-18_windows_device_0'!Q788:Q1696,1,0)</f>
        <v>2183903</v>
      </c>
      <c r="C788">
        <f t="shared" si="25"/>
        <v>31.852778335984375</v>
      </c>
      <c r="D788">
        <f t="shared" si="24"/>
        <v>2181781.3011965929</v>
      </c>
    </row>
    <row r="789" spans="1:4" x14ac:dyDescent="0.25">
      <c r="A789">
        <f>VLOOKUP('2024-03-18_windows_device_0'!P789,'2024-03-18_windows_device_0'!P$2:P$912,1,0)</f>
        <v>33.450666666666663</v>
      </c>
      <c r="B789">
        <f>VLOOKUP('2024-03-18_windows_device_0'!Q789,'2024-03-18_windows_device_0'!Q789:Q1697,1,0)</f>
        <v>2183893</v>
      </c>
      <c r="C789">
        <f t="shared" si="25"/>
        <v>31.828673393602418</v>
      </c>
      <c r="D789">
        <f t="shared" si="24"/>
        <v>2181772.5119368248</v>
      </c>
    </row>
    <row r="790" spans="1:4" x14ac:dyDescent="0.25">
      <c r="A790">
        <f>VLOOKUP('2024-03-18_windows_device_0'!P790,'2024-03-18_windows_device_0'!P$2:P$912,1,0)</f>
        <v>33.434666666666665</v>
      </c>
      <c r="B790">
        <f>VLOOKUP('2024-03-18_windows_device_0'!Q790,'2024-03-18_windows_device_0'!Q790:Q1698,1,0)</f>
        <v>2183891</v>
      </c>
      <c r="C790">
        <f t="shared" si="25"/>
        <v>31.813449219466449</v>
      </c>
      <c r="D790">
        <f t="shared" si="24"/>
        <v>2181771.2769230339</v>
      </c>
    </row>
    <row r="791" spans="1:4" x14ac:dyDescent="0.25">
      <c r="A791">
        <f>VLOOKUP('2024-03-18_windows_device_0'!P791,'2024-03-18_windows_device_0'!P$2:P$912,1,0)</f>
        <v>33.427333333333337</v>
      </c>
      <c r="B791">
        <f>VLOOKUP('2024-03-18_windows_device_0'!Q791,'2024-03-18_windows_device_0'!Q791:Q1699,1,0)</f>
        <v>2183895</v>
      </c>
      <c r="C791">
        <f t="shared" si="25"/>
        <v>31.806471472987468</v>
      </c>
      <c r="D791">
        <f t="shared" si="24"/>
        <v>2181775.6276214472</v>
      </c>
    </row>
    <row r="792" spans="1:4" x14ac:dyDescent="0.25">
      <c r="A792">
        <f>VLOOKUP('2024-03-18_windows_device_0'!P792,'2024-03-18_windows_device_0'!P$2:P$912,1,0)</f>
        <v>33.414000000000001</v>
      </c>
      <c r="B792">
        <f>VLOOKUP('2024-03-18_windows_device_0'!Q792,'2024-03-18_windows_device_0'!Q792:Q1700,1,0)</f>
        <v>2183900</v>
      </c>
      <c r="C792">
        <f t="shared" si="25"/>
        <v>31.793784661207493</v>
      </c>
      <c r="D792">
        <f t="shared" si="24"/>
        <v>2181781.2653833292</v>
      </c>
    </row>
    <row r="793" spans="1:4" x14ac:dyDescent="0.25">
      <c r="A793">
        <f>VLOOKUP('2024-03-18_windows_device_0'!P793,'2024-03-18_windows_device_0'!P$2:P$912,1,0)</f>
        <v>33.387333333333331</v>
      </c>
      <c r="B793">
        <f>VLOOKUP('2024-03-18_windows_device_0'!Q793,'2024-03-18_windows_device_0'!Q793:Q1701,1,0)</f>
        <v>2183899</v>
      </c>
      <c r="C793">
        <f t="shared" si="25"/>
        <v>31.768411037647535</v>
      </c>
      <c r="D793">
        <f t="shared" si="24"/>
        <v>2181781.5414041379</v>
      </c>
    </row>
    <row r="794" spans="1:4" x14ac:dyDescent="0.25">
      <c r="A794">
        <f>VLOOKUP('2024-03-18_windows_device_0'!P794,'2024-03-18_windows_device_0'!P$2:P$912,1,0)</f>
        <v>33.36933333333333</v>
      </c>
      <c r="B794">
        <f>VLOOKUP('2024-03-18_windows_device_0'!Q794,'2024-03-18_windows_device_0'!Q794:Q1702,1,0)</f>
        <v>2183899</v>
      </c>
      <c r="C794">
        <f t="shared" si="25"/>
        <v>31.75128384174457</v>
      </c>
      <c r="D794">
        <f t="shared" si="24"/>
        <v>2181782.4030928314</v>
      </c>
    </row>
    <row r="795" spans="1:4" x14ac:dyDescent="0.25">
      <c r="A795">
        <f>VLOOKUP('2024-03-18_windows_device_0'!P795,'2024-03-18_windows_device_0'!P$2:P$912,1,0)</f>
        <v>33.355333333333334</v>
      </c>
      <c r="B795">
        <f>VLOOKUP('2024-03-18_windows_device_0'!Q795,'2024-03-18_windows_device_0'!Q795:Q1703,1,0)</f>
        <v>2183897</v>
      </c>
      <c r="C795">
        <f t="shared" si="25"/>
        <v>31.7379626893756</v>
      </c>
      <c r="D795">
        <f t="shared" si="24"/>
        <v>2181781.0735039068</v>
      </c>
    </row>
    <row r="796" spans="1:4" x14ac:dyDescent="0.25">
      <c r="A796">
        <f>VLOOKUP('2024-03-18_windows_device_0'!P796,'2024-03-18_windows_device_0'!P$2:P$912,1,0)</f>
        <v>33.348666666666666</v>
      </c>
      <c r="B796">
        <f>VLOOKUP('2024-03-18_windows_device_0'!Q796,'2024-03-18_windows_device_0'!Q796:Q1704,1,0)</f>
        <v>2183895</v>
      </c>
      <c r="C796">
        <f t="shared" si="25"/>
        <v>31.73161928348561</v>
      </c>
      <c r="D796">
        <f t="shared" si="24"/>
        <v>2181779.3928114781</v>
      </c>
    </row>
    <row r="797" spans="1:4" x14ac:dyDescent="0.25">
      <c r="A797">
        <f>VLOOKUP('2024-03-18_windows_device_0'!P797,'2024-03-18_windows_device_0'!P$2:P$912,1,0)</f>
        <v>33.346000000000004</v>
      </c>
      <c r="B797">
        <f>VLOOKUP('2024-03-18_windows_device_0'!Q797,'2024-03-18_windows_device_0'!Q797:Q1705,1,0)</f>
        <v>2183894</v>
      </c>
      <c r="C797">
        <f t="shared" si="25"/>
        <v>31.72908192112962</v>
      </c>
      <c r="D797">
        <f t="shared" si="24"/>
        <v>2181778.5205461043</v>
      </c>
    </row>
    <row r="798" spans="1:4" x14ac:dyDescent="0.25">
      <c r="A798">
        <f>VLOOKUP('2024-03-18_windows_device_0'!P798,'2024-03-18_windows_device_0'!P$2:P$912,1,0)</f>
        <v>33.309333333333335</v>
      </c>
      <c r="B798">
        <f>VLOOKUP('2024-03-18_windows_device_0'!Q798,'2024-03-18_windows_device_0'!Q798:Q1706,1,0)</f>
        <v>2183886</v>
      </c>
      <c r="C798">
        <f t="shared" si="25"/>
        <v>31.694193188734683</v>
      </c>
      <c r="D798">
        <f t="shared" si="24"/>
        <v>2181772.27756926</v>
      </c>
    </row>
    <row r="799" spans="1:4" x14ac:dyDescent="0.25">
      <c r="A799">
        <f>VLOOKUP('2024-03-18_windows_device_0'!P799,'2024-03-18_windows_device_0'!P$2:P$912,1,0)</f>
        <v>33.305999999999997</v>
      </c>
      <c r="B799">
        <f>VLOOKUP('2024-03-18_windows_device_0'!Q799,'2024-03-18_windows_device_0'!Q799:Q1707,1,0)</f>
        <v>2183879</v>
      </c>
      <c r="C799">
        <f t="shared" si="25"/>
        <v>31.691021485789687</v>
      </c>
      <c r="D799">
        <f t="shared" si="24"/>
        <v>2181765.4373607682</v>
      </c>
    </row>
    <row r="800" spans="1:4" x14ac:dyDescent="0.25">
      <c r="A800">
        <f>VLOOKUP('2024-03-18_windows_device_0'!P800,'2024-03-18_windows_device_0'!P$2:P$912,1,0)</f>
        <v>33.288666666666664</v>
      </c>
      <c r="B800">
        <f>VLOOKUP('2024-03-18_windows_device_0'!Q800,'2024-03-18_windows_device_0'!Q800:Q1708,1,0)</f>
        <v>2183877</v>
      </c>
      <c r="C800">
        <f t="shared" si="25"/>
        <v>31.67452863047572</v>
      </c>
      <c r="D800">
        <f t="shared" si="24"/>
        <v>2181764.2684435355</v>
      </c>
    </row>
    <row r="801" spans="1:4" x14ac:dyDescent="0.25">
      <c r="A801">
        <f>VLOOKUP('2024-03-18_windows_device_0'!P801,'2024-03-18_windows_device_0'!P$2:P$912,1,0)</f>
        <v>33.273333333333333</v>
      </c>
      <c r="B801">
        <f>VLOOKUP('2024-03-18_windows_device_0'!Q801,'2024-03-18_windows_device_0'!Q801:Q1709,1,0)</f>
        <v>2183875</v>
      </c>
      <c r="C801">
        <f t="shared" si="25"/>
        <v>31.659938796928749</v>
      </c>
      <c r="D801">
        <f t="shared" si="24"/>
        <v>2181763.0038655414</v>
      </c>
    </row>
    <row r="802" spans="1:4" x14ac:dyDescent="0.25">
      <c r="A802">
        <f>VLOOKUP('2024-03-18_windows_device_0'!P802,'2024-03-18_windows_device_0'!P$2:P$912,1,0)</f>
        <v>33.254666666666665</v>
      </c>
      <c r="B802">
        <f>VLOOKUP('2024-03-18_windows_device_0'!Q802,'2024-03-18_windows_device_0'!Q802:Q1710,1,0)</f>
        <v>2183883</v>
      </c>
      <c r="C802">
        <f t="shared" si="25"/>
        <v>31.642177260436782</v>
      </c>
      <c r="D802">
        <f t="shared" si="24"/>
        <v>2181771.8994576382</v>
      </c>
    </row>
    <row r="803" spans="1:4" x14ac:dyDescent="0.25">
      <c r="A803">
        <f>VLOOKUP('2024-03-18_windows_device_0'!P803,'2024-03-18_windows_device_0'!P$2:P$912,1,0)</f>
        <v>33.231333333333332</v>
      </c>
      <c r="B803">
        <f>VLOOKUP('2024-03-18_windows_device_0'!Q803,'2024-03-18_windows_device_0'!Q803:Q1711,1,0)</f>
        <v>2183890</v>
      </c>
      <c r="C803">
        <f t="shared" si="25"/>
        <v>31.619975339821824</v>
      </c>
      <c r="D803">
        <f t="shared" si="24"/>
        <v>2181780.0194044183</v>
      </c>
    </row>
    <row r="804" spans="1:4" x14ac:dyDescent="0.25">
      <c r="A804">
        <f>VLOOKUP('2024-03-18_windows_device_0'!P804,'2024-03-18_windows_device_0'!P$2:P$912,1,0)</f>
        <v>33.219333333333331</v>
      </c>
      <c r="B804">
        <f>VLOOKUP('2024-03-18_windows_device_0'!Q804,'2024-03-18_windows_device_0'!Q804:Q1712,1,0)</f>
        <v>2183893</v>
      </c>
      <c r="C804">
        <f t="shared" si="25"/>
        <v>31.608557209219846</v>
      </c>
      <c r="D804">
        <f t="shared" si="24"/>
        <v>2181783.5955746239</v>
      </c>
    </row>
    <row r="805" spans="1:4" x14ac:dyDescent="0.25">
      <c r="A805">
        <f>VLOOKUP('2024-03-18_windows_device_0'!P805,'2024-03-18_windows_device_0'!P$2:P$912,1,0)</f>
        <v>33.204666666666668</v>
      </c>
      <c r="B805">
        <f>VLOOKUP('2024-03-18_windows_device_0'!Q805,'2024-03-18_windows_device_0'!Q805:Q1713,1,0)</f>
        <v>2183894</v>
      </c>
      <c r="C805">
        <f t="shared" si="25"/>
        <v>31.594601716261877</v>
      </c>
      <c r="D805">
        <f t="shared" si="24"/>
        <v>2181785.2999649025</v>
      </c>
    </row>
    <row r="806" spans="1:4" x14ac:dyDescent="0.25">
      <c r="A806">
        <f>VLOOKUP('2024-03-18_windows_device_0'!P806,'2024-03-18_windows_device_0'!P$2:P$912,1,0)</f>
        <v>33.194000000000003</v>
      </c>
      <c r="B806">
        <f>VLOOKUP('2024-03-18_windows_device_0'!Q806,'2024-03-18_windows_device_0'!Q806:Q1714,1,0)</f>
        <v>2183892</v>
      </c>
      <c r="C806">
        <f t="shared" si="25"/>
        <v>31.584452266837896</v>
      </c>
      <c r="D806">
        <f t="shared" si="24"/>
        <v>2181783.8123746593</v>
      </c>
    </row>
    <row r="807" spans="1:4" x14ac:dyDescent="0.25">
      <c r="A807">
        <f>VLOOKUP('2024-03-18_windows_device_0'!P807,'2024-03-18_windows_device_0'!P$2:P$912,1,0)</f>
        <v>33.173333333333332</v>
      </c>
      <c r="B807">
        <f>VLOOKUP('2024-03-18_windows_device_0'!Q807,'2024-03-18_windows_device_0'!Q807:Q1715,1,0)</f>
        <v>2183888</v>
      </c>
      <c r="C807">
        <f t="shared" si="25"/>
        <v>31.564787708578933</v>
      </c>
      <c r="D807">
        <f t="shared" si="24"/>
        <v>2181780.8054703106</v>
      </c>
    </row>
    <row r="808" spans="1:4" x14ac:dyDescent="0.25">
      <c r="A808">
        <f>VLOOKUP('2024-03-18_windows_device_0'!P808,'2024-03-18_windows_device_0'!P$2:P$912,1,0)</f>
        <v>33.166666666666664</v>
      </c>
      <c r="B808">
        <f>VLOOKUP('2024-03-18_windows_device_0'!Q808,'2024-03-18_windows_device_0'!Q808:Q1716,1,0)</f>
        <v>2183883</v>
      </c>
      <c r="C808">
        <f t="shared" si="25"/>
        <v>31.558444302688944</v>
      </c>
      <c r="D808">
        <f t="shared" si="24"/>
        <v>2181776.1259086579</v>
      </c>
    </row>
    <row r="809" spans="1:4" x14ac:dyDescent="0.25">
      <c r="A809">
        <f>VLOOKUP('2024-03-18_windows_device_0'!P809,'2024-03-18_windows_device_0'!P$2:P$912,1,0)</f>
        <v>33.149333333333331</v>
      </c>
      <c r="B809">
        <f>VLOOKUP('2024-03-18_windows_device_0'!Q809,'2024-03-18_windows_device_0'!Q809:Q1717,1,0)</f>
        <v>2183884</v>
      </c>
      <c r="C809">
        <f t="shared" si="25"/>
        <v>31.541951447374974</v>
      </c>
      <c r="D809">
        <f t="shared" si="24"/>
        <v>2181777.9592422098</v>
      </c>
    </row>
    <row r="810" spans="1:4" x14ac:dyDescent="0.25">
      <c r="A810">
        <f>VLOOKUP('2024-03-18_windows_device_0'!P810,'2024-03-18_windows_device_0'!P$2:P$912,1,0)</f>
        <v>33.120666666666665</v>
      </c>
      <c r="B810">
        <f>VLOOKUP('2024-03-18_windows_device_0'!Q810,'2024-03-18_windows_device_0'!Q810:Q1718,1,0)</f>
        <v>2183882</v>
      </c>
      <c r="C810">
        <f t="shared" si="25"/>
        <v>31.514674802048027</v>
      </c>
      <c r="D810">
        <f t="shared" si="24"/>
        <v>2181777.33806217</v>
      </c>
    </row>
    <row r="811" spans="1:4" x14ac:dyDescent="0.25">
      <c r="A811">
        <f>VLOOKUP('2024-03-18_windows_device_0'!P811,'2024-03-18_windows_device_0'!P$2:P$912,1,0)</f>
        <v>33.120666666666665</v>
      </c>
      <c r="B811">
        <f>VLOOKUP('2024-03-18_windows_device_0'!Q811,'2024-03-18_windows_device_0'!Q811:Q1719,1,0)</f>
        <v>2183876</v>
      </c>
      <c r="C811">
        <f t="shared" si="25"/>
        <v>31.514674802048027</v>
      </c>
      <c r="D811">
        <f t="shared" si="24"/>
        <v>2181771.33806217</v>
      </c>
    </row>
    <row r="812" spans="1:4" x14ac:dyDescent="0.25">
      <c r="A812">
        <f>VLOOKUP('2024-03-18_windows_device_0'!P812,'2024-03-18_windows_device_0'!P$2:P$912,1,0)</f>
        <v>33.091999999999999</v>
      </c>
      <c r="B812">
        <f>VLOOKUP('2024-03-18_windows_device_0'!Q812,'2024-03-18_windows_device_0'!Q812:Q1720,1,0)</f>
        <v>2183877</v>
      </c>
      <c r="C812">
        <f t="shared" si="25"/>
        <v>31.487398156721081</v>
      </c>
      <c r="D812">
        <f t="shared" si="24"/>
        <v>2181773.7176479939</v>
      </c>
    </row>
    <row r="813" spans="1:4" x14ac:dyDescent="0.25">
      <c r="A813">
        <f>VLOOKUP('2024-03-18_windows_device_0'!P813,'2024-03-18_windows_device_0'!P$2:P$912,1,0)</f>
        <v>33.082000000000001</v>
      </c>
      <c r="B813">
        <f>VLOOKUP('2024-03-18_windows_device_0'!Q813,'2024-03-18_windows_device_0'!Q813:Q1721,1,0)</f>
        <v>2183879</v>
      </c>
      <c r="C813">
        <f t="shared" si="25"/>
        <v>31.477883047886102</v>
      </c>
      <c r="D813">
        <f t="shared" si="24"/>
        <v>2181776.1990790414</v>
      </c>
    </row>
    <row r="814" spans="1:4" x14ac:dyDescent="0.25">
      <c r="A814">
        <f>VLOOKUP('2024-03-18_windows_device_0'!P814,'2024-03-18_windows_device_0'!P$2:P$912,1,0)</f>
        <v>33.074666666666666</v>
      </c>
      <c r="B814">
        <f>VLOOKUP('2024-03-18_windows_device_0'!Q814,'2024-03-18_windows_device_0'!Q814:Q1722,1,0)</f>
        <v>2183878</v>
      </c>
      <c r="C814">
        <f t="shared" si="25"/>
        <v>31.470905301407115</v>
      </c>
      <c r="D814">
        <f t="shared" si="24"/>
        <v>2181775.5521877073</v>
      </c>
    </row>
    <row r="815" spans="1:4" x14ac:dyDescent="0.25">
      <c r="A815">
        <f>VLOOKUP('2024-03-18_windows_device_0'!P815,'2024-03-18_windows_device_0'!P$2:P$912,1,0)</f>
        <v>33.048000000000002</v>
      </c>
      <c r="B815">
        <f>VLOOKUP('2024-03-18_windows_device_0'!Q815,'2024-03-18_windows_device_0'!Q815:Q1723,1,0)</f>
        <v>2183878</v>
      </c>
      <c r="C815">
        <f t="shared" si="25"/>
        <v>31.445531677847164</v>
      </c>
      <c r="D815">
        <f t="shared" si="24"/>
        <v>2181776.8366417079</v>
      </c>
    </row>
    <row r="816" spans="1:4" x14ac:dyDescent="0.25">
      <c r="A816">
        <f>VLOOKUP('2024-03-18_windows_device_0'!P816,'2024-03-18_windows_device_0'!P$2:P$912,1,0)</f>
        <v>33.038666666666664</v>
      </c>
      <c r="B816">
        <f>VLOOKUP('2024-03-18_windows_device_0'!Q816,'2024-03-18_windows_device_0'!Q816:Q1724,1,0)</f>
        <v>2183876</v>
      </c>
      <c r="C816">
        <f t="shared" si="25"/>
        <v>31.436650909601177</v>
      </c>
      <c r="D816">
        <f t="shared" si="24"/>
        <v>2181775.286357177</v>
      </c>
    </row>
    <row r="817" spans="1:4" x14ac:dyDescent="0.25">
      <c r="A817">
        <f>VLOOKUP('2024-03-18_windows_device_0'!P817,'2024-03-18_windows_device_0'!P$2:P$912,1,0)</f>
        <v>33.022666666666666</v>
      </c>
      <c r="B817">
        <f>VLOOKUP('2024-03-18_windows_device_0'!Q817,'2024-03-18_windows_device_0'!Q817:Q1725,1,0)</f>
        <v>2183874</v>
      </c>
      <c r="C817">
        <f t="shared" si="25"/>
        <v>31.421426735465211</v>
      </c>
      <c r="D817">
        <f t="shared" si="24"/>
        <v>2181774.0574868582</v>
      </c>
    </row>
    <row r="818" spans="1:4" x14ac:dyDescent="0.25">
      <c r="A818">
        <f>VLOOKUP('2024-03-18_windows_device_0'!P818,'2024-03-18_windows_device_0'!P$2:P$912,1,0)</f>
        <v>33.000666666666667</v>
      </c>
      <c r="B818">
        <f>VLOOKUP('2024-03-18_windows_device_0'!Q818,'2024-03-18_windows_device_0'!Q818:Q1726,1,0)</f>
        <v>2183874</v>
      </c>
      <c r="C818">
        <f t="shared" si="25"/>
        <v>31.40049349602825</v>
      </c>
      <c r="D818">
        <f t="shared" si="24"/>
        <v>2181775.1181797287</v>
      </c>
    </row>
    <row r="819" spans="1:4" x14ac:dyDescent="0.25">
      <c r="A819">
        <f>VLOOKUP('2024-03-18_windows_device_0'!P819,'2024-03-18_windows_device_0'!P$2:P$912,1,0)</f>
        <v>32.995333333333335</v>
      </c>
      <c r="B819">
        <f>VLOOKUP('2024-03-18_windows_device_0'!Q819,'2024-03-18_windows_device_0'!Q819:Q1727,1,0)</f>
        <v>2183872</v>
      </c>
      <c r="C819">
        <f t="shared" si="25"/>
        <v>31.395418771316262</v>
      </c>
      <c r="D819">
        <f t="shared" si="24"/>
        <v>2181773.3753853235</v>
      </c>
    </row>
    <row r="820" spans="1:4" x14ac:dyDescent="0.25">
      <c r="A820">
        <f>VLOOKUP('2024-03-18_windows_device_0'!P820,'2024-03-18_windows_device_0'!P$2:P$912,1,0)</f>
        <v>32.967333333333336</v>
      </c>
      <c r="B820">
        <f>VLOOKUP('2024-03-18_windows_device_0'!Q820,'2024-03-18_windows_device_0'!Q820:Q1728,1,0)</f>
        <v>2183871</v>
      </c>
      <c r="C820">
        <f t="shared" si="25"/>
        <v>31.368776466578314</v>
      </c>
      <c r="D820">
        <f t="shared" si="24"/>
        <v>2181773.7261496116</v>
      </c>
    </row>
    <row r="821" spans="1:4" x14ac:dyDescent="0.25">
      <c r="A821">
        <f>VLOOKUP('2024-03-18_windows_device_0'!P821,'2024-03-18_windows_device_0'!P$2:P$912,1,0)</f>
        <v>32.963999999999999</v>
      </c>
      <c r="B821">
        <f>VLOOKUP('2024-03-18_windows_device_0'!Q821,'2024-03-18_windows_device_0'!Q821:Q1729,1,0)</f>
        <v>2183868</v>
      </c>
      <c r="C821">
        <f t="shared" si="25"/>
        <v>31.365604763633318</v>
      </c>
      <c r="D821">
        <f t="shared" si="24"/>
        <v>2181770.8870035536</v>
      </c>
    </row>
    <row r="822" spans="1:4" x14ac:dyDescent="0.25">
      <c r="A822">
        <f>VLOOKUP('2024-03-18_windows_device_0'!P822,'2024-03-18_windows_device_0'!P$2:P$912,1,0)</f>
        <v>32.949333333333335</v>
      </c>
      <c r="B822">
        <f>VLOOKUP('2024-03-18_windows_device_0'!Q822,'2024-03-18_windows_device_0'!Q822:Q1730,1,0)</f>
        <v>2183869</v>
      </c>
      <c r="C822">
        <f t="shared" si="25"/>
        <v>31.351649270675349</v>
      </c>
      <c r="D822">
        <f t="shared" si="24"/>
        <v>2181772.5948839141</v>
      </c>
    </row>
    <row r="823" spans="1:4" x14ac:dyDescent="0.25">
      <c r="A823">
        <f>VLOOKUP('2024-03-18_windows_device_0'!P823,'2024-03-18_windows_device_0'!P$2:P$912,1,0)</f>
        <v>32.925333333333334</v>
      </c>
      <c r="B823">
        <f>VLOOKUP('2024-03-18_windows_device_0'!Q823,'2024-03-18_windows_device_0'!Q823:Q1731,1,0)</f>
        <v>2183863</v>
      </c>
      <c r="C823">
        <f t="shared" si="25"/>
        <v>31.328813009471389</v>
      </c>
      <c r="D823">
        <f t="shared" si="24"/>
        <v>2181767.7536660237</v>
      </c>
    </row>
    <row r="824" spans="1:4" x14ac:dyDescent="0.25">
      <c r="A824">
        <f>VLOOKUP('2024-03-18_windows_device_0'!P824,'2024-03-18_windows_device_0'!P$2:P$912,1,0)</f>
        <v>32.910666666666664</v>
      </c>
      <c r="B824">
        <f>VLOOKUP('2024-03-18_windows_device_0'!Q824,'2024-03-18_windows_device_0'!Q824:Q1732,1,0)</f>
        <v>2183866</v>
      </c>
      <c r="C824">
        <f t="shared" si="25"/>
        <v>31.314857516513413</v>
      </c>
      <c r="D824">
        <f t="shared" si="24"/>
        <v>2181771.4620749084</v>
      </c>
    </row>
    <row r="825" spans="1:4" x14ac:dyDescent="0.25">
      <c r="A825">
        <f>VLOOKUP('2024-03-18_windows_device_0'!P825,'2024-03-18_windows_device_0'!P$2:P$912,1,0)</f>
        <v>32.897333333333336</v>
      </c>
      <c r="B825">
        <f>VLOOKUP('2024-03-18_windows_device_0'!Q825,'2024-03-18_windows_device_0'!Q825:Q1733,1,0)</f>
        <v>2183862</v>
      </c>
      <c r="C825">
        <f t="shared" si="25"/>
        <v>31.302170704733442</v>
      </c>
      <c r="D825">
        <f t="shared" si="24"/>
        <v>2181768.1062569511</v>
      </c>
    </row>
    <row r="826" spans="1:4" x14ac:dyDescent="0.25">
      <c r="A826">
        <f>VLOOKUP('2024-03-18_windows_device_0'!P826,'2024-03-18_windows_device_0'!P$2:P$912,1,0)</f>
        <v>32.873333333333335</v>
      </c>
      <c r="B826">
        <f>VLOOKUP('2024-03-18_windows_device_0'!Q826,'2024-03-18_windows_device_0'!Q826:Q1734,1,0)</f>
        <v>2183861</v>
      </c>
      <c r="C826">
        <f t="shared" si="25"/>
        <v>31.279334443529486</v>
      </c>
      <c r="D826">
        <f t="shared" si="24"/>
        <v>2181768.2662021453</v>
      </c>
    </row>
    <row r="827" spans="1:4" x14ac:dyDescent="0.25">
      <c r="A827">
        <f>VLOOKUP('2024-03-18_windows_device_0'!P827,'2024-03-18_windows_device_0'!P$2:P$912,1,0)</f>
        <v>32.853333333333332</v>
      </c>
      <c r="B827">
        <f>VLOOKUP('2024-03-18_windows_device_0'!Q827,'2024-03-18_windows_device_0'!Q827:Q1735,1,0)</f>
        <v>2183864</v>
      </c>
      <c r="C827">
        <f t="shared" si="25"/>
        <v>31.260304225859521</v>
      </c>
      <c r="D827">
        <f t="shared" si="24"/>
        <v>2181772.2332332027</v>
      </c>
    </row>
    <row r="828" spans="1:4" x14ac:dyDescent="0.25">
      <c r="A828">
        <f>VLOOKUP('2024-03-18_windows_device_0'!P828,'2024-03-18_windows_device_0'!P$2:P$912,1,0)</f>
        <v>32.847333333333331</v>
      </c>
      <c r="B828">
        <f>VLOOKUP('2024-03-18_windows_device_0'!Q828,'2024-03-18_windows_device_0'!Q828:Q1736,1,0)</f>
        <v>2183867</v>
      </c>
      <c r="C828">
        <f t="shared" si="25"/>
        <v>31.25459516055853</v>
      </c>
      <c r="D828">
        <f t="shared" si="24"/>
        <v>2181775.5234152125</v>
      </c>
    </row>
    <row r="829" spans="1:4" x14ac:dyDescent="0.25">
      <c r="A829">
        <f>VLOOKUP('2024-03-18_windows_device_0'!P829,'2024-03-18_windows_device_0'!P$2:P$912,1,0)</f>
        <v>32.833333333333336</v>
      </c>
      <c r="B829">
        <f>VLOOKUP('2024-03-18_windows_device_0'!Q829,'2024-03-18_windows_device_0'!Q829:Q1737,1,0)</f>
        <v>2183863</v>
      </c>
      <c r="C829">
        <f t="shared" si="25"/>
        <v>31.24127400818956</v>
      </c>
      <c r="D829">
        <f t="shared" si="24"/>
        <v>2181772.200637043</v>
      </c>
    </row>
    <row r="830" spans="1:4" x14ac:dyDescent="0.25">
      <c r="A830">
        <f>VLOOKUP('2024-03-18_windows_device_0'!P830,'2024-03-18_windows_device_0'!P$2:P$912,1,0)</f>
        <v>32.814666666666668</v>
      </c>
      <c r="B830">
        <f>VLOOKUP('2024-03-18_windows_device_0'!Q830,'2024-03-18_windows_device_0'!Q830:Q1738,1,0)</f>
        <v>2183862</v>
      </c>
      <c r="C830">
        <f t="shared" si="25"/>
        <v>31.223512471697592</v>
      </c>
      <c r="D830">
        <f t="shared" si="24"/>
        <v>2181772.1038836278</v>
      </c>
    </row>
    <row r="831" spans="1:4" x14ac:dyDescent="0.25">
      <c r="A831">
        <f>VLOOKUP('2024-03-18_windows_device_0'!P831,'2024-03-18_windows_device_0'!P$2:P$912,1,0)</f>
        <v>32.795333333333332</v>
      </c>
      <c r="B831">
        <f>VLOOKUP('2024-03-18_windows_device_0'!Q831,'2024-03-18_windows_device_0'!Q831:Q1739,1,0)</f>
        <v>2183863</v>
      </c>
      <c r="C831">
        <f t="shared" si="25"/>
        <v>31.205116594616626</v>
      </c>
      <c r="D831">
        <f t="shared" si="24"/>
        <v>2181774.0397313586</v>
      </c>
    </row>
    <row r="832" spans="1:4" x14ac:dyDescent="0.25">
      <c r="A832">
        <f>VLOOKUP('2024-03-18_windows_device_0'!P832,'2024-03-18_windows_device_0'!P$2:P$912,1,0)</f>
        <v>32.774666666666668</v>
      </c>
      <c r="B832">
        <f>VLOOKUP('2024-03-18_windows_device_0'!Q832,'2024-03-18_windows_device_0'!Q832:Q1740,1,0)</f>
        <v>2183860</v>
      </c>
      <c r="C832">
        <f t="shared" si="25"/>
        <v>31.185452036357667</v>
      </c>
      <c r="D832">
        <f t="shared" si="24"/>
        <v>2181772.0405055224</v>
      </c>
    </row>
    <row r="833" spans="1:4" x14ac:dyDescent="0.25">
      <c r="A833">
        <f>VLOOKUP('2024-03-18_windows_device_0'!P833,'2024-03-18_windows_device_0'!P$2:P$912,1,0)</f>
        <v>32.778666666666666</v>
      </c>
      <c r="B833">
        <f>VLOOKUP('2024-03-18_windows_device_0'!Q833,'2024-03-18_windows_device_0'!Q833:Q1741,1,0)</f>
        <v>2183858</v>
      </c>
      <c r="C833">
        <f t="shared" si="25"/>
        <v>31.189258079891658</v>
      </c>
      <c r="D833">
        <f t="shared" si="24"/>
        <v>2181769.8467762317</v>
      </c>
    </row>
    <row r="834" spans="1:4" x14ac:dyDescent="0.25">
      <c r="A834">
        <f>VLOOKUP('2024-03-18_windows_device_0'!P834,'2024-03-18_windows_device_0'!P$2:P$912,1,0)</f>
        <v>32.759333333333331</v>
      </c>
      <c r="B834">
        <f>VLOOKUP('2024-03-18_windows_device_0'!Q834,'2024-03-18_windows_device_0'!Q834:Q1742,1,0)</f>
        <v>2183856</v>
      </c>
      <c r="C834">
        <f t="shared" si="25"/>
        <v>31.170862202810692</v>
      </c>
      <c r="D834">
        <f t="shared" ref="D834:D897" si="26">B834-C834*E$4+E$3*C834^2</f>
        <v>2181768.7832726059</v>
      </c>
    </row>
    <row r="835" spans="1:4" x14ac:dyDescent="0.25">
      <c r="A835">
        <f>VLOOKUP('2024-03-18_windows_device_0'!P835,'2024-03-18_windows_device_0'!P$2:P$912,1,0)</f>
        <v>32.734000000000002</v>
      </c>
      <c r="B835">
        <f>VLOOKUP('2024-03-18_windows_device_0'!Q835,'2024-03-18_windows_device_0'!Q835:Q1743,1,0)</f>
        <v>2183853</v>
      </c>
      <c r="C835">
        <f t="shared" ref="C835:C898" si="27">A835*(1-EXP(-E$5))</f>
        <v>31.146757260428743</v>
      </c>
      <c r="D835">
        <f t="shared" si="26"/>
        <v>2181767.0109330676</v>
      </c>
    </row>
    <row r="836" spans="1:4" x14ac:dyDescent="0.25">
      <c r="A836">
        <f>VLOOKUP('2024-03-18_windows_device_0'!P836,'2024-03-18_windows_device_0'!P$2:P$912,1,0)</f>
        <v>32.724666666666664</v>
      </c>
      <c r="B836">
        <f>VLOOKUP('2024-03-18_windows_device_0'!Q836,'2024-03-18_windows_device_0'!Q836:Q1744,1,0)</f>
        <v>2183855</v>
      </c>
      <c r="C836">
        <f t="shared" si="27"/>
        <v>31.137876492182755</v>
      </c>
      <c r="D836">
        <f t="shared" si="26"/>
        <v>2181769.4633797975</v>
      </c>
    </row>
    <row r="837" spans="1:4" x14ac:dyDescent="0.25">
      <c r="A837">
        <f>VLOOKUP('2024-03-18_windows_device_0'!P837,'2024-03-18_windows_device_0'!P$2:P$912,1,0)</f>
        <v>32.711333333333336</v>
      </c>
      <c r="B837">
        <f>VLOOKUP('2024-03-18_windows_device_0'!Q837,'2024-03-18_windows_device_0'!Q837:Q1745,1,0)</f>
        <v>2183854</v>
      </c>
      <c r="C837">
        <f t="shared" si="27"/>
        <v>31.125189680402787</v>
      </c>
      <c r="D837">
        <f t="shared" si="26"/>
        <v>2181769.1098730979</v>
      </c>
    </row>
    <row r="838" spans="1:4" x14ac:dyDescent="0.25">
      <c r="A838">
        <f>VLOOKUP('2024-03-18_windows_device_0'!P838,'2024-03-18_windows_device_0'!P$2:P$912,1,0)</f>
        <v>32.697333333333333</v>
      </c>
      <c r="B838">
        <f>VLOOKUP('2024-03-18_windows_device_0'!Q838,'2024-03-18_windows_device_0'!Q838:Q1746,1,0)</f>
        <v>2183856</v>
      </c>
      <c r="C838">
        <f t="shared" si="27"/>
        <v>31.11186852803381</v>
      </c>
      <c r="D838">
        <f t="shared" si="26"/>
        <v>2181771.7888693782</v>
      </c>
    </row>
    <row r="839" spans="1:4" x14ac:dyDescent="0.25">
      <c r="A839">
        <f>VLOOKUP('2024-03-18_windows_device_0'!P839,'2024-03-18_windows_device_0'!P$2:P$912,1,0)</f>
        <v>32.677333333333337</v>
      </c>
      <c r="B839">
        <f>VLOOKUP('2024-03-18_windows_device_0'!Q839,'2024-03-18_windows_device_0'!Q839:Q1747,1,0)</f>
        <v>2183852</v>
      </c>
      <c r="C839">
        <f t="shared" si="27"/>
        <v>31.092838310363849</v>
      </c>
      <c r="D839">
        <f t="shared" si="26"/>
        <v>2181768.75918093</v>
      </c>
    </row>
    <row r="840" spans="1:4" x14ac:dyDescent="0.25">
      <c r="A840">
        <f>VLOOKUP('2024-03-18_windows_device_0'!P840,'2024-03-18_windows_device_0'!P$2:P$912,1,0)</f>
        <v>32.656666666666666</v>
      </c>
      <c r="B840">
        <f>VLOOKUP('2024-03-18_windows_device_0'!Q840,'2024-03-18_windows_device_0'!Q840:Q1748,1,0)</f>
        <v>2183849</v>
      </c>
      <c r="C840">
        <f t="shared" si="27"/>
        <v>31.073173752104882</v>
      </c>
      <c r="D840">
        <f t="shared" si="26"/>
        <v>2181766.7622278305</v>
      </c>
    </row>
    <row r="841" spans="1:4" x14ac:dyDescent="0.25">
      <c r="A841">
        <f>VLOOKUP('2024-03-18_windows_device_0'!P841,'2024-03-18_windows_device_0'!P$2:P$912,1,0)</f>
        <v>32.653999999999996</v>
      </c>
      <c r="B841">
        <f>VLOOKUP('2024-03-18_windows_device_0'!Q841,'2024-03-18_windows_device_0'!Q841:Q1749,1,0)</f>
        <v>2183849</v>
      </c>
      <c r="C841">
        <f t="shared" si="27"/>
        <v>31.070636389748884</v>
      </c>
      <c r="D841">
        <f t="shared" si="26"/>
        <v>2181766.8916822313</v>
      </c>
    </row>
    <row r="842" spans="1:4" x14ac:dyDescent="0.25">
      <c r="A842">
        <f>VLOOKUP('2024-03-18_windows_device_0'!P842,'2024-03-18_windows_device_0'!P$2:P$912,1,0)</f>
        <v>32.62533333333333</v>
      </c>
      <c r="B842">
        <f>VLOOKUP('2024-03-18_windows_device_0'!Q842,'2024-03-18_windows_device_0'!Q842:Q1750,1,0)</f>
        <v>2183845</v>
      </c>
      <c r="C842">
        <f t="shared" si="27"/>
        <v>31.043359744421938</v>
      </c>
      <c r="D842">
        <f t="shared" si="26"/>
        <v>2181764.2837355924</v>
      </c>
    </row>
    <row r="843" spans="1:4" x14ac:dyDescent="0.25">
      <c r="A843">
        <f>VLOOKUP('2024-03-18_windows_device_0'!P843,'2024-03-18_windows_device_0'!P$2:P$912,1,0)</f>
        <v>32.612666666666669</v>
      </c>
      <c r="B843">
        <f>VLOOKUP('2024-03-18_windows_device_0'!Q843,'2024-03-18_windows_device_0'!Q843:Q1751,1,0)</f>
        <v>2183841</v>
      </c>
      <c r="C843">
        <f t="shared" si="27"/>
        <v>31.031307273230968</v>
      </c>
      <c r="D843">
        <f t="shared" si="26"/>
        <v>2181760.8990729041</v>
      </c>
    </row>
    <row r="844" spans="1:4" x14ac:dyDescent="0.25">
      <c r="A844">
        <f>VLOOKUP('2024-03-18_windows_device_0'!P844,'2024-03-18_windows_device_0'!P$2:P$912,1,0)</f>
        <v>32.6</v>
      </c>
      <c r="B844">
        <f>VLOOKUP('2024-03-18_windows_device_0'!Q844,'2024-03-18_windows_device_0'!Q844:Q1752,1,0)</f>
        <v>2183838</v>
      </c>
      <c r="C844">
        <f t="shared" si="27"/>
        <v>31.019254802039988</v>
      </c>
      <c r="D844">
        <f t="shared" si="26"/>
        <v>2181758.5145597435</v>
      </c>
    </row>
    <row r="845" spans="1:4" x14ac:dyDescent="0.25">
      <c r="A845">
        <f>VLOOKUP('2024-03-18_windows_device_0'!P845,'2024-03-18_windows_device_0'!P$2:P$912,1,0)</f>
        <v>32.594666666666669</v>
      </c>
      <c r="B845">
        <f>VLOOKUP('2024-03-18_windows_device_0'!Q845,'2024-03-18_windows_device_0'!Q845:Q1753,1,0)</f>
        <v>2183836</v>
      </c>
      <c r="C845">
        <f t="shared" si="27"/>
        <v>31.014180077328</v>
      </c>
      <c r="D845">
        <f t="shared" si="26"/>
        <v>2181756.773756831</v>
      </c>
    </row>
    <row r="846" spans="1:4" x14ac:dyDescent="0.25">
      <c r="A846">
        <f>VLOOKUP('2024-03-18_windows_device_0'!P846,'2024-03-18_windows_device_0'!P$2:P$912,1,0)</f>
        <v>32.570666666666668</v>
      </c>
      <c r="B846">
        <f>VLOOKUP('2024-03-18_windows_device_0'!Q846,'2024-03-18_windows_device_0'!Q846:Q1754,1,0)</f>
        <v>2183839</v>
      </c>
      <c r="C846">
        <f t="shared" si="27"/>
        <v>30.991343816124044</v>
      </c>
      <c r="D846">
        <f t="shared" si="26"/>
        <v>2181760.9404717735</v>
      </c>
    </row>
    <row r="847" spans="1:4" x14ac:dyDescent="0.25">
      <c r="A847">
        <f>VLOOKUP('2024-03-18_windows_device_0'!P847,'2024-03-18_windows_device_0'!P$2:P$912,1,0)</f>
        <v>32.56066666666667</v>
      </c>
      <c r="B847">
        <f>VLOOKUP('2024-03-18_windows_device_0'!Q847,'2024-03-18_windows_device_0'!Q847:Q1755,1,0)</f>
        <v>2183841</v>
      </c>
      <c r="C847">
        <f t="shared" si="27"/>
        <v>30.981828707289065</v>
      </c>
      <c r="D847">
        <f t="shared" si="26"/>
        <v>2181763.426761433</v>
      </c>
    </row>
    <row r="848" spans="1:4" x14ac:dyDescent="0.25">
      <c r="A848">
        <f>VLOOKUP('2024-03-18_windows_device_0'!P848,'2024-03-18_windows_device_0'!P$2:P$912,1,0)</f>
        <v>32.555999999999997</v>
      </c>
      <c r="B848">
        <f>VLOOKUP('2024-03-18_windows_device_0'!Q848,'2024-03-18_windows_device_0'!Q848:Q1756,1,0)</f>
        <v>2183839</v>
      </c>
      <c r="C848">
        <f t="shared" si="27"/>
        <v>30.977388323166068</v>
      </c>
      <c r="D848">
        <f t="shared" si="26"/>
        <v>2181761.6537285009</v>
      </c>
    </row>
    <row r="849" spans="1:4" x14ac:dyDescent="0.25">
      <c r="A849">
        <f>VLOOKUP('2024-03-18_windows_device_0'!P849,'2024-03-18_windows_device_0'!P$2:P$912,1,0)</f>
        <v>32.526666666666664</v>
      </c>
      <c r="B849">
        <f>VLOOKUP('2024-03-18_windows_device_0'!Q849,'2024-03-18_windows_device_0'!Q849:Q1757,1,0)</f>
        <v>2183838</v>
      </c>
      <c r="C849">
        <f t="shared" si="27"/>
        <v>30.949477337250119</v>
      </c>
      <c r="D849">
        <f t="shared" si="26"/>
        <v>2181762.0808433793</v>
      </c>
    </row>
    <row r="850" spans="1:4" x14ac:dyDescent="0.25">
      <c r="A850">
        <f>VLOOKUP('2024-03-18_windows_device_0'!P850,'2024-03-18_windows_device_0'!P$2:P$912,1,0)</f>
        <v>32.517333333333333</v>
      </c>
      <c r="B850">
        <f>VLOOKUP('2024-03-18_windows_device_0'!Q850,'2024-03-18_windows_device_0'!Q850:Q1758,1,0)</f>
        <v>2183841</v>
      </c>
      <c r="C850">
        <f t="shared" si="27"/>
        <v>30.940596569004139</v>
      </c>
      <c r="D850">
        <f t="shared" si="26"/>
        <v>2181765.5350935534</v>
      </c>
    </row>
    <row r="851" spans="1:4" x14ac:dyDescent="0.25">
      <c r="A851">
        <f>VLOOKUP('2024-03-18_windows_device_0'!P851,'2024-03-18_windows_device_0'!P$2:P$912,1,0)</f>
        <v>32.506</v>
      </c>
      <c r="B851">
        <f>VLOOKUP('2024-03-18_windows_device_0'!Q851,'2024-03-18_windows_device_0'!Q851:Q1759,1,0)</f>
        <v>2183839</v>
      </c>
      <c r="C851">
        <f t="shared" si="27"/>
        <v>30.929812778991163</v>
      </c>
      <c r="D851">
        <f t="shared" si="26"/>
        <v>2181764.0867921924</v>
      </c>
    </row>
    <row r="852" spans="1:4" x14ac:dyDescent="0.25">
      <c r="A852">
        <f>VLOOKUP('2024-03-18_windows_device_0'!P852,'2024-03-18_windows_device_0'!P$2:P$912,1,0)</f>
        <v>32.49733333333333</v>
      </c>
      <c r="B852">
        <f>VLOOKUP('2024-03-18_windows_device_0'!Q852,'2024-03-18_windows_device_0'!Q852:Q1760,1,0)</f>
        <v>2183834</v>
      </c>
      <c r="C852">
        <f t="shared" si="27"/>
        <v>30.921566351334175</v>
      </c>
      <c r="D852">
        <f t="shared" si="26"/>
        <v>2181759.5087601566</v>
      </c>
    </row>
    <row r="853" spans="1:4" x14ac:dyDescent="0.25">
      <c r="A853">
        <f>VLOOKUP('2024-03-18_windows_device_0'!P853,'2024-03-18_windows_device_0'!P$2:P$912,1,0)</f>
        <v>32.478000000000002</v>
      </c>
      <c r="B853">
        <f>VLOOKUP('2024-03-18_windows_device_0'!Q853,'2024-03-18_windows_device_0'!Q853:Q1761,1,0)</f>
        <v>2183833</v>
      </c>
      <c r="C853">
        <f t="shared" si="27"/>
        <v>30.903170474253216</v>
      </c>
      <c r="D853">
        <f t="shared" si="26"/>
        <v>2181759.4503255584</v>
      </c>
    </row>
    <row r="854" spans="1:4" x14ac:dyDescent="0.25">
      <c r="A854">
        <f>VLOOKUP('2024-03-18_windows_device_0'!P854,'2024-03-18_windows_device_0'!P$2:P$912,1,0)</f>
        <v>32.467333333333336</v>
      </c>
      <c r="B854">
        <f>VLOOKUP('2024-03-18_windows_device_0'!Q854,'2024-03-18_windows_device_0'!Q854:Q1762,1,0)</f>
        <v>2183832</v>
      </c>
      <c r="C854">
        <f t="shared" si="27"/>
        <v>30.893021024829235</v>
      </c>
      <c r="D854">
        <f t="shared" si="26"/>
        <v>2181758.9699590313</v>
      </c>
    </row>
    <row r="855" spans="1:4" x14ac:dyDescent="0.25">
      <c r="A855">
        <f>VLOOKUP('2024-03-18_windows_device_0'!P855,'2024-03-18_windows_device_0'!P$2:P$912,1,0)</f>
        <v>32.44533333333333</v>
      </c>
      <c r="B855">
        <f>VLOOKUP('2024-03-18_windows_device_0'!Q855,'2024-03-18_windows_device_0'!Q855:Q1763,1,0)</f>
        <v>2183831</v>
      </c>
      <c r="C855">
        <f t="shared" si="27"/>
        <v>30.872087785392271</v>
      </c>
      <c r="D855">
        <f t="shared" si="26"/>
        <v>2181759.0420379532</v>
      </c>
    </row>
    <row r="856" spans="1:4" x14ac:dyDescent="0.25">
      <c r="A856">
        <f>VLOOKUP('2024-03-18_windows_device_0'!P856,'2024-03-18_windows_device_0'!P$2:P$912,1,0)</f>
        <v>32.429333333333332</v>
      </c>
      <c r="B856">
        <f>VLOOKUP('2024-03-18_windows_device_0'!Q856,'2024-03-18_windows_device_0'!Q856:Q1764,1,0)</f>
        <v>2183831</v>
      </c>
      <c r="C856">
        <f t="shared" si="27"/>
        <v>30.856863611256301</v>
      </c>
      <c r="D856">
        <f t="shared" si="26"/>
        <v>2181759.8220150298</v>
      </c>
    </row>
    <row r="857" spans="1:4" x14ac:dyDescent="0.25">
      <c r="A857">
        <f>VLOOKUP('2024-03-18_windows_device_0'!P857,'2024-03-18_windows_device_0'!P$2:P$912,1,0)</f>
        <v>32.417999999999999</v>
      </c>
      <c r="B857">
        <f>VLOOKUP('2024-03-18_windows_device_0'!Q857,'2024-03-18_windows_device_0'!Q857:Q1765,1,0)</f>
        <v>2183830</v>
      </c>
      <c r="C857">
        <f t="shared" si="27"/>
        <v>30.846079821243322</v>
      </c>
      <c r="D857">
        <f t="shared" si="26"/>
        <v>2181759.3746431428</v>
      </c>
    </row>
    <row r="858" spans="1:4" x14ac:dyDescent="0.25">
      <c r="A858">
        <f>VLOOKUP('2024-03-18_windows_device_0'!P858,'2024-03-18_windows_device_0'!P$2:P$912,1,0)</f>
        <v>32.400666666666666</v>
      </c>
      <c r="B858">
        <f>VLOOKUP('2024-03-18_windows_device_0'!Q858,'2024-03-18_windows_device_0'!Q858:Q1766,1,0)</f>
        <v>2183826</v>
      </c>
      <c r="C858">
        <f t="shared" si="27"/>
        <v>30.829586965929355</v>
      </c>
      <c r="D858">
        <f t="shared" si="26"/>
        <v>2181756.2200706201</v>
      </c>
    </row>
    <row r="859" spans="1:4" x14ac:dyDescent="0.25">
      <c r="A859">
        <f>VLOOKUP('2024-03-18_windows_device_0'!P859,'2024-03-18_windows_device_0'!P$2:P$912,1,0)</f>
        <v>32.401333333333334</v>
      </c>
      <c r="B859">
        <f>VLOOKUP('2024-03-18_windows_device_0'!Q859,'2024-03-18_windows_device_0'!Q859:Q1767,1,0)</f>
        <v>2183821</v>
      </c>
      <c r="C859">
        <f t="shared" si="27"/>
        <v>30.830221306518354</v>
      </c>
      <c r="D859">
        <f t="shared" si="26"/>
        <v>2181751.1875490011</v>
      </c>
    </row>
    <row r="860" spans="1:4" x14ac:dyDescent="0.25">
      <c r="A860">
        <f>VLOOKUP('2024-03-18_windows_device_0'!P860,'2024-03-18_windows_device_0'!P$2:P$912,1,0)</f>
        <v>32.37466666666667</v>
      </c>
      <c r="B860">
        <f>VLOOKUP('2024-03-18_windows_device_0'!Q860,'2024-03-18_windows_device_0'!Q860:Q1768,1,0)</f>
        <v>2183819</v>
      </c>
      <c r="C860">
        <f t="shared" si="27"/>
        <v>30.804847682958407</v>
      </c>
      <c r="D860">
        <f t="shared" si="26"/>
        <v>2181750.488736839</v>
      </c>
    </row>
    <row r="861" spans="1:4" x14ac:dyDescent="0.25">
      <c r="A861">
        <f>VLOOKUP('2024-03-18_windows_device_0'!P861,'2024-03-18_windows_device_0'!P$2:P$912,1,0)</f>
        <v>32.374000000000002</v>
      </c>
      <c r="B861">
        <f>VLOOKUP('2024-03-18_windows_device_0'!Q861,'2024-03-18_windows_device_0'!Q861:Q1769,1,0)</f>
        <v>2183822</v>
      </c>
      <c r="C861">
        <f t="shared" si="27"/>
        <v>30.804213342369408</v>
      </c>
      <c r="D861">
        <f t="shared" si="26"/>
        <v>2181753.5212750267</v>
      </c>
    </row>
    <row r="862" spans="1:4" x14ac:dyDescent="0.25">
      <c r="A862">
        <f>VLOOKUP('2024-03-18_windows_device_0'!P862,'2024-03-18_windows_device_0'!P$2:P$912,1,0)</f>
        <v>32.357999999999997</v>
      </c>
      <c r="B862">
        <f>VLOOKUP('2024-03-18_windows_device_0'!Q862,'2024-03-18_windows_device_0'!Q862:Q1770,1,0)</f>
        <v>2183825</v>
      </c>
      <c r="C862">
        <f t="shared" si="27"/>
        <v>30.788989168233432</v>
      </c>
      <c r="D862">
        <f t="shared" si="26"/>
        <v>2181757.302315779</v>
      </c>
    </row>
    <row r="863" spans="1:4" x14ac:dyDescent="0.25">
      <c r="A863">
        <f>VLOOKUP('2024-03-18_windows_device_0'!P863,'2024-03-18_windows_device_0'!P$2:P$912,1,0)</f>
        <v>32.347333333333331</v>
      </c>
      <c r="B863">
        <f>VLOOKUP('2024-03-18_windows_device_0'!Q863,'2024-03-18_windows_device_0'!Q863:Q1771,1,0)</f>
        <v>2183827</v>
      </c>
      <c r="C863">
        <f t="shared" si="27"/>
        <v>30.778839718809451</v>
      </c>
      <c r="D863">
        <f t="shared" si="26"/>
        <v>2181759.8231421593</v>
      </c>
    </row>
    <row r="864" spans="1:4" x14ac:dyDescent="0.25">
      <c r="A864">
        <f>VLOOKUP('2024-03-18_windows_device_0'!P864,'2024-03-18_windows_device_0'!P$2:P$912,1,0)</f>
        <v>32.323333333333331</v>
      </c>
      <c r="B864">
        <f>VLOOKUP('2024-03-18_windows_device_0'!Q864,'2024-03-18_windows_device_0'!Q864:Q1772,1,0)</f>
        <v>2183827</v>
      </c>
      <c r="C864">
        <f t="shared" si="27"/>
        <v>30.756003457605495</v>
      </c>
      <c r="D864">
        <f t="shared" si="26"/>
        <v>2181760.9953892096</v>
      </c>
    </row>
    <row r="865" spans="1:4" x14ac:dyDescent="0.25">
      <c r="A865">
        <f>VLOOKUP('2024-03-18_windows_device_0'!P865,'2024-03-18_windows_device_0'!P$2:P$912,1,0)</f>
        <v>32.31666666666667</v>
      </c>
      <c r="B865">
        <f>VLOOKUP('2024-03-18_windows_device_0'!Q865,'2024-03-18_windows_device_0'!Q865:Q1773,1,0)</f>
        <v>2183822</v>
      </c>
      <c r="C865">
        <f t="shared" si="27"/>
        <v>30.749660051715512</v>
      </c>
      <c r="D865">
        <f t="shared" si="26"/>
        <v>2181756.3211086569</v>
      </c>
    </row>
    <row r="866" spans="1:4" x14ac:dyDescent="0.25">
      <c r="A866">
        <f>VLOOKUP('2024-03-18_windows_device_0'!P866,'2024-03-18_windows_device_0'!P$2:P$912,1,0)</f>
        <v>32.299333333333337</v>
      </c>
      <c r="B866">
        <f>VLOOKUP('2024-03-18_windows_device_0'!Q866,'2024-03-18_windows_device_0'!Q866:Q1774,1,0)</f>
        <v>2183821</v>
      </c>
      <c r="C866">
        <f t="shared" si="27"/>
        <v>30.733167196401546</v>
      </c>
      <c r="D866">
        <f t="shared" si="26"/>
        <v>2181756.1681730677</v>
      </c>
    </row>
    <row r="867" spans="1:4" x14ac:dyDescent="0.25">
      <c r="A867">
        <f>VLOOKUP('2024-03-18_windows_device_0'!P867,'2024-03-18_windows_device_0'!P$2:P$912,1,0)</f>
        <v>32.301333333333332</v>
      </c>
      <c r="B867">
        <f>VLOOKUP('2024-03-18_windows_device_0'!Q867,'2024-03-18_windows_device_0'!Q867:Q1775,1,0)</f>
        <v>2183816</v>
      </c>
      <c r="C867">
        <f t="shared" si="27"/>
        <v>30.735070218168538</v>
      </c>
      <c r="D867">
        <f t="shared" si="26"/>
        <v>2181751.0704205767</v>
      </c>
    </row>
    <row r="868" spans="1:4" x14ac:dyDescent="0.25">
      <c r="A868">
        <f>VLOOKUP('2024-03-18_windows_device_0'!P868,'2024-03-18_windows_device_0'!P$2:P$912,1,0)</f>
        <v>32.283999999999999</v>
      </c>
      <c r="B868">
        <f>VLOOKUP('2024-03-18_windows_device_0'!Q868,'2024-03-18_windows_device_0'!Q868:Q1776,1,0)</f>
        <v>2183812</v>
      </c>
      <c r="C868">
        <f t="shared" si="27"/>
        <v>30.718577362854568</v>
      </c>
      <c r="D868">
        <f t="shared" si="26"/>
        <v>2181747.9177326816</v>
      </c>
    </row>
    <row r="869" spans="1:4" x14ac:dyDescent="0.25">
      <c r="A869">
        <f>VLOOKUP('2024-03-18_windows_device_0'!P869,'2024-03-18_windows_device_0'!P$2:P$912,1,0)</f>
        <v>32.271999999999998</v>
      </c>
      <c r="B869">
        <f>VLOOKUP('2024-03-18_windows_device_0'!Q869,'2024-03-18_windows_device_0'!Q869:Q1777,1,0)</f>
        <v>2183814</v>
      </c>
      <c r="C869">
        <f t="shared" si="27"/>
        <v>30.707159232252589</v>
      </c>
      <c r="D869">
        <f t="shared" si="26"/>
        <v>2181750.5044973944</v>
      </c>
    </row>
    <row r="870" spans="1:4" x14ac:dyDescent="0.25">
      <c r="A870">
        <f>VLOOKUP('2024-03-18_windows_device_0'!P870,'2024-03-18_windows_device_0'!P$2:P$912,1,0)</f>
        <v>32.251333333333335</v>
      </c>
      <c r="B870">
        <f>VLOOKUP('2024-03-18_windows_device_0'!Q870,'2024-03-18_windows_device_0'!Q870:Q1778,1,0)</f>
        <v>2183815</v>
      </c>
      <c r="C870">
        <f t="shared" si="27"/>
        <v>30.687494673993633</v>
      </c>
      <c r="D870">
        <f t="shared" si="26"/>
        <v>2181752.5153512098</v>
      </c>
    </row>
    <row r="871" spans="1:4" x14ac:dyDescent="0.25">
      <c r="A871">
        <f>VLOOKUP('2024-03-18_windows_device_0'!P871,'2024-03-18_windows_device_0'!P$2:P$912,1,0)</f>
        <v>32.24666666666667</v>
      </c>
      <c r="B871">
        <f>VLOOKUP('2024-03-18_windows_device_0'!Q871,'2024-03-18_windows_device_0'!Q871:Q1779,1,0)</f>
        <v>2183819</v>
      </c>
      <c r="C871">
        <f t="shared" si="27"/>
        <v>30.683054289870643</v>
      </c>
      <c r="D871">
        <f t="shared" si="26"/>
        <v>2181756.7436636123</v>
      </c>
    </row>
    <row r="872" spans="1:4" x14ac:dyDescent="0.25">
      <c r="A872">
        <f>VLOOKUP('2024-03-18_windows_device_0'!P872,'2024-03-18_windows_device_0'!P$2:P$912,1,0)</f>
        <v>32.244666666666667</v>
      </c>
      <c r="B872">
        <f>VLOOKUP('2024-03-18_windows_device_0'!Q872,'2024-03-18_windows_device_0'!Q872:Q1780,1,0)</f>
        <v>2183821</v>
      </c>
      <c r="C872">
        <f t="shared" si="27"/>
        <v>30.681151268103644</v>
      </c>
      <c r="D872">
        <f t="shared" si="26"/>
        <v>2181758.8415179974</v>
      </c>
    </row>
    <row r="873" spans="1:4" x14ac:dyDescent="0.25">
      <c r="A873">
        <f>VLOOKUP('2024-03-18_windows_device_0'!P873,'2024-03-18_windows_device_0'!P$2:P$912,1,0)</f>
        <v>32.216666666666669</v>
      </c>
      <c r="B873">
        <f>VLOOKUP('2024-03-18_windows_device_0'!Q873,'2024-03-18_windows_device_0'!Q873:Q1781,1,0)</f>
        <v>2183818</v>
      </c>
      <c r="C873">
        <f t="shared" si="27"/>
        <v>30.654508963365696</v>
      </c>
      <c r="D873">
        <f t="shared" si="26"/>
        <v>2181757.211870817</v>
      </c>
    </row>
    <row r="874" spans="1:4" x14ac:dyDescent="0.25">
      <c r="A874">
        <f>VLOOKUP('2024-03-18_windows_device_0'!P874,'2024-03-18_windows_device_0'!P$2:P$912,1,0)</f>
        <v>32.21</v>
      </c>
      <c r="B874">
        <f>VLOOKUP('2024-03-18_windows_device_0'!Q874,'2024-03-18_windows_device_0'!Q874:Q1782,1,0)</f>
        <v>2183818</v>
      </c>
      <c r="C874">
        <f t="shared" si="27"/>
        <v>30.648165557475707</v>
      </c>
      <c r="D874">
        <f t="shared" si="26"/>
        <v>2181757.5382529907</v>
      </c>
    </row>
    <row r="875" spans="1:4" x14ac:dyDescent="0.25">
      <c r="A875">
        <f>VLOOKUP('2024-03-18_windows_device_0'!P875,'2024-03-18_windows_device_0'!P$2:P$912,1,0)</f>
        <v>32.191333333333333</v>
      </c>
      <c r="B875">
        <f>VLOOKUP('2024-03-18_windows_device_0'!Q875,'2024-03-18_windows_device_0'!Q875:Q1783,1,0)</f>
        <v>2183817</v>
      </c>
      <c r="C875">
        <f t="shared" si="27"/>
        <v>30.63040402098374</v>
      </c>
      <c r="D875">
        <f t="shared" si="26"/>
        <v>2181757.4523434341</v>
      </c>
    </row>
    <row r="876" spans="1:4" x14ac:dyDescent="0.25">
      <c r="A876">
        <f>VLOOKUP('2024-03-18_windows_device_0'!P876,'2024-03-18_windows_device_0'!P$2:P$912,1,0)</f>
        <v>32.18</v>
      </c>
      <c r="B876">
        <f>VLOOKUP('2024-03-18_windows_device_0'!Q876,'2024-03-18_windows_device_0'!Q876:Q1784,1,0)</f>
        <v>2183810</v>
      </c>
      <c r="C876">
        <f t="shared" si="27"/>
        <v>30.61962023097076</v>
      </c>
      <c r="D876">
        <f t="shared" si="26"/>
        <v>2181751.0074853501</v>
      </c>
    </row>
    <row r="877" spans="1:4" x14ac:dyDescent="0.25">
      <c r="A877">
        <f>VLOOKUP('2024-03-18_windows_device_0'!P877,'2024-03-18_windows_device_0'!P$2:P$912,1,0)</f>
        <v>32.171999999999997</v>
      </c>
      <c r="B877">
        <f>VLOOKUP('2024-03-18_windows_device_0'!Q877,'2024-03-18_windows_device_0'!Q877:Q1785,1,0)</f>
        <v>2183807</v>
      </c>
      <c r="C877">
        <f t="shared" si="27"/>
        <v>30.612008143902774</v>
      </c>
      <c r="D877">
        <f t="shared" si="26"/>
        <v>2181748.3994223038</v>
      </c>
    </row>
    <row r="878" spans="1:4" x14ac:dyDescent="0.25">
      <c r="A878">
        <f>VLOOKUP('2024-03-18_windows_device_0'!P878,'2024-03-18_windows_device_0'!P$2:P$912,1,0)</f>
        <v>32.152666666666669</v>
      </c>
      <c r="B878">
        <f>VLOOKUP('2024-03-18_windows_device_0'!Q878,'2024-03-18_windows_device_0'!Q878:Q1786,1,0)</f>
        <v>2183804</v>
      </c>
      <c r="C878">
        <f t="shared" si="27"/>
        <v>30.593612266821815</v>
      </c>
      <c r="D878">
        <f t="shared" si="26"/>
        <v>2181746.3468495193</v>
      </c>
    </row>
    <row r="879" spans="1:4" x14ac:dyDescent="0.25">
      <c r="A879">
        <f>VLOOKUP('2024-03-18_windows_device_0'!P879,'2024-03-18_windows_device_0'!P$2:P$912,1,0)</f>
        <v>32.150666666666666</v>
      </c>
      <c r="B879">
        <f>VLOOKUP('2024-03-18_windows_device_0'!Q879,'2024-03-18_windows_device_0'!Q879:Q1787,1,0)</f>
        <v>2183806</v>
      </c>
      <c r="C879">
        <f t="shared" si="27"/>
        <v>30.591709245054815</v>
      </c>
      <c r="D879">
        <f t="shared" si="26"/>
        <v>2181748.4448791128</v>
      </c>
    </row>
    <row r="880" spans="1:4" x14ac:dyDescent="0.25">
      <c r="A880">
        <f>VLOOKUP('2024-03-18_windows_device_0'!P880,'2024-03-18_windows_device_0'!P$2:P$912,1,0)</f>
        <v>32.130000000000003</v>
      </c>
      <c r="B880">
        <f>VLOOKUP('2024-03-18_windows_device_0'!Q880,'2024-03-18_windows_device_0'!Q880:Q1788,1,0)</f>
        <v>2183803</v>
      </c>
      <c r="C880">
        <f t="shared" si="27"/>
        <v>30.572044686795856</v>
      </c>
      <c r="D880">
        <f t="shared" si="26"/>
        <v>2181746.4580698665</v>
      </c>
    </row>
    <row r="881" spans="1:4" x14ac:dyDescent="0.25">
      <c r="A881">
        <f>VLOOKUP('2024-03-18_windows_device_0'!P881,'2024-03-18_windows_device_0'!P$2:P$912,1,0)</f>
        <v>32.116</v>
      </c>
      <c r="B881">
        <f>VLOOKUP('2024-03-18_windows_device_0'!Q881,'2024-03-18_windows_device_0'!Q881:Q1789,1,0)</f>
        <v>2183803</v>
      </c>
      <c r="C881">
        <f t="shared" si="27"/>
        <v>30.558723534426878</v>
      </c>
      <c r="D881">
        <f t="shared" si="26"/>
        <v>2181747.1446510493</v>
      </c>
    </row>
    <row r="882" spans="1:4" x14ac:dyDescent="0.25">
      <c r="A882">
        <f>VLOOKUP('2024-03-18_windows_device_0'!P882,'2024-03-18_windows_device_0'!P$2:P$912,1,0)</f>
        <v>32.106666666666669</v>
      </c>
      <c r="B882">
        <f>VLOOKUP('2024-03-18_windows_device_0'!Q882,'2024-03-18_windows_device_0'!Q882:Q1790,1,0)</f>
        <v>2183805</v>
      </c>
      <c r="C882">
        <f t="shared" si="27"/>
        <v>30.549842766180898</v>
      </c>
      <c r="D882">
        <f t="shared" si="26"/>
        <v>2181749.6024733172</v>
      </c>
    </row>
    <row r="883" spans="1:4" x14ac:dyDescent="0.25">
      <c r="A883">
        <f>VLOOKUP('2024-03-18_windows_device_0'!P883,'2024-03-18_windows_device_0'!P$2:P$912,1,0)</f>
        <v>32.093333333333334</v>
      </c>
      <c r="B883">
        <f>VLOOKUP('2024-03-18_windows_device_0'!Q883,'2024-03-18_windows_device_0'!Q883:Q1791,1,0)</f>
        <v>2183806</v>
      </c>
      <c r="C883">
        <f t="shared" si="27"/>
        <v>30.537155954400923</v>
      </c>
      <c r="D883">
        <f t="shared" si="26"/>
        <v>2181751.2566459579</v>
      </c>
    </row>
    <row r="884" spans="1:4" x14ac:dyDescent="0.25">
      <c r="A884">
        <f>VLOOKUP('2024-03-18_windows_device_0'!P884,'2024-03-18_windows_device_0'!P$2:P$912,1,0)</f>
        <v>32.090000000000003</v>
      </c>
      <c r="B884">
        <f>VLOOKUP('2024-03-18_windows_device_0'!Q884,'2024-03-18_windows_device_0'!Q884:Q1792,1,0)</f>
        <v>2183804</v>
      </c>
      <c r="C884">
        <f t="shared" si="27"/>
        <v>30.53398425145593</v>
      </c>
      <c r="D884">
        <f t="shared" si="26"/>
        <v>2181749.4202150055</v>
      </c>
    </row>
    <row r="885" spans="1:4" x14ac:dyDescent="0.25">
      <c r="A885">
        <f>VLOOKUP('2024-03-18_windows_device_0'!P885,'2024-03-18_windows_device_0'!P$2:P$912,1,0)</f>
        <v>32.074666666666666</v>
      </c>
      <c r="B885">
        <f>VLOOKUP('2024-03-18_windows_device_0'!Q885,'2024-03-18_windows_device_0'!Q885:Q1793,1,0)</f>
        <v>2183804</v>
      </c>
      <c r="C885">
        <f t="shared" si="27"/>
        <v>30.519394417908956</v>
      </c>
      <c r="D885">
        <f t="shared" si="26"/>
        <v>2181750.172766</v>
      </c>
    </row>
    <row r="886" spans="1:4" x14ac:dyDescent="0.25">
      <c r="A886">
        <f>VLOOKUP('2024-03-18_windows_device_0'!P886,'2024-03-18_windows_device_0'!P$2:P$912,1,0)</f>
        <v>32.056666666666665</v>
      </c>
      <c r="B886">
        <f>VLOOKUP('2024-03-18_windows_device_0'!Q886,'2024-03-18_windows_device_0'!Q886:Q1794,1,0)</f>
        <v>2183798</v>
      </c>
      <c r="C886">
        <f t="shared" si="27"/>
        <v>30.502267222005987</v>
      </c>
      <c r="D886">
        <f t="shared" si="26"/>
        <v>2181745.0564750158</v>
      </c>
    </row>
    <row r="887" spans="1:4" x14ac:dyDescent="0.25">
      <c r="A887">
        <f>VLOOKUP('2024-03-18_windows_device_0'!P887,'2024-03-18_windows_device_0'!P$2:P$912,1,0)</f>
        <v>32.049333333333337</v>
      </c>
      <c r="B887">
        <f>VLOOKUP('2024-03-18_windows_device_0'!Q887,'2024-03-18_windows_device_0'!Q887:Q1795,1,0)</f>
        <v>2183785</v>
      </c>
      <c r="C887">
        <f t="shared" si="27"/>
        <v>30.495289475527006</v>
      </c>
      <c r="D887">
        <f t="shared" si="26"/>
        <v>2181732.4165911833</v>
      </c>
    </row>
    <row r="888" spans="1:4" x14ac:dyDescent="0.25">
      <c r="A888">
        <f>VLOOKUP('2024-03-18_windows_device_0'!P888,'2024-03-18_windows_device_0'!P$2:P$912,1,0)</f>
        <v>32.03</v>
      </c>
      <c r="B888">
        <f>VLOOKUP('2024-03-18_windows_device_0'!Q888,'2024-03-18_windows_device_0'!Q888:Q1796,1,0)</f>
        <v>2183793</v>
      </c>
      <c r="C888">
        <f t="shared" si="27"/>
        <v>30.47689359844604</v>
      </c>
      <c r="D888">
        <f t="shared" si="26"/>
        <v>2181741.3662285907</v>
      </c>
    </row>
    <row r="889" spans="1:4" x14ac:dyDescent="0.25">
      <c r="A889">
        <f>VLOOKUP('2024-03-18_windows_device_0'!P889,'2024-03-18_windows_device_0'!P$2:P$912,1,0)</f>
        <v>32.00333333333333</v>
      </c>
      <c r="B889">
        <f>VLOOKUP('2024-03-18_windows_device_0'!Q889,'2024-03-18_windows_device_0'!Q889:Q1797,1,0)</f>
        <v>2183791</v>
      </c>
      <c r="C889">
        <f t="shared" si="27"/>
        <v>30.451519974886082</v>
      </c>
      <c r="D889">
        <f t="shared" si="26"/>
        <v>2181740.676644892</v>
      </c>
    </row>
    <row r="890" spans="1:4" x14ac:dyDescent="0.25">
      <c r="A890">
        <f>VLOOKUP('2024-03-18_windows_device_0'!P890,'2024-03-18_windows_device_0'!P$2:P$912,1,0)</f>
        <v>31.997333333333334</v>
      </c>
      <c r="B890">
        <f>VLOOKUP('2024-03-18_windows_device_0'!Q890,'2024-03-18_windows_device_0'!Q890:Q1798,1,0)</f>
        <v>2183792</v>
      </c>
      <c r="C890">
        <f t="shared" si="27"/>
        <v>30.445810909585099</v>
      </c>
      <c r="D890">
        <f t="shared" si="26"/>
        <v>2181741.9715798916</v>
      </c>
    </row>
    <row r="891" spans="1:4" x14ac:dyDescent="0.25">
      <c r="A891">
        <f>VLOOKUP('2024-03-18_windows_device_0'!P891,'2024-03-18_windows_device_0'!P$2:P$912,1,0)</f>
        <v>31.994</v>
      </c>
      <c r="B891">
        <f>VLOOKUP('2024-03-18_windows_device_0'!Q891,'2024-03-18_windows_device_0'!Q891:Q1799,1,0)</f>
        <v>2183787</v>
      </c>
      <c r="C891">
        <f t="shared" si="27"/>
        <v>30.442639206640102</v>
      </c>
      <c r="D891">
        <f t="shared" si="26"/>
        <v>2181737.1354471664</v>
      </c>
    </row>
    <row r="892" spans="1:4" x14ac:dyDescent="0.25">
      <c r="A892">
        <f>VLOOKUP('2024-03-18_windows_device_0'!P892,'2024-03-18_windows_device_0'!P$2:P$912,1,0)</f>
        <v>31.974</v>
      </c>
      <c r="B892">
        <f>VLOOKUP('2024-03-18_windows_device_0'!Q892,'2024-03-18_windows_device_0'!Q892:Q1800,1,0)</f>
        <v>2183785</v>
      </c>
      <c r="C892">
        <f t="shared" si="27"/>
        <v>30.423608988970141</v>
      </c>
      <c r="D892">
        <f t="shared" si="26"/>
        <v>2181736.1188682723</v>
      </c>
    </row>
    <row r="893" spans="1:4" x14ac:dyDescent="0.25">
      <c r="A893">
        <f>VLOOKUP('2024-03-18_windows_device_0'!P893,'2024-03-18_windows_device_0'!P$2:P$912,1,0)</f>
        <v>31.968666666666667</v>
      </c>
      <c r="B893">
        <f>VLOOKUP('2024-03-18_windows_device_0'!Q893,'2024-03-18_windows_device_0'!Q893:Q1801,1,0)</f>
        <v>2183786</v>
      </c>
      <c r="C893">
        <f t="shared" si="27"/>
        <v>30.418534264258152</v>
      </c>
      <c r="D893">
        <f t="shared" si="26"/>
        <v>2181737.3811768596</v>
      </c>
    </row>
    <row r="894" spans="1:4" x14ac:dyDescent="0.25">
      <c r="A894">
        <f>VLOOKUP('2024-03-18_windows_device_0'!P894,'2024-03-18_windows_device_0'!P$2:P$912,1,0)</f>
        <v>31.963999999999999</v>
      </c>
      <c r="B894">
        <f>VLOOKUP('2024-03-18_windows_device_0'!Q894,'2024-03-18_windows_device_0'!Q894:Q1802,1,0)</f>
        <v>2183791</v>
      </c>
      <c r="C894">
        <f t="shared" si="27"/>
        <v>30.414093880135159</v>
      </c>
      <c r="D894">
        <f t="shared" si="26"/>
        <v>2181742.6107186191</v>
      </c>
    </row>
    <row r="895" spans="1:4" x14ac:dyDescent="0.25">
      <c r="A895">
        <f>VLOOKUP('2024-03-18_windows_device_0'!P895,'2024-03-18_windows_device_0'!P$2:P$912,1,0)</f>
        <v>31.957999999999998</v>
      </c>
      <c r="B895">
        <f>VLOOKUP('2024-03-18_windows_device_0'!Q895,'2024-03-18_windows_device_0'!Q895:Q1803,1,0)</f>
        <v>2183788</v>
      </c>
      <c r="C895">
        <f t="shared" si="27"/>
        <v>30.408384814834168</v>
      </c>
      <c r="D895">
        <f t="shared" si="26"/>
        <v>2181739.9058735613</v>
      </c>
    </row>
    <row r="896" spans="1:4" x14ac:dyDescent="0.25">
      <c r="A896">
        <f>VLOOKUP('2024-03-18_windows_device_0'!P896,'2024-03-18_windows_device_0'!P$2:P$912,1,0)</f>
        <v>31.926666666666666</v>
      </c>
      <c r="B896">
        <f>VLOOKUP('2024-03-18_windows_device_0'!Q896,'2024-03-18_windows_device_0'!Q896:Q1804,1,0)</f>
        <v>2183779</v>
      </c>
      <c r="C896">
        <f t="shared" si="27"/>
        <v>30.378570807151227</v>
      </c>
      <c r="D896">
        <f t="shared" si="26"/>
        <v>2181732.4477833505</v>
      </c>
    </row>
    <row r="897" spans="1:4" x14ac:dyDescent="0.25">
      <c r="A897">
        <f>VLOOKUP('2024-03-18_windows_device_0'!P897,'2024-03-18_windows_device_0'!P$2:P$912,1,0)</f>
        <v>31.916</v>
      </c>
      <c r="B897">
        <f>VLOOKUP('2024-03-18_windows_device_0'!Q897,'2024-03-18_windows_device_0'!Q897:Q1805,1,0)</f>
        <v>2183781</v>
      </c>
      <c r="C897">
        <f t="shared" si="27"/>
        <v>30.368421357727247</v>
      </c>
      <c r="D897">
        <f t="shared" si="26"/>
        <v>2181734.9728975696</v>
      </c>
    </row>
    <row r="898" spans="1:4" x14ac:dyDescent="0.25">
      <c r="A898">
        <f>VLOOKUP('2024-03-18_windows_device_0'!P898,'2024-03-18_windows_device_0'!P$2:P$912,1,0)</f>
        <v>31.893333333333334</v>
      </c>
      <c r="B898">
        <f>VLOOKUP('2024-03-18_windows_device_0'!Q898,'2024-03-18_windows_device_0'!Q898:Q1806,1,0)</f>
        <v>2183782</v>
      </c>
      <c r="C898">
        <f t="shared" si="27"/>
        <v>30.346853777701291</v>
      </c>
      <c r="D898">
        <f t="shared" ref="D898:D910" si="28">B898-C898*E$4+E$3*C898^2</f>
        <v>2181737.0891173584</v>
      </c>
    </row>
    <row r="899" spans="1:4" x14ac:dyDescent="0.25">
      <c r="A899">
        <f>VLOOKUP('2024-03-18_windows_device_0'!P899,'2024-03-18_windows_device_0'!P$2:P$912,1,0)</f>
        <v>31.892666666666667</v>
      </c>
      <c r="B899">
        <f>VLOOKUP('2024-03-18_windows_device_0'!Q899,'2024-03-18_windows_device_0'!Q899:Q1807,1,0)</f>
        <v>2183776</v>
      </c>
      <c r="C899">
        <f t="shared" ref="C899:C910" si="29">A899*(1-EXP(-E$5))</f>
        <v>30.346219437112289</v>
      </c>
      <c r="D899">
        <f t="shared" si="28"/>
        <v>2181731.1219546008</v>
      </c>
    </row>
    <row r="900" spans="1:4" x14ac:dyDescent="0.25">
      <c r="A900">
        <f>VLOOKUP('2024-03-18_windows_device_0'!P900,'2024-03-18_windows_device_0'!P$2:P$912,1,0)</f>
        <v>31.882666666666665</v>
      </c>
      <c r="B900">
        <f>VLOOKUP('2024-03-18_windows_device_0'!Q900,'2024-03-18_windows_device_0'!Q900:Q1808,1,0)</f>
        <v>2183772</v>
      </c>
      <c r="C900">
        <f t="shared" si="29"/>
        <v>30.336704328277307</v>
      </c>
      <c r="D900">
        <f t="shared" si="28"/>
        <v>2181727.6145629408</v>
      </c>
    </row>
    <row r="901" spans="1:4" x14ac:dyDescent="0.25">
      <c r="A901">
        <f>VLOOKUP('2024-03-18_windows_device_0'!P901,'2024-03-18_windows_device_0'!P$2:P$912,1,0)</f>
        <v>31.862000000000002</v>
      </c>
      <c r="B901">
        <f>VLOOKUP('2024-03-18_windows_device_0'!Q901,'2024-03-18_windows_device_0'!Q901:Q1809,1,0)</f>
        <v>2183772</v>
      </c>
      <c r="C901">
        <f t="shared" si="29"/>
        <v>30.317039770018347</v>
      </c>
      <c r="D901">
        <f t="shared" si="28"/>
        <v>2181728.6329155038</v>
      </c>
    </row>
    <row r="902" spans="1:4" x14ac:dyDescent="0.25">
      <c r="A902">
        <f>VLOOKUP('2024-03-18_windows_device_0'!P902,'2024-03-18_windows_device_0'!P$2:P$912,1,0)</f>
        <v>31.87</v>
      </c>
      <c r="B902">
        <f>VLOOKUP('2024-03-18_windows_device_0'!Q902,'2024-03-18_windows_device_0'!Q902:Q1810,1,0)</f>
        <v>2183770</v>
      </c>
      <c r="C902">
        <f t="shared" si="29"/>
        <v>30.324651857086334</v>
      </c>
      <c r="D902">
        <f t="shared" si="28"/>
        <v>2181726.2386672921</v>
      </c>
    </row>
    <row r="903" spans="1:4" x14ac:dyDescent="0.25">
      <c r="A903">
        <f>VLOOKUP('2024-03-18_windows_device_0'!P903,'2024-03-18_windows_device_0'!P$2:P$912,1,0)</f>
        <v>31.842666666666666</v>
      </c>
      <c r="B903">
        <f>VLOOKUP('2024-03-18_windows_device_0'!Q903,'2024-03-18_windows_device_0'!Q903:Q1811,1,0)</f>
        <v>2183774</v>
      </c>
      <c r="C903">
        <f t="shared" si="29"/>
        <v>30.298643892937381</v>
      </c>
      <c r="D903">
        <f t="shared" si="28"/>
        <v>2181731.5859282585</v>
      </c>
    </row>
    <row r="904" spans="1:4" x14ac:dyDescent="0.25">
      <c r="A904">
        <f>VLOOKUP('2024-03-18_windows_device_0'!P904,'2024-03-18_windows_device_0'!P$2:P$912,1,0)</f>
        <v>31.827333333333332</v>
      </c>
      <c r="B904">
        <f>VLOOKUP('2024-03-18_windows_device_0'!Q904,'2024-03-18_windows_device_0'!Q904:Q1812,1,0)</f>
        <v>2183769</v>
      </c>
      <c r="C904">
        <f t="shared" si="29"/>
        <v>30.28405405939041</v>
      </c>
      <c r="D904">
        <f t="shared" si="28"/>
        <v>2181727.3420136548</v>
      </c>
    </row>
    <row r="905" spans="1:4" x14ac:dyDescent="0.25">
      <c r="A905">
        <f>VLOOKUP('2024-03-18_windows_device_0'!P905,'2024-03-18_windows_device_0'!P$2:P$912,1,0)</f>
        <v>31.815999999999999</v>
      </c>
      <c r="B905">
        <f>VLOOKUP('2024-03-18_windows_device_0'!Q905,'2024-03-18_windows_device_0'!Q905:Q1813,1,0)</f>
        <v>2183769</v>
      </c>
      <c r="C905">
        <f t="shared" si="29"/>
        <v>30.273270269377431</v>
      </c>
      <c r="D905">
        <f t="shared" si="28"/>
        <v>2181727.9010002115</v>
      </c>
    </row>
    <row r="906" spans="1:4" x14ac:dyDescent="0.25">
      <c r="A906">
        <f>VLOOKUP('2024-03-18_windows_device_0'!P906,'2024-03-18_windows_device_0'!P$2:P$912,1,0)</f>
        <v>31.803999999999998</v>
      </c>
      <c r="B906">
        <f>VLOOKUP('2024-03-18_windows_device_0'!Q906,'2024-03-18_windows_device_0'!Q906:Q1814,1,0)</f>
        <v>2183770</v>
      </c>
      <c r="C906">
        <f t="shared" si="29"/>
        <v>30.261852138775453</v>
      </c>
      <c r="D906">
        <f t="shared" si="28"/>
        <v>2181729.4929988049</v>
      </c>
    </row>
    <row r="907" spans="1:4" x14ac:dyDescent="0.25">
      <c r="A907">
        <f>VLOOKUP('2024-03-18_windows_device_0'!P907,'2024-03-18_windows_device_0'!P$2:P$912,1,0)</f>
        <v>31.790666666666667</v>
      </c>
      <c r="B907">
        <f>VLOOKUP('2024-03-18_windows_device_0'!Q907,'2024-03-18_windows_device_0'!Q907:Q1815,1,0)</f>
        <v>2183771</v>
      </c>
      <c r="C907">
        <f t="shared" si="29"/>
        <v>30.249165326995477</v>
      </c>
      <c r="D907">
        <f t="shared" si="28"/>
        <v>2181731.1509324173</v>
      </c>
    </row>
    <row r="908" spans="1:4" x14ac:dyDescent="0.25">
      <c r="A908">
        <f>VLOOKUP('2024-03-18_windows_device_0'!P908,'2024-03-18_windows_device_0'!P$2:P$912,1,0)</f>
        <v>31.777999999999999</v>
      </c>
      <c r="B908">
        <f>VLOOKUP('2024-03-18_windows_device_0'!Q908,'2024-03-18_windows_device_0'!Q908:Q1816,1,0)</f>
        <v>2183769</v>
      </c>
      <c r="C908">
        <f t="shared" si="29"/>
        <v>30.237112855804501</v>
      </c>
      <c r="D908">
        <f t="shared" si="28"/>
        <v>2181729.7761228117</v>
      </c>
    </row>
    <row r="909" spans="1:4" x14ac:dyDescent="0.25">
      <c r="A909">
        <f>VLOOKUP('2024-03-18_windows_device_0'!P909,'2024-03-18_windows_device_0'!P$2:P$912,1,0)</f>
        <v>31.755333333333333</v>
      </c>
      <c r="B909">
        <f>VLOOKUP('2024-03-18_windows_device_0'!Q909,'2024-03-18_windows_device_0'!Q909:Q1817,1,0)</f>
        <v>2183768</v>
      </c>
      <c r="C909">
        <f t="shared" si="29"/>
        <v>30.215545275778542</v>
      </c>
      <c r="D909">
        <f t="shared" si="28"/>
        <v>2181729.8952577673</v>
      </c>
    </row>
    <row r="910" spans="1:4" x14ac:dyDescent="0.25">
      <c r="A910">
        <f>VLOOKUP('2024-03-18_windows_device_0'!P910,'2024-03-18_windows_device_0'!P$2:P$912,1,0)</f>
        <v>31.738</v>
      </c>
      <c r="B910">
        <f>VLOOKUP('2024-03-18_windows_device_0'!Q910,'2024-03-18_windows_device_0'!Q910:Q1818,1,0)</f>
        <v>2183764</v>
      </c>
      <c r="C910">
        <f t="shared" si="29"/>
        <v>30.199052420464575</v>
      </c>
      <c r="D910">
        <f t="shared" si="28"/>
        <v>2181726.7513899305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I706"/>
  <sheetViews>
    <sheetView workbookViewId="0">
      <selection activeCell="I708" sqref="I708"/>
    </sheetView>
  </sheetViews>
  <sheetFormatPr defaultRowHeight="15" x14ac:dyDescent="0.25"/>
  <cols>
    <col min="4" max="4" width="11.42578125" customWidth="1"/>
  </cols>
  <sheetData>
    <row r="1" spans="1:9" x14ac:dyDescent="0.25">
      <c r="A1" t="s">
        <v>9</v>
      </c>
      <c r="B1" t="str">
        <f>VLOOKUP('2024-03-18_windows_device_0'!Q1,'2024-03-18_windows_device_0'!Q1:Q910,1,0)</f>
        <v>tnzl</v>
      </c>
      <c r="D1" t="s">
        <v>6</v>
      </c>
      <c r="E1" t="s">
        <v>8</v>
      </c>
    </row>
    <row r="2" spans="1:9" x14ac:dyDescent="0.25">
      <c r="A2">
        <f>VLOOKUP('2024-03-18_windows_device_0'!P168,'2024-03-18_windows_device_0'!P$2:P$911,1,0)</f>
        <v>54.441333333333333</v>
      </c>
      <c r="B2">
        <f>VLOOKUP('2024-03-18_windows_device_0'!Q206,'2024-03-18_windows_device_0'!Q$2:Q$911,1,0)</f>
        <v>2184766</v>
      </c>
      <c r="C2">
        <f>0</f>
        <v>0</v>
      </c>
      <c r="D2">
        <f>A2*(EXP(-3*(G$2-C2)/G$2))</f>
        <v>2.7104743847043369</v>
      </c>
      <c r="E2">
        <f>B2-G$3*LN(D2)</f>
        <v>2183270.3144960823</v>
      </c>
      <c r="G2">
        <v>215</v>
      </c>
      <c r="H2">
        <f>VAR(D2:D150)</f>
        <v>8.7696314644157315E-3</v>
      </c>
      <c r="I2">
        <f>VAR(E2:E706)</f>
        <v>4577.8174338313975</v>
      </c>
    </row>
    <row r="3" spans="1:9" x14ac:dyDescent="0.25">
      <c r="A3">
        <f>VLOOKUP('2024-03-18_windows_device_0'!P169,'2024-03-18_windows_device_0'!P$2:P$911,1,0)</f>
        <v>54.428666666666672</v>
      </c>
      <c r="B3">
        <f>VLOOKUP('2024-03-18_windows_device_0'!Q207,'2024-03-18_windows_device_0'!Q$2:Q$911,1,0)</f>
        <v>2184768</v>
      </c>
      <c r="C3">
        <f>A3-A2</f>
        <v>-1.2666666666660831E-2</v>
      </c>
      <c r="D3">
        <f t="shared" ref="D3:D66" si="0">A3*(EXP(-3*(G$2-C3)/G$2))</f>
        <v>2.7093648417006109</v>
      </c>
      <c r="E3">
        <f t="shared" ref="E3:E66" si="1">B3-G$3*LN(D3)</f>
        <v>2183272.9286525026</v>
      </c>
      <c r="G3">
        <v>1500</v>
      </c>
    </row>
    <row r="4" spans="1:9" x14ac:dyDescent="0.25">
      <c r="A4">
        <f>VLOOKUP('2024-03-18_windows_device_0'!P170,'2024-03-18_windows_device_0'!P$2:P$911,1,0)</f>
        <v>54.429333333333332</v>
      </c>
      <c r="B4">
        <f>VLOOKUP('2024-03-18_windows_device_0'!Q208,'2024-03-18_windows_device_0'!Q$2:Q$911,1,0)</f>
        <v>2184765</v>
      </c>
      <c r="C4">
        <f t="shared" ref="C4:C67" si="2">A4-A3</f>
        <v>6.6666666666037599E-4</v>
      </c>
      <c r="D4">
        <f t="shared" si="0"/>
        <v>2.7099021481587502</v>
      </c>
      <c r="E4">
        <f t="shared" si="1"/>
        <v>2183269.6312101763</v>
      </c>
    </row>
    <row r="5" spans="1:9" x14ac:dyDescent="0.25">
      <c r="A5">
        <f>VLOOKUP('2024-03-18_windows_device_0'!P171,'2024-03-18_windows_device_0'!P$2:P$911,1,0)</f>
        <v>54.42</v>
      </c>
      <c r="B5">
        <f>VLOOKUP('2024-03-18_windows_device_0'!Q209,'2024-03-18_windows_device_0'!Q$2:Q$911,1,0)</f>
        <v>2184764</v>
      </c>
      <c r="C5">
        <f t="shared" si="2"/>
        <v>-9.3333333333305291E-3</v>
      </c>
      <c r="D5">
        <f t="shared" si="0"/>
        <v>2.7090594298649271</v>
      </c>
      <c r="E5">
        <f t="shared" si="1"/>
        <v>2183269.0977488044</v>
      </c>
    </row>
    <row r="6" spans="1:9" x14ac:dyDescent="0.25">
      <c r="A6">
        <f>VLOOKUP('2024-03-18_windows_device_0'!P172,'2024-03-18_windows_device_0'!P$2:P$911,1,0)</f>
        <v>54.417333333333332</v>
      </c>
      <c r="B6">
        <f>VLOOKUP('2024-03-18_windows_device_0'!Q210,'2024-03-18_windows_device_0'!Q$2:Q$911,1,0)</f>
        <v>2184766</v>
      </c>
      <c r="C6">
        <f t="shared" si="2"/>
        <v>-2.6666666666699257E-3</v>
      </c>
      <c r="D6">
        <f t="shared" si="0"/>
        <v>2.70917868653921</v>
      </c>
      <c r="E6">
        <f t="shared" si="1"/>
        <v>2183271.0317181107</v>
      </c>
    </row>
    <row r="7" spans="1:9" x14ac:dyDescent="0.25">
      <c r="A7">
        <f>VLOOKUP('2024-03-18_windows_device_0'!P173,'2024-03-18_windows_device_0'!P$2:P$911,1,0)</f>
        <v>54.405999999999999</v>
      </c>
      <c r="B7">
        <f>VLOOKUP('2024-03-18_windows_device_0'!Q211,'2024-03-18_windows_device_0'!Q$2:Q$911,1,0)</f>
        <v>2184766</v>
      </c>
      <c r="C7">
        <f t="shared" si="2"/>
        <v>-1.1333333333332973E-2</v>
      </c>
      <c r="D7">
        <f t="shared" si="0"/>
        <v>2.7082869205217057</v>
      </c>
      <c r="E7">
        <f t="shared" si="1"/>
        <v>2183271.5255464558</v>
      </c>
    </row>
    <row r="8" spans="1:9" x14ac:dyDescent="0.25">
      <c r="A8">
        <f>VLOOKUP('2024-03-18_windows_device_0'!P174,'2024-03-18_windows_device_0'!P$2:P$911,1,0)</f>
        <v>54.396000000000001</v>
      </c>
      <c r="B8">
        <f>VLOOKUP('2024-03-18_windows_device_0'!Q212,'2024-03-18_windows_device_0'!Q$2:Q$911,1,0)</f>
        <v>2184765</v>
      </c>
      <c r="C8">
        <f t="shared" si="2"/>
        <v>-9.9999999999980105E-3</v>
      </c>
      <c r="D8">
        <f t="shared" si="0"/>
        <v>2.7078395065056307</v>
      </c>
      <c r="E8">
        <f t="shared" si="1"/>
        <v>2183270.7733697053</v>
      </c>
    </row>
    <row r="9" spans="1:9" x14ac:dyDescent="0.25">
      <c r="A9">
        <f>VLOOKUP('2024-03-18_windows_device_0'!P175,'2024-03-18_windows_device_0'!P$2:P$911,1,0)</f>
        <v>54.399333333333331</v>
      </c>
      <c r="B9">
        <f>VLOOKUP('2024-03-18_windows_device_0'!Q213,'2024-03-18_windows_device_0'!Q$2:Q$911,1,0)</f>
        <v>2184763</v>
      </c>
      <c r="C9">
        <f t="shared" si="2"/>
        <v>3.3333333333303017E-3</v>
      </c>
      <c r="D9">
        <f t="shared" si="0"/>
        <v>2.708509302080071</v>
      </c>
      <c r="E9">
        <f t="shared" si="1"/>
        <v>2183268.4023842309</v>
      </c>
    </row>
    <row r="10" spans="1:9" x14ac:dyDescent="0.25">
      <c r="A10">
        <f>VLOOKUP('2024-03-18_windows_device_0'!P176,'2024-03-18_windows_device_0'!P$2:P$911,1,0)</f>
        <v>54.37533333333333</v>
      </c>
      <c r="B10">
        <f>VLOOKUP('2024-03-18_windows_device_0'!Q214,'2024-03-18_windows_device_0'!Q$2:Q$911,1,0)</f>
        <v>2184761</v>
      </c>
      <c r="C10">
        <f t="shared" si="2"/>
        <v>-2.4000000000000909E-2</v>
      </c>
      <c r="D10">
        <f t="shared" si="0"/>
        <v>2.7062819966393481</v>
      </c>
      <c r="E10">
        <f t="shared" si="1"/>
        <v>2183267.6363960942</v>
      </c>
    </row>
    <row r="11" spans="1:9" x14ac:dyDescent="0.25">
      <c r="A11">
        <f>VLOOKUP('2024-03-18_windows_device_0'!P177,'2024-03-18_windows_device_0'!P$2:P$911,1,0)</f>
        <v>54.36866666666667</v>
      </c>
      <c r="B11">
        <f>VLOOKUP('2024-03-18_windows_device_0'!Q215,'2024-03-18_windows_device_0'!Q$2:Q$911,1,0)</f>
        <v>2184758</v>
      </c>
      <c r="C11">
        <f t="shared" si="2"/>
        <v>-6.6666666666606034E-3</v>
      </c>
      <c r="D11">
        <f t="shared" si="0"/>
        <v>2.7066047355073111</v>
      </c>
      <c r="E11">
        <f t="shared" si="1"/>
        <v>2183264.45752359</v>
      </c>
    </row>
    <row r="12" spans="1:9" x14ac:dyDescent="0.25">
      <c r="A12">
        <f>VLOOKUP('2024-03-18_windows_device_0'!P178,'2024-03-18_windows_device_0'!P$2:P$911,1,0)</f>
        <v>54.366</v>
      </c>
      <c r="B12">
        <f>VLOOKUP('2024-03-18_windows_device_0'!Q216,'2024-03-18_windows_device_0'!Q$2:Q$911,1,0)</f>
        <v>2184762</v>
      </c>
      <c r="C12">
        <f t="shared" si="2"/>
        <v>-2.6666666666699257E-3</v>
      </c>
      <c r="D12">
        <f t="shared" si="0"/>
        <v>2.7066230454583837</v>
      </c>
      <c r="E12">
        <f t="shared" si="1"/>
        <v>2183268.4473762517</v>
      </c>
    </row>
    <row r="13" spans="1:9" x14ac:dyDescent="0.25">
      <c r="A13">
        <f>VLOOKUP('2024-03-18_windows_device_0'!P179,'2024-03-18_windows_device_0'!P$2:P$911,1,0)</f>
        <v>54.332000000000001</v>
      </c>
      <c r="B13">
        <f>VLOOKUP('2024-03-18_windows_device_0'!Q217,'2024-03-18_windows_device_0'!Q$2:Q$911,1,0)</f>
        <v>2184763</v>
      </c>
      <c r="C13">
        <f t="shared" si="2"/>
        <v>-3.399999999999892E-2</v>
      </c>
      <c r="D13">
        <f t="shared" si="0"/>
        <v>2.7037479858975111</v>
      </c>
      <c r="E13">
        <f t="shared" si="1"/>
        <v>2183271.0415699668</v>
      </c>
    </row>
    <row r="14" spans="1:9" x14ac:dyDescent="0.25">
      <c r="A14">
        <f>VLOOKUP('2024-03-18_windows_device_0'!P180,'2024-03-18_windows_device_0'!P$2:P$911,1,0)</f>
        <v>54.326000000000001</v>
      </c>
      <c r="B14">
        <f>VLOOKUP('2024-03-18_windows_device_0'!Q218,'2024-03-18_windows_device_0'!Q$2:Q$911,1,0)</f>
        <v>2184760</v>
      </c>
      <c r="C14">
        <f t="shared" si="2"/>
        <v>-6.0000000000002274E-3</v>
      </c>
      <c r="D14">
        <f t="shared" si="0"/>
        <v>2.7045058429291187</v>
      </c>
      <c r="E14">
        <f t="shared" si="1"/>
        <v>2183267.6211808389</v>
      </c>
    </row>
    <row r="15" spans="1:9" x14ac:dyDescent="0.25">
      <c r="A15">
        <f>VLOOKUP('2024-03-18_windows_device_0'!P181,'2024-03-18_windows_device_0'!P$2:P$911,1,0)</f>
        <v>54.324666666666666</v>
      </c>
      <c r="B15">
        <f>VLOOKUP('2024-03-18_windows_device_0'!Q219,'2024-03-18_windows_device_0'!Q$2:Q$911,1,0)</f>
        <v>2184758</v>
      </c>
      <c r="C15">
        <f t="shared" si="2"/>
        <v>-1.3333333333349628E-3</v>
      </c>
      <c r="D15">
        <f t="shared" si="0"/>
        <v>2.7046155744973799</v>
      </c>
      <c r="E15">
        <f t="shared" si="1"/>
        <v>2183265.560321657</v>
      </c>
    </row>
    <row r="16" spans="1:9" x14ac:dyDescent="0.25">
      <c r="A16">
        <f>VLOOKUP('2024-03-18_windows_device_0'!P182,'2024-03-18_windows_device_0'!P$2:P$911,1,0)</f>
        <v>54.295333333333332</v>
      </c>
      <c r="B16">
        <f>VLOOKUP('2024-03-18_windows_device_0'!Q220,'2024-03-18_windows_device_0'!Q$2:Q$911,1,0)</f>
        <v>2184757</v>
      </c>
      <c r="C16">
        <f t="shared" si="2"/>
        <v>-2.9333333333333655E-2</v>
      </c>
      <c r="D16">
        <f t="shared" si="0"/>
        <v>2.7020992708370644</v>
      </c>
      <c r="E16">
        <f t="shared" si="1"/>
        <v>2183265.956532062</v>
      </c>
    </row>
    <row r="17" spans="1:5" x14ac:dyDescent="0.25">
      <c r="A17">
        <f>VLOOKUP('2024-03-18_windows_device_0'!P183,'2024-03-18_windows_device_0'!P$2:P$911,1,0)</f>
        <v>54.289333333333332</v>
      </c>
      <c r="B17">
        <f>VLOOKUP('2024-03-18_windows_device_0'!Q221,'2024-03-18_windows_device_0'!Q$2:Q$911,1,0)</f>
        <v>2184756</v>
      </c>
      <c r="C17">
        <f t="shared" si="2"/>
        <v>-6.0000000000002274E-3</v>
      </c>
      <c r="D17">
        <f t="shared" si="0"/>
        <v>2.7026804699172873</v>
      </c>
      <c r="E17">
        <f t="shared" si="1"/>
        <v>2183264.6339292307</v>
      </c>
    </row>
    <row r="18" spans="1:5" x14ac:dyDescent="0.25">
      <c r="A18">
        <f>VLOOKUP('2024-03-18_windows_device_0'!P184,'2024-03-18_windows_device_0'!P$2:P$911,1,0)</f>
        <v>54.271333333333331</v>
      </c>
      <c r="B18">
        <f>VLOOKUP('2024-03-18_windows_device_0'!Q222,'2024-03-18_windows_device_0'!Q$2:Q$911,1,0)</f>
        <v>2184763</v>
      </c>
      <c r="C18">
        <f t="shared" si="2"/>
        <v>-1.8000000000000682E-2</v>
      </c>
      <c r="D18">
        <f t="shared" si="0"/>
        <v>2.7013320237812501</v>
      </c>
      <c r="E18">
        <f t="shared" si="1"/>
        <v>2183272.3825097526</v>
      </c>
    </row>
    <row r="19" spans="1:5" x14ac:dyDescent="0.25">
      <c r="A19">
        <f>VLOOKUP('2024-03-18_windows_device_0'!P185,'2024-03-18_windows_device_0'!P$2:P$911,1,0)</f>
        <v>54.223333333333329</v>
      </c>
      <c r="B19">
        <f>VLOOKUP('2024-03-18_windows_device_0'!Q223,'2024-03-18_windows_device_0'!Q$2:Q$911,1,0)</f>
        <v>2184765</v>
      </c>
      <c r="C19">
        <f t="shared" si="2"/>
        <v>-4.8000000000001819E-2</v>
      </c>
      <c r="D19">
        <f t="shared" si="0"/>
        <v>2.6978132910545507</v>
      </c>
      <c r="E19">
        <f t="shared" si="1"/>
        <v>2183276.3376709973</v>
      </c>
    </row>
    <row r="20" spans="1:5" x14ac:dyDescent="0.25">
      <c r="A20">
        <f>VLOOKUP('2024-03-18_windows_device_0'!P186,'2024-03-18_windows_device_0'!P$2:P$911,1,0)</f>
        <v>54.195999999999998</v>
      </c>
      <c r="B20">
        <f>VLOOKUP('2024-03-18_windows_device_0'!Q224,'2024-03-18_windows_device_0'!Q$2:Q$911,1,0)</f>
        <v>2184766</v>
      </c>
      <c r="C20">
        <f t="shared" si="2"/>
        <v>-2.7333333333331211E-2</v>
      </c>
      <c r="D20">
        <f t="shared" si="0"/>
        <v>2.6972310496898535</v>
      </c>
      <c r="E20">
        <f t="shared" si="1"/>
        <v>2183277.6614355468</v>
      </c>
    </row>
    <row r="21" spans="1:5" x14ac:dyDescent="0.25">
      <c r="A21">
        <f>VLOOKUP('2024-03-18_windows_device_0'!P187,'2024-03-18_windows_device_0'!P$2:P$911,1,0)</f>
        <v>54.178666666666672</v>
      </c>
      <c r="B21">
        <f>VLOOKUP('2024-03-18_windows_device_0'!Q225,'2024-03-18_windows_device_0'!Q$2:Q$911,1,0)</f>
        <v>2184764</v>
      </c>
      <c r="C21">
        <f t="shared" si="2"/>
        <v>-1.7333333333326095E-2</v>
      </c>
      <c r="D21">
        <f t="shared" si="0"/>
        <v>2.6967446666122772</v>
      </c>
      <c r="E21">
        <f t="shared" si="1"/>
        <v>2183275.931950157</v>
      </c>
    </row>
    <row r="22" spans="1:5" x14ac:dyDescent="0.25">
      <c r="A22">
        <f>VLOOKUP('2024-03-18_windows_device_0'!P188,'2024-03-18_windows_device_0'!P$2:P$911,1,0)</f>
        <v>54.168666666666667</v>
      </c>
      <c r="B22">
        <f>VLOOKUP('2024-03-18_windows_device_0'!Q226,'2024-03-18_windows_device_0'!Q$2:Q$911,1,0)</f>
        <v>2184758</v>
      </c>
      <c r="C22">
        <f t="shared" si="2"/>
        <v>-1.0000000000005116E-2</v>
      </c>
      <c r="D22">
        <f t="shared" si="0"/>
        <v>2.6965228254786138</v>
      </c>
      <c r="E22">
        <f t="shared" si="1"/>
        <v>2183270.0553490804</v>
      </c>
    </row>
    <row r="23" spans="1:5" x14ac:dyDescent="0.25">
      <c r="A23">
        <f>VLOOKUP('2024-03-18_windows_device_0'!P189,'2024-03-18_windows_device_0'!P$2:P$911,1,0)</f>
        <v>54.134</v>
      </c>
      <c r="B23">
        <f>VLOOKUP('2024-03-18_windows_device_0'!Q227,'2024-03-18_windows_device_0'!Q$2:Q$911,1,0)</f>
        <v>2184754</v>
      </c>
      <c r="C23">
        <f t="shared" si="2"/>
        <v>-3.4666666666666401E-2</v>
      </c>
      <c r="D23">
        <f t="shared" si="0"/>
        <v>2.6938697626237986</v>
      </c>
      <c r="E23">
        <f t="shared" si="1"/>
        <v>2183267.5319000133</v>
      </c>
    </row>
    <row r="24" spans="1:5" x14ac:dyDescent="0.25">
      <c r="A24">
        <f>VLOOKUP('2024-03-18_windows_device_0'!P190,'2024-03-18_windows_device_0'!P$2:P$911,1,0)</f>
        <v>54.100666666666669</v>
      </c>
      <c r="B24">
        <f>VLOOKUP('2024-03-18_windows_device_0'!Q228,'2024-03-18_windows_device_0'!Q$2:Q$911,1,0)</f>
        <v>2184754</v>
      </c>
      <c r="C24">
        <f t="shared" si="2"/>
        <v>-3.3333333333331439E-2</v>
      </c>
      <c r="D24">
        <f t="shared" si="0"/>
        <v>2.6922610843646875</v>
      </c>
      <c r="E24">
        <f t="shared" si="1"/>
        <v>2183268.4279114655</v>
      </c>
    </row>
    <row r="25" spans="1:5" x14ac:dyDescent="0.25">
      <c r="A25">
        <f>VLOOKUP('2024-03-18_windows_device_0'!P191,'2024-03-18_windows_device_0'!P$2:P$911,1,0)</f>
        <v>54.094666666666669</v>
      </c>
      <c r="B25">
        <f>VLOOKUP('2024-03-18_windows_device_0'!Q229,'2024-03-18_windows_device_0'!Q$2:Q$911,1,0)</f>
        <v>2184754</v>
      </c>
      <c r="C25">
        <f t="shared" si="2"/>
        <v>-6.0000000000002274E-3</v>
      </c>
      <c r="D25">
        <f t="shared" si="0"/>
        <v>2.6929893986544755</v>
      </c>
      <c r="E25">
        <f t="shared" si="1"/>
        <v>2183268.0221842132</v>
      </c>
    </row>
    <row r="26" spans="1:5" x14ac:dyDescent="0.25">
      <c r="A26">
        <f>VLOOKUP('2024-03-18_windows_device_0'!P192,'2024-03-18_windows_device_0'!P$2:P$911,1,0)</f>
        <v>54.050666666666672</v>
      </c>
      <c r="B26">
        <f>VLOOKUP('2024-03-18_windows_device_0'!Q230,'2024-03-18_windows_device_0'!Q$2:Q$911,1,0)</f>
        <v>2184745</v>
      </c>
      <c r="C26">
        <f t="shared" si="2"/>
        <v>-4.399999999999693E-2</v>
      </c>
      <c r="D26">
        <f t="shared" si="0"/>
        <v>2.6893725800166273</v>
      </c>
      <c r="E26">
        <f t="shared" si="1"/>
        <v>2183261.0381128313</v>
      </c>
    </row>
    <row r="27" spans="1:5" x14ac:dyDescent="0.25">
      <c r="A27">
        <f>VLOOKUP('2024-03-18_windows_device_0'!P193,'2024-03-18_windows_device_0'!P$2:P$911,1,0)</f>
        <v>54.032666666666671</v>
      </c>
      <c r="B27">
        <f>VLOOKUP('2024-03-18_windows_device_0'!Q231,'2024-03-18_windows_device_0'!Q$2:Q$911,1,0)</f>
        <v>2184752</v>
      </c>
      <c r="C27">
        <f t="shared" si="2"/>
        <v>-1.8000000000000682E-2</v>
      </c>
      <c r="D27">
        <f t="shared" si="0"/>
        <v>2.6894524942013165</v>
      </c>
      <c r="E27">
        <f t="shared" si="1"/>
        <v>2183267.9935412845</v>
      </c>
    </row>
    <row r="28" spans="1:5" x14ac:dyDescent="0.25">
      <c r="A28">
        <f>VLOOKUP('2024-03-18_windows_device_0'!P194,'2024-03-18_windows_device_0'!P$2:P$911,1,0)</f>
        <v>54.012666666666668</v>
      </c>
      <c r="B28">
        <f>VLOOKUP('2024-03-18_windows_device_0'!Q232,'2024-03-18_windows_device_0'!Q$2:Q$911,1,0)</f>
        <v>2184749</v>
      </c>
      <c r="C28">
        <f t="shared" si="2"/>
        <v>-2.0000000000003126E-2</v>
      </c>
      <c r="D28">
        <f t="shared" si="0"/>
        <v>2.6883819772355513</v>
      </c>
      <c r="E28">
        <f t="shared" si="1"/>
        <v>2183265.590724213</v>
      </c>
    </row>
    <row r="29" spans="1:5" x14ac:dyDescent="0.25">
      <c r="A29">
        <f>VLOOKUP('2024-03-18_windows_device_0'!P195,'2024-03-18_windows_device_0'!P$2:P$911,1,0)</f>
        <v>53.973333333333329</v>
      </c>
      <c r="B29">
        <f>VLOOKUP('2024-03-18_windows_device_0'!Q233,'2024-03-18_windows_device_0'!Q$2:Q$911,1,0)</f>
        <v>2184746</v>
      </c>
      <c r="C29">
        <f t="shared" si="2"/>
        <v>-3.9333333333338771E-2</v>
      </c>
      <c r="D29">
        <f t="shared" si="0"/>
        <v>2.6856996202532772</v>
      </c>
      <c r="E29">
        <f t="shared" si="1"/>
        <v>2183264.0881096674</v>
      </c>
    </row>
    <row r="30" spans="1:5" x14ac:dyDescent="0.25">
      <c r="A30">
        <f>VLOOKUP('2024-03-18_windows_device_0'!P196,'2024-03-18_windows_device_0'!P$2:P$911,1,0)</f>
        <v>53.957999999999998</v>
      </c>
      <c r="B30">
        <f>VLOOKUP('2024-03-18_windows_device_0'!Q234,'2024-03-18_windows_device_0'!Q$2:Q$911,1,0)</f>
        <v>2184747</v>
      </c>
      <c r="C30">
        <f t="shared" si="2"/>
        <v>-1.5333333333330756E-2</v>
      </c>
      <c r="D30">
        <f t="shared" si="0"/>
        <v>2.6858359295489547</v>
      </c>
      <c r="E30">
        <f t="shared" si="1"/>
        <v>2183265.0119809918</v>
      </c>
    </row>
    <row r="31" spans="1:5" x14ac:dyDescent="0.25">
      <c r="A31">
        <f>VLOOKUP('2024-03-18_windows_device_0'!P197,'2024-03-18_windows_device_0'!P$2:P$911,1,0)</f>
        <v>53.911999999999999</v>
      </c>
      <c r="B31">
        <f>VLOOKUP('2024-03-18_windows_device_0'!Q235,'2024-03-18_windows_device_0'!Q$2:Q$911,1,0)</f>
        <v>2184749</v>
      </c>
      <c r="C31">
        <f t="shared" si="2"/>
        <v>-4.5999999999999375E-2</v>
      </c>
      <c r="D31">
        <f t="shared" si="0"/>
        <v>2.6823981518509585</v>
      </c>
      <c r="E31">
        <f t="shared" si="1"/>
        <v>2183268.9331592317</v>
      </c>
    </row>
    <row r="32" spans="1:5" x14ac:dyDescent="0.25">
      <c r="A32">
        <f>VLOOKUP('2024-03-18_windows_device_0'!P198,'2024-03-18_windows_device_0'!P$2:P$911,1,0)</f>
        <v>53.912666666666667</v>
      </c>
      <c r="B32">
        <f>VLOOKUP('2024-03-18_windows_device_0'!Q236,'2024-03-18_windows_device_0'!Q$2:Q$911,1,0)</f>
        <v>2184748</v>
      </c>
      <c r="C32">
        <f t="shared" si="2"/>
        <v>6.6666666666748142E-4</v>
      </c>
      <c r="D32">
        <f t="shared" si="0"/>
        <v>2.6841785902142226</v>
      </c>
      <c r="E32">
        <f t="shared" si="1"/>
        <v>2183266.9378664144</v>
      </c>
    </row>
    <row r="33" spans="1:5" x14ac:dyDescent="0.25">
      <c r="A33">
        <f>VLOOKUP('2024-03-18_windows_device_0'!P199,'2024-03-18_windows_device_0'!P$2:P$911,1,0)</f>
        <v>53.853333333333332</v>
      </c>
      <c r="B33">
        <f>VLOOKUP('2024-03-18_windows_device_0'!Q237,'2024-03-18_windows_device_0'!Q$2:Q$911,1,0)</f>
        <v>2184748</v>
      </c>
      <c r="C33">
        <f t="shared" si="2"/>
        <v>-5.9333333333334792E-2</v>
      </c>
      <c r="D33">
        <f t="shared" si="0"/>
        <v>2.6789807232924012</v>
      </c>
      <c r="E33">
        <f t="shared" si="1"/>
        <v>2183269.8454074245</v>
      </c>
    </row>
    <row r="34" spans="1:5" x14ac:dyDescent="0.25">
      <c r="A34">
        <f>VLOOKUP('2024-03-18_windows_device_0'!P200,'2024-03-18_windows_device_0'!P$2:P$911,1,0)</f>
        <v>53.829333333333338</v>
      </c>
      <c r="B34">
        <f>VLOOKUP('2024-03-18_windows_device_0'!Q238,'2024-03-18_windows_device_0'!Q$2:Q$911,1,0)</f>
        <v>2184748</v>
      </c>
      <c r="C34">
        <f t="shared" si="2"/>
        <v>-2.3999999999993804E-2</v>
      </c>
      <c r="D34">
        <f t="shared" si="0"/>
        <v>2.6791073591781513</v>
      </c>
      <c r="E34">
        <f t="shared" si="1"/>
        <v>2183269.7745038387</v>
      </c>
    </row>
    <row r="35" spans="1:5" x14ac:dyDescent="0.25">
      <c r="A35">
        <f>VLOOKUP('2024-03-18_windows_device_0'!P201,'2024-03-18_windows_device_0'!P$2:P$911,1,0)</f>
        <v>53.789333333333332</v>
      </c>
      <c r="B35">
        <f>VLOOKUP('2024-03-18_windows_device_0'!Q239,'2024-03-18_windows_device_0'!Q$2:Q$911,1,0)</f>
        <v>2184749</v>
      </c>
      <c r="C35">
        <f t="shared" si="2"/>
        <v>-4.0000000000006253E-2</v>
      </c>
      <c r="D35">
        <f t="shared" si="0"/>
        <v>2.6765189281270221</v>
      </c>
      <c r="E35">
        <f t="shared" si="1"/>
        <v>2183272.2244358058</v>
      </c>
    </row>
    <row r="36" spans="1:5" x14ac:dyDescent="0.25">
      <c r="A36">
        <f>VLOOKUP('2024-03-18_windows_device_0'!P202,'2024-03-18_windows_device_0'!P$2:P$911,1,0)</f>
        <v>53.762</v>
      </c>
      <c r="B36">
        <f>VLOOKUP('2024-03-18_windows_device_0'!Q240,'2024-03-18_windows_device_0'!Q$2:Q$911,1,0)</f>
        <v>2184750</v>
      </c>
      <c r="C36">
        <f t="shared" si="2"/>
        <v>-2.7333333333331211E-2</v>
      </c>
      <c r="D36">
        <f t="shared" si="0"/>
        <v>2.6756317014802922</v>
      </c>
      <c r="E36">
        <f t="shared" si="1"/>
        <v>2183273.7217461676</v>
      </c>
    </row>
    <row r="37" spans="1:5" x14ac:dyDescent="0.25">
      <c r="A37">
        <f>VLOOKUP('2024-03-18_windows_device_0'!P203,'2024-03-18_windows_device_0'!P$2:P$911,1,0)</f>
        <v>53.730000000000004</v>
      </c>
      <c r="B37">
        <f>VLOOKUP('2024-03-18_windows_device_0'!Q241,'2024-03-18_windows_device_0'!Q$2:Q$911,1,0)</f>
        <v>2184748</v>
      </c>
      <c r="C37">
        <f t="shared" si="2"/>
        <v>-3.1999999999996476E-2</v>
      </c>
      <c r="D37">
        <f t="shared" si="0"/>
        <v>2.6738650050017121</v>
      </c>
      <c r="E37">
        <f t="shared" si="1"/>
        <v>2183272.7125103306</v>
      </c>
    </row>
    <row r="38" spans="1:5" x14ac:dyDescent="0.25">
      <c r="A38">
        <f>VLOOKUP('2024-03-18_windows_device_0'!P204,'2024-03-18_windows_device_0'!P$2:P$911,1,0)</f>
        <v>53.689333333333337</v>
      </c>
      <c r="B38">
        <f>VLOOKUP('2024-03-18_windows_device_0'!Q242,'2024-03-18_windows_device_0'!Q$2:Q$911,1,0)</f>
        <v>2184750</v>
      </c>
      <c r="C38">
        <f t="shared" si="2"/>
        <v>-4.0666666666666629E-2</v>
      </c>
      <c r="D38">
        <f t="shared" si="0"/>
        <v>2.6715181478808216</v>
      </c>
      <c r="E38">
        <f t="shared" si="1"/>
        <v>2183276.0296416972</v>
      </c>
    </row>
    <row r="39" spans="1:5" x14ac:dyDescent="0.25">
      <c r="A39">
        <f>VLOOKUP('2024-03-18_windows_device_0'!P205,'2024-03-18_windows_device_0'!P$2:P$911,1,0)</f>
        <v>53.667333333333332</v>
      </c>
      <c r="B39">
        <f>VLOOKUP('2024-03-18_windows_device_0'!Q243,'2024-03-18_windows_device_0'!Q$2:Q$911,1,0)</f>
        <v>2184751</v>
      </c>
      <c r="C39">
        <f t="shared" si="2"/>
        <v>-2.2000000000005571E-2</v>
      </c>
      <c r="D39">
        <f t="shared" si="0"/>
        <v>2.6711190964750795</v>
      </c>
      <c r="E39">
        <f t="shared" si="1"/>
        <v>2183277.2537172171</v>
      </c>
    </row>
    <row r="40" spans="1:5" x14ac:dyDescent="0.25">
      <c r="A40">
        <f>VLOOKUP('2024-03-18_windows_device_0'!P206,'2024-03-18_windows_device_0'!P$2:P$911,1,0)</f>
        <v>53.629333333333335</v>
      </c>
      <c r="B40">
        <f>VLOOKUP('2024-03-18_windows_device_0'!Q244,'2024-03-18_windows_device_0'!Q$2:Q$911,1,0)</f>
        <v>2184751</v>
      </c>
      <c r="C40">
        <f t="shared" si="2"/>
        <v>-3.7999999999996703E-2</v>
      </c>
      <c r="D40">
        <f t="shared" si="0"/>
        <v>2.6686319144582336</v>
      </c>
      <c r="E40">
        <f t="shared" si="1"/>
        <v>2183278.6510757408</v>
      </c>
    </row>
    <row r="41" spans="1:5" x14ac:dyDescent="0.25">
      <c r="A41">
        <f>VLOOKUP('2024-03-18_windows_device_0'!P207,'2024-03-18_windows_device_0'!P$2:P$911,1,0)</f>
        <v>53.597999999999999</v>
      </c>
      <c r="B41">
        <f>VLOOKUP('2024-03-18_windows_device_0'!Q245,'2024-03-18_windows_device_0'!Q$2:Q$911,1,0)</f>
        <v>2184746</v>
      </c>
      <c r="C41">
        <f t="shared" si="2"/>
        <v>-3.13333333333361E-2</v>
      </c>
      <c r="D41">
        <f t="shared" si="0"/>
        <v>2.6673208579204202</v>
      </c>
      <c r="E41">
        <f t="shared" si="1"/>
        <v>2183274.3881830317</v>
      </c>
    </row>
    <row r="42" spans="1:5" x14ac:dyDescent="0.25">
      <c r="A42">
        <f>VLOOKUP('2024-03-18_windows_device_0'!P208,'2024-03-18_windows_device_0'!P$2:P$911,1,0)</f>
        <v>53.561333333333337</v>
      </c>
      <c r="B42">
        <f>VLOOKUP('2024-03-18_windows_device_0'!Q246,'2024-03-18_windows_device_0'!Q$2:Q$911,1,0)</f>
        <v>2184746</v>
      </c>
      <c r="C42">
        <f t="shared" si="2"/>
        <v>-3.666666666666174E-2</v>
      </c>
      <c r="D42">
        <f t="shared" si="0"/>
        <v>2.6652977749207398</v>
      </c>
      <c r="E42">
        <f t="shared" si="1"/>
        <v>2183275.5263197911</v>
      </c>
    </row>
    <row r="43" spans="1:5" x14ac:dyDescent="0.25">
      <c r="A43">
        <f>VLOOKUP('2024-03-18_windows_device_0'!P209,'2024-03-18_windows_device_0'!P$2:P$911,1,0)</f>
        <v>53.530666666666662</v>
      </c>
      <c r="B43">
        <f>VLOOKUP('2024-03-18_windows_device_0'!Q247,'2024-03-18_windows_device_0'!Q$2:Q$911,1,0)</f>
        <v>2184747</v>
      </c>
      <c r="C43">
        <f t="shared" si="2"/>
        <v>-3.0666666666675724E-2</v>
      </c>
      <c r="D43">
        <f t="shared" si="0"/>
        <v>2.6639947752309889</v>
      </c>
      <c r="E43">
        <f t="shared" si="1"/>
        <v>2183277.2598128603</v>
      </c>
    </row>
    <row r="44" spans="1:5" x14ac:dyDescent="0.25">
      <c r="A44">
        <f>VLOOKUP('2024-03-18_windows_device_0'!P210,'2024-03-18_windows_device_0'!P$2:P$911,1,0)</f>
        <v>53.501999999999995</v>
      </c>
      <c r="B44">
        <f>VLOOKUP('2024-03-18_windows_device_0'!Q248,'2024-03-18_windows_device_0'!Q$2:Q$911,1,0)</f>
        <v>2184747</v>
      </c>
      <c r="C44">
        <f t="shared" si="2"/>
        <v>-2.8666666666666174E-2</v>
      </c>
      <c r="D44">
        <f t="shared" si="0"/>
        <v>2.6626424617929381</v>
      </c>
      <c r="E44">
        <f t="shared" si="1"/>
        <v>2183278.021445429</v>
      </c>
    </row>
    <row r="45" spans="1:5" x14ac:dyDescent="0.25">
      <c r="A45">
        <f>VLOOKUP('2024-03-18_windows_device_0'!P211,'2024-03-18_windows_device_0'!P$2:P$911,1,0)</f>
        <v>53.448666666666668</v>
      </c>
      <c r="B45">
        <f>VLOOKUP('2024-03-18_windows_device_0'!Q249,'2024-03-18_windows_device_0'!Q$2:Q$911,1,0)</f>
        <v>2184743</v>
      </c>
      <c r="C45">
        <f t="shared" si="2"/>
        <v>-5.333333333332746E-2</v>
      </c>
      <c r="D45">
        <f t="shared" si="0"/>
        <v>2.6590728401031711</v>
      </c>
      <c r="E45">
        <f t="shared" si="1"/>
        <v>2183276.0337414779</v>
      </c>
    </row>
    <row r="46" spans="1:5" x14ac:dyDescent="0.25">
      <c r="A46">
        <f>VLOOKUP('2024-03-18_windows_device_0'!P212,'2024-03-18_windows_device_0'!P$2:P$911,1,0)</f>
        <v>53.413333333333334</v>
      </c>
      <c r="B46">
        <f>VLOOKUP('2024-03-18_windows_device_0'!Q250,'2024-03-18_windows_device_0'!Q$2:Q$911,1,0)</f>
        <v>2184741</v>
      </c>
      <c r="C46">
        <f t="shared" si="2"/>
        <v>-3.5333333333333883E-2</v>
      </c>
      <c r="D46">
        <f t="shared" si="0"/>
        <v>2.6579825081385486</v>
      </c>
      <c r="E46">
        <f t="shared" si="1"/>
        <v>2183274.6489308495</v>
      </c>
    </row>
    <row r="47" spans="1:5" x14ac:dyDescent="0.25">
      <c r="A47">
        <f>VLOOKUP('2024-03-18_windows_device_0'!P213,'2024-03-18_windows_device_0'!P$2:P$911,1,0)</f>
        <v>53.389333333333333</v>
      </c>
      <c r="B47">
        <f>VLOOKUP('2024-03-18_windows_device_0'!Q251,'2024-03-18_windows_device_0'!Q$2:Q$911,1,0)</f>
        <v>2184742</v>
      </c>
      <c r="C47">
        <f t="shared" si="2"/>
        <v>-2.4000000000000909E-2</v>
      </c>
      <c r="D47">
        <f t="shared" si="0"/>
        <v>2.6572083839346954</v>
      </c>
      <c r="E47">
        <f t="shared" si="1"/>
        <v>2183276.0858620293</v>
      </c>
    </row>
    <row r="48" spans="1:5" x14ac:dyDescent="0.25">
      <c r="A48">
        <f>VLOOKUP('2024-03-18_windows_device_0'!P214,'2024-03-18_windows_device_0'!P$2:P$911,1,0)</f>
        <v>53.338666666666668</v>
      </c>
      <c r="B48">
        <f>VLOOKUP('2024-03-18_windows_device_0'!Q252,'2024-03-18_windows_device_0'!Q$2:Q$911,1,0)</f>
        <v>2184739</v>
      </c>
      <c r="C48">
        <f t="shared" si="2"/>
        <v>-5.0666666666664639E-2</v>
      </c>
      <c r="D48">
        <f t="shared" si="0"/>
        <v>2.6536990771133557</v>
      </c>
      <c r="E48">
        <f t="shared" si="1"/>
        <v>2183275.0681827674</v>
      </c>
    </row>
    <row r="49" spans="1:5" x14ac:dyDescent="0.25">
      <c r="A49">
        <f>VLOOKUP('2024-03-18_windows_device_0'!P215,'2024-03-18_windows_device_0'!P$2:P$911,1,0)</f>
        <v>53.311999999999998</v>
      </c>
      <c r="B49">
        <f>VLOOKUP('2024-03-18_windows_device_0'!Q253,'2024-03-18_windows_device_0'!Q$2:Q$911,1,0)</f>
        <v>2184738</v>
      </c>
      <c r="C49">
        <f t="shared" si="2"/>
        <v>-2.6666666666670835E-2</v>
      </c>
      <c r="D49">
        <f t="shared" si="0"/>
        <v>2.6532607453163237</v>
      </c>
      <c r="E49">
        <f t="shared" si="1"/>
        <v>2183274.3159697182</v>
      </c>
    </row>
    <row r="50" spans="1:5" x14ac:dyDescent="0.25">
      <c r="A50">
        <f>VLOOKUP('2024-03-18_windows_device_0'!P216,'2024-03-18_windows_device_0'!P$2:P$911,1,0)</f>
        <v>53.270666666666671</v>
      </c>
      <c r="B50">
        <f>VLOOKUP('2024-03-18_windows_device_0'!Q254,'2024-03-18_windows_device_0'!Q$2:Q$911,1,0)</f>
        <v>2184736</v>
      </c>
      <c r="C50">
        <f t="shared" si="2"/>
        <v>-4.1333333333327005E-2</v>
      </c>
      <c r="D50">
        <f t="shared" si="0"/>
        <v>2.6506611290051096</v>
      </c>
      <c r="E50">
        <f t="shared" si="1"/>
        <v>2183273.7863627109</v>
      </c>
    </row>
    <row r="51" spans="1:5" x14ac:dyDescent="0.25">
      <c r="A51">
        <f>VLOOKUP('2024-03-18_windows_device_0'!P217,'2024-03-18_windows_device_0'!P$2:P$911,1,0)</f>
        <v>53.219333333333338</v>
      </c>
      <c r="B51">
        <f>VLOOKUP('2024-03-18_windows_device_0'!Q255,'2024-03-18_windows_device_0'!Q$2:Q$911,1,0)</f>
        <v>2184738</v>
      </c>
      <c r="C51">
        <f t="shared" si="2"/>
        <v>-5.1333333333332121E-2</v>
      </c>
      <c r="D51">
        <f t="shared" si="0"/>
        <v>2.6477373889043081</v>
      </c>
      <c r="E51">
        <f t="shared" si="1"/>
        <v>2183277.4418103267</v>
      </c>
    </row>
    <row r="52" spans="1:5" x14ac:dyDescent="0.25">
      <c r="A52">
        <f>VLOOKUP('2024-03-18_windows_device_0'!P218,'2024-03-18_windows_device_0'!P$2:P$911,1,0)</f>
        <v>53.192</v>
      </c>
      <c r="B52">
        <f>VLOOKUP('2024-03-18_windows_device_0'!Q256,'2024-03-18_windows_device_0'!Q$2:Q$911,1,0)</f>
        <v>2184735</v>
      </c>
      <c r="C52">
        <f t="shared" si="2"/>
        <v>-2.7333333333338317E-2</v>
      </c>
      <c r="D52">
        <f t="shared" si="0"/>
        <v>2.6472638939239554</v>
      </c>
      <c r="E52">
        <f t="shared" si="1"/>
        <v>2183274.7100793729</v>
      </c>
    </row>
    <row r="53" spans="1:5" x14ac:dyDescent="0.25">
      <c r="A53">
        <f>VLOOKUP('2024-03-18_windows_device_0'!P219,'2024-03-18_windows_device_0'!P$2:P$911,1,0)</f>
        <v>53.160666666666671</v>
      </c>
      <c r="B53">
        <f>VLOOKUP('2024-03-18_windows_device_0'!Q257,'2024-03-18_windows_device_0'!Q$2:Q$911,1,0)</f>
        <v>2184736</v>
      </c>
      <c r="C53">
        <f t="shared" si="2"/>
        <v>-3.1333333333328994E-2</v>
      </c>
      <c r="D53">
        <f t="shared" si="0"/>
        <v>2.645556830869713</v>
      </c>
      <c r="E53">
        <f t="shared" si="1"/>
        <v>2183276.6776521676</v>
      </c>
    </row>
    <row r="54" spans="1:5" x14ac:dyDescent="0.25">
      <c r="A54">
        <f>VLOOKUP('2024-03-18_windows_device_0'!P220,'2024-03-18_windows_device_0'!P$2:P$911,1,0)</f>
        <v>53.103999999999999</v>
      </c>
      <c r="B54">
        <f>VLOOKUP('2024-03-18_windows_device_0'!Q258,'2024-03-18_windows_device_0'!Q$2:Q$911,1,0)</f>
        <v>2184740</v>
      </c>
      <c r="C54">
        <f t="shared" si="2"/>
        <v>-5.6666666666671972E-2</v>
      </c>
      <c r="D54">
        <f t="shared" si="0"/>
        <v>2.641802785239515</v>
      </c>
      <c r="E54">
        <f t="shared" si="1"/>
        <v>2183282.8076640451</v>
      </c>
    </row>
    <row r="55" spans="1:5" x14ac:dyDescent="0.25">
      <c r="A55">
        <f>VLOOKUP('2024-03-18_windows_device_0'!P221,'2024-03-18_windows_device_0'!P$2:P$911,1,0)</f>
        <v>53.076000000000001</v>
      </c>
      <c r="B55">
        <f>VLOOKUP('2024-03-18_windows_device_0'!Q259,'2024-03-18_windows_device_0'!Q$2:Q$911,1,0)</f>
        <v>2184734</v>
      </c>
      <c r="C55">
        <f t="shared" si="2"/>
        <v>-2.7999999999998693E-2</v>
      </c>
      <c r="D55">
        <f t="shared" si="0"/>
        <v>2.6414662243527052</v>
      </c>
      <c r="E55">
        <f t="shared" si="1"/>
        <v>2183276.9987735003</v>
      </c>
    </row>
    <row r="56" spans="1:5" x14ac:dyDescent="0.25">
      <c r="A56">
        <f>VLOOKUP('2024-03-18_windows_device_0'!P222,'2024-03-18_windows_device_0'!P$2:P$911,1,0)</f>
        <v>53.025999999999996</v>
      </c>
      <c r="B56">
        <f>VLOOKUP('2024-03-18_windows_device_0'!Q260,'2024-03-18_windows_device_0'!Q$2:Q$911,1,0)</f>
        <v>2184728</v>
      </c>
      <c r="C56">
        <f t="shared" si="2"/>
        <v>-5.0000000000004263E-2</v>
      </c>
      <c r="D56">
        <f t="shared" si="0"/>
        <v>2.6381678628315579</v>
      </c>
      <c r="E56">
        <f t="shared" si="1"/>
        <v>2183272.8729726756</v>
      </c>
    </row>
    <row r="57" spans="1:5" x14ac:dyDescent="0.25">
      <c r="A57">
        <f>VLOOKUP('2024-03-18_windows_device_0'!P223,'2024-03-18_windows_device_0'!P$2:P$911,1,0)</f>
        <v>52.981999999999999</v>
      </c>
      <c r="B57">
        <f>VLOOKUP('2024-03-18_windows_device_0'!Q261,'2024-03-18_windows_device_0'!Q$2:Q$911,1,0)</f>
        <v>2184729</v>
      </c>
      <c r="C57">
        <f t="shared" si="2"/>
        <v>-4.399999999999693E-2</v>
      </c>
      <c r="D57">
        <f t="shared" si="0"/>
        <v>2.6361994554697001</v>
      </c>
      <c r="E57">
        <f t="shared" si="1"/>
        <v>2183274.9925803938</v>
      </c>
    </row>
    <row r="58" spans="1:5" x14ac:dyDescent="0.25">
      <c r="A58">
        <f>VLOOKUP('2024-03-18_windows_device_0'!P224,'2024-03-18_windows_device_0'!P$2:P$911,1,0)</f>
        <v>52.948</v>
      </c>
      <c r="B58">
        <f>VLOOKUP('2024-03-18_windows_device_0'!Q262,'2024-03-18_windows_device_0'!Q$2:Q$911,1,0)</f>
        <v>2184724</v>
      </c>
      <c r="C58">
        <f t="shared" si="2"/>
        <v>-3.399999999999892E-2</v>
      </c>
      <c r="D58">
        <f t="shared" si="0"/>
        <v>2.6348753654807742</v>
      </c>
      <c r="E58">
        <f t="shared" si="1"/>
        <v>2183270.7461781297</v>
      </c>
    </row>
    <row r="59" spans="1:5" x14ac:dyDescent="0.25">
      <c r="A59">
        <f>VLOOKUP('2024-03-18_windows_device_0'!P225,'2024-03-18_windows_device_0'!P$2:P$911,1,0)</f>
        <v>52.905333333333331</v>
      </c>
      <c r="B59">
        <f>VLOOKUP('2024-03-18_windows_device_0'!Q263,'2024-03-18_windows_device_0'!Q$2:Q$911,1,0)</f>
        <v>2184719</v>
      </c>
      <c r="C59">
        <f t="shared" si="2"/>
        <v>-4.2666666666669073E-2</v>
      </c>
      <c r="D59">
        <f t="shared" si="0"/>
        <v>2.6324337646976357</v>
      </c>
      <c r="E59">
        <f t="shared" si="1"/>
        <v>2183267.1367938491</v>
      </c>
    </row>
    <row r="60" spans="1:5" x14ac:dyDescent="0.25">
      <c r="A60">
        <f>VLOOKUP('2024-03-18_windows_device_0'!P226,'2024-03-18_windows_device_0'!P$2:P$911,1,0)</f>
        <v>52.86</v>
      </c>
      <c r="B60">
        <f>VLOOKUP('2024-03-18_windows_device_0'!Q264,'2024-03-18_windows_device_0'!Q$2:Q$911,1,0)</f>
        <v>2184719</v>
      </c>
      <c r="C60">
        <f t="shared" si="2"/>
        <v>-4.5333333333331893E-2</v>
      </c>
      <c r="D60">
        <f t="shared" si="0"/>
        <v>2.6300802289711203</v>
      </c>
      <c r="E60">
        <f t="shared" si="1"/>
        <v>2183268.4784734449</v>
      </c>
    </row>
    <row r="61" spans="1:5" x14ac:dyDescent="0.25">
      <c r="A61">
        <f>VLOOKUP('2024-03-18_windows_device_0'!P227,'2024-03-18_windows_device_0'!P$2:P$911,1,0)</f>
        <v>52.832666666666668</v>
      </c>
      <c r="B61">
        <f>VLOOKUP('2024-03-18_windows_device_0'!Q265,'2024-03-18_windows_device_0'!Q$2:Q$911,1,0)</f>
        <v>2184716</v>
      </c>
      <c r="C61">
        <f t="shared" si="2"/>
        <v>-2.7333333333331211E-2</v>
      </c>
      <c r="D61">
        <f t="shared" si="0"/>
        <v>2.6293805626106628</v>
      </c>
      <c r="E61">
        <f t="shared" si="1"/>
        <v>2183265.8775636135</v>
      </c>
    </row>
    <row r="62" spans="1:5" x14ac:dyDescent="0.25">
      <c r="A62">
        <f>VLOOKUP('2024-03-18_windows_device_0'!P228,'2024-03-18_windows_device_0'!P$2:P$911,1,0)</f>
        <v>52.779333333333334</v>
      </c>
      <c r="B62">
        <f>VLOOKUP('2024-03-18_windows_device_0'!Q266,'2024-03-18_windows_device_0'!Q$2:Q$911,1,0)</f>
        <v>2184715</v>
      </c>
      <c r="C62">
        <f t="shared" si="2"/>
        <v>-5.3333333333334565E-2</v>
      </c>
      <c r="D62">
        <f t="shared" si="0"/>
        <v>2.6257734858135278</v>
      </c>
      <c r="E62">
        <f t="shared" si="1"/>
        <v>2183266.9367291471</v>
      </c>
    </row>
    <row r="63" spans="1:5" x14ac:dyDescent="0.25">
      <c r="A63">
        <f>VLOOKUP('2024-03-18_windows_device_0'!P229,'2024-03-18_windows_device_0'!P$2:P$911,1,0)</f>
        <v>52.74133333333333</v>
      </c>
      <c r="B63">
        <f>VLOOKUP('2024-03-18_windows_device_0'!Q267,'2024-03-18_windows_device_0'!Q$2:Q$911,1,0)</f>
        <v>2184713</v>
      </c>
      <c r="C63">
        <f t="shared" si="2"/>
        <v>-3.8000000000003809E-2</v>
      </c>
      <c r="D63">
        <f t="shared" si="0"/>
        <v>2.6244444336012598</v>
      </c>
      <c r="E63">
        <f t="shared" si="1"/>
        <v>2183265.6961560478</v>
      </c>
    </row>
    <row r="64" spans="1:5" x14ac:dyDescent="0.25">
      <c r="A64">
        <f>VLOOKUP('2024-03-18_windows_device_0'!P230,'2024-03-18_windows_device_0'!P$2:P$911,1,0)</f>
        <v>52.681333333333335</v>
      </c>
      <c r="B64">
        <f>VLOOKUP('2024-03-18_windows_device_0'!Q268,'2024-03-18_windows_device_0'!Q$2:Q$911,1,0)</f>
        <v>2184717</v>
      </c>
      <c r="C64">
        <f t="shared" si="2"/>
        <v>-5.9999999999995168E-2</v>
      </c>
      <c r="D64">
        <f t="shared" si="0"/>
        <v>2.6206541896211037</v>
      </c>
      <c r="E64">
        <f t="shared" si="1"/>
        <v>2183271.8640340492</v>
      </c>
    </row>
    <row r="65" spans="1:5" x14ac:dyDescent="0.25">
      <c r="A65">
        <f>VLOOKUP('2024-03-18_windows_device_0'!P231,'2024-03-18_windows_device_0'!P$2:P$911,1,0)</f>
        <v>52.654666666666671</v>
      </c>
      <c r="B65">
        <f>VLOOKUP('2024-03-18_windows_device_0'!Q269,'2024-03-18_windows_device_0'!Q$2:Q$911,1,0)</f>
        <v>2184714</v>
      </c>
      <c r="C65">
        <f t="shared" si="2"/>
        <v>-2.666666666666373E-2</v>
      </c>
      <c r="D65">
        <f t="shared" si="0"/>
        <v>2.6205462208205019</v>
      </c>
      <c r="E65">
        <f t="shared" si="1"/>
        <v>2183268.9258340904</v>
      </c>
    </row>
    <row r="66" spans="1:5" x14ac:dyDescent="0.25">
      <c r="A66">
        <f>VLOOKUP('2024-03-18_windows_device_0'!P232,'2024-03-18_windows_device_0'!P$2:P$911,1,0)</f>
        <v>52.609333333333332</v>
      </c>
      <c r="B66">
        <f>VLOOKUP('2024-03-18_windows_device_0'!Q270,'2024-03-18_windows_device_0'!Q$2:Q$911,1,0)</f>
        <v>2184711</v>
      </c>
      <c r="C66">
        <f t="shared" si="2"/>
        <v>-4.5333333333338999E-2</v>
      </c>
      <c r="D66">
        <f t="shared" si="0"/>
        <v>2.6176081623032785</v>
      </c>
      <c r="E66">
        <f t="shared" si="1"/>
        <v>2183267.608521509</v>
      </c>
    </row>
    <row r="67" spans="1:5" x14ac:dyDescent="0.25">
      <c r="A67">
        <f>VLOOKUP('2024-03-18_windows_device_0'!P233,'2024-03-18_windows_device_0'!P$2:P$911,1,0)</f>
        <v>52.556666666666672</v>
      </c>
      <c r="B67">
        <f>VLOOKUP('2024-03-18_windows_device_0'!Q271,'2024-03-18_windows_device_0'!Q$2:Q$911,1,0)</f>
        <v>2184708</v>
      </c>
      <c r="C67">
        <f t="shared" si="2"/>
        <v>-5.2666666666659978E-2</v>
      </c>
      <c r="D67">
        <f t="shared" ref="D67:D130" si="3">A67*(EXP(-3*(G$2-C67)/G$2))</f>
        <v>2.6147201350402129</v>
      </c>
      <c r="E67">
        <f t="shared" ref="E67:E130" si="4">B67-G$3*LN(D67)</f>
        <v>2183266.2643967094</v>
      </c>
    </row>
    <row r="68" spans="1:5" x14ac:dyDescent="0.25">
      <c r="A68">
        <f>VLOOKUP('2024-03-18_windows_device_0'!P234,'2024-03-18_windows_device_0'!P$2:P$911,1,0)</f>
        <v>52.50333333333333</v>
      </c>
      <c r="B68">
        <f>VLOOKUP('2024-03-18_windows_device_0'!Q272,'2024-03-18_windows_device_0'!Q$2:Q$911,1,0)</f>
        <v>2184708</v>
      </c>
      <c r="C68">
        <f t="shared" ref="C68:C131" si="5">A68-A67</f>
        <v>-5.333333333334167E-2</v>
      </c>
      <c r="D68">
        <f t="shared" si="3"/>
        <v>2.6120424771721806</v>
      </c>
      <c r="E68">
        <f t="shared" si="4"/>
        <v>2183267.8012896013</v>
      </c>
    </row>
    <row r="69" spans="1:5" x14ac:dyDescent="0.25">
      <c r="A69">
        <f>VLOOKUP('2024-03-18_windows_device_0'!P235,'2024-03-18_windows_device_0'!P$2:P$911,1,0)</f>
        <v>52.462666666666664</v>
      </c>
      <c r="B69">
        <f>VLOOKUP('2024-03-18_windows_device_0'!Q273,'2024-03-18_windows_device_0'!Q$2:Q$911,1,0)</f>
        <v>2184708</v>
      </c>
      <c r="C69">
        <f t="shared" si="5"/>
        <v>-4.0666666666666629E-2</v>
      </c>
      <c r="D69">
        <f t="shared" si="3"/>
        <v>2.6104806557396052</v>
      </c>
      <c r="E69">
        <f t="shared" si="4"/>
        <v>2183268.6984545002</v>
      </c>
    </row>
    <row r="70" spans="1:5" x14ac:dyDescent="0.25">
      <c r="A70">
        <f>VLOOKUP('2024-03-18_windows_device_0'!P236,'2024-03-18_windows_device_0'!P$2:P$911,1,0)</f>
        <v>52.418666666666667</v>
      </c>
      <c r="B70">
        <f>VLOOKUP('2024-03-18_windows_device_0'!Q274,'2024-03-18_windows_device_0'!Q$2:Q$911,1,0)</f>
        <v>2184703</v>
      </c>
      <c r="C70">
        <f t="shared" si="5"/>
        <v>-4.399999999999693E-2</v>
      </c>
      <c r="D70">
        <f t="shared" si="3"/>
        <v>2.608169954382892</v>
      </c>
      <c r="E70">
        <f t="shared" si="4"/>
        <v>2183265.0267872517</v>
      </c>
    </row>
    <row r="71" spans="1:5" x14ac:dyDescent="0.25">
      <c r="A71">
        <f>VLOOKUP('2024-03-18_windows_device_0'!P237,'2024-03-18_windows_device_0'!P$2:P$911,1,0)</f>
        <v>52.354666666666667</v>
      </c>
      <c r="B71">
        <f>VLOOKUP('2024-03-18_windows_device_0'!Q275,'2024-03-18_windows_device_0'!Q$2:Q$911,1,0)</f>
        <v>2184703</v>
      </c>
      <c r="C71">
        <f t="shared" si="5"/>
        <v>-6.4000000000000057E-2</v>
      </c>
      <c r="D71">
        <f t="shared" si="3"/>
        <v>2.6042586664117957</v>
      </c>
      <c r="E71">
        <f t="shared" si="4"/>
        <v>2183267.2779194913</v>
      </c>
    </row>
    <row r="72" spans="1:5" x14ac:dyDescent="0.25">
      <c r="A72">
        <f>VLOOKUP('2024-03-18_windows_device_0'!P238,'2024-03-18_windows_device_0'!P$2:P$911,1,0)</f>
        <v>52.309333333333335</v>
      </c>
      <c r="B72">
        <f>VLOOKUP('2024-03-18_windows_device_0'!Q276,'2024-03-18_windows_device_0'!Q$2:Q$911,1,0)</f>
        <v>2184706</v>
      </c>
      <c r="C72">
        <f t="shared" si="5"/>
        <v>-4.5333333333331893E-2</v>
      </c>
      <c r="D72">
        <f t="shared" si="3"/>
        <v>2.6026814867699581</v>
      </c>
      <c r="E72">
        <f t="shared" si="4"/>
        <v>2183271.1866180608</v>
      </c>
    </row>
    <row r="73" spans="1:5" x14ac:dyDescent="0.25">
      <c r="A73">
        <f>VLOOKUP('2024-03-18_windows_device_0'!P239,'2024-03-18_windows_device_0'!P$2:P$911,1,0)</f>
        <v>52.257999999999996</v>
      </c>
      <c r="B73">
        <f>VLOOKUP('2024-03-18_windows_device_0'!Q277,'2024-03-18_windows_device_0'!Q$2:Q$911,1,0)</f>
        <v>2184707</v>
      </c>
      <c r="C73">
        <f t="shared" si="5"/>
        <v>-5.1333333333339226E-2</v>
      </c>
      <c r="D73">
        <f t="shared" si="3"/>
        <v>2.5999096907645338</v>
      </c>
      <c r="E73">
        <f t="shared" si="4"/>
        <v>2183273.7849348458</v>
      </c>
    </row>
    <row r="74" spans="1:5" x14ac:dyDescent="0.25">
      <c r="A74">
        <f>VLOOKUP('2024-03-18_windows_device_0'!P240,'2024-03-18_windows_device_0'!P$2:P$911,1,0)</f>
        <v>52.214666666666666</v>
      </c>
      <c r="B74">
        <f>VLOOKUP('2024-03-18_windows_device_0'!Q278,'2024-03-18_windows_device_0'!Q$2:Q$911,1,0)</f>
        <v>2184703</v>
      </c>
      <c r="C74">
        <f t="shared" si="5"/>
        <v>-4.3333333333329449E-2</v>
      </c>
      <c r="D74">
        <f t="shared" si="3"/>
        <v>2.5980437939155112</v>
      </c>
      <c r="E74">
        <f t="shared" si="4"/>
        <v>2183270.8618376697</v>
      </c>
    </row>
    <row r="75" spans="1:5" x14ac:dyDescent="0.25">
      <c r="A75">
        <f>VLOOKUP('2024-03-18_windows_device_0'!P241,'2024-03-18_windows_device_0'!P$2:P$911,1,0)</f>
        <v>52.162666666666667</v>
      </c>
      <c r="B75">
        <f>VLOOKUP('2024-03-18_windows_device_0'!Q279,'2024-03-18_windows_device_0'!Q$2:Q$911,1,0)</f>
        <v>2184701</v>
      </c>
      <c r="C75">
        <f t="shared" si="5"/>
        <v>-5.1999999999999602E-2</v>
      </c>
      <c r="D75">
        <f t="shared" si="3"/>
        <v>2.5951425811128157</v>
      </c>
      <c r="E75">
        <f t="shared" si="4"/>
        <v>2183270.5378105091</v>
      </c>
    </row>
    <row r="76" spans="1:5" x14ac:dyDescent="0.25">
      <c r="A76">
        <f>VLOOKUP('2024-03-18_windows_device_0'!P242,'2024-03-18_windows_device_0'!P$2:P$911,1,0)</f>
        <v>52.096000000000004</v>
      </c>
      <c r="B76">
        <f>VLOOKUP('2024-03-18_windows_device_0'!Q280,'2024-03-18_windows_device_0'!Q$2:Q$911,1,0)</f>
        <v>2184701</v>
      </c>
      <c r="C76">
        <f t="shared" si="5"/>
        <v>-6.6666666666662877E-2</v>
      </c>
      <c r="D76">
        <f t="shared" si="3"/>
        <v>2.59129548475059</v>
      </c>
      <c r="E76">
        <f t="shared" si="4"/>
        <v>2183272.7630932671</v>
      </c>
    </row>
    <row r="77" spans="1:5" x14ac:dyDescent="0.25">
      <c r="A77">
        <f>VLOOKUP('2024-03-18_windows_device_0'!P243,'2024-03-18_windows_device_0'!P$2:P$911,1,0)</f>
        <v>52.052666666666667</v>
      </c>
      <c r="B77">
        <f>VLOOKUP('2024-03-18_windows_device_0'!Q281,'2024-03-18_windows_device_0'!Q$2:Q$911,1,0)</f>
        <v>2184699</v>
      </c>
      <c r="C77">
        <f t="shared" si="5"/>
        <v>-4.3333333333336554E-2</v>
      </c>
      <c r="D77">
        <f t="shared" si="3"/>
        <v>2.5899831641828492</v>
      </c>
      <c r="E77">
        <f t="shared" si="4"/>
        <v>2183271.5229369379</v>
      </c>
    </row>
    <row r="78" spans="1:5" x14ac:dyDescent="0.25">
      <c r="A78">
        <f>VLOOKUP('2024-03-18_windows_device_0'!P244,'2024-03-18_windows_device_0'!P$2:P$911,1,0)</f>
        <v>52.012</v>
      </c>
      <c r="B78">
        <f>VLOOKUP('2024-03-18_windows_device_0'!Q282,'2024-03-18_windows_device_0'!Q$2:Q$911,1,0)</f>
        <v>2184697</v>
      </c>
      <c r="C78">
        <f t="shared" si="5"/>
        <v>-4.0666666666666629E-2</v>
      </c>
      <c r="D78">
        <f t="shared" si="3"/>
        <v>2.5880560118877236</v>
      </c>
      <c r="E78">
        <f t="shared" si="4"/>
        <v>2183270.639471007</v>
      </c>
    </row>
    <row r="79" spans="1:5" x14ac:dyDescent="0.25">
      <c r="A79">
        <f>VLOOKUP('2024-03-18_windows_device_0'!P245,'2024-03-18_windows_device_0'!P$2:P$911,1,0)</f>
        <v>51.951333333333338</v>
      </c>
      <c r="B79">
        <f>VLOOKUP('2024-03-18_windows_device_0'!Q283,'2024-03-18_windows_device_0'!Q$2:Q$911,1,0)</f>
        <v>2184694</v>
      </c>
      <c r="C79">
        <f t="shared" si="5"/>
        <v>-6.066666666666265E-2</v>
      </c>
      <c r="D79">
        <f t="shared" si="3"/>
        <v>2.5843160047217624</v>
      </c>
      <c r="E79">
        <f t="shared" si="4"/>
        <v>2183269.8086930616</v>
      </c>
    </row>
    <row r="80" spans="1:5" x14ac:dyDescent="0.25">
      <c r="A80">
        <f>VLOOKUP('2024-03-18_windows_device_0'!P246,'2024-03-18_windows_device_0'!P$2:P$911,1,0)</f>
        <v>51.89266666666667</v>
      </c>
      <c r="B80">
        <f>VLOOKUP('2024-03-18_windows_device_0'!Q284,'2024-03-18_windows_device_0'!Q$2:Q$911,1,0)</f>
        <v>2184696</v>
      </c>
      <c r="C80">
        <f t="shared" si="5"/>
        <v>-5.8666666666667311E-2</v>
      </c>
      <c r="D80">
        <f t="shared" si="3"/>
        <v>2.581469674866427</v>
      </c>
      <c r="E80">
        <f t="shared" si="4"/>
        <v>2183273.4616827443</v>
      </c>
    </row>
    <row r="81" spans="1:5" x14ac:dyDescent="0.25">
      <c r="A81">
        <f>VLOOKUP('2024-03-18_windows_device_0'!P247,'2024-03-18_windows_device_0'!P$2:P$911,1,0)</f>
        <v>51.856666666666669</v>
      </c>
      <c r="B81">
        <f>VLOOKUP('2024-03-18_windows_device_0'!Q285,'2024-03-18_windows_device_0'!Q$2:Q$911,1,0)</f>
        <v>2184694</v>
      </c>
      <c r="C81">
        <f t="shared" si="5"/>
        <v>-3.6000000000001364E-2</v>
      </c>
      <c r="D81">
        <f t="shared" si="3"/>
        <v>2.5804948344709233</v>
      </c>
      <c r="E81">
        <f t="shared" si="4"/>
        <v>2183272.0282347258</v>
      </c>
    </row>
    <row r="82" spans="1:5" x14ac:dyDescent="0.25">
      <c r="A82">
        <f>VLOOKUP('2024-03-18_windows_device_0'!P248,'2024-03-18_windows_device_0'!P$2:P$911,1,0)</f>
        <v>51.811333333333337</v>
      </c>
      <c r="B82">
        <f>VLOOKUP('2024-03-18_windows_device_0'!Q286,'2024-03-18_windows_device_0'!Q$2:Q$911,1,0)</f>
        <v>2184687</v>
      </c>
      <c r="C82">
        <f t="shared" si="5"/>
        <v>-4.5333333333331893E-2</v>
      </c>
      <c r="D82">
        <f t="shared" si="3"/>
        <v>2.5779032053846458</v>
      </c>
      <c r="E82">
        <f t="shared" si="4"/>
        <v>2183266.5354638798</v>
      </c>
    </row>
    <row r="83" spans="1:5" x14ac:dyDescent="0.25">
      <c r="A83">
        <f>VLOOKUP('2024-03-18_windows_device_0'!P249,'2024-03-18_windows_device_0'!P$2:P$911,1,0)</f>
        <v>51.762</v>
      </c>
      <c r="B83">
        <f>VLOOKUP('2024-03-18_windows_device_0'!Q287,'2024-03-18_windows_device_0'!Q$2:Q$911,1,0)</f>
        <v>2184680</v>
      </c>
      <c r="C83">
        <f t="shared" si="5"/>
        <v>-4.9333333333336782E-2</v>
      </c>
      <c r="D83">
        <f t="shared" si="3"/>
        <v>2.5753048545624293</v>
      </c>
      <c r="E83">
        <f t="shared" si="4"/>
        <v>2183261.048124156</v>
      </c>
    </row>
    <row r="84" spans="1:5" x14ac:dyDescent="0.25">
      <c r="A84">
        <f>VLOOKUP('2024-03-18_windows_device_0'!P250,'2024-03-18_windows_device_0'!P$2:P$911,1,0)</f>
        <v>51.712666666666664</v>
      </c>
      <c r="B84">
        <f>VLOOKUP('2024-03-18_windows_device_0'!Q288,'2024-03-18_windows_device_0'!Q$2:Q$911,1,0)</f>
        <v>2184678</v>
      </c>
      <c r="C84">
        <f t="shared" si="5"/>
        <v>-4.9333333333336782E-2</v>
      </c>
      <c r="D84">
        <f t="shared" si="3"/>
        <v>2.5728503826945515</v>
      </c>
      <c r="E84">
        <f t="shared" si="4"/>
        <v>2183260.4784260448</v>
      </c>
    </row>
    <row r="85" spans="1:5" x14ac:dyDescent="0.25">
      <c r="A85">
        <f>VLOOKUP('2024-03-18_windows_device_0'!P251,'2024-03-18_windows_device_0'!P$2:P$911,1,0)</f>
        <v>51.665999999999997</v>
      </c>
      <c r="B85">
        <f>VLOOKUP('2024-03-18_windows_device_0'!Q289,'2024-03-18_windows_device_0'!Q$2:Q$911,1,0)</f>
        <v>2184678</v>
      </c>
      <c r="C85">
        <f t="shared" si="5"/>
        <v>-4.6666666666666856E-2</v>
      </c>
      <c r="D85">
        <f t="shared" si="3"/>
        <v>2.5706242343364587</v>
      </c>
      <c r="E85">
        <f t="shared" si="4"/>
        <v>2183261.7768567731</v>
      </c>
    </row>
    <row r="86" spans="1:5" x14ac:dyDescent="0.25">
      <c r="A86">
        <f>VLOOKUP('2024-03-18_windows_device_0'!P252,'2024-03-18_windows_device_0'!P$2:P$911,1,0)</f>
        <v>51.633333333333333</v>
      </c>
      <c r="B86">
        <f>VLOOKUP('2024-03-18_windows_device_0'!Q290,'2024-03-18_windows_device_0'!Q$2:Q$911,1,0)</f>
        <v>2184682</v>
      </c>
      <c r="C86">
        <f t="shared" si="5"/>
        <v>-3.2666666666663957E-2</v>
      </c>
      <c r="D86">
        <f t="shared" si="3"/>
        <v>2.5695008154337238</v>
      </c>
      <c r="E86">
        <f t="shared" si="4"/>
        <v>2183266.432532798</v>
      </c>
    </row>
    <row r="87" spans="1:5" x14ac:dyDescent="0.25">
      <c r="A87">
        <f>VLOOKUP('2024-03-18_windows_device_0'!P253,'2024-03-18_windows_device_0'!P$2:P$911,1,0)</f>
        <v>51.584666666666664</v>
      </c>
      <c r="B87">
        <f>VLOOKUP('2024-03-18_windows_device_0'!Q291,'2024-03-18_windows_device_0'!Q$2:Q$911,1,0)</f>
        <v>2184675</v>
      </c>
      <c r="C87">
        <f t="shared" si="5"/>
        <v>-4.86666666666693E-2</v>
      </c>
      <c r="D87">
        <f t="shared" si="3"/>
        <v>2.5665058976159942</v>
      </c>
      <c r="E87">
        <f t="shared" si="4"/>
        <v>2183261.1818985939</v>
      </c>
    </row>
    <row r="88" spans="1:5" x14ac:dyDescent="0.25">
      <c r="A88">
        <f>VLOOKUP('2024-03-18_windows_device_0'!P254,'2024-03-18_windows_device_0'!P$2:P$911,1,0)</f>
        <v>51.535333333333334</v>
      </c>
      <c r="B88">
        <f>VLOOKUP('2024-03-18_windows_device_0'!Q292,'2024-03-18_windows_device_0'!Q$2:Q$911,1,0)</f>
        <v>2184674</v>
      </c>
      <c r="C88">
        <f t="shared" si="5"/>
        <v>-4.9333333333329676E-2</v>
      </c>
      <c r="D88">
        <f t="shared" si="3"/>
        <v>2.5640275513856943</v>
      </c>
      <c r="E88">
        <f t="shared" si="4"/>
        <v>2183261.6310732937</v>
      </c>
    </row>
    <row r="89" spans="1:5" x14ac:dyDescent="0.25">
      <c r="A89">
        <f>VLOOKUP('2024-03-18_windows_device_0'!P255,'2024-03-18_windows_device_0'!P$2:P$911,1,0)</f>
        <v>51.492666666666665</v>
      </c>
      <c r="B89">
        <f>VLOOKUP('2024-03-18_windows_device_0'!Q293,'2024-03-18_windows_device_0'!Q$2:Q$911,1,0)</f>
        <v>2184675</v>
      </c>
      <c r="C89">
        <f t="shared" si="5"/>
        <v>-4.2666666666669073E-2</v>
      </c>
      <c r="D89">
        <f t="shared" si="3"/>
        <v>2.5621430927125268</v>
      </c>
      <c r="E89">
        <f t="shared" si="4"/>
        <v>2183263.733919193</v>
      </c>
    </row>
    <row r="90" spans="1:5" x14ac:dyDescent="0.25">
      <c r="A90">
        <f>VLOOKUP('2024-03-18_windows_device_0'!P256,'2024-03-18_windows_device_0'!P$2:P$911,1,0)</f>
        <v>51.448</v>
      </c>
      <c r="B90">
        <f>VLOOKUP('2024-03-18_windows_device_0'!Q294,'2024-03-18_windows_device_0'!Q$2:Q$911,1,0)</f>
        <v>2184676</v>
      </c>
      <c r="C90">
        <f t="shared" si="5"/>
        <v>-4.4666666666664412E-2</v>
      </c>
      <c r="D90">
        <f t="shared" si="3"/>
        <v>2.5598491552338145</v>
      </c>
      <c r="E90">
        <f t="shared" si="4"/>
        <v>2183266.0775004723</v>
      </c>
    </row>
    <row r="91" spans="1:5" x14ac:dyDescent="0.25">
      <c r="A91">
        <f>VLOOKUP('2024-03-18_windows_device_0'!P257,'2024-03-18_windows_device_0'!P$2:P$911,1,0)</f>
        <v>51.390666666666668</v>
      </c>
      <c r="B91">
        <f>VLOOKUP('2024-03-18_windows_device_0'!Q295,'2024-03-18_windows_device_0'!Q$2:Q$911,1,0)</f>
        <v>2184676</v>
      </c>
      <c r="C91">
        <f t="shared" si="5"/>
        <v>-5.7333333333332348E-2</v>
      </c>
      <c r="D91">
        <f t="shared" si="3"/>
        <v>2.5565445808263112</v>
      </c>
      <c r="E91">
        <f t="shared" si="4"/>
        <v>2183268.0151395812</v>
      </c>
    </row>
    <row r="92" spans="1:5" x14ac:dyDescent="0.25">
      <c r="A92">
        <f>VLOOKUP('2024-03-18_windows_device_0'!P258,'2024-03-18_windows_device_0'!P$2:P$911,1,0)</f>
        <v>51.349333333333334</v>
      </c>
      <c r="B92">
        <f>VLOOKUP('2024-03-18_windows_device_0'!Q296,'2024-03-18_windows_device_0'!Q$2:Q$911,1,0)</f>
        <v>2184678</v>
      </c>
      <c r="C92">
        <f t="shared" si="5"/>
        <v>-4.133333333333411E-2</v>
      </c>
      <c r="D92">
        <f t="shared" si="3"/>
        <v>2.5550587290127091</v>
      </c>
      <c r="E92">
        <f t="shared" si="4"/>
        <v>2183270.8871860402</v>
      </c>
    </row>
    <row r="93" spans="1:5" x14ac:dyDescent="0.25">
      <c r="A93">
        <f>VLOOKUP('2024-03-18_windows_device_0'!P259,'2024-03-18_windows_device_0'!P$2:P$911,1,0)</f>
        <v>51.3</v>
      </c>
      <c r="B93">
        <f>VLOOKUP('2024-03-18_windows_device_0'!Q297,'2024-03-18_windows_device_0'!Q$2:Q$911,1,0)</f>
        <v>2184677</v>
      </c>
      <c r="C93">
        <f t="shared" si="5"/>
        <v>-4.9333333333336782E-2</v>
      </c>
      <c r="D93">
        <f t="shared" si="3"/>
        <v>2.5523190572051431</v>
      </c>
      <c r="E93">
        <f t="shared" si="4"/>
        <v>2183271.4964298746</v>
      </c>
    </row>
    <row r="94" spans="1:5" x14ac:dyDescent="0.25">
      <c r="A94">
        <f>VLOOKUP('2024-03-18_windows_device_0'!P260,'2024-03-18_windows_device_0'!P$2:P$911,1,0)</f>
        <v>51.245333333333335</v>
      </c>
      <c r="B94">
        <f>VLOOKUP('2024-03-18_windows_device_0'!Q298,'2024-03-18_windows_device_0'!Q$2:Q$911,1,0)</f>
        <v>2184672</v>
      </c>
      <c r="C94">
        <f t="shared" si="5"/>
        <v>-5.4666666666662422E-2</v>
      </c>
      <c r="D94">
        <f t="shared" si="3"/>
        <v>2.5494095064694138</v>
      </c>
      <c r="E94">
        <f t="shared" si="4"/>
        <v>2183268.2073506033</v>
      </c>
    </row>
    <row r="95" spans="1:5" x14ac:dyDescent="0.25">
      <c r="A95">
        <f>VLOOKUP('2024-03-18_windows_device_0'!P261,'2024-03-18_windows_device_0'!P$2:P$911,1,0)</f>
        <v>51.221333333333334</v>
      </c>
      <c r="B95">
        <f>VLOOKUP('2024-03-18_windows_device_0'!Q299,'2024-03-18_windows_device_0'!Q$2:Q$911,1,0)</f>
        <v>2184680</v>
      </c>
      <c r="C95">
        <f t="shared" si="5"/>
        <v>-2.4000000000000909E-2</v>
      </c>
      <c r="D95">
        <f t="shared" si="3"/>
        <v>2.5493061604623959</v>
      </c>
      <c r="E95">
        <f t="shared" si="4"/>
        <v>2183276.2681576852</v>
      </c>
    </row>
    <row r="96" spans="1:5" x14ac:dyDescent="0.25">
      <c r="A96">
        <f>VLOOKUP('2024-03-18_windows_device_0'!P262,'2024-03-18_windows_device_0'!P$2:P$911,1,0)</f>
        <v>51.162666666666667</v>
      </c>
      <c r="B96">
        <f>VLOOKUP('2024-03-18_windows_device_0'!Q300,'2024-03-18_windows_device_0'!Q$2:Q$911,1,0)</f>
        <v>2184679</v>
      </c>
      <c r="C96">
        <f t="shared" si="5"/>
        <v>-5.8666666666667311E-2</v>
      </c>
      <c r="D96">
        <f t="shared" si="3"/>
        <v>2.5451548546095024</v>
      </c>
      <c r="E96">
        <f t="shared" si="4"/>
        <v>2183277.7127578654</v>
      </c>
    </row>
    <row r="97" spans="1:5" x14ac:dyDescent="0.25">
      <c r="A97">
        <f>VLOOKUP('2024-03-18_windows_device_0'!P263,'2024-03-18_windows_device_0'!P$2:P$911,1,0)</f>
        <v>51.111999999999995</v>
      </c>
      <c r="B97">
        <f>VLOOKUP('2024-03-18_windows_device_0'!Q301,'2024-03-18_windows_device_0'!Q$2:Q$911,1,0)</f>
        <v>2184677</v>
      </c>
      <c r="C97">
        <f t="shared" si="5"/>
        <v>-5.0666666666671745E-2</v>
      </c>
      <c r="D97">
        <f t="shared" si="3"/>
        <v>2.542918218729711</v>
      </c>
      <c r="E97">
        <f t="shared" si="4"/>
        <v>2183277.0315101664</v>
      </c>
    </row>
    <row r="98" spans="1:5" x14ac:dyDescent="0.25">
      <c r="A98">
        <f>VLOOKUP('2024-03-18_windows_device_0'!P264,'2024-03-18_windows_device_0'!P$2:P$911,1,0)</f>
        <v>51.064</v>
      </c>
      <c r="B98">
        <f>VLOOKUP('2024-03-18_windows_device_0'!Q302,'2024-03-18_windows_device_0'!Q$2:Q$911,1,0)</f>
        <v>2184673</v>
      </c>
      <c r="C98">
        <f t="shared" si="5"/>
        <v>-4.7999999999994714E-2</v>
      </c>
      <c r="D98">
        <f t="shared" si="3"/>
        <v>2.5406246614817038</v>
      </c>
      <c r="E98">
        <f t="shared" si="4"/>
        <v>2183274.3850292321</v>
      </c>
    </row>
    <row r="99" spans="1:5" x14ac:dyDescent="0.25">
      <c r="A99">
        <f>VLOOKUP('2024-03-18_windows_device_0'!P265,'2024-03-18_windows_device_0'!P$2:P$911,1,0)</f>
        <v>51.018666666666668</v>
      </c>
      <c r="B99">
        <f>VLOOKUP('2024-03-18_windows_device_0'!Q303,'2024-03-18_windows_device_0'!Q$2:Q$911,1,0)</f>
        <v>2184671</v>
      </c>
      <c r="C99">
        <f t="shared" si="5"/>
        <v>-4.5333333333331893E-2</v>
      </c>
      <c r="D99">
        <f t="shared" si="3"/>
        <v>2.5384636115866046</v>
      </c>
      <c r="E99">
        <f t="shared" si="4"/>
        <v>2183273.6614689645</v>
      </c>
    </row>
    <row r="100" spans="1:5" x14ac:dyDescent="0.25">
      <c r="A100">
        <f>VLOOKUP('2024-03-18_windows_device_0'!P266,'2024-03-18_windows_device_0'!P$2:P$911,1,0)</f>
        <v>50.963333333333331</v>
      </c>
      <c r="B100">
        <f>VLOOKUP('2024-03-18_windows_device_0'!Q304,'2024-03-18_windows_device_0'!Q$2:Q$911,1,0)</f>
        <v>2184671</v>
      </c>
      <c r="C100">
        <f t="shared" si="5"/>
        <v>-5.5333333333337009E-2</v>
      </c>
      <c r="D100">
        <f t="shared" si="3"/>
        <v>2.5353566738289586</v>
      </c>
      <c r="E100">
        <f t="shared" si="4"/>
        <v>2183275.4985096781</v>
      </c>
    </row>
    <row r="101" spans="1:5" x14ac:dyDescent="0.25">
      <c r="A101">
        <f>VLOOKUP('2024-03-18_windows_device_0'!P267,'2024-03-18_windows_device_0'!P$2:P$911,1,0)</f>
        <v>50.908000000000001</v>
      </c>
      <c r="B101">
        <f>VLOOKUP('2024-03-18_windows_device_0'!Q305,'2024-03-18_windows_device_0'!Q$2:Q$911,1,0)</f>
        <v>2184668</v>
      </c>
      <c r="C101">
        <f t="shared" si="5"/>
        <v>-5.5333333333329904E-2</v>
      </c>
      <c r="D101">
        <f t="shared" si="3"/>
        <v>2.5326039155854154</v>
      </c>
      <c r="E101">
        <f t="shared" si="4"/>
        <v>2183274.1280163401</v>
      </c>
    </row>
    <row r="102" spans="1:5" x14ac:dyDescent="0.25">
      <c r="A102">
        <f>VLOOKUP('2024-03-18_windows_device_0'!P268,'2024-03-18_windows_device_0'!P$2:P$911,1,0)</f>
        <v>50.887999999999998</v>
      </c>
      <c r="B102">
        <f>VLOOKUP('2024-03-18_windows_device_0'!Q306,'2024-03-18_windows_device_0'!Q$2:Q$911,1,0)</f>
        <v>2184664</v>
      </c>
      <c r="C102">
        <f t="shared" si="5"/>
        <v>-2.0000000000003126E-2</v>
      </c>
      <c r="D102">
        <f t="shared" si="3"/>
        <v>2.5328573925417999</v>
      </c>
      <c r="E102">
        <f t="shared" si="4"/>
        <v>2183269.9778955863</v>
      </c>
    </row>
    <row r="103" spans="1:5" x14ac:dyDescent="0.25">
      <c r="A103">
        <f>VLOOKUP('2024-03-18_windows_device_0'!P269,'2024-03-18_windows_device_0'!P$2:P$911,1,0)</f>
        <v>50.819333333333333</v>
      </c>
      <c r="B103">
        <f>VLOOKUP('2024-03-18_windows_device_0'!Q307,'2024-03-18_windows_device_0'!Q$2:Q$911,1,0)</f>
        <v>2184662</v>
      </c>
      <c r="C103">
        <f t="shared" si="5"/>
        <v>-6.8666666666665321E-2</v>
      </c>
      <c r="D103">
        <f t="shared" si="3"/>
        <v>2.5277225515311441</v>
      </c>
      <c r="E103">
        <f t="shared" si="4"/>
        <v>2183271.0219198857</v>
      </c>
    </row>
    <row r="104" spans="1:5" x14ac:dyDescent="0.25">
      <c r="A104">
        <f>VLOOKUP('2024-03-18_windows_device_0'!P270,'2024-03-18_windows_device_0'!P$2:P$911,1,0)</f>
        <v>50.778666666666666</v>
      </c>
      <c r="B104">
        <f>VLOOKUP('2024-03-18_windows_device_0'!Q308,'2024-03-18_windows_device_0'!Q$2:Q$911,1,0)</f>
        <v>2184664</v>
      </c>
      <c r="C104">
        <f t="shared" si="5"/>
        <v>-4.0666666666666629E-2</v>
      </c>
      <c r="D104">
        <f t="shared" si="3"/>
        <v>2.5266867942457401</v>
      </c>
      <c r="E104">
        <f t="shared" si="4"/>
        <v>2183273.6366844778</v>
      </c>
    </row>
    <row r="105" spans="1:5" x14ac:dyDescent="0.25">
      <c r="A105">
        <f>VLOOKUP('2024-03-18_windows_device_0'!P271,'2024-03-18_windows_device_0'!P$2:P$911,1,0)</f>
        <v>50.732666666666667</v>
      </c>
      <c r="B105">
        <f>VLOOKUP('2024-03-18_windows_device_0'!Q309,'2024-03-18_windows_device_0'!Q$2:Q$911,1,0)</f>
        <v>2184664</v>
      </c>
      <c r="C105">
        <f t="shared" si="5"/>
        <v>-4.5999999999999375E-2</v>
      </c>
      <c r="D105">
        <f t="shared" si="3"/>
        <v>2.5242100331120607</v>
      </c>
      <c r="E105">
        <f t="shared" si="4"/>
        <v>2183275.1077665947</v>
      </c>
    </row>
    <row r="106" spans="1:5" x14ac:dyDescent="0.25">
      <c r="A106">
        <f>VLOOKUP('2024-03-18_windows_device_0'!P272,'2024-03-18_windows_device_0'!P$2:P$911,1,0)</f>
        <v>50.664666666666669</v>
      </c>
      <c r="B106">
        <f>VLOOKUP('2024-03-18_windows_device_0'!Q310,'2024-03-18_windows_device_0'!Q$2:Q$911,1,0)</f>
        <v>2184665</v>
      </c>
      <c r="C106">
        <f t="shared" si="5"/>
        <v>-6.799999999999784E-2</v>
      </c>
      <c r="D106">
        <f t="shared" si="3"/>
        <v>2.5200529683918531</v>
      </c>
      <c r="E106">
        <f t="shared" si="4"/>
        <v>2183278.5801192415</v>
      </c>
    </row>
    <row r="107" spans="1:5" x14ac:dyDescent="0.25">
      <c r="A107">
        <f>VLOOKUP('2024-03-18_windows_device_0'!P273,'2024-03-18_windows_device_0'!P$2:P$911,1,0)</f>
        <v>50.61333333333333</v>
      </c>
      <c r="B107">
        <f>VLOOKUP('2024-03-18_windows_device_0'!Q311,'2024-03-18_windows_device_0'!Q$2:Q$911,1,0)</f>
        <v>2184662</v>
      </c>
      <c r="C107">
        <f t="shared" si="5"/>
        <v>-5.1333333333339226E-2</v>
      </c>
      <c r="D107">
        <f t="shared" si="3"/>
        <v>2.5180851891620217</v>
      </c>
      <c r="E107">
        <f t="shared" si="4"/>
        <v>2183276.7518493142</v>
      </c>
    </row>
    <row r="108" spans="1:5" x14ac:dyDescent="0.25">
      <c r="A108">
        <f>VLOOKUP('2024-03-18_windows_device_0'!P274,'2024-03-18_windows_device_0'!P$2:P$911,1,0)</f>
        <v>50.576000000000001</v>
      </c>
      <c r="B108">
        <f>VLOOKUP('2024-03-18_windows_device_0'!Q312,'2024-03-18_windows_device_0'!Q$2:Q$911,1,0)</f>
        <v>2184658</v>
      </c>
      <c r="C108">
        <f t="shared" si="5"/>
        <v>-3.7333333333329222E-2</v>
      </c>
      <c r="D108">
        <f t="shared" si="3"/>
        <v>2.5167193930161558</v>
      </c>
      <c r="E108">
        <f t="shared" si="4"/>
        <v>2183273.5656621391</v>
      </c>
    </row>
    <row r="109" spans="1:5" x14ac:dyDescent="0.25">
      <c r="A109">
        <f>VLOOKUP('2024-03-18_windows_device_0'!P275,'2024-03-18_windows_device_0'!P$2:P$911,1,0)</f>
        <v>50.531999999999996</v>
      </c>
      <c r="B109">
        <f>VLOOKUP('2024-03-18_windows_device_0'!Q313,'2024-03-18_windows_device_0'!Q$2:Q$911,1,0)</f>
        <v>2184660</v>
      </c>
      <c r="C109">
        <f t="shared" si="5"/>
        <v>-4.4000000000004036E-2</v>
      </c>
      <c r="D109">
        <f t="shared" si="3"/>
        <v>2.5142960039974862</v>
      </c>
      <c r="E109">
        <f t="shared" si="4"/>
        <v>2183277.0107317809</v>
      </c>
    </row>
    <row r="110" spans="1:5" x14ac:dyDescent="0.25">
      <c r="A110">
        <f>VLOOKUP('2024-03-18_windows_device_0'!P276,'2024-03-18_windows_device_0'!P$2:P$911,1,0)</f>
        <v>50.496000000000002</v>
      </c>
      <c r="B110">
        <f>VLOOKUP('2024-03-18_windows_device_0'!Q314,'2024-03-18_windows_device_0'!Q$2:Q$911,1,0)</f>
        <v>2184657</v>
      </c>
      <c r="C110">
        <f t="shared" si="5"/>
        <v>-3.5999999999994259E-2</v>
      </c>
      <c r="D110">
        <f t="shared" si="3"/>
        <v>2.5127852509116875</v>
      </c>
      <c r="E110">
        <f t="shared" si="4"/>
        <v>2183274.9123005369</v>
      </c>
    </row>
    <row r="111" spans="1:5" x14ac:dyDescent="0.25">
      <c r="A111">
        <f>VLOOKUP('2024-03-18_windows_device_0'!P277,'2024-03-18_windows_device_0'!P$2:P$911,1,0)</f>
        <v>50.443333333333335</v>
      </c>
      <c r="B111">
        <f>VLOOKUP('2024-03-18_windows_device_0'!Q315,'2024-03-18_windows_device_0'!Q$2:Q$911,1,0)</f>
        <v>2184657</v>
      </c>
      <c r="C111">
        <f t="shared" si="5"/>
        <v>-5.2666666666667084E-2</v>
      </c>
      <c r="D111">
        <f t="shared" si="3"/>
        <v>2.5095807575038713</v>
      </c>
      <c r="E111">
        <f t="shared" si="4"/>
        <v>2183276.826434535</v>
      </c>
    </row>
    <row r="112" spans="1:5" x14ac:dyDescent="0.25">
      <c r="A112">
        <f>VLOOKUP('2024-03-18_windows_device_0'!P278,'2024-03-18_windows_device_0'!P$2:P$911,1,0)</f>
        <v>50.385999999999996</v>
      </c>
      <c r="B112">
        <f>VLOOKUP('2024-03-18_windows_device_0'!Q316,'2024-03-18_windows_device_0'!Q$2:Q$911,1,0)</f>
        <v>2184652</v>
      </c>
      <c r="C112">
        <f t="shared" si="5"/>
        <v>-5.7333333333339453E-2</v>
      </c>
      <c r="D112">
        <f t="shared" si="3"/>
        <v>2.5065651723305367</v>
      </c>
      <c r="E112">
        <f t="shared" si="4"/>
        <v>2183273.6299619316</v>
      </c>
    </row>
    <row r="113" spans="1:5" x14ac:dyDescent="0.25">
      <c r="A113">
        <f>VLOOKUP('2024-03-18_windows_device_0'!P279,'2024-03-18_windows_device_0'!P$2:P$911,1,0)</f>
        <v>50.323333333333338</v>
      </c>
      <c r="B113">
        <f>VLOOKUP('2024-03-18_windows_device_0'!Q317,'2024-03-18_windows_device_0'!Q$2:Q$911,1,0)</f>
        <v>2184650</v>
      </c>
      <c r="C113">
        <f t="shared" si="5"/>
        <v>-6.2666666666657989E-2</v>
      </c>
      <c r="D113">
        <f t="shared" si="3"/>
        <v>2.5032613815554261</v>
      </c>
      <c r="E113">
        <f t="shared" si="4"/>
        <v>2183273.6083485396</v>
      </c>
    </row>
    <row r="114" spans="1:5" x14ac:dyDescent="0.25">
      <c r="A114">
        <f>VLOOKUP('2024-03-18_windows_device_0'!P280,'2024-03-18_windows_device_0'!P$2:P$911,1,0)</f>
        <v>50.277333333333331</v>
      </c>
      <c r="B114">
        <f>VLOOKUP('2024-03-18_windows_device_0'!Q318,'2024-03-18_windows_device_0'!Q$2:Q$911,1,0)</f>
        <v>2184646</v>
      </c>
      <c r="C114">
        <f t="shared" si="5"/>
        <v>-4.600000000000648E-2</v>
      </c>
      <c r="D114">
        <f t="shared" si="3"/>
        <v>2.5015548674381942</v>
      </c>
      <c r="E114">
        <f t="shared" si="4"/>
        <v>2183270.631271719</v>
      </c>
    </row>
    <row r="115" spans="1:5" x14ac:dyDescent="0.25">
      <c r="A115">
        <f>VLOOKUP('2024-03-18_windows_device_0'!P281,'2024-03-18_windows_device_0'!P$2:P$911,1,0)</f>
        <v>50.222000000000001</v>
      </c>
      <c r="B115">
        <f>VLOOKUP('2024-03-18_windows_device_0'!Q319,'2024-03-18_windows_device_0'!Q$2:Q$911,1,0)</f>
        <v>2184642</v>
      </c>
      <c r="C115">
        <f t="shared" si="5"/>
        <v>-5.5333333333329904E-2</v>
      </c>
      <c r="D115">
        <f t="shared" si="3"/>
        <v>2.4984763465178506</v>
      </c>
      <c r="E115">
        <f t="shared" si="4"/>
        <v>2183268.4783729739</v>
      </c>
    </row>
    <row r="116" spans="1:5" x14ac:dyDescent="0.25">
      <c r="A116">
        <f>VLOOKUP('2024-03-18_windows_device_0'!P282,'2024-03-18_windows_device_0'!P$2:P$911,1,0)</f>
        <v>50.160666666666664</v>
      </c>
      <c r="B116">
        <f>VLOOKUP('2024-03-18_windows_device_0'!Q320,'2024-03-18_windows_device_0'!Q$2:Q$911,1,0)</f>
        <v>2184639</v>
      </c>
      <c r="C116">
        <f t="shared" si="5"/>
        <v>-6.1333333333337237E-2</v>
      </c>
      <c r="D116">
        <f t="shared" si="3"/>
        <v>2.4952161858513886</v>
      </c>
      <c r="E116">
        <f t="shared" si="4"/>
        <v>2183267.4369403715</v>
      </c>
    </row>
    <row r="117" spans="1:5" x14ac:dyDescent="0.25">
      <c r="A117">
        <f>VLOOKUP('2024-03-18_windows_device_0'!P283,'2024-03-18_windows_device_0'!P$2:P$911,1,0)</f>
        <v>50.112000000000002</v>
      </c>
      <c r="B117">
        <f>VLOOKUP('2024-03-18_windows_device_0'!Q321,'2024-03-18_windows_device_0'!Q$2:Q$911,1,0)</f>
        <v>2184637</v>
      </c>
      <c r="C117">
        <f t="shared" si="5"/>
        <v>-4.8666666666662195E-2</v>
      </c>
      <c r="D117">
        <f t="shared" si="3"/>
        <v>2.4932359139278994</v>
      </c>
      <c r="E117">
        <f t="shared" si="4"/>
        <v>2183266.6278540986</v>
      </c>
    </row>
    <row r="118" spans="1:5" x14ac:dyDescent="0.25">
      <c r="A118">
        <f>VLOOKUP('2024-03-18_windows_device_0'!P284,'2024-03-18_windows_device_0'!P$2:P$911,1,0)</f>
        <v>50.048000000000002</v>
      </c>
      <c r="B118">
        <f>VLOOKUP('2024-03-18_windows_device_0'!Q322,'2024-03-18_windows_device_0'!Q$2:Q$911,1,0)</f>
        <v>2184637</v>
      </c>
      <c r="C118">
        <f t="shared" si="5"/>
        <v>-6.4000000000000057E-2</v>
      </c>
      <c r="D118">
        <f t="shared" si="3"/>
        <v>2.4895190063269284</v>
      </c>
      <c r="E118">
        <f t="shared" si="4"/>
        <v>2183268.8657174995</v>
      </c>
    </row>
    <row r="119" spans="1:5" x14ac:dyDescent="0.25">
      <c r="A119">
        <f>VLOOKUP('2024-03-18_windows_device_0'!P285,'2024-03-18_windows_device_0'!P$2:P$911,1,0)</f>
        <v>50.012</v>
      </c>
      <c r="B119">
        <f>VLOOKUP('2024-03-18_windows_device_0'!Q323,'2024-03-18_windows_device_0'!Q$2:Q$911,1,0)</f>
        <v>2184642</v>
      </c>
      <c r="C119">
        <f t="shared" si="5"/>
        <v>-3.6000000000001364E-2</v>
      </c>
      <c r="D119">
        <f t="shared" si="3"/>
        <v>2.4887004112918909</v>
      </c>
      <c r="E119">
        <f t="shared" si="4"/>
        <v>2183274.3590234229</v>
      </c>
    </row>
    <row r="120" spans="1:5" x14ac:dyDescent="0.25">
      <c r="A120">
        <f>VLOOKUP('2024-03-18_windows_device_0'!P286,'2024-03-18_windows_device_0'!P$2:P$911,1,0)</f>
        <v>49.946666666666665</v>
      </c>
      <c r="B120">
        <f>VLOOKUP('2024-03-18_windows_device_0'!Q324,'2024-03-18_windows_device_0'!Q$2:Q$911,1,0)</f>
        <v>2184639</v>
      </c>
      <c r="C120">
        <f t="shared" si="5"/>
        <v>-6.533333333333502E-2</v>
      </c>
      <c r="D120">
        <f t="shared" si="3"/>
        <v>2.4844321976791961</v>
      </c>
      <c r="E120">
        <f t="shared" si="4"/>
        <v>2183273.9337876588</v>
      </c>
    </row>
    <row r="121" spans="1:5" x14ac:dyDescent="0.25">
      <c r="A121">
        <f>VLOOKUP('2024-03-18_windows_device_0'!P287,'2024-03-18_windows_device_0'!P$2:P$911,1,0)</f>
        <v>49.906666666666666</v>
      </c>
      <c r="B121">
        <f>VLOOKUP('2024-03-18_windows_device_0'!Q325,'2024-03-18_windows_device_0'!Q$2:Q$911,1,0)</f>
        <v>2184633</v>
      </c>
      <c r="C121">
        <f t="shared" si="5"/>
        <v>-3.9999999999999147E-2</v>
      </c>
      <c r="D121">
        <f t="shared" si="3"/>
        <v>2.4833201992909246</v>
      </c>
      <c r="E121">
        <f t="shared" si="4"/>
        <v>2183268.60531775</v>
      </c>
    </row>
    <row r="122" spans="1:5" x14ac:dyDescent="0.25">
      <c r="A122">
        <f>VLOOKUP('2024-03-18_windows_device_0'!P288,'2024-03-18_windows_device_0'!P$2:P$911,1,0)</f>
        <v>49.887333333333331</v>
      </c>
      <c r="B122">
        <f>VLOOKUP('2024-03-18_windows_device_0'!Q326,'2024-03-18_windows_device_0'!Q$2:Q$911,1,0)</f>
        <v>2184632</v>
      </c>
      <c r="C122">
        <f t="shared" si="5"/>
        <v>-1.9333333333335645E-2</v>
      </c>
      <c r="D122">
        <f t="shared" si="3"/>
        <v>2.4830741324400951</v>
      </c>
      <c r="E122">
        <f t="shared" si="4"/>
        <v>2183267.7539568841</v>
      </c>
    </row>
    <row r="123" spans="1:5" x14ac:dyDescent="0.25">
      <c r="A123">
        <f>VLOOKUP('2024-03-18_windows_device_0'!P289,'2024-03-18_windows_device_0'!P$2:P$911,1,0)</f>
        <v>49.800666666666665</v>
      </c>
      <c r="B123">
        <f>VLOOKUP('2024-03-18_windows_device_0'!Q327,'2024-03-18_windows_device_0'!Q$2:Q$911,1,0)</f>
        <v>2184633</v>
      </c>
      <c r="C123">
        <f t="shared" si="5"/>
        <v>-8.6666666666666003E-2</v>
      </c>
      <c r="D123">
        <f t="shared" si="3"/>
        <v>2.4764326288486371</v>
      </c>
      <c r="E123">
        <f t="shared" si="4"/>
        <v>2183272.7713972554</v>
      </c>
    </row>
    <row r="124" spans="1:5" x14ac:dyDescent="0.25">
      <c r="A124">
        <f>VLOOKUP('2024-03-18_windows_device_0'!P290,'2024-03-18_windows_device_0'!P$2:P$911,1,0)</f>
        <v>49.750666666666667</v>
      </c>
      <c r="B124">
        <f>VLOOKUP('2024-03-18_windows_device_0'!Q328,'2024-03-18_windows_device_0'!Q$2:Q$911,1,0)</f>
        <v>2184636</v>
      </c>
      <c r="C124">
        <f t="shared" si="5"/>
        <v>-4.9999999999997158E-2</v>
      </c>
      <c r="D124">
        <f t="shared" si="3"/>
        <v>2.4752123478000461</v>
      </c>
      <c r="E124">
        <f t="shared" si="4"/>
        <v>2183276.510715853</v>
      </c>
    </row>
    <row r="125" spans="1:5" x14ac:dyDescent="0.25">
      <c r="A125">
        <f>VLOOKUP('2024-03-18_windows_device_0'!P291,'2024-03-18_windows_device_0'!P$2:P$911,1,0)</f>
        <v>49.699333333333335</v>
      </c>
      <c r="B125">
        <f>VLOOKUP('2024-03-18_windows_device_0'!Q329,'2024-03-18_windows_device_0'!Q$2:Q$911,1,0)</f>
        <v>2184634</v>
      </c>
      <c r="C125">
        <f t="shared" si="5"/>
        <v>-5.1333333333332121E-2</v>
      </c>
      <c r="D125">
        <f t="shared" si="3"/>
        <v>2.4726123915547888</v>
      </c>
      <c r="E125">
        <f t="shared" si="4"/>
        <v>2183276.08713981</v>
      </c>
    </row>
    <row r="126" spans="1:5" x14ac:dyDescent="0.25">
      <c r="A126">
        <f>VLOOKUP('2024-03-18_windows_device_0'!P292,'2024-03-18_windows_device_0'!P$2:P$911,1,0)</f>
        <v>49.655333333333331</v>
      </c>
      <c r="B126">
        <f>VLOOKUP('2024-03-18_windows_device_0'!Q330,'2024-03-18_windows_device_0'!Q$2:Q$911,1,0)</f>
        <v>2184632</v>
      </c>
      <c r="C126">
        <f t="shared" si="5"/>
        <v>-4.4000000000004036E-2</v>
      </c>
      <c r="D126">
        <f t="shared" si="3"/>
        <v>2.4706761295251161</v>
      </c>
      <c r="E126">
        <f t="shared" si="4"/>
        <v>2183275.262225254</v>
      </c>
    </row>
    <row r="127" spans="1:5" x14ac:dyDescent="0.25">
      <c r="A127">
        <f>VLOOKUP('2024-03-18_windows_device_0'!P293,'2024-03-18_windows_device_0'!P$2:P$911,1,0)</f>
        <v>49.617333333333335</v>
      </c>
      <c r="B127">
        <f>VLOOKUP('2024-03-18_windows_device_0'!Q331,'2024-03-18_windows_device_0'!Q$2:Q$911,1,0)</f>
        <v>2184627</v>
      </c>
      <c r="C127">
        <f t="shared" si="5"/>
        <v>-3.7999999999996703E-2</v>
      </c>
      <c r="D127">
        <f t="shared" si="3"/>
        <v>2.4689920797756018</v>
      </c>
      <c r="E127">
        <f t="shared" si="4"/>
        <v>2183271.2849962641</v>
      </c>
    </row>
    <row r="128" spans="1:5" x14ac:dyDescent="0.25">
      <c r="A128">
        <f>VLOOKUP('2024-03-18_windows_device_0'!P294,'2024-03-18_windows_device_0'!P$2:P$911,1,0)</f>
        <v>49.553333333333335</v>
      </c>
      <c r="B128">
        <f>VLOOKUP('2024-03-18_windows_device_0'!Q332,'2024-03-18_windows_device_0'!Q$2:Q$911,1,0)</f>
        <v>2184621</v>
      </c>
      <c r="C128">
        <f t="shared" si="5"/>
        <v>-6.4000000000000057E-2</v>
      </c>
      <c r="D128">
        <f t="shared" si="3"/>
        <v>2.4649129867364739</v>
      </c>
      <c r="E128">
        <f t="shared" si="4"/>
        <v>2183267.7652389403</v>
      </c>
    </row>
    <row r="129" spans="1:5" x14ac:dyDescent="0.25">
      <c r="A129">
        <f>VLOOKUP('2024-03-18_windows_device_0'!P295,'2024-03-18_windows_device_0'!P$2:P$911,1,0)</f>
        <v>49.505333333333333</v>
      </c>
      <c r="B129">
        <f>VLOOKUP('2024-03-18_windows_device_0'!Q333,'2024-03-18_windows_device_0'!Q$2:Q$911,1,0)</f>
        <v>2184620</v>
      </c>
      <c r="C129">
        <f t="shared" si="5"/>
        <v>-4.8000000000001819E-2</v>
      </c>
      <c r="D129">
        <f t="shared" si="3"/>
        <v>2.463075175104553</v>
      </c>
      <c r="E129">
        <f t="shared" si="4"/>
        <v>2183267.8840393452</v>
      </c>
    </row>
    <row r="130" spans="1:5" x14ac:dyDescent="0.25">
      <c r="A130">
        <f>VLOOKUP('2024-03-18_windows_device_0'!P296,'2024-03-18_windows_device_0'!P$2:P$911,1,0)</f>
        <v>49.462666666666664</v>
      </c>
      <c r="B130">
        <f>VLOOKUP('2024-03-18_windows_device_0'!Q334,'2024-03-18_windows_device_0'!Q$2:Q$911,1,0)</f>
        <v>2184617</v>
      </c>
      <c r="C130">
        <f t="shared" si="5"/>
        <v>-4.2666666666669073E-2</v>
      </c>
      <c r="D130">
        <f t="shared" si="3"/>
        <v>2.4611354965847978</v>
      </c>
      <c r="E130">
        <f t="shared" si="4"/>
        <v>2183266.065758863</v>
      </c>
    </row>
    <row r="131" spans="1:5" x14ac:dyDescent="0.25">
      <c r="A131">
        <f>VLOOKUP('2024-03-18_windows_device_0'!P297,'2024-03-18_windows_device_0'!P$2:P$911,1,0)</f>
        <v>49.408666666666669</v>
      </c>
      <c r="B131">
        <f>VLOOKUP('2024-03-18_windows_device_0'!Q335,'2024-03-18_windows_device_0'!Q$2:Q$911,1,0)</f>
        <v>2184615</v>
      </c>
      <c r="C131">
        <f t="shared" si="5"/>
        <v>-5.3999999999994941E-2</v>
      </c>
      <c r="D131">
        <f t="shared" ref="D131:D150" si="6">A131*(EXP(-3*(G$2-C131)/G$2))</f>
        <v>2.458059847834535</v>
      </c>
      <c r="E131">
        <f t="shared" ref="E131:E194" si="7">B131-G$3*LN(D131)</f>
        <v>2183265.9414614541</v>
      </c>
    </row>
    <row r="132" spans="1:5" x14ac:dyDescent="0.25">
      <c r="A132">
        <f>VLOOKUP('2024-03-18_windows_device_0'!P298,'2024-03-18_windows_device_0'!P$2:P$911,1,0)</f>
        <v>49.367333333333335</v>
      </c>
      <c r="B132">
        <f>VLOOKUP('2024-03-18_windows_device_0'!Q336,'2024-03-18_windows_device_0'!Q$2:Q$911,1,0)</f>
        <v>2184613</v>
      </c>
      <c r="C132">
        <f t="shared" ref="C132:C150" si="8">A132-A131</f>
        <v>-4.133333333333411E-2</v>
      </c>
      <c r="D132">
        <f t="shared" si="6"/>
        <v>2.4564376550441436</v>
      </c>
      <c r="E132">
        <f t="shared" si="7"/>
        <v>2183264.931710924</v>
      </c>
    </row>
    <row r="133" spans="1:5" x14ac:dyDescent="0.25">
      <c r="A133">
        <f>VLOOKUP('2024-03-18_windows_device_0'!P299,'2024-03-18_windows_device_0'!P$2:P$911,1,0)</f>
        <v>49.305999999999997</v>
      </c>
      <c r="B133">
        <f>VLOOKUP('2024-03-18_windows_device_0'!Q337,'2024-03-18_windows_device_0'!Q$2:Q$911,1,0)</f>
        <v>2184611</v>
      </c>
      <c r="C133">
        <f t="shared" si="8"/>
        <v>-6.1333333333337237E-2</v>
      </c>
      <c r="D133">
        <f t="shared" si="6"/>
        <v>2.452701238545246</v>
      </c>
      <c r="E133">
        <f t="shared" si="7"/>
        <v>2183265.2150546843</v>
      </c>
    </row>
    <row r="134" spans="1:5" x14ac:dyDescent="0.25">
      <c r="A134">
        <f>VLOOKUP('2024-03-18_windows_device_0'!P300,'2024-03-18_windows_device_0'!P$2:P$911,1,0)</f>
        <v>49.257333333333335</v>
      </c>
      <c r="B134">
        <f>VLOOKUP('2024-03-18_windows_device_0'!Q338,'2024-03-18_windows_device_0'!Q$2:Q$911,1,0)</f>
        <v>2184612</v>
      </c>
      <c r="C134">
        <f t="shared" si="8"/>
        <v>-4.8666666666662195E-2</v>
      </c>
      <c r="D134">
        <f t="shared" si="6"/>
        <v>2.4507134516879092</v>
      </c>
      <c r="E134">
        <f t="shared" si="7"/>
        <v>2183267.4312195969</v>
      </c>
    </row>
    <row r="135" spans="1:5" x14ac:dyDescent="0.25">
      <c r="A135">
        <f>VLOOKUP('2024-03-18_windows_device_0'!P301,'2024-03-18_windows_device_0'!P$2:P$911,1,0)</f>
        <v>49.230666666666664</v>
      </c>
      <c r="B135">
        <f>VLOOKUP('2024-03-18_windows_device_0'!Q339,'2024-03-18_windows_device_0'!Q$2:Q$911,1,0)</f>
        <v>2184609</v>
      </c>
      <c r="C135">
        <f t="shared" si="8"/>
        <v>-2.6666666666670835E-2</v>
      </c>
      <c r="D135">
        <f t="shared" si="6"/>
        <v>2.4501387179700536</v>
      </c>
      <c r="E135">
        <f t="shared" si="7"/>
        <v>2183264.7830361999</v>
      </c>
    </row>
    <row r="136" spans="1:5" x14ac:dyDescent="0.25">
      <c r="A136">
        <f>VLOOKUP('2024-03-18_windows_device_0'!P302,'2024-03-18_windows_device_0'!P$2:P$911,1,0)</f>
        <v>49.164000000000001</v>
      </c>
      <c r="B136">
        <f>VLOOKUP('2024-03-18_windows_device_0'!Q340,'2024-03-18_windows_device_0'!Q$2:Q$911,1,0)</f>
        <v>2184605</v>
      </c>
      <c r="C136">
        <f t="shared" si="8"/>
        <v>-6.6666666666662877E-2</v>
      </c>
      <c r="D136">
        <f t="shared" si="6"/>
        <v>2.4454555284912085</v>
      </c>
      <c r="E136">
        <f t="shared" si="7"/>
        <v>2183263.6528763082</v>
      </c>
    </row>
    <row r="137" spans="1:5" x14ac:dyDescent="0.25">
      <c r="A137">
        <f>VLOOKUP('2024-03-18_windows_device_0'!P303,'2024-03-18_windows_device_0'!P$2:P$911,1,0)</f>
        <v>49.105333333333334</v>
      </c>
      <c r="B137">
        <f>VLOOKUP('2024-03-18_windows_device_0'!Q341,'2024-03-18_windows_device_0'!Q$2:Q$911,1,0)</f>
        <v>2184601</v>
      </c>
      <c r="C137">
        <f t="shared" si="8"/>
        <v>-5.8666666666667311E-2</v>
      </c>
      <c r="D137">
        <f t="shared" si="6"/>
        <v>2.4428100735018599</v>
      </c>
      <c r="E137">
        <f t="shared" si="7"/>
        <v>2183261.2764308341</v>
      </c>
    </row>
    <row r="138" spans="1:5" x14ac:dyDescent="0.25">
      <c r="A138">
        <f>VLOOKUP('2024-03-18_windows_device_0'!P304,'2024-03-18_windows_device_0'!P$2:P$911,1,0)</f>
        <v>49.06</v>
      </c>
      <c r="B138">
        <f>VLOOKUP('2024-03-18_windows_device_0'!Q342,'2024-03-18_windows_device_0'!Q$2:Q$911,1,0)</f>
        <v>2184602</v>
      </c>
      <c r="C138">
        <f t="shared" si="8"/>
        <v>-4.5333333333331893E-2</v>
      </c>
      <c r="D138">
        <f t="shared" si="6"/>
        <v>2.441009005549057</v>
      </c>
      <c r="E138">
        <f t="shared" si="7"/>
        <v>2183263.382778964</v>
      </c>
    </row>
    <row r="139" spans="1:5" x14ac:dyDescent="0.25">
      <c r="A139">
        <f>VLOOKUP('2024-03-18_windows_device_0'!P305,'2024-03-18_windows_device_0'!P$2:P$911,1,0)</f>
        <v>49.016666666666666</v>
      </c>
      <c r="B139">
        <f>VLOOKUP('2024-03-18_windows_device_0'!Q343,'2024-03-18_windows_device_0'!Q$2:Q$911,1,0)</f>
        <v>2184600</v>
      </c>
      <c r="C139">
        <f t="shared" si="8"/>
        <v>-4.3333333333336554E-2</v>
      </c>
      <c r="D139">
        <f t="shared" si="6"/>
        <v>2.4389209921559445</v>
      </c>
      <c r="E139">
        <f t="shared" si="7"/>
        <v>2183262.6664122464</v>
      </c>
    </row>
    <row r="140" spans="1:5" x14ac:dyDescent="0.25">
      <c r="A140">
        <f>VLOOKUP('2024-03-18_windows_device_0'!P306,'2024-03-18_windows_device_0'!P$2:P$911,1,0)</f>
        <v>48.945333333333338</v>
      </c>
      <c r="B140">
        <f>VLOOKUP('2024-03-18_windows_device_0'!Q344,'2024-03-18_windows_device_0'!Q$2:Q$911,1,0)</f>
        <v>2184602</v>
      </c>
      <c r="C140">
        <f t="shared" si="8"/>
        <v>-7.1333333333328142E-2</v>
      </c>
      <c r="D140">
        <f t="shared" si="6"/>
        <v>2.4344203531729236</v>
      </c>
      <c r="E140">
        <f t="shared" si="7"/>
        <v>2183267.4369796724</v>
      </c>
    </row>
    <row r="141" spans="1:5" x14ac:dyDescent="0.25">
      <c r="A141">
        <f>VLOOKUP('2024-03-18_windows_device_0'!P307,'2024-03-18_windows_device_0'!P$2:P$911,1,0)</f>
        <v>48.898666666666671</v>
      </c>
      <c r="B141">
        <f>VLOOKUP('2024-03-18_windows_device_0'!Q345,'2024-03-18_windows_device_0'!Q$2:Q$911,1,0)</f>
        <v>2184597</v>
      </c>
      <c r="C141">
        <f t="shared" si="8"/>
        <v>-4.6666666666666856E-2</v>
      </c>
      <c r="D141">
        <f t="shared" si="6"/>
        <v>2.4329365067950635</v>
      </c>
      <c r="E141">
        <f t="shared" si="7"/>
        <v>2183263.3515498177</v>
      </c>
    </row>
    <row r="142" spans="1:5" x14ac:dyDescent="0.25">
      <c r="A142">
        <f>VLOOKUP('2024-03-18_windows_device_0'!P308,'2024-03-18_windows_device_0'!P$2:P$911,1,0)</f>
        <v>48.832000000000001</v>
      </c>
      <c r="B142">
        <f>VLOOKUP('2024-03-18_windows_device_0'!Q346,'2024-03-18_windows_device_0'!Q$2:Q$911,1,0)</f>
        <v>2184594</v>
      </c>
      <c r="C142">
        <f t="shared" si="8"/>
        <v>-6.6666666666669983E-2</v>
      </c>
      <c r="D142">
        <f t="shared" si="6"/>
        <v>2.4289415907428751</v>
      </c>
      <c r="E142">
        <f t="shared" si="7"/>
        <v>2183262.8165953443</v>
      </c>
    </row>
    <row r="143" spans="1:5" x14ac:dyDescent="0.25">
      <c r="A143">
        <f>VLOOKUP('2024-03-18_windows_device_0'!P309,'2024-03-18_windows_device_0'!P$2:P$911,1,0)</f>
        <v>48.792000000000002</v>
      </c>
      <c r="B143">
        <f>VLOOKUP('2024-03-18_windows_device_0'!Q347,'2024-03-18_windows_device_0'!Q$2:Q$911,1,0)</f>
        <v>2184593</v>
      </c>
      <c r="C143">
        <f t="shared" si="8"/>
        <v>-3.9999999999999147E-2</v>
      </c>
      <c r="D143">
        <f t="shared" si="6"/>
        <v>2.4278551796113303</v>
      </c>
      <c r="E143">
        <f t="shared" si="7"/>
        <v>2183262.4876618111</v>
      </c>
    </row>
    <row r="144" spans="1:5" x14ac:dyDescent="0.25">
      <c r="A144">
        <f>VLOOKUP('2024-03-18_windows_device_0'!P310,'2024-03-18_windows_device_0'!P$2:P$911,1,0)</f>
        <v>48.74</v>
      </c>
      <c r="B144">
        <f>VLOOKUP('2024-03-18_windows_device_0'!Q348,'2024-03-18_windows_device_0'!Q$2:Q$911,1,0)</f>
        <v>2184593</v>
      </c>
      <c r="C144">
        <f t="shared" si="8"/>
        <v>-5.1999999999999602E-2</v>
      </c>
      <c r="D144">
        <f t="shared" si="6"/>
        <v>2.4248616392970446</v>
      </c>
      <c r="E144">
        <f t="shared" si="7"/>
        <v>2183264.3382997974</v>
      </c>
    </row>
    <row r="145" spans="1:5" x14ac:dyDescent="0.25">
      <c r="A145">
        <f>VLOOKUP('2024-03-18_windows_device_0'!P311,'2024-03-18_windows_device_0'!P$2:P$911,1,0)</f>
        <v>48.668666666666667</v>
      </c>
      <c r="B145">
        <f>VLOOKUP('2024-03-18_windows_device_0'!Q349,'2024-03-18_windows_device_0'!Q$2:Q$911,1,0)</f>
        <v>2184592</v>
      </c>
      <c r="C145">
        <f t="shared" si="8"/>
        <v>-7.1333333333335247E-2</v>
      </c>
      <c r="D145">
        <f t="shared" si="6"/>
        <v>2.4206596344586182</v>
      </c>
      <c r="E145">
        <f t="shared" si="7"/>
        <v>2183265.9398811264</v>
      </c>
    </row>
    <row r="146" spans="1:5" x14ac:dyDescent="0.25">
      <c r="A146">
        <f>VLOOKUP('2024-03-18_windows_device_0'!P312,'2024-03-18_windows_device_0'!P$2:P$911,1,0)</f>
        <v>48.650666666666666</v>
      </c>
      <c r="B146">
        <f>VLOOKUP('2024-03-18_windows_device_0'!Q350,'2024-03-18_windows_device_0'!Q$2:Q$911,1,0)</f>
        <v>2184587</v>
      </c>
      <c r="C146">
        <f t="shared" si="8"/>
        <v>-1.8000000000000682E-2</v>
      </c>
      <c r="D146">
        <f t="shared" si="6"/>
        <v>2.4215657838694522</v>
      </c>
      <c r="E146">
        <f t="shared" si="7"/>
        <v>2183260.3784763943</v>
      </c>
    </row>
    <row r="147" spans="1:5" x14ac:dyDescent="0.25">
      <c r="A147">
        <f>VLOOKUP('2024-03-18_windows_device_0'!P313,'2024-03-18_windows_device_0'!P$2:P$911,1,0)</f>
        <v>48.564666666666668</v>
      </c>
      <c r="B147">
        <f>VLOOKUP('2024-03-18_windows_device_0'!Q351,'2024-03-18_windows_device_0'!Q$2:Q$911,1,0)</f>
        <v>2184583</v>
      </c>
      <c r="C147">
        <f t="shared" si="8"/>
        <v>-8.5999999999998522E-2</v>
      </c>
      <c r="D147">
        <f t="shared" si="6"/>
        <v>2.41499264892671</v>
      </c>
      <c r="E147">
        <f t="shared" si="7"/>
        <v>2183260.4556352342</v>
      </c>
    </row>
    <row r="148" spans="1:5" x14ac:dyDescent="0.25">
      <c r="A148">
        <f>VLOOKUP('2024-03-18_windows_device_0'!P314,'2024-03-18_windows_device_0'!P$2:P$911,1,0)</f>
        <v>48.494</v>
      </c>
      <c r="B148">
        <f>VLOOKUP('2024-03-18_windows_device_0'!Q352,'2024-03-18_windows_device_0'!Q$2:Q$911,1,0)</f>
        <v>2184581</v>
      </c>
      <c r="C148">
        <f t="shared" si="8"/>
        <v>-7.0666666666667766E-2</v>
      </c>
      <c r="D148">
        <f t="shared" si="6"/>
        <v>2.4119945816260557</v>
      </c>
      <c r="E148">
        <f t="shared" si="7"/>
        <v>2183260.3189513418</v>
      </c>
    </row>
    <row r="149" spans="1:5" x14ac:dyDescent="0.25">
      <c r="A149">
        <f>VLOOKUP('2024-03-18_windows_device_0'!P315,'2024-03-18_windows_device_0'!P$2:P$911,1,0)</f>
        <v>48.440666666666665</v>
      </c>
      <c r="B149">
        <f>VLOOKUP('2024-03-18_windows_device_0'!Q353,'2024-03-18_windows_device_0'!Q$2:Q$911,1,0)</f>
        <v>2184577</v>
      </c>
      <c r="C149">
        <f t="shared" si="8"/>
        <v>-5.3333333333334565E-2</v>
      </c>
      <c r="D149">
        <f t="shared" si="6"/>
        <v>2.409924683306556</v>
      </c>
      <c r="E149">
        <f t="shared" si="7"/>
        <v>2183257.6067570886</v>
      </c>
    </row>
    <row r="150" spans="1:5" x14ac:dyDescent="0.25">
      <c r="A150">
        <f>VLOOKUP('2024-03-18_windows_device_0'!P316,'2024-03-18_windows_device_0'!P$2:P$911,1,0)</f>
        <v>48.378</v>
      </c>
      <c r="B150">
        <f>VLOOKUP('2024-03-18_windows_device_0'!Q354,'2024-03-18_windows_device_0'!Q$2:Q$911,1,0)</f>
        <v>2184568</v>
      </c>
      <c r="C150">
        <f t="shared" si="8"/>
        <v>-6.2666666666665094E-2</v>
      </c>
      <c r="D150">
        <f t="shared" si="6"/>
        <v>2.4064935904528388</v>
      </c>
      <c r="E150">
        <f t="shared" si="7"/>
        <v>2183250.7438805108</v>
      </c>
    </row>
    <row r="151" spans="1:5" x14ac:dyDescent="0.25">
      <c r="A151">
        <f>VLOOKUP('2024-03-18_windows_device_0'!P317,'2024-03-18_windows_device_0'!P$2:P$911,1,0)</f>
        <v>48.326666666666668</v>
      </c>
      <c r="B151">
        <f>VLOOKUP('2024-03-18_windows_device_0'!Q355,'2024-03-18_windows_device_0'!Q$2:Q$911,1,0)</f>
        <v>2184568</v>
      </c>
      <c r="C151">
        <f t="shared" ref="C151:C214" si="9">A151-A150</f>
        <v>-5.1333333333332121E-2</v>
      </c>
      <c r="D151">
        <f t="shared" ref="D151:D214" si="10">A151*(EXP(-3*(G$2-C151)/G$2))</f>
        <v>2.4043202761111035</v>
      </c>
      <c r="E151">
        <f t="shared" si="7"/>
        <v>2183252.0991487978</v>
      </c>
    </row>
    <row r="152" spans="1:5" x14ac:dyDescent="0.25">
      <c r="A152">
        <f>VLOOKUP('2024-03-18_windows_device_0'!P318,'2024-03-18_windows_device_0'!P$2:P$911,1,0)</f>
        <v>48.283999999999999</v>
      </c>
      <c r="B152">
        <f>VLOOKUP('2024-03-18_windows_device_0'!Q356,'2024-03-18_windows_device_0'!Q$2:Q$911,1,0)</f>
        <v>2184572</v>
      </c>
      <c r="C152">
        <f t="shared" si="9"/>
        <v>-4.2666666666669073E-2</v>
      </c>
      <c r="D152">
        <f t="shared" si="10"/>
        <v>2.4024880647444613</v>
      </c>
      <c r="E152">
        <f t="shared" si="7"/>
        <v>2183257.2426589974</v>
      </c>
    </row>
    <row r="153" spans="1:5" x14ac:dyDescent="0.25">
      <c r="A153">
        <f>VLOOKUP('2024-03-18_windows_device_0'!P319,'2024-03-18_windows_device_0'!P$2:P$911,1,0)</f>
        <v>48.24666666666667</v>
      </c>
      <c r="B153">
        <f>VLOOKUP('2024-03-18_windows_device_0'!Q357,'2024-03-18_windows_device_0'!Q$2:Q$911,1,0)</f>
        <v>2184575</v>
      </c>
      <c r="C153">
        <f t="shared" si="9"/>
        <v>-3.7333333333329222E-2</v>
      </c>
      <c r="D153">
        <f t="shared" si="10"/>
        <v>2.4008091119975115</v>
      </c>
      <c r="E153">
        <f t="shared" si="7"/>
        <v>2183261.2912841942</v>
      </c>
    </row>
    <row r="154" spans="1:5" x14ac:dyDescent="0.25">
      <c r="A154">
        <f>VLOOKUP('2024-03-18_windows_device_0'!P320,'2024-03-18_windows_device_0'!P$2:P$911,1,0)</f>
        <v>48.179333333333332</v>
      </c>
      <c r="B154">
        <f>VLOOKUP('2024-03-18_windows_device_0'!Q358,'2024-03-18_windows_device_0'!Q$2:Q$911,1,0)</f>
        <v>2184575</v>
      </c>
      <c r="C154">
        <f t="shared" si="9"/>
        <v>-6.7333333333337464E-2</v>
      </c>
      <c r="D154">
        <f t="shared" si="10"/>
        <v>2.3964551513350991</v>
      </c>
      <c r="E154">
        <f t="shared" si="7"/>
        <v>2183264.0140621895</v>
      </c>
    </row>
    <row r="155" spans="1:5" x14ac:dyDescent="0.25">
      <c r="A155">
        <f>VLOOKUP('2024-03-18_windows_device_0'!P321,'2024-03-18_windows_device_0'!P$2:P$911,1,0)</f>
        <v>48.12466666666667</v>
      </c>
      <c r="B155">
        <f>VLOOKUP('2024-03-18_windows_device_0'!Q359,'2024-03-18_windows_device_0'!Q$2:Q$911,1,0)</f>
        <v>2184572</v>
      </c>
      <c r="C155">
        <f t="shared" si="9"/>
        <v>-5.4666666666662422E-2</v>
      </c>
      <c r="D155">
        <f t="shared" si="10"/>
        <v>2.3941591305030387</v>
      </c>
      <c r="E155">
        <f t="shared" si="7"/>
        <v>2183262.451886781</v>
      </c>
    </row>
    <row r="156" spans="1:5" x14ac:dyDescent="0.25">
      <c r="A156">
        <f>VLOOKUP('2024-03-18_windows_device_0'!P322,'2024-03-18_windows_device_0'!P$2:P$911,1,0)</f>
        <v>48.074666666666666</v>
      </c>
      <c r="B156">
        <f>VLOOKUP('2024-03-18_windows_device_0'!Q360,'2024-03-18_windows_device_0'!Q$2:Q$911,1,0)</f>
        <v>2184570</v>
      </c>
      <c r="C156">
        <f t="shared" si="9"/>
        <v>-5.0000000000004263E-2</v>
      </c>
      <c r="D156">
        <f t="shared" si="10"/>
        <v>2.3918274170471006</v>
      </c>
      <c r="E156">
        <f t="shared" si="7"/>
        <v>2183261.9134748676</v>
      </c>
    </row>
    <row r="157" spans="1:5" x14ac:dyDescent="0.25">
      <c r="A157">
        <f>VLOOKUP('2024-03-18_windows_device_0'!P323,'2024-03-18_windows_device_0'!P$2:P$911,1,0)</f>
        <v>48.018000000000001</v>
      </c>
      <c r="B157">
        <f>VLOOKUP('2024-03-18_windows_device_0'!Q361,'2024-03-18_windows_device_0'!Q$2:Q$911,1,0)</f>
        <v>2184571</v>
      </c>
      <c r="C157">
        <f t="shared" si="9"/>
        <v>-5.6666666666664867E-2</v>
      </c>
      <c r="D157">
        <f t="shared" si="10"/>
        <v>2.38878589450194</v>
      </c>
      <c r="E157">
        <f t="shared" si="7"/>
        <v>2183264.8221355923</v>
      </c>
    </row>
    <row r="158" spans="1:5" x14ac:dyDescent="0.25">
      <c r="A158">
        <f>VLOOKUP('2024-03-18_windows_device_0'!P324,'2024-03-18_windows_device_0'!P$2:P$911,1,0)</f>
        <v>47.977333333333334</v>
      </c>
      <c r="B158">
        <f>VLOOKUP('2024-03-18_windows_device_0'!Q362,'2024-03-18_windows_device_0'!Q$2:Q$911,1,0)</f>
        <v>2184570</v>
      </c>
      <c r="C158">
        <f t="shared" si="9"/>
        <v>-4.0666666666666629E-2</v>
      </c>
      <c r="D158">
        <f t="shared" si="10"/>
        <v>2.3872957388232452</v>
      </c>
      <c r="E158">
        <f t="shared" si="7"/>
        <v>2183264.7581470604</v>
      </c>
    </row>
    <row r="159" spans="1:5" x14ac:dyDescent="0.25">
      <c r="A159">
        <f>VLOOKUP('2024-03-18_windows_device_0'!P325,'2024-03-18_windows_device_0'!P$2:P$911,1,0)</f>
        <v>47.919333333333334</v>
      </c>
      <c r="B159">
        <f>VLOOKUP('2024-03-18_windows_device_0'!Q363,'2024-03-18_windows_device_0'!Q$2:Q$911,1,0)</f>
        <v>2184559</v>
      </c>
      <c r="C159">
        <f t="shared" si="9"/>
        <v>-5.7999999999999829E-2</v>
      </c>
      <c r="D159">
        <f t="shared" si="10"/>
        <v>2.3838331022551471</v>
      </c>
      <c r="E159">
        <f t="shared" si="7"/>
        <v>2183255.9353910363</v>
      </c>
    </row>
    <row r="160" spans="1:5" x14ac:dyDescent="0.25">
      <c r="A160">
        <f>VLOOKUP('2024-03-18_windows_device_0'!P326,'2024-03-18_windows_device_0'!P$2:P$911,1,0)</f>
        <v>47.861333333333334</v>
      </c>
      <c r="B160">
        <f>VLOOKUP('2024-03-18_windows_device_0'!Q364,'2024-03-18_windows_device_0'!Q$2:Q$911,1,0)</f>
        <v>2184549</v>
      </c>
      <c r="C160">
        <f t="shared" si="9"/>
        <v>-5.7999999999999829E-2</v>
      </c>
      <c r="D160">
        <f t="shared" si="10"/>
        <v>2.3809477883262362</v>
      </c>
      <c r="E160">
        <f t="shared" si="7"/>
        <v>2183247.7520417999</v>
      </c>
    </row>
    <row r="161" spans="1:5" x14ac:dyDescent="0.25">
      <c r="A161">
        <f>VLOOKUP('2024-03-18_windows_device_0'!P327,'2024-03-18_windows_device_0'!P$2:P$911,1,0)</f>
        <v>47.836666666666666</v>
      </c>
      <c r="B161">
        <f>VLOOKUP('2024-03-18_windows_device_0'!Q365,'2024-03-18_windows_device_0'!Q$2:Q$911,1,0)</f>
        <v>2184551</v>
      </c>
      <c r="C161">
        <f t="shared" si="9"/>
        <v>-2.4666666666668391E-2</v>
      </c>
      <c r="D161">
        <f t="shared" si="10"/>
        <v>2.3808278050769838</v>
      </c>
      <c r="E161">
        <f t="shared" si="7"/>
        <v>2183249.8276332975</v>
      </c>
    </row>
    <row r="162" spans="1:5" x14ac:dyDescent="0.25">
      <c r="A162">
        <f>VLOOKUP('2024-03-18_windows_device_0'!P328,'2024-03-18_windows_device_0'!P$2:P$911,1,0)</f>
        <v>47.774666666666668</v>
      </c>
      <c r="B162">
        <f>VLOOKUP('2024-03-18_windows_device_0'!Q366,'2024-03-18_windows_device_0'!Q$2:Q$911,1,0)</f>
        <v>2184552</v>
      </c>
      <c r="C162">
        <f t="shared" si="9"/>
        <v>-6.1999999999997613E-2</v>
      </c>
      <c r="D162">
        <f t="shared" si="10"/>
        <v>2.3765037539251335</v>
      </c>
      <c r="E162">
        <f t="shared" si="7"/>
        <v>2183253.5544049903</v>
      </c>
    </row>
    <row r="163" spans="1:5" x14ac:dyDescent="0.25">
      <c r="A163">
        <f>VLOOKUP('2024-03-18_windows_device_0'!P329,'2024-03-18_windows_device_0'!P$2:P$911,1,0)</f>
        <v>47.725999999999999</v>
      </c>
      <c r="B163">
        <f>VLOOKUP('2024-03-18_windows_device_0'!Q367,'2024-03-18_windows_device_0'!Q$2:Q$911,1,0)</f>
        <v>2184551</v>
      </c>
      <c r="C163">
        <f t="shared" si="9"/>
        <v>-4.86666666666693E-2</v>
      </c>
      <c r="D163">
        <f t="shared" si="10"/>
        <v>2.3745246094373189</v>
      </c>
      <c r="E163">
        <f t="shared" si="7"/>
        <v>2183253.8041204945</v>
      </c>
    </row>
    <row r="164" spans="1:5" x14ac:dyDescent="0.25">
      <c r="A164">
        <f>VLOOKUP('2024-03-18_windows_device_0'!P330,'2024-03-18_windows_device_0'!P$2:P$911,1,0)</f>
        <v>47.672666666666665</v>
      </c>
      <c r="B164">
        <f>VLOOKUP('2024-03-18_windows_device_0'!Q368,'2024-03-18_windows_device_0'!Q$2:Q$911,1,0)</f>
        <v>2184555</v>
      </c>
      <c r="C164">
        <f t="shared" si="9"/>
        <v>-5.3333333333334565E-2</v>
      </c>
      <c r="D164">
        <f t="shared" si="10"/>
        <v>2.3717166592610686</v>
      </c>
      <c r="E164">
        <f t="shared" si="7"/>
        <v>2183259.5789673757</v>
      </c>
    </row>
    <row r="165" spans="1:5" x14ac:dyDescent="0.25">
      <c r="A165">
        <f>VLOOKUP('2024-03-18_windows_device_0'!P331,'2024-03-18_windows_device_0'!P$2:P$911,1,0)</f>
        <v>47.640666666666668</v>
      </c>
      <c r="B165">
        <f>VLOOKUP('2024-03-18_windows_device_0'!Q369,'2024-03-18_windows_device_0'!Q$2:Q$911,1,0)</f>
        <v>2184555</v>
      </c>
      <c r="C165">
        <f t="shared" si="9"/>
        <v>-3.1999999999996476E-2</v>
      </c>
      <c r="D165">
        <f t="shared" si="10"/>
        <v>2.3708302887577064</v>
      </c>
      <c r="E165">
        <f t="shared" si="7"/>
        <v>2183260.1396600939</v>
      </c>
    </row>
    <row r="166" spans="1:5" x14ac:dyDescent="0.25">
      <c r="A166">
        <f>VLOOKUP('2024-03-18_windows_device_0'!P332,'2024-03-18_windows_device_0'!P$2:P$911,1,0)</f>
        <v>47.591333333333331</v>
      </c>
      <c r="B166">
        <f>VLOOKUP('2024-03-18_windows_device_0'!Q370,'2024-03-18_windows_device_0'!Q$2:Q$911,1,0)</f>
        <v>2184546</v>
      </c>
      <c r="C166">
        <f t="shared" si="9"/>
        <v>-4.9333333333336782E-2</v>
      </c>
      <c r="D166">
        <f t="shared" si="10"/>
        <v>2.3678024761105076</v>
      </c>
      <c r="E166">
        <f t="shared" si="7"/>
        <v>2183253.0565503929</v>
      </c>
    </row>
    <row r="167" spans="1:5" x14ac:dyDescent="0.25">
      <c r="A167">
        <f>VLOOKUP('2024-03-18_windows_device_0'!P333,'2024-03-18_windows_device_0'!P$2:P$911,1,0)</f>
        <v>47.545333333333332</v>
      </c>
      <c r="B167">
        <f>VLOOKUP('2024-03-18_windows_device_0'!Q371,'2024-03-18_windows_device_0'!Q$2:Q$911,1,0)</f>
        <v>2184546</v>
      </c>
      <c r="C167">
        <f t="shared" si="9"/>
        <v>-4.5999999999999375E-2</v>
      </c>
      <c r="D167">
        <f t="shared" si="10"/>
        <v>2.3656238733949975</v>
      </c>
      <c r="E167">
        <f t="shared" si="7"/>
        <v>2183254.4373278944</v>
      </c>
    </row>
    <row r="168" spans="1:5" x14ac:dyDescent="0.25">
      <c r="A168">
        <f>VLOOKUP('2024-03-18_windows_device_0'!P334,'2024-03-18_windows_device_0'!P$2:P$911,1,0)</f>
        <v>47.475999999999999</v>
      </c>
      <c r="B168">
        <f>VLOOKUP('2024-03-18_windows_device_0'!Q372,'2024-03-18_windows_device_0'!Q$2:Q$911,1,0)</f>
        <v>2184546</v>
      </c>
      <c r="C168">
        <f t="shared" si="9"/>
        <v>-6.9333333333332803E-2</v>
      </c>
      <c r="D168">
        <f t="shared" si="10"/>
        <v>2.3614052301358672</v>
      </c>
      <c r="E168">
        <f t="shared" si="7"/>
        <v>2183257.1146824993</v>
      </c>
    </row>
    <row r="169" spans="1:5" x14ac:dyDescent="0.25">
      <c r="A169">
        <f>VLOOKUP('2024-03-18_windows_device_0'!P335,'2024-03-18_windows_device_0'!P$2:P$911,1,0)</f>
        <v>47.433999999999997</v>
      </c>
      <c r="B169">
        <f>VLOOKUP('2024-03-18_windows_device_0'!Q373,'2024-03-18_windows_device_0'!Q$2:Q$911,1,0)</f>
        <v>2184544</v>
      </c>
      <c r="C169">
        <f t="shared" si="9"/>
        <v>-4.2000000000001592E-2</v>
      </c>
      <c r="D169">
        <f t="shared" si="10"/>
        <v>2.3602161991031654</v>
      </c>
      <c r="E169">
        <f t="shared" si="7"/>
        <v>2183255.8701630533</v>
      </c>
    </row>
    <row r="170" spans="1:5" x14ac:dyDescent="0.25">
      <c r="A170">
        <f>VLOOKUP('2024-03-18_windows_device_0'!P336,'2024-03-18_windows_device_0'!P$2:P$911,1,0)</f>
        <v>47.410666666666664</v>
      </c>
      <c r="B170">
        <f>VLOOKUP('2024-03-18_windows_device_0'!Q374,'2024-03-18_windows_device_0'!Q$2:Q$911,1,0)</f>
        <v>2184541</v>
      </c>
      <c r="C170">
        <f t="shared" si="9"/>
        <v>-2.3333333333333428E-2</v>
      </c>
      <c r="D170">
        <f t="shared" si="10"/>
        <v>2.3596697130617024</v>
      </c>
      <c r="E170">
        <f t="shared" si="7"/>
        <v>2183253.2175142737</v>
      </c>
    </row>
    <row r="171" spans="1:5" x14ac:dyDescent="0.25">
      <c r="A171">
        <f>VLOOKUP('2024-03-18_windows_device_0'!P337,'2024-03-18_windows_device_0'!P$2:P$911,1,0)</f>
        <v>47.345333333333329</v>
      </c>
      <c r="B171">
        <f>VLOOKUP('2024-03-18_windows_device_0'!Q375,'2024-03-18_windows_device_0'!Q$2:Q$911,1,0)</f>
        <v>2184530</v>
      </c>
      <c r="C171">
        <f t="shared" si="9"/>
        <v>-6.533333333333502E-2</v>
      </c>
      <c r="D171">
        <f t="shared" si="10"/>
        <v>2.3550374508112806</v>
      </c>
      <c r="E171">
        <f t="shared" si="7"/>
        <v>2183245.1650549672</v>
      </c>
    </row>
    <row r="172" spans="1:5" x14ac:dyDescent="0.25">
      <c r="A172">
        <f>VLOOKUP('2024-03-18_windows_device_0'!P338,'2024-03-18_windows_device_0'!P$2:P$911,1,0)</f>
        <v>47.311333333333337</v>
      </c>
      <c r="B172">
        <f>VLOOKUP('2024-03-18_windows_device_0'!Q376,'2024-03-18_windows_device_0'!Q$2:Q$911,1,0)</f>
        <v>2184527</v>
      </c>
      <c r="C172">
        <f t="shared" si="9"/>
        <v>-3.3999999999991815E-2</v>
      </c>
      <c r="D172">
        <f t="shared" si="10"/>
        <v>2.3543753627719539</v>
      </c>
      <c r="E172">
        <f t="shared" si="7"/>
        <v>2183242.5868196776</v>
      </c>
    </row>
    <row r="173" spans="1:5" x14ac:dyDescent="0.25">
      <c r="A173">
        <f>VLOOKUP('2024-03-18_windows_device_0'!P339,'2024-03-18_windows_device_0'!P$2:P$911,1,0)</f>
        <v>47.266666666666666</v>
      </c>
      <c r="B173">
        <f>VLOOKUP('2024-03-18_windows_device_0'!Q377,'2024-03-18_windows_device_0'!Q$2:Q$911,1,0)</f>
        <v>2184530</v>
      </c>
      <c r="C173">
        <f t="shared" si="9"/>
        <v>-4.4666666666671517E-2</v>
      </c>
      <c r="D173">
        <f t="shared" si="10"/>
        <v>2.3518025333809862</v>
      </c>
      <c r="E173">
        <f t="shared" si="7"/>
        <v>2183247.2268955759</v>
      </c>
    </row>
    <row r="174" spans="1:5" x14ac:dyDescent="0.25">
      <c r="A174">
        <f>VLOOKUP('2024-03-18_windows_device_0'!P340,'2024-03-18_windows_device_0'!P$2:P$911,1,0)</f>
        <v>47.208666666666666</v>
      </c>
      <c r="B174">
        <f>VLOOKUP('2024-03-18_windows_device_0'!Q378,'2024-03-18_windows_device_0'!Q$2:Q$911,1,0)</f>
        <v>2184529</v>
      </c>
      <c r="C174">
        <f t="shared" si="9"/>
        <v>-5.7999999999999829E-2</v>
      </c>
      <c r="D174">
        <f t="shared" si="10"/>
        <v>2.3484797154940069</v>
      </c>
      <c r="E174">
        <f t="shared" si="7"/>
        <v>2183248.3477161555</v>
      </c>
    </row>
    <row r="175" spans="1:5" x14ac:dyDescent="0.25">
      <c r="A175">
        <f>VLOOKUP('2024-03-18_windows_device_0'!P341,'2024-03-18_windows_device_0'!P$2:P$911,1,0)</f>
        <v>47.167999999999999</v>
      </c>
      <c r="B175">
        <f>VLOOKUP('2024-03-18_windows_device_0'!Q379,'2024-03-18_windows_device_0'!Q$2:Q$911,1,0)</f>
        <v>2184525</v>
      </c>
      <c r="C175">
        <f t="shared" si="9"/>
        <v>-4.0666666666666629E-2</v>
      </c>
      <c r="D175">
        <f t="shared" si="10"/>
        <v>2.3470242630300731</v>
      </c>
      <c r="E175">
        <f t="shared" si="7"/>
        <v>2183245.2776179402</v>
      </c>
    </row>
    <row r="176" spans="1:5" x14ac:dyDescent="0.25">
      <c r="A176">
        <f>VLOOKUP('2024-03-18_windows_device_0'!P342,'2024-03-18_windows_device_0'!P$2:P$911,1,0)</f>
        <v>47.108000000000004</v>
      </c>
      <c r="B176">
        <f>VLOOKUP('2024-03-18_windows_device_0'!Q380,'2024-03-18_windows_device_0'!Q$2:Q$911,1,0)</f>
        <v>2184522</v>
      </c>
      <c r="C176">
        <f t="shared" si="9"/>
        <v>-5.9999999999995168E-2</v>
      </c>
      <c r="D176">
        <f t="shared" si="10"/>
        <v>2.3434064734758224</v>
      </c>
      <c r="E176">
        <f t="shared" si="7"/>
        <v>2183244.5915569845</v>
      </c>
    </row>
    <row r="177" spans="1:5" x14ac:dyDescent="0.25">
      <c r="A177">
        <f>VLOOKUP('2024-03-18_windows_device_0'!P343,'2024-03-18_windows_device_0'!P$2:P$911,1,0)</f>
        <v>47.055999999999997</v>
      </c>
      <c r="B177">
        <f>VLOOKUP('2024-03-18_windows_device_0'!Q381,'2024-03-18_windows_device_0'!Q$2:Q$911,1,0)</f>
        <v>2184521</v>
      </c>
      <c r="C177">
        <f t="shared" si="9"/>
        <v>-5.2000000000006708E-2</v>
      </c>
      <c r="D177">
        <f t="shared" si="10"/>
        <v>2.3410810278777521</v>
      </c>
      <c r="E177">
        <f t="shared" si="7"/>
        <v>2183245.0807993757</v>
      </c>
    </row>
    <row r="178" spans="1:5" x14ac:dyDescent="0.25">
      <c r="A178">
        <f>VLOOKUP('2024-03-18_windows_device_0'!P344,'2024-03-18_windows_device_0'!P$2:P$911,1,0)</f>
        <v>47.01</v>
      </c>
      <c r="B178">
        <f>VLOOKUP('2024-03-18_windows_device_0'!Q382,'2024-03-18_windows_device_0'!Q$2:Q$911,1,0)</f>
        <v>2184521</v>
      </c>
      <c r="C178">
        <f t="shared" si="9"/>
        <v>-4.5999999999999375E-2</v>
      </c>
      <c r="D178">
        <f t="shared" si="10"/>
        <v>2.338988297939486</v>
      </c>
      <c r="E178">
        <f t="shared" si="7"/>
        <v>2183246.4222731437</v>
      </c>
    </row>
    <row r="179" spans="1:5" x14ac:dyDescent="0.25">
      <c r="A179">
        <f>VLOOKUP('2024-03-18_windows_device_0'!P345,'2024-03-18_windows_device_0'!P$2:P$911,1,0)</f>
        <v>46.957999999999998</v>
      </c>
      <c r="B179">
        <f>VLOOKUP('2024-03-18_windows_device_0'!Q383,'2024-03-18_windows_device_0'!Q$2:Q$911,1,0)</f>
        <v>2184520</v>
      </c>
      <c r="C179">
        <f t="shared" si="9"/>
        <v>-5.1999999999999602E-2</v>
      </c>
      <c r="D179">
        <f t="shared" si="10"/>
        <v>2.3362054341015721</v>
      </c>
      <c r="E179">
        <f t="shared" si="7"/>
        <v>2183247.2079943302</v>
      </c>
    </row>
    <row r="180" spans="1:5" x14ac:dyDescent="0.25">
      <c r="A180">
        <f>VLOOKUP('2024-03-18_windows_device_0'!P346,'2024-03-18_windows_device_0'!P$2:P$911,1,0)</f>
        <v>46.921999999999997</v>
      </c>
      <c r="B180">
        <f>VLOOKUP('2024-03-18_windows_device_0'!Q384,'2024-03-18_windows_device_0'!Q$2:Q$911,1,0)</f>
        <v>2184513</v>
      </c>
      <c r="C180">
        <f t="shared" si="9"/>
        <v>-3.6000000000001364E-2</v>
      </c>
      <c r="D180">
        <f t="shared" si="10"/>
        <v>2.3349356294217007</v>
      </c>
      <c r="E180">
        <f t="shared" si="7"/>
        <v>2183241.0235154377</v>
      </c>
    </row>
    <row r="181" spans="1:5" x14ac:dyDescent="0.25">
      <c r="A181">
        <f>VLOOKUP('2024-03-18_windows_device_0'!P347,'2024-03-18_windows_device_0'!P$2:P$911,1,0)</f>
        <v>46.866666666666667</v>
      </c>
      <c r="B181">
        <f>VLOOKUP('2024-03-18_windows_device_0'!Q385,'2024-03-18_windows_device_0'!Q$2:Q$911,1,0)</f>
        <v>2184513</v>
      </c>
      <c r="C181">
        <f t="shared" si="9"/>
        <v>-5.5333333333329904E-2</v>
      </c>
      <c r="D181">
        <f t="shared" si="10"/>
        <v>2.3315530665207134</v>
      </c>
      <c r="E181">
        <f t="shared" si="7"/>
        <v>2183243.1981034721</v>
      </c>
    </row>
    <row r="182" spans="1:5" x14ac:dyDescent="0.25">
      <c r="A182">
        <f>VLOOKUP('2024-03-18_windows_device_0'!P348,'2024-03-18_windows_device_0'!P$2:P$911,1,0)</f>
        <v>46.827333333333335</v>
      </c>
      <c r="B182">
        <f>VLOOKUP('2024-03-18_windows_device_0'!Q386,'2024-03-18_windows_device_0'!Q$2:Q$911,1,0)</f>
        <v>2184512</v>
      </c>
      <c r="C182">
        <f t="shared" si="9"/>
        <v>-3.9333333333331666E-2</v>
      </c>
      <c r="D182">
        <f t="shared" si="10"/>
        <v>2.3301164405411372</v>
      </c>
      <c r="E182">
        <f t="shared" si="7"/>
        <v>2183243.1226387848</v>
      </c>
    </row>
    <row r="183" spans="1:5" x14ac:dyDescent="0.25">
      <c r="A183">
        <f>VLOOKUP('2024-03-18_windows_device_0'!P349,'2024-03-18_windows_device_0'!P$2:P$911,1,0)</f>
        <v>46.785333333333334</v>
      </c>
      <c r="B183">
        <f>VLOOKUP('2024-03-18_windows_device_0'!Q387,'2024-03-18_windows_device_0'!Q$2:Q$911,1,0)</f>
        <v>2184506</v>
      </c>
      <c r="C183">
        <f t="shared" si="9"/>
        <v>-4.2000000000001592E-2</v>
      </c>
      <c r="D183">
        <f t="shared" si="10"/>
        <v>2.3279399083732053</v>
      </c>
      <c r="E183">
        <f t="shared" si="7"/>
        <v>2183238.5244245278</v>
      </c>
    </row>
    <row r="184" spans="1:5" x14ac:dyDescent="0.25">
      <c r="A184">
        <f>VLOOKUP('2024-03-18_windows_device_0'!P350,'2024-03-18_windows_device_0'!P$2:P$911,1,0)</f>
        <v>46.746000000000002</v>
      </c>
      <c r="B184">
        <f>VLOOKUP('2024-03-18_windows_device_0'!Q388,'2024-03-18_windows_device_0'!Q$2:Q$911,1,0)</f>
        <v>2184501</v>
      </c>
      <c r="C184">
        <f t="shared" si="9"/>
        <v>-3.9333333333331666E-2</v>
      </c>
      <c r="D184">
        <f t="shared" si="10"/>
        <v>2.3260693141370994</v>
      </c>
      <c r="E184">
        <f t="shared" si="7"/>
        <v>2183234.7302199486</v>
      </c>
    </row>
    <row r="185" spans="1:5" x14ac:dyDescent="0.25">
      <c r="A185">
        <f>VLOOKUP('2024-03-18_windows_device_0'!P351,'2024-03-18_windows_device_0'!P$2:P$911,1,0)</f>
        <v>46.69</v>
      </c>
      <c r="B185">
        <f>VLOOKUP('2024-03-18_windows_device_0'!Q389,'2024-03-18_windows_device_0'!Q$2:Q$911,1,0)</f>
        <v>2184500</v>
      </c>
      <c r="C185">
        <f t="shared" si="9"/>
        <v>-5.6000000000004491E-2</v>
      </c>
      <c r="D185">
        <f t="shared" si="10"/>
        <v>2.3227425325907727</v>
      </c>
      <c r="E185">
        <f t="shared" si="7"/>
        <v>2183235.8770795488</v>
      </c>
    </row>
    <row r="186" spans="1:5" x14ac:dyDescent="0.25">
      <c r="A186">
        <f>VLOOKUP('2024-03-18_windows_device_0'!P352,'2024-03-18_windows_device_0'!P$2:P$911,1,0)</f>
        <v>46.640666666666668</v>
      </c>
      <c r="B186">
        <f>VLOOKUP('2024-03-18_windows_device_0'!Q390,'2024-03-18_windows_device_0'!Q$2:Q$911,1,0)</f>
        <v>2184496</v>
      </c>
      <c r="C186">
        <f t="shared" si="9"/>
        <v>-4.9333333333329676E-2</v>
      </c>
      <c r="D186">
        <f t="shared" si="10"/>
        <v>2.3205041398457311</v>
      </c>
      <c r="E186">
        <f t="shared" si="7"/>
        <v>2183233.3233044059</v>
      </c>
    </row>
    <row r="187" spans="1:5" x14ac:dyDescent="0.25">
      <c r="A187">
        <f>VLOOKUP('2024-03-18_windows_device_0'!P353,'2024-03-18_windows_device_0'!P$2:P$911,1,0)</f>
        <v>46.594000000000001</v>
      </c>
      <c r="B187">
        <f>VLOOKUP('2024-03-18_windows_device_0'!Q391,'2024-03-18_windows_device_0'!Q$2:Q$911,1,0)</f>
        <v>2184495</v>
      </c>
      <c r="C187">
        <f t="shared" si="9"/>
        <v>-4.6666666666666856E-2</v>
      </c>
      <c r="D187">
        <f t="shared" si="10"/>
        <v>2.3182686016853049</v>
      </c>
      <c r="E187">
        <f t="shared" si="7"/>
        <v>2183233.7690779702</v>
      </c>
    </row>
    <row r="188" spans="1:5" x14ac:dyDescent="0.25">
      <c r="A188">
        <f>VLOOKUP('2024-03-18_windows_device_0'!P354,'2024-03-18_windows_device_0'!P$2:P$911,1,0)</f>
        <v>46.560666666666663</v>
      </c>
      <c r="B188">
        <f>VLOOKUP('2024-03-18_windows_device_0'!Q392,'2024-03-18_windows_device_0'!Q$2:Q$911,1,0)</f>
        <v>2184499</v>
      </c>
      <c r="C188">
        <f t="shared" si="9"/>
        <v>-3.3333333333338544E-2</v>
      </c>
      <c r="D188">
        <f t="shared" si="10"/>
        <v>2.3170411503630777</v>
      </c>
      <c r="E188">
        <f t="shared" si="7"/>
        <v>2183238.5634917743</v>
      </c>
    </row>
    <row r="189" spans="1:5" x14ac:dyDescent="0.25">
      <c r="A189">
        <f>VLOOKUP('2024-03-18_windows_device_0'!P355,'2024-03-18_windows_device_0'!P$2:P$911,1,0)</f>
        <v>46.506</v>
      </c>
      <c r="B189">
        <f>VLOOKUP('2024-03-18_windows_device_0'!Q393,'2024-03-18_windows_device_0'!Q$2:Q$911,1,0)</f>
        <v>2184499</v>
      </c>
      <c r="C189">
        <f t="shared" si="9"/>
        <v>-5.4666666666662422E-2</v>
      </c>
      <c r="D189">
        <f t="shared" si="10"/>
        <v>2.3136319113519259</v>
      </c>
      <c r="E189">
        <f t="shared" si="7"/>
        <v>2183240.7721812553</v>
      </c>
    </row>
    <row r="190" spans="1:5" x14ac:dyDescent="0.25">
      <c r="A190">
        <f>VLOOKUP('2024-03-18_windows_device_0'!P356,'2024-03-18_windows_device_0'!P$2:P$911,1,0)</f>
        <v>46.457999999999998</v>
      </c>
      <c r="B190">
        <f>VLOOKUP('2024-03-18_windows_device_0'!Q394,'2024-03-18_windows_device_0'!Q$2:Q$911,1,0)</f>
        <v>2184491</v>
      </c>
      <c r="C190">
        <f t="shared" si="9"/>
        <v>-4.8000000000001819E-2</v>
      </c>
      <c r="D190">
        <f t="shared" si="10"/>
        <v>2.3114589637144953</v>
      </c>
      <c r="E190">
        <f t="shared" si="7"/>
        <v>2183234.181633214</v>
      </c>
    </row>
    <row r="191" spans="1:5" x14ac:dyDescent="0.25">
      <c r="A191">
        <f>VLOOKUP('2024-03-18_windows_device_0'!P357,'2024-03-18_windows_device_0'!P$2:P$911,1,0)</f>
        <v>46.406666666666666</v>
      </c>
      <c r="B191">
        <f>VLOOKUP('2024-03-18_windows_device_0'!Q395,'2024-03-18_windows_device_0'!Q$2:Q$911,1,0)</f>
        <v>2184491</v>
      </c>
      <c r="C191">
        <f t="shared" si="9"/>
        <v>-5.1333333333332121E-2</v>
      </c>
      <c r="D191">
        <f t="shared" si="10"/>
        <v>2.3087975502840932</v>
      </c>
      <c r="E191">
        <f t="shared" si="7"/>
        <v>2183235.9097279962</v>
      </c>
    </row>
    <row r="192" spans="1:5" x14ac:dyDescent="0.25">
      <c r="A192">
        <f>VLOOKUP('2024-03-18_windows_device_0'!P358,'2024-03-18_windows_device_0'!P$2:P$911,1,0)</f>
        <v>46.381999999999998</v>
      </c>
      <c r="B192">
        <f>VLOOKUP('2024-03-18_windows_device_0'!Q396,'2024-03-18_windows_device_0'!Q$2:Q$911,1,0)</f>
        <v>2184492</v>
      </c>
      <c r="C192">
        <f t="shared" si="9"/>
        <v>-2.4666666666668391E-2</v>
      </c>
      <c r="D192">
        <f t="shared" si="10"/>
        <v>2.3084291391905927</v>
      </c>
      <c r="E192">
        <f t="shared" si="7"/>
        <v>2183237.1490996704</v>
      </c>
    </row>
    <row r="193" spans="1:5" x14ac:dyDescent="0.25">
      <c r="A193">
        <f>VLOOKUP('2024-03-18_windows_device_0'!P359,'2024-03-18_windows_device_0'!P$2:P$911,1,0)</f>
        <v>46.316000000000003</v>
      </c>
      <c r="B193">
        <f>VLOOKUP('2024-03-18_windows_device_0'!Q397,'2024-03-18_windows_device_0'!Q$2:Q$911,1,0)</f>
        <v>2184490</v>
      </c>
      <c r="C193">
        <f t="shared" si="9"/>
        <v>-6.5999999999995396E-2</v>
      </c>
      <c r="D193">
        <f t="shared" si="10"/>
        <v>2.303815228184916</v>
      </c>
      <c r="E193">
        <f t="shared" si="7"/>
        <v>2183238.150184724</v>
      </c>
    </row>
    <row r="194" spans="1:5" x14ac:dyDescent="0.25">
      <c r="A194">
        <f>VLOOKUP('2024-03-18_windows_device_0'!P360,'2024-03-18_windows_device_0'!P$2:P$911,1,0)</f>
        <v>46.270666666666671</v>
      </c>
      <c r="B194">
        <f>VLOOKUP('2024-03-18_windows_device_0'!Q398,'2024-03-18_windows_device_0'!Q$2:Q$911,1,0)</f>
        <v>2184484</v>
      </c>
      <c r="C194">
        <f t="shared" si="9"/>
        <v>-4.5333333333331893E-2</v>
      </c>
      <c r="D194">
        <f t="shared" si="10"/>
        <v>2.3022240934792482</v>
      </c>
      <c r="E194">
        <f t="shared" si="7"/>
        <v>2183233.1865207111</v>
      </c>
    </row>
    <row r="195" spans="1:5" x14ac:dyDescent="0.25">
      <c r="A195">
        <f>VLOOKUP('2024-03-18_windows_device_0'!P361,'2024-03-18_windows_device_0'!P$2:P$911,1,0)</f>
        <v>46.231333333333332</v>
      </c>
      <c r="B195">
        <f>VLOOKUP('2024-03-18_windows_device_0'!Q399,'2024-03-18_windows_device_0'!Q$2:Q$911,1,0)</f>
        <v>2184479</v>
      </c>
      <c r="C195">
        <f t="shared" si="9"/>
        <v>-3.9333333333338771E-2</v>
      </c>
      <c r="D195">
        <f t="shared" si="10"/>
        <v>2.3004596290230239</v>
      </c>
      <c r="E195">
        <f t="shared" ref="E195:E258" si="11">B195-G$3*LN(D195)</f>
        <v>2183229.3365874863</v>
      </c>
    </row>
    <row r="196" spans="1:5" x14ac:dyDescent="0.25">
      <c r="A196">
        <f>VLOOKUP('2024-03-18_windows_device_0'!P362,'2024-03-18_windows_device_0'!P$2:P$911,1,0)</f>
        <v>46.175333333333334</v>
      </c>
      <c r="B196">
        <f>VLOOKUP('2024-03-18_windows_device_0'!Q400,'2024-03-18_windows_device_0'!Q$2:Q$911,1,0)</f>
        <v>2184477</v>
      </c>
      <c r="C196">
        <f t="shared" si="9"/>
        <v>-5.5999999999997385E-2</v>
      </c>
      <c r="D196">
        <f t="shared" si="10"/>
        <v>2.2971388025249486</v>
      </c>
      <c r="E196">
        <f t="shared" si="11"/>
        <v>2183229.5034755641</v>
      </c>
    </row>
    <row r="197" spans="1:5" x14ac:dyDescent="0.25">
      <c r="A197">
        <f>VLOOKUP('2024-03-18_windows_device_0'!P363,'2024-03-18_windows_device_0'!P$2:P$911,1,0)</f>
        <v>46.125999999999998</v>
      </c>
      <c r="B197">
        <f>VLOOKUP('2024-03-18_windows_device_0'!Q401,'2024-03-18_windows_device_0'!Q$2:Q$911,1,0)</f>
        <v>2184473</v>
      </c>
      <c r="C197">
        <f t="shared" si="9"/>
        <v>-4.9333333333336782E-2</v>
      </c>
      <c r="D197">
        <f t="shared" si="10"/>
        <v>2.2948980279267919</v>
      </c>
      <c r="E197">
        <f t="shared" si="11"/>
        <v>2183226.9673846257</v>
      </c>
    </row>
    <row r="198" spans="1:5" x14ac:dyDescent="0.25">
      <c r="A198">
        <f>VLOOKUP('2024-03-18_windows_device_0'!P364,'2024-03-18_windows_device_0'!P$2:P$911,1,0)</f>
        <v>46.084666666666664</v>
      </c>
      <c r="B198">
        <f>VLOOKUP('2024-03-18_windows_device_0'!Q402,'2024-03-18_windows_device_0'!Q$2:Q$911,1,0)</f>
        <v>2184469</v>
      </c>
      <c r="C198">
        <f t="shared" si="9"/>
        <v>-4.133333333333411E-2</v>
      </c>
      <c r="D198">
        <f t="shared" si="10"/>
        <v>2.2930975379162537</v>
      </c>
      <c r="E198">
        <f t="shared" si="11"/>
        <v>2183224.144689667</v>
      </c>
    </row>
    <row r="199" spans="1:5" x14ac:dyDescent="0.25">
      <c r="A199">
        <f>VLOOKUP('2024-03-18_windows_device_0'!P365,'2024-03-18_windows_device_0'!P$2:P$911,1,0)</f>
        <v>46.045999999999999</v>
      </c>
      <c r="B199">
        <f>VLOOKUP('2024-03-18_windows_device_0'!Q403,'2024-03-18_windows_device_0'!Q$2:Q$911,1,0)</f>
        <v>2184470</v>
      </c>
      <c r="C199">
        <f t="shared" si="9"/>
        <v>-3.8666666666664185E-2</v>
      </c>
      <c r="D199">
        <f t="shared" si="10"/>
        <v>2.2912588024648142</v>
      </c>
      <c r="E199">
        <f t="shared" si="11"/>
        <v>2183226.3479570923</v>
      </c>
    </row>
    <row r="200" spans="1:5" x14ac:dyDescent="0.25">
      <c r="A200">
        <f>VLOOKUP('2024-03-18_windows_device_0'!P366,'2024-03-18_windows_device_0'!P$2:P$911,1,0)</f>
        <v>45.987333333333332</v>
      </c>
      <c r="B200">
        <f>VLOOKUP('2024-03-18_windows_device_0'!Q404,'2024-03-18_windows_device_0'!Q$2:Q$911,1,0)</f>
        <v>2184472</v>
      </c>
      <c r="C200">
        <f t="shared" si="9"/>
        <v>-5.8666666666667311E-2</v>
      </c>
      <c r="D200">
        <f t="shared" si="10"/>
        <v>2.2877010193085852</v>
      </c>
      <c r="E200">
        <f t="shared" si="11"/>
        <v>2183230.6789126</v>
      </c>
    </row>
    <row r="201" spans="1:5" x14ac:dyDescent="0.25">
      <c r="A201">
        <f>VLOOKUP('2024-03-18_windows_device_0'!P367,'2024-03-18_windows_device_0'!P$2:P$911,1,0)</f>
        <v>45.941333333333333</v>
      </c>
      <c r="B201">
        <f>VLOOKUP('2024-03-18_windows_device_0'!Q405,'2024-03-18_windows_device_0'!Q$2:Q$911,1,0)</f>
        <v>2184472</v>
      </c>
      <c r="C201">
        <f t="shared" si="9"/>
        <v>-4.5999999999999375E-2</v>
      </c>
      <c r="D201">
        <f t="shared" si="10"/>
        <v>2.2858166572730036</v>
      </c>
      <c r="E201">
        <f t="shared" si="11"/>
        <v>2183231.9149603923</v>
      </c>
    </row>
    <row r="202" spans="1:5" x14ac:dyDescent="0.25">
      <c r="A202">
        <f>VLOOKUP('2024-03-18_windows_device_0'!P368,'2024-03-18_windows_device_0'!P$2:P$911,1,0)</f>
        <v>45.88</v>
      </c>
      <c r="B202">
        <f>VLOOKUP('2024-03-18_windows_device_0'!Q406,'2024-03-18_windows_device_0'!Q$2:Q$911,1,0)</f>
        <v>2184469</v>
      </c>
      <c r="C202">
        <f t="shared" si="9"/>
        <v>-6.1333333333330131E-2</v>
      </c>
      <c r="D202">
        <f t="shared" si="10"/>
        <v>2.2822766564810752</v>
      </c>
      <c r="E202">
        <f t="shared" si="11"/>
        <v>2183231.2397825383</v>
      </c>
    </row>
    <row r="203" spans="1:5" x14ac:dyDescent="0.25">
      <c r="A203">
        <f>VLOOKUP('2024-03-18_windows_device_0'!P369,'2024-03-18_windows_device_0'!P$2:P$911,1,0)</f>
        <v>45.844000000000001</v>
      </c>
      <c r="B203">
        <f>VLOOKUP('2024-03-18_windows_device_0'!Q407,'2024-03-18_windows_device_0'!Q$2:Q$911,1,0)</f>
        <v>2184465</v>
      </c>
      <c r="C203">
        <f t="shared" si="9"/>
        <v>-3.6000000000001364E-2</v>
      </c>
      <c r="D203">
        <f t="shared" si="10"/>
        <v>2.2812921229957897</v>
      </c>
      <c r="E203">
        <f t="shared" si="11"/>
        <v>2183227.8869954203</v>
      </c>
    </row>
    <row r="204" spans="1:5" x14ac:dyDescent="0.25">
      <c r="A204">
        <f>VLOOKUP('2024-03-18_windows_device_0'!P370,'2024-03-18_windows_device_0'!P$2:P$911,1,0)</f>
        <v>45.803333333333335</v>
      </c>
      <c r="B204">
        <f>VLOOKUP('2024-03-18_windows_device_0'!Q408,'2024-03-18_windows_device_0'!Q$2:Q$911,1,0)</f>
        <v>2184463</v>
      </c>
      <c r="C204">
        <f t="shared" si="9"/>
        <v>-4.0666666666666629E-2</v>
      </c>
      <c r="D204">
        <f t="shared" si="10"/>
        <v>2.2791200530229698</v>
      </c>
      <c r="E204">
        <f t="shared" si="11"/>
        <v>2183227.3158597774</v>
      </c>
    </row>
    <row r="205" spans="1:5" x14ac:dyDescent="0.25">
      <c r="A205">
        <f>VLOOKUP('2024-03-18_windows_device_0'!P371,'2024-03-18_windows_device_0'!P$2:P$911,1,0)</f>
        <v>45.761333333333333</v>
      </c>
      <c r="B205">
        <f>VLOOKUP('2024-03-18_windows_device_0'!Q409,'2024-03-18_windows_device_0'!Q$2:Q$911,1,0)</f>
        <v>2184458</v>
      </c>
      <c r="C205">
        <f t="shared" si="9"/>
        <v>-4.2000000000001592E-2</v>
      </c>
      <c r="D205">
        <f t="shared" si="10"/>
        <v>2.27698781940998</v>
      </c>
      <c r="E205">
        <f t="shared" si="11"/>
        <v>2183223.7198435031</v>
      </c>
    </row>
    <row r="206" spans="1:5" x14ac:dyDescent="0.25">
      <c r="A206">
        <f>VLOOKUP('2024-03-18_windows_device_0'!P372,'2024-03-18_windows_device_0'!P$2:P$911,1,0)</f>
        <v>45.734000000000002</v>
      </c>
      <c r="B206">
        <f>VLOOKUP('2024-03-18_windows_device_0'!Q410,'2024-03-18_windows_device_0'!Q$2:Q$911,1,0)</f>
        <v>2184457</v>
      </c>
      <c r="C206">
        <f t="shared" si="9"/>
        <v>-2.7333333333331211E-2</v>
      </c>
      <c r="D206">
        <f t="shared" si="10"/>
        <v>2.2760935276868364</v>
      </c>
      <c r="E206">
        <f t="shared" si="11"/>
        <v>2183223.3090873579</v>
      </c>
    </row>
    <row r="207" spans="1:5" x14ac:dyDescent="0.25">
      <c r="A207">
        <f>VLOOKUP('2024-03-18_windows_device_0'!P373,'2024-03-18_windows_device_0'!P$2:P$911,1,0)</f>
        <v>45.681333333333335</v>
      </c>
      <c r="B207">
        <f>VLOOKUP('2024-03-18_windows_device_0'!Q411,'2024-03-18_windows_device_0'!Q$2:Q$911,1,0)</f>
        <v>2184456</v>
      </c>
      <c r="C207">
        <f t="shared" si="9"/>
        <v>-5.2666666666667084E-2</v>
      </c>
      <c r="D207">
        <f t="shared" si="10"/>
        <v>2.2726689045883863</v>
      </c>
      <c r="E207">
        <f t="shared" si="11"/>
        <v>2183224.5676953616</v>
      </c>
    </row>
    <row r="208" spans="1:5" x14ac:dyDescent="0.25">
      <c r="A208">
        <f>VLOOKUP('2024-03-18_windows_device_0'!P374,'2024-03-18_windows_device_0'!P$2:P$911,1,0)</f>
        <v>45.622</v>
      </c>
      <c r="B208">
        <f>VLOOKUP('2024-03-18_windows_device_0'!Q412,'2024-03-18_windows_device_0'!Q$2:Q$911,1,0)</f>
        <v>2184455</v>
      </c>
      <c r="C208">
        <f t="shared" si="9"/>
        <v>-5.9333333333334792E-2</v>
      </c>
      <c r="D208">
        <f t="shared" si="10"/>
        <v>2.2695059152892907</v>
      </c>
      <c r="E208">
        <f t="shared" si="11"/>
        <v>2183225.656775991</v>
      </c>
    </row>
    <row r="209" spans="1:5" x14ac:dyDescent="0.25">
      <c r="A209">
        <f>VLOOKUP('2024-03-18_windows_device_0'!P375,'2024-03-18_windows_device_0'!P$2:P$911,1,0)</f>
        <v>45.572000000000003</v>
      </c>
      <c r="B209">
        <f>VLOOKUP('2024-03-18_windows_device_0'!Q413,'2024-03-18_windows_device_0'!Q$2:Q$911,1,0)</f>
        <v>2184454</v>
      </c>
      <c r="C209">
        <f t="shared" si="9"/>
        <v>-4.9999999999997158E-2</v>
      </c>
      <c r="D209">
        <f t="shared" si="10"/>
        <v>2.2673138808312863</v>
      </c>
      <c r="E209">
        <f t="shared" si="11"/>
        <v>2183226.1062723743</v>
      </c>
    </row>
    <row r="210" spans="1:5" x14ac:dyDescent="0.25">
      <c r="A210">
        <f>VLOOKUP('2024-03-18_windows_device_0'!P376,'2024-03-18_windows_device_0'!P$2:P$911,1,0)</f>
        <v>45.525333333333336</v>
      </c>
      <c r="B210">
        <f>VLOOKUP('2024-03-18_windows_device_0'!Q414,'2024-03-18_windows_device_0'!Q$2:Q$911,1,0)</f>
        <v>2184449</v>
      </c>
      <c r="C210">
        <f t="shared" si="9"/>
        <v>-4.6666666666666856E-2</v>
      </c>
      <c r="D210">
        <f t="shared" si="10"/>
        <v>2.2650974556364356</v>
      </c>
      <c r="E210">
        <f t="shared" si="11"/>
        <v>2183222.5733228293</v>
      </c>
    </row>
    <row r="211" spans="1:5" x14ac:dyDescent="0.25">
      <c r="A211">
        <f>VLOOKUP('2024-03-18_windows_device_0'!P377,'2024-03-18_windows_device_0'!P$2:P$911,1,0)</f>
        <v>45.494</v>
      </c>
      <c r="B211">
        <f>VLOOKUP('2024-03-18_windows_device_0'!Q415,'2024-03-18_windows_device_0'!Q$2:Q$911,1,0)</f>
        <v>2184450</v>
      </c>
      <c r="C211">
        <f t="shared" si="9"/>
        <v>-3.13333333333361E-2</v>
      </c>
      <c r="D211">
        <f t="shared" si="10"/>
        <v>2.2640228200722339</v>
      </c>
      <c r="E211">
        <f t="shared" si="11"/>
        <v>2183224.2851402592</v>
      </c>
    </row>
    <row r="212" spans="1:5" x14ac:dyDescent="0.25">
      <c r="A212">
        <f>VLOOKUP('2024-03-18_windows_device_0'!P378,'2024-03-18_windows_device_0'!P$2:P$911,1,0)</f>
        <v>45.436666666666667</v>
      </c>
      <c r="B212">
        <f>VLOOKUP('2024-03-18_windows_device_0'!Q416,'2024-03-18_windows_device_0'!Q$2:Q$911,1,0)</f>
        <v>2184445</v>
      </c>
      <c r="C212">
        <f t="shared" si="9"/>
        <v>-5.7333333333332348E-2</v>
      </c>
      <c r="D212">
        <f t="shared" si="10"/>
        <v>2.2603494266950839</v>
      </c>
      <c r="E212">
        <f t="shared" si="11"/>
        <v>2183221.7208776278</v>
      </c>
    </row>
    <row r="213" spans="1:5" x14ac:dyDescent="0.25">
      <c r="A213">
        <f>VLOOKUP('2024-03-18_windows_device_0'!P379,'2024-03-18_windows_device_0'!P$2:P$911,1,0)</f>
        <v>45.393333333333331</v>
      </c>
      <c r="B213">
        <f>VLOOKUP('2024-03-18_windows_device_0'!Q417,'2024-03-18_windows_device_0'!Q$2:Q$911,1,0)</f>
        <v>2184441</v>
      </c>
      <c r="C213">
        <f t="shared" si="9"/>
        <v>-4.3333333333336554E-2</v>
      </c>
      <c r="D213">
        <f t="shared" si="10"/>
        <v>2.2586348909336724</v>
      </c>
      <c r="E213">
        <f t="shared" si="11"/>
        <v>2183218.8590996643</v>
      </c>
    </row>
    <row r="214" spans="1:5" x14ac:dyDescent="0.25">
      <c r="A214">
        <f>VLOOKUP('2024-03-18_windows_device_0'!P380,'2024-03-18_windows_device_0'!P$2:P$911,1,0)</f>
        <v>45.366</v>
      </c>
      <c r="B214">
        <f>VLOOKUP('2024-03-18_windows_device_0'!Q418,'2024-03-18_windows_device_0'!Q$2:Q$911,1,0)</f>
        <v>2184443</v>
      </c>
      <c r="C214">
        <f t="shared" si="9"/>
        <v>-2.7333333333331211E-2</v>
      </c>
      <c r="D214">
        <f t="shared" si="10"/>
        <v>2.2577788729837978</v>
      </c>
      <c r="E214">
        <f t="shared" si="11"/>
        <v>2183221.427704317</v>
      </c>
    </row>
    <row r="215" spans="1:5" x14ac:dyDescent="0.25">
      <c r="A215">
        <f>VLOOKUP('2024-03-18_windows_device_0'!P381,'2024-03-18_windows_device_0'!P$2:P$911,1,0)</f>
        <v>45.323999999999998</v>
      </c>
      <c r="B215">
        <f>VLOOKUP('2024-03-18_windows_device_0'!Q419,'2024-03-18_windows_device_0'!Q$2:Q$911,1,0)</f>
        <v>2184442</v>
      </c>
      <c r="C215">
        <f t="shared" ref="C215:C278" si="12">A215-A214</f>
        <v>-4.2000000000001592E-2</v>
      </c>
      <c r="D215">
        <f t="shared" ref="D215:D278" si="13">A215*(EXP(-3*(G$2-C215)/G$2))</f>
        <v>2.2552270314152687</v>
      </c>
      <c r="E215">
        <f t="shared" si="11"/>
        <v>2183222.1240294902</v>
      </c>
    </row>
    <row r="216" spans="1:5" x14ac:dyDescent="0.25">
      <c r="A216">
        <f>VLOOKUP('2024-03-18_windows_device_0'!P382,'2024-03-18_windows_device_0'!P$2:P$911,1,0)</f>
        <v>45.261333333333333</v>
      </c>
      <c r="B216">
        <f>VLOOKUP('2024-03-18_windows_device_0'!Q420,'2024-03-18_windows_device_0'!Q$2:Q$911,1,0)</f>
        <v>2184441</v>
      </c>
      <c r="C216">
        <f t="shared" si="12"/>
        <v>-6.2666666666665094E-2</v>
      </c>
      <c r="D216">
        <f t="shared" si="13"/>
        <v>2.2514595180043839</v>
      </c>
      <c r="E216">
        <f t="shared" si="11"/>
        <v>2183223.6319791204</v>
      </c>
    </row>
    <row r="217" spans="1:5" x14ac:dyDescent="0.25">
      <c r="A217">
        <f>VLOOKUP('2024-03-18_windows_device_0'!P383,'2024-03-18_windows_device_0'!P$2:P$911,1,0)</f>
        <v>45.221333333333334</v>
      </c>
      <c r="B217">
        <f>VLOOKUP('2024-03-18_windows_device_0'!Q421,'2024-03-18_windows_device_0'!Q$2:Q$911,1,0)</f>
        <v>2184439</v>
      </c>
      <c r="C217">
        <f t="shared" si="12"/>
        <v>-3.9999999999999147E-2</v>
      </c>
      <c r="D217">
        <f t="shared" si="13"/>
        <v>2.2501813486281326</v>
      </c>
      <c r="E217">
        <f t="shared" si="11"/>
        <v>2183222.4837814621</v>
      </c>
    </row>
    <row r="218" spans="1:5" x14ac:dyDescent="0.25">
      <c r="A218">
        <f>VLOOKUP('2024-03-18_windows_device_0'!P384,'2024-03-18_windows_device_0'!P$2:P$911,1,0)</f>
        <v>45.165999999999997</v>
      </c>
      <c r="B218">
        <f>VLOOKUP('2024-03-18_windows_device_0'!Q422,'2024-03-18_windows_device_0'!Q$2:Q$911,1,0)</f>
        <v>2184437</v>
      </c>
      <c r="C218">
        <f t="shared" si="12"/>
        <v>-5.5333333333337009E-2</v>
      </c>
      <c r="D218">
        <f t="shared" si="13"/>
        <v>2.2469472077341632</v>
      </c>
      <c r="E218">
        <f t="shared" si="11"/>
        <v>2183222.6412524423</v>
      </c>
    </row>
    <row r="219" spans="1:5" x14ac:dyDescent="0.25">
      <c r="A219">
        <f>VLOOKUP('2024-03-18_windows_device_0'!P385,'2024-03-18_windows_device_0'!P$2:P$911,1,0)</f>
        <v>45.094000000000001</v>
      </c>
      <c r="B219">
        <f>VLOOKUP('2024-03-18_windows_device_0'!Q423,'2024-03-18_windows_device_0'!Q$2:Q$911,1,0)</f>
        <v>2184429</v>
      </c>
      <c r="C219">
        <f t="shared" si="12"/>
        <v>-7.1999999999995623E-2</v>
      </c>
      <c r="D219">
        <f t="shared" si="13"/>
        <v>2.2428436532392118</v>
      </c>
      <c r="E219">
        <f t="shared" si="11"/>
        <v>2183217.3831767975</v>
      </c>
    </row>
    <row r="220" spans="1:5" x14ac:dyDescent="0.25">
      <c r="A220">
        <f>VLOOKUP('2024-03-18_windows_device_0'!P386,'2024-03-18_windows_device_0'!P$2:P$911,1,0)</f>
        <v>45.065333333333335</v>
      </c>
      <c r="B220">
        <f>VLOOKUP('2024-03-18_windows_device_0'!Q424,'2024-03-18_windows_device_0'!Q$2:Q$911,1,0)</f>
        <v>2184428</v>
      </c>
      <c r="C220">
        <f t="shared" si="12"/>
        <v>-2.8666666666666174E-2</v>
      </c>
      <c r="D220">
        <f t="shared" si="13"/>
        <v>2.2427735428243061</v>
      </c>
      <c r="E220">
        <f t="shared" si="11"/>
        <v>2183216.4300669436</v>
      </c>
    </row>
    <row r="221" spans="1:5" x14ac:dyDescent="0.25">
      <c r="A221">
        <f>VLOOKUP('2024-03-18_windows_device_0'!P387,'2024-03-18_windows_device_0'!P$2:P$911,1,0)</f>
        <v>45.011333333333333</v>
      </c>
      <c r="B221">
        <f>VLOOKUP('2024-03-18_windows_device_0'!Q425,'2024-03-18_windows_device_0'!Q$2:Q$911,1,0)</f>
        <v>2184429</v>
      </c>
      <c r="C221">
        <f t="shared" si="12"/>
        <v>-5.4000000000002046E-2</v>
      </c>
      <c r="D221">
        <f t="shared" si="13"/>
        <v>2.2392944118608651</v>
      </c>
      <c r="E221">
        <f t="shared" si="11"/>
        <v>2183219.7587676891</v>
      </c>
    </row>
    <row r="222" spans="1:5" x14ac:dyDescent="0.25">
      <c r="A222">
        <f>VLOOKUP('2024-03-18_windows_device_0'!P388,'2024-03-18_windows_device_0'!P$2:P$911,1,0)</f>
        <v>44.969333333333331</v>
      </c>
      <c r="B222">
        <f>VLOOKUP('2024-03-18_windows_device_0'!Q426,'2024-03-18_windows_device_0'!Q$2:Q$911,1,0)</f>
        <v>2184424</v>
      </c>
      <c r="C222">
        <f t="shared" si="12"/>
        <v>-4.2000000000001592E-2</v>
      </c>
      <c r="D222">
        <f t="shared" si="13"/>
        <v>2.2375795631024848</v>
      </c>
      <c r="E222">
        <f t="shared" si="11"/>
        <v>2183215.9079058054</v>
      </c>
    </row>
    <row r="223" spans="1:5" x14ac:dyDescent="0.25">
      <c r="A223">
        <f>VLOOKUP('2024-03-18_windows_device_0'!P389,'2024-03-18_windows_device_0'!P$2:P$911,1,0)</f>
        <v>44.906666666666666</v>
      </c>
      <c r="B223">
        <f>VLOOKUP('2024-03-18_windows_device_0'!Q427,'2024-03-18_windows_device_0'!Q$2:Q$911,1,0)</f>
        <v>2184421</v>
      </c>
      <c r="C223">
        <f t="shared" si="12"/>
        <v>-6.2666666666665094E-2</v>
      </c>
      <c r="D223">
        <f t="shared" si="13"/>
        <v>2.2338171379952763</v>
      </c>
      <c r="E223">
        <f t="shared" si="11"/>
        <v>2183215.4322351683</v>
      </c>
    </row>
    <row r="224" spans="1:5" x14ac:dyDescent="0.25">
      <c r="A224">
        <f>VLOOKUP('2024-03-18_windows_device_0'!P390,'2024-03-18_windows_device_0'!P$2:P$911,1,0)</f>
        <v>44.858666666666664</v>
      </c>
      <c r="B224">
        <f>VLOOKUP('2024-03-18_windows_device_0'!Q428,'2024-03-18_windows_device_0'!Q$2:Q$911,1,0)</f>
        <v>2184424</v>
      </c>
      <c r="C224">
        <f t="shared" si="12"/>
        <v>-4.8000000000001819E-2</v>
      </c>
      <c r="D224">
        <f t="shared" si="13"/>
        <v>2.2318861588304988</v>
      </c>
      <c r="E224">
        <f t="shared" si="11"/>
        <v>2183219.729441335</v>
      </c>
    </row>
    <row r="225" spans="1:5" x14ac:dyDescent="0.25">
      <c r="A225">
        <f>VLOOKUP('2024-03-18_windows_device_0'!P391,'2024-03-18_windows_device_0'!P$2:P$911,1,0)</f>
        <v>44.797333333333334</v>
      </c>
      <c r="B225">
        <f>VLOOKUP('2024-03-18_windows_device_0'!Q429,'2024-03-18_windows_device_0'!Q$2:Q$911,1,0)</f>
        <v>2184420</v>
      </c>
      <c r="C225">
        <f t="shared" si="12"/>
        <v>-6.1333333333330131E-2</v>
      </c>
      <c r="D225">
        <f t="shared" si="13"/>
        <v>2.2284199681619055</v>
      </c>
      <c r="E225">
        <f t="shared" si="11"/>
        <v>2183218.0608001705</v>
      </c>
    </row>
    <row r="226" spans="1:5" x14ac:dyDescent="0.25">
      <c r="A226">
        <f>VLOOKUP('2024-03-18_windows_device_0'!P392,'2024-03-18_windows_device_0'!P$2:P$911,1,0)</f>
        <v>44.768666666666668</v>
      </c>
      <c r="B226">
        <f>VLOOKUP('2024-03-18_windows_device_0'!Q430,'2024-03-18_windows_device_0'!Q$2:Q$911,1,0)</f>
        <v>2184418</v>
      </c>
      <c r="C226">
        <f t="shared" si="12"/>
        <v>-2.8666666666666174E-2</v>
      </c>
      <c r="D226">
        <f t="shared" si="13"/>
        <v>2.2280092860924974</v>
      </c>
      <c r="E226">
        <f t="shared" si="11"/>
        <v>2183216.337265058</v>
      </c>
    </row>
    <row r="227" spans="1:5" x14ac:dyDescent="0.25">
      <c r="A227">
        <f>VLOOKUP('2024-03-18_windows_device_0'!P393,'2024-03-18_windows_device_0'!P$2:P$911,1,0)</f>
        <v>44.719333333333331</v>
      </c>
      <c r="B227">
        <f>VLOOKUP('2024-03-18_windows_device_0'!Q431,'2024-03-18_windows_device_0'!Q$2:Q$911,1,0)</f>
        <v>2184419</v>
      </c>
      <c r="C227">
        <f t="shared" si="12"/>
        <v>-4.9333333333336782E-2</v>
      </c>
      <c r="D227">
        <f t="shared" si="13"/>
        <v>2.2249124111535257</v>
      </c>
      <c r="E227">
        <f t="shared" si="11"/>
        <v>2183219.4236763953</v>
      </c>
    </row>
    <row r="228" spans="1:5" x14ac:dyDescent="0.25">
      <c r="A228">
        <f>VLOOKUP('2024-03-18_windows_device_0'!P394,'2024-03-18_windows_device_0'!P$2:P$911,1,0)</f>
        <v>44.662666666666667</v>
      </c>
      <c r="B228">
        <f>VLOOKUP('2024-03-18_windows_device_0'!Q432,'2024-03-18_windows_device_0'!Q$2:Q$911,1,0)</f>
        <v>2184418</v>
      </c>
      <c r="C228">
        <f t="shared" si="12"/>
        <v>-5.6666666666664867E-2</v>
      </c>
      <c r="D228">
        <f t="shared" si="13"/>
        <v>2.2218657200253094</v>
      </c>
      <c r="E228">
        <f t="shared" si="11"/>
        <v>2183220.4791139606</v>
      </c>
    </row>
    <row r="229" spans="1:5" x14ac:dyDescent="0.25">
      <c r="A229">
        <f>VLOOKUP('2024-03-18_windows_device_0'!P395,'2024-03-18_windows_device_0'!P$2:P$911,1,0)</f>
        <v>44.6</v>
      </c>
      <c r="B229">
        <f>VLOOKUP('2024-03-18_windows_device_0'!Q433,'2024-03-18_windows_device_0'!Q$2:Q$911,1,0)</f>
        <v>2184415</v>
      </c>
      <c r="C229">
        <f t="shared" si="12"/>
        <v>-6.2666666666665094E-2</v>
      </c>
      <c r="D229">
        <f t="shared" si="13"/>
        <v>2.2185624485137172</v>
      </c>
      <c r="E229">
        <f t="shared" si="11"/>
        <v>2183219.7108393679</v>
      </c>
    </row>
    <row r="230" spans="1:5" x14ac:dyDescent="0.25">
      <c r="A230">
        <f>VLOOKUP('2024-03-18_windows_device_0'!P396,'2024-03-18_windows_device_0'!P$2:P$911,1,0)</f>
        <v>44.546666666666667</v>
      </c>
      <c r="B230">
        <f>VLOOKUP('2024-03-18_windows_device_0'!Q434,'2024-03-18_windows_device_0'!Q$2:Q$911,1,0)</f>
        <v>2184410</v>
      </c>
      <c r="C230">
        <f t="shared" si="12"/>
        <v>-5.3333333333334565E-2</v>
      </c>
      <c r="D230">
        <f t="shared" si="13"/>
        <v>2.2161980613884213</v>
      </c>
      <c r="E230">
        <f t="shared" si="11"/>
        <v>2183216.3102858393</v>
      </c>
    </row>
    <row r="231" spans="1:5" x14ac:dyDescent="0.25">
      <c r="A231">
        <f>VLOOKUP('2024-03-18_windows_device_0'!P397,'2024-03-18_windows_device_0'!P$2:P$911,1,0)</f>
        <v>44.502000000000002</v>
      </c>
      <c r="B231">
        <f>VLOOKUP('2024-03-18_windows_device_0'!Q435,'2024-03-18_windows_device_0'!Q$2:Q$911,1,0)</f>
        <v>2184408</v>
      </c>
      <c r="C231">
        <f t="shared" si="12"/>
        <v>-4.4666666666664412E-2</v>
      </c>
      <c r="D231">
        <f t="shared" si="13"/>
        <v>2.2142436461323127</v>
      </c>
      <c r="E231">
        <f t="shared" si="11"/>
        <v>2183215.6336857472</v>
      </c>
    </row>
    <row r="232" spans="1:5" x14ac:dyDescent="0.25">
      <c r="A232">
        <f>VLOOKUP('2024-03-18_windows_device_0'!P398,'2024-03-18_windows_device_0'!P$2:P$911,1,0)</f>
        <v>44.470666666666666</v>
      </c>
      <c r="B232">
        <f>VLOOKUP('2024-03-18_windows_device_0'!Q436,'2024-03-18_windows_device_0'!Q$2:Q$911,1,0)</f>
        <v>2184405</v>
      </c>
      <c r="C232">
        <f t="shared" si="12"/>
        <v>-3.13333333333361E-2</v>
      </c>
      <c r="D232">
        <f t="shared" si="13"/>
        <v>2.2130963238483967</v>
      </c>
      <c r="E232">
        <f t="shared" si="11"/>
        <v>2183213.4111202681</v>
      </c>
    </row>
    <row r="233" spans="1:5" x14ac:dyDescent="0.25">
      <c r="A233">
        <f>VLOOKUP('2024-03-18_windows_device_0'!P399,'2024-03-18_windows_device_0'!P$2:P$911,1,0)</f>
        <v>44.405333333333331</v>
      </c>
      <c r="B233">
        <f>VLOOKUP('2024-03-18_windows_device_0'!Q437,'2024-03-18_windows_device_0'!Q$2:Q$911,1,0)</f>
        <v>2184403</v>
      </c>
      <c r="C233">
        <f t="shared" si="12"/>
        <v>-6.533333333333502E-2</v>
      </c>
      <c r="D233">
        <f t="shared" si="13"/>
        <v>2.2087968476109969</v>
      </c>
      <c r="E233">
        <f t="shared" si="11"/>
        <v>2183214.3280683439</v>
      </c>
    </row>
    <row r="234" spans="1:5" x14ac:dyDescent="0.25">
      <c r="A234">
        <f>VLOOKUP('2024-03-18_windows_device_0'!P400,'2024-03-18_windows_device_0'!P$2:P$911,1,0)</f>
        <v>44.401333333333334</v>
      </c>
      <c r="B234">
        <f>VLOOKUP('2024-03-18_windows_device_0'!Q438,'2024-03-18_windows_device_0'!Q$2:Q$911,1,0)</f>
        <v>2184403</v>
      </c>
      <c r="C234">
        <f t="shared" si="12"/>
        <v>-3.9999999999977831E-3</v>
      </c>
      <c r="D234">
        <f t="shared" si="13"/>
        <v>2.2104888387266333</v>
      </c>
      <c r="E234">
        <f t="shared" si="11"/>
        <v>2183213.1794724041</v>
      </c>
    </row>
    <row r="235" spans="1:5" x14ac:dyDescent="0.25">
      <c r="A235">
        <f>VLOOKUP('2024-03-18_windows_device_0'!P401,'2024-03-18_windows_device_0'!P$2:P$911,1,0)</f>
        <v>44.314666666666668</v>
      </c>
      <c r="B235">
        <f>VLOOKUP('2024-03-18_windows_device_0'!Q439,'2024-03-18_windows_device_0'!Q$2:Q$911,1,0)</f>
        <v>2184401</v>
      </c>
      <c r="C235">
        <f t="shared" si="12"/>
        <v>-8.6666666666666003E-2</v>
      </c>
      <c r="D235">
        <f t="shared" si="13"/>
        <v>2.2036308711372889</v>
      </c>
      <c r="E235">
        <f t="shared" si="11"/>
        <v>2183215.8404061068</v>
      </c>
    </row>
    <row r="236" spans="1:5" x14ac:dyDescent="0.25">
      <c r="A236">
        <f>VLOOKUP('2024-03-18_windows_device_0'!P402,'2024-03-18_windows_device_0'!P$2:P$911,1,0)</f>
        <v>44.289333333333332</v>
      </c>
      <c r="B236">
        <f>VLOOKUP('2024-03-18_windows_device_0'!Q440,'2024-03-18_windows_device_0'!Q$2:Q$911,1,0)</f>
        <v>2184397</v>
      </c>
      <c r="C236">
        <f t="shared" si="12"/>
        <v>-2.5333333333335872E-2</v>
      </c>
      <c r="D236">
        <f t="shared" si="13"/>
        <v>2.2042567497720205</v>
      </c>
      <c r="E236">
        <f t="shared" si="11"/>
        <v>2183211.4144342854</v>
      </c>
    </row>
    <row r="237" spans="1:5" x14ac:dyDescent="0.25">
      <c r="A237">
        <f>VLOOKUP('2024-03-18_windows_device_0'!P403,'2024-03-18_windows_device_0'!P$2:P$911,1,0)</f>
        <v>44.230000000000004</v>
      </c>
      <c r="B237">
        <f>VLOOKUP('2024-03-18_windows_device_0'!Q441,'2024-03-18_windows_device_0'!Q$2:Q$911,1,0)</f>
        <v>2184393</v>
      </c>
      <c r="C237">
        <f t="shared" si="12"/>
        <v>-5.9333333333327687E-2</v>
      </c>
      <c r="D237">
        <f t="shared" si="13"/>
        <v>2.2002596693096614</v>
      </c>
      <c r="E237">
        <f t="shared" si="11"/>
        <v>2183210.1369226449</v>
      </c>
    </row>
    <row r="238" spans="1:5" x14ac:dyDescent="0.25">
      <c r="A238">
        <f>VLOOKUP('2024-03-18_windows_device_0'!P404,'2024-03-18_windows_device_0'!P$2:P$911,1,0)</f>
        <v>44.194000000000003</v>
      </c>
      <c r="B238">
        <f>VLOOKUP('2024-03-18_windows_device_0'!Q442,'2024-03-18_windows_device_0'!Q$2:Q$911,1,0)</f>
        <v>2184392</v>
      </c>
      <c r="C238">
        <f t="shared" si="12"/>
        <v>-3.6000000000001364E-2</v>
      </c>
      <c r="D238">
        <f t="shared" si="13"/>
        <v>2.199184715201028</v>
      </c>
      <c r="E238">
        <f t="shared" si="11"/>
        <v>2183209.8699384779</v>
      </c>
    </row>
    <row r="239" spans="1:5" x14ac:dyDescent="0.25">
      <c r="A239">
        <f>VLOOKUP('2024-03-18_windows_device_0'!P405,'2024-03-18_windows_device_0'!P$2:P$911,1,0)</f>
        <v>44.146666666666668</v>
      </c>
      <c r="B239">
        <f>VLOOKUP('2024-03-18_windows_device_0'!Q443,'2024-03-18_windows_device_0'!Q$2:Q$911,1,0)</f>
        <v>2184391</v>
      </c>
      <c r="C239">
        <f t="shared" si="12"/>
        <v>-4.7333333333334338E-2</v>
      </c>
      <c r="D239">
        <f t="shared" si="13"/>
        <v>2.1964819326778042</v>
      </c>
      <c r="E239">
        <f t="shared" si="11"/>
        <v>2183210.714561658</v>
      </c>
    </row>
    <row r="240" spans="1:5" x14ac:dyDescent="0.25">
      <c r="A240">
        <f>VLOOKUP('2024-03-18_windows_device_0'!P406,'2024-03-18_windows_device_0'!P$2:P$911,1,0)</f>
        <v>44.088000000000001</v>
      </c>
      <c r="B240">
        <f>VLOOKUP('2024-03-18_windows_device_0'!Q444,'2024-03-18_windows_device_0'!Q$2:Q$911,1,0)</f>
        <v>2184393</v>
      </c>
      <c r="C240">
        <f t="shared" si="12"/>
        <v>-5.8666666666667311E-2</v>
      </c>
      <c r="D240">
        <f t="shared" si="13"/>
        <v>2.1932161582017566</v>
      </c>
      <c r="E240">
        <f t="shared" si="11"/>
        <v>2183214.9464521054</v>
      </c>
    </row>
    <row r="241" spans="1:5" x14ac:dyDescent="0.25">
      <c r="A241">
        <f>VLOOKUP('2024-03-18_windows_device_0'!P407,'2024-03-18_windows_device_0'!P$2:P$911,1,0)</f>
        <v>44.058666666666667</v>
      </c>
      <c r="B241">
        <f>VLOOKUP('2024-03-18_windows_device_0'!Q445,'2024-03-18_windows_device_0'!Q$2:Q$911,1,0)</f>
        <v>2184394</v>
      </c>
      <c r="C241">
        <f t="shared" si="12"/>
        <v>-2.9333333333333655E-2</v>
      </c>
      <c r="D241">
        <f t="shared" si="13"/>
        <v>2.1926542073730086</v>
      </c>
      <c r="E241">
        <f t="shared" si="11"/>
        <v>2183216.3308347603</v>
      </c>
    </row>
    <row r="242" spans="1:5" x14ac:dyDescent="0.25">
      <c r="A242">
        <f>VLOOKUP('2024-03-18_windows_device_0'!P408,'2024-03-18_windows_device_0'!P$2:P$911,1,0)</f>
        <v>44.015333333333331</v>
      </c>
      <c r="B242">
        <f>VLOOKUP('2024-03-18_windows_device_0'!Q446,'2024-03-18_windows_device_0'!Q$2:Q$911,1,0)</f>
        <v>2184389</v>
      </c>
      <c r="C242">
        <f t="shared" si="12"/>
        <v>-4.3333333333336554E-2</v>
      </c>
      <c r="D242">
        <f t="shared" si="13"/>
        <v>2.1900697812323959</v>
      </c>
      <c r="E242">
        <f t="shared" si="11"/>
        <v>2183213.0998896542</v>
      </c>
    </row>
    <row r="243" spans="1:5" x14ac:dyDescent="0.25">
      <c r="A243">
        <f>VLOOKUP('2024-03-18_windows_device_0'!P409,'2024-03-18_windows_device_0'!P$2:P$911,1,0)</f>
        <v>43.980666666666664</v>
      </c>
      <c r="B243">
        <f>VLOOKUP('2024-03-18_windows_device_0'!Q447,'2024-03-18_windows_device_0'!Q$2:Q$911,1,0)</f>
        <v>2184389</v>
      </c>
      <c r="C243">
        <f t="shared" si="12"/>
        <v>-3.4666666666666401E-2</v>
      </c>
      <c r="D243">
        <f t="shared" si="13"/>
        <v>2.1886095258685807</v>
      </c>
      <c r="E243">
        <f t="shared" si="11"/>
        <v>2183214.1003662697</v>
      </c>
    </row>
    <row r="244" spans="1:5" x14ac:dyDescent="0.25">
      <c r="A244">
        <f>VLOOKUP('2024-03-18_windows_device_0'!P410,'2024-03-18_windows_device_0'!P$2:P$911,1,0)</f>
        <v>43.931333333333335</v>
      </c>
      <c r="B244">
        <f>VLOOKUP('2024-03-18_windows_device_0'!Q448,'2024-03-18_windows_device_0'!Q$2:Q$911,1,0)</f>
        <v>2184392</v>
      </c>
      <c r="C244">
        <f t="shared" si="12"/>
        <v>-4.9333333333329676E-2</v>
      </c>
      <c r="D244">
        <f t="shared" si="13"/>
        <v>2.1857071983449945</v>
      </c>
      <c r="E244">
        <f t="shared" si="11"/>
        <v>2183219.0908448743</v>
      </c>
    </row>
    <row r="245" spans="1:5" x14ac:dyDescent="0.25">
      <c r="A245">
        <f>VLOOKUP('2024-03-18_windows_device_0'!P411,'2024-03-18_windows_device_0'!P$2:P$911,1,0)</f>
        <v>43.879333333333335</v>
      </c>
      <c r="B245">
        <f>VLOOKUP('2024-03-18_windows_device_0'!Q449,'2024-03-18_windows_device_0'!Q$2:Q$911,1,0)</f>
        <v>2184386</v>
      </c>
      <c r="C245">
        <f t="shared" si="12"/>
        <v>-5.1999999999999602E-2</v>
      </c>
      <c r="D245">
        <f t="shared" si="13"/>
        <v>2.1830388214593377</v>
      </c>
      <c r="E245">
        <f t="shared" si="11"/>
        <v>2183214.9232085813</v>
      </c>
    </row>
    <row r="246" spans="1:5" x14ac:dyDescent="0.25">
      <c r="A246">
        <f>VLOOKUP('2024-03-18_windows_device_0'!P412,'2024-03-18_windows_device_0'!P$2:P$911,1,0)</f>
        <v>43.858000000000004</v>
      </c>
      <c r="B246">
        <f>VLOOKUP('2024-03-18_windows_device_0'!Q450,'2024-03-18_windows_device_0'!Q$2:Q$911,1,0)</f>
        <v>2184387</v>
      </c>
      <c r="C246">
        <f t="shared" si="12"/>
        <v>-2.1333333333330984E-2</v>
      </c>
      <c r="D246">
        <f t="shared" si="13"/>
        <v>2.1829113508869877</v>
      </c>
      <c r="E246">
        <f t="shared" si="11"/>
        <v>2183216.0107981558</v>
      </c>
    </row>
    <row r="247" spans="1:5" x14ac:dyDescent="0.25">
      <c r="A247">
        <f>VLOOKUP('2024-03-18_windows_device_0'!P413,'2024-03-18_windows_device_0'!P$2:P$911,1,0)</f>
        <v>43.814</v>
      </c>
      <c r="B247">
        <f>VLOOKUP('2024-03-18_windows_device_0'!Q451,'2024-03-18_windows_device_0'!Q$2:Q$911,1,0)</f>
        <v>2184381</v>
      </c>
      <c r="C247">
        <f t="shared" si="12"/>
        <v>-4.4000000000004036E-2</v>
      </c>
      <c r="D247">
        <f t="shared" si="13"/>
        <v>2.1800317644095992</v>
      </c>
      <c r="E247">
        <f t="shared" si="11"/>
        <v>2183211.9908287125</v>
      </c>
    </row>
    <row r="248" spans="1:5" x14ac:dyDescent="0.25">
      <c r="A248">
        <f>VLOOKUP('2024-03-18_windows_device_0'!P414,'2024-03-18_windows_device_0'!P$2:P$911,1,0)</f>
        <v>43.783999999999999</v>
      </c>
      <c r="B248">
        <f>VLOOKUP('2024-03-18_windows_device_0'!Q452,'2024-03-18_windows_device_0'!Q$2:Q$911,1,0)</f>
        <v>2184377</v>
      </c>
      <c r="C248">
        <f t="shared" si="12"/>
        <v>-3.0000000000001137E-2</v>
      </c>
      <c r="D248">
        <f t="shared" si="13"/>
        <v>2.1789646857299156</v>
      </c>
      <c r="E248">
        <f t="shared" si="11"/>
        <v>2183208.7252262142</v>
      </c>
    </row>
    <row r="249" spans="1:5" x14ac:dyDescent="0.25">
      <c r="A249">
        <f>VLOOKUP('2024-03-18_windows_device_0'!P415,'2024-03-18_windows_device_0'!P$2:P$911,1,0)</f>
        <v>43.74733333333333</v>
      </c>
      <c r="B249">
        <f>VLOOKUP('2024-03-18_windows_device_0'!Q453,'2024-03-18_windows_device_0'!Q$2:Q$911,1,0)</f>
        <v>2184374</v>
      </c>
      <c r="C249">
        <f t="shared" si="12"/>
        <v>-3.6666666666668846E-2</v>
      </c>
      <c r="D249">
        <f t="shared" si="13"/>
        <v>2.1769374086788211</v>
      </c>
      <c r="E249">
        <f t="shared" si="11"/>
        <v>2183207.121454013</v>
      </c>
    </row>
    <row r="250" spans="1:5" x14ac:dyDescent="0.25">
      <c r="A250">
        <f>VLOOKUP('2024-03-18_windows_device_0'!P416,'2024-03-18_windows_device_0'!P$2:P$911,1,0)</f>
        <v>43.706666666666663</v>
      </c>
      <c r="B250">
        <f>VLOOKUP('2024-03-18_windows_device_0'!Q454,'2024-03-18_windows_device_0'!Q$2:Q$911,1,0)</f>
        <v>2184375</v>
      </c>
      <c r="C250">
        <f t="shared" si="12"/>
        <v>-4.0666666666666629E-2</v>
      </c>
      <c r="D250">
        <f t="shared" si="13"/>
        <v>2.1747923830315972</v>
      </c>
      <c r="E250">
        <f t="shared" si="11"/>
        <v>2183209.6001941394</v>
      </c>
    </row>
    <row r="251" spans="1:5" x14ac:dyDescent="0.25">
      <c r="A251">
        <f>VLOOKUP('2024-03-18_windows_device_0'!P417,'2024-03-18_windows_device_0'!P$2:P$911,1,0)</f>
        <v>43.656666666666666</v>
      </c>
      <c r="B251">
        <f>VLOOKUP('2024-03-18_windows_device_0'!Q455,'2024-03-18_windows_device_0'!Q$2:Q$911,1,0)</f>
        <v>2184375</v>
      </c>
      <c r="C251">
        <f t="shared" si="12"/>
        <v>-4.9999999999997158E-2</v>
      </c>
      <c r="D251">
        <f t="shared" si="13"/>
        <v>2.1720215554322357</v>
      </c>
      <c r="E251">
        <f t="shared" si="11"/>
        <v>2183211.5125106182</v>
      </c>
    </row>
    <row r="252" spans="1:5" x14ac:dyDescent="0.25">
      <c r="A252">
        <f>VLOOKUP('2024-03-18_windows_device_0'!P418,'2024-03-18_windows_device_0'!P$2:P$911,1,0)</f>
        <v>43.623333333333335</v>
      </c>
      <c r="B252">
        <f>VLOOKUP('2024-03-18_windows_device_0'!Q456,'2024-03-18_windows_device_0'!Q$2:Q$911,1,0)</f>
        <v>2184377</v>
      </c>
      <c r="C252">
        <f t="shared" si="12"/>
        <v>-3.3333333333331439E-2</v>
      </c>
      <c r="D252">
        <f t="shared" si="13"/>
        <v>2.1708679382312397</v>
      </c>
      <c r="E252">
        <f t="shared" si="11"/>
        <v>2183214.3094113199</v>
      </c>
    </row>
    <row r="253" spans="1:5" x14ac:dyDescent="0.25">
      <c r="A253">
        <f>VLOOKUP('2024-03-18_windows_device_0'!P419,'2024-03-18_windows_device_0'!P$2:P$911,1,0)</f>
        <v>43.61333333333333</v>
      </c>
      <c r="B253">
        <f>VLOOKUP('2024-03-18_windows_device_0'!Q457,'2024-03-18_windows_device_0'!Q$2:Q$911,1,0)</f>
        <v>2184378</v>
      </c>
      <c r="C253">
        <f t="shared" si="12"/>
        <v>-1.0000000000005116E-2</v>
      </c>
      <c r="D253">
        <f t="shared" si="13"/>
        <v>2.1710770462975013</v>
      </c>
      <c r="E253">
        <f t="shared" si="11"/>
        <v>2183215.1649313224</v>
      </c>
    </row>
    <row r="254" spans="1:5" x14ac:dyDescent="0.25">
      <c r="A254">
        <f>VLOOKUP('2024-03-18_windows_device_0'!P420,'2024-03-18_windows_device_0'!P$2:P$911,1,0)</f>
        <v>43.557333333333332</v>
      </c>
      <c r="B254">
        <f>VLOOKUP('2024-03-18_windows_device_0'!Q458,'2024-03-18_windows_device_0'!Q$2:Q$911,1,0)</f>
        <v>2184373</v>
      </c>
      <c r="C254">
        <f t="shared" si="12"/>
        <v>-5.5999999999997385E-2</v>
      </c>
      <c r="D254">
        <f t="shared" si="13"/>
        <v>2.1668980668144613</v>
      </c>
      <c r="E254">
        <f t="shared" si="11"/>
        <v>2183213.0549761015</v>
      </c>
    </row>
    <row r="255" spans="1:5" x14ac:dyDescent="0.25">
      <c r="A255">
        <f>VLOOKUP('2024-03-18_windows_device_0'!P421,'2024-03-18_windows_device_0'!P$2:P$911,1,0)</f>
        <v>43.527333333333331</v>
      </c>
      <c r="B255">
        <f>VLOOKUP('2024-03-18_windows_device_0'!Q459,'2024-03-18_windows_device_0'!Q$2:Q$911,1,0)</f>
        <v>2184372</v>
      </c>
      <c r="C255">
        <f t="shared" si="12"/>
        <v>-3.0000000000001137E-2</v>
      </c>
      <c r="D255">
        <f t="shared" si="13"/>
        <v>2.1661913529446362</v>
      </c>
      <c r="E255">
        <f t="shared" si="11"/>
        <v>2183212.5442670952</v>
      </c>
    </row>
    <row r="256" spans="1:5" x14ac:dyDescent="0.25">
      <c r="A256">
        <f>VLOOKUP('2024-03-18_windows_device_0'!P422,'2024-03-18_windows_device_0'!P$2:P$911,1,0)</f>
        <v>43.474666666666664</v>
      </c>
      <c r="B256">
        <f>VLOOKUP('2024-03-18_windows_device_0'!Q460,'2024-03-18_windows_device_0'!Q$2:Q$911,1,0)</f>
        <v>2184366</v>
      </c>
      <c r="C256">
        <f t="shared" si="12"/>
        <v>-5.2666666666667084E-2</v>
      </c>
      <c r="D256">
        <f t="shared" si="13"/>
        <v>2.1628861476024905</v>
      </c>
      <c r="E256">
        <f t="shared" si="11"/>
        <v>2183208.8347361274</v>
      </c>
    </row>
    <row r="257" spans="1:5" x14ac:dyDescent="0.25">
      <c r="A257">
        <f>VLOOKUP('2024-03-18_windows_device_0'!P423,'2024-03-18_windows_device_0'!P$2:P$911,1,0)</f>
        <v>43.431333333333335</v>
      </c>
      <c r="B257">
        <f>VLOOKUP('2024-03-18_windows_device_0'!Q461,'2024-03-18_windows_device_0'!Q$2:Q$911,1,0)</f>
        <v>2184359</v>
      </c>
      <c r="C257">
        <f t="shared" si="12"/>
        <v>-4.3333333333329449E-2</v>
      </c>
      <c r="D257">
        <f t="shared" si="13"/>
        <v>2.1610117086158911</v>
      </c>
      <c r="E257">
        <f t="shared" si="11"/>
        <v>2183203.1352565144</v>
      </c>
    </row>
    <row r="258" spans="1:5" x14ac:dyDescent="0.25">
      <c r="A258">
        <f>VLOOKUP('2024-03-18_windows_device_0'!P424,'2024-03-18_windows_device_0'!P$2:P$911,1,0)</f>
        <v>43.396000000000001</v>
      </c>
      <c r="B258">
        <f>VLOOKUP('2024-03-18_windows_device_0'!Q462,'2024-03-18_windows_device_0'!Q$2:Q$911,1,0)</f>
        <v>2184358</v>
      </c>
      <c r="C258">
        <f t="shared" si="12"/>
        <v>-3.5333333333333883E-2</v>
      </c>
      <c r="D258">
        <f t="shared" si="13"/>
        <v>2.1594946752966888</v>
      </c>
      <c r="E258">
        <f t="shared" si="11"/>
        <v>2183203.1886284435</v>
      </c>
    </row>
    <row r="259" spans="1:5" x14ac:dyDescent="0.25">
      <c r="A259">
        <f>VLOOKUP('2024-03-18_windows_device_0'!P425,'2024-03-18_windows_device_0'!P$2:P$911,1,0)</f>
        <v>43.366</v>
      </c>
      <c r="B259">
        <f>VLOOKUP('2024-03-18_windows_device_0'!Q463,'2024-03-18_windows_device_0'!Q$2:Q$911,1,0)</f>
        <v>2184356</v>
      </c>
      <c r="C259">
        <f t="shared" si="12"/>
        <v>-3.0000000000001137E-2</v>
      </c>
      <c r="D259">
        <f t="shared" si="13"/>
        <v>2.158162400908175</v>
      </c>
      <c r="E259">
        <f t="shared" ref="E259:E322" si="14">B259-G$3*LN(D259)</f>
        <v>2183202.1143210637</v>
      </c>
    </row>
    <row r="260" spans="1:5" x14ac:dyDescent="0.25">
      <c r="A260">
        <f>VLOOKUP('2024-03-18_windows_device_0'!P426,'2024-03-18_windows_device_0'!P$2:P$911,1,0)</f>
        <v>43.315333333333335</v>
      </c>
      <c r="B260">
        <f>VLOOKUP('2024-03-18_windows_device_0'!Q464,'2024-03-18_windows_device_0'!Q$2:Q$911,1,0)</f>
        <v>2184360</v>
      </c>
      <c r="C260">
        <f t="shared" si="12"/>
        <v>-5.0666666666664639E-2</v>
      </c>
      <c r="D260">
        <f t="shared" si="13"/>
        <v>2.1550193747785977</v>
      </c>
      <c r="E260">
        <f t="shared" si="14"/>
        <v>2183208.3004288021</v>
      </c>
    </row>
    <row r="261" spans="1:5" x14ac:dyDescent="0.25">
      <c r="A261">
        <f>VLOOKUP('2024-03-18_windows_device_0'!P427,'2024-03-18_windows_device_0'!P$2:P$911,1,0)</f>
        <v>43.286000000000001</v>
      </c>
      <c r="B261">
        <f>VLOOKUP('2024-03-18_windows_device_0'!Q465,'2024-03-18_windows_device_0'!Q$2:Q$911,1,0)</f>
        <v>2184356</v>
      </c>
      <c r="C261">
        <f t="shared" si="12"/>
        <v>-2.9333333333333655E-2</v>
      </c>
      <c r="D261">
        <f t="shared" si="13"/>
        <v>2.1542011413648781</v>
      </c>
      <c r="E261">
        <f t="shared" si="14"/>
        <v>2183204.8700678498</v>
      </c>
    </row>
    <row r="262" spans="1:5" x14ac:dyDescent="0.25">
      <c r="A262">
        <f>VLOOKUP('2024-03-18_windows_device_0'!P428,'2024-03-18_windows_device_0'!P$2:P$911,1,0)</f>
        <v>43.231333333333332</v>
      </c>
      <c r="B262">
        <f>VLOOKUP('2024-03-18_windows_device_0'!Q466,'2024-03-18_windows_device_0'!Q$2:Q$911,1,0)</f>
        <v>2184355</v>
      </c>
      <c r="C262">
        <f t="shared" si="12"/>
        <v>-5.4666666666669528E-2</v>
      </c>
      <c r="D262">
        <f t="shared" si="13"/>
        <v>2.1507201731022279</v>
      </c>
      <c r="E262">
        <f t="shared" si="14"/>
        <v>2183206.2958745724</v>
      </c>
    </row>
    <row r="263" spans="1:5" x14ac:dyDescent="0.25">
      <c r="A263">
        <f>VLOOKUP('2024-03-18_windows_device_0'!P429,'2024-03-18_windows_device_0'!P$2:P$911,1,0)</f>
        <v>43.201999999999998</v>
      </c>
      <c r="B263">
        <f>VLOOKUP('2024-03-18_windows_device_0'!Q467,'2024-03-18_windows_device_0'!Q$2:Q$911,1,0)</f>
        <v>2184350</v>
      </c>
      <c r="C263">
        <f t="shared" si="12"/>
        <v>-2.9333333333333655E-2</v>
      </c>
      <c r="D263">
        <f t="shared" si="13"/>
        <v>2.1500207390205945</v>
      </c>
      <c r="E263">
        <f t="shared" si="14"/>
        <v>2183201.7837677761</v>
      </c>
    </row>
    <row r="264" spans="1:5" x14ac:dyDescent="0.25">
      <c r="A264">
        <f>VLOOKUP('2024-03-18_windows_device_0'!P430,'2024-03-18_windows_device_0'!P$2:P$911,1,0)</f>
        <v>43.155999999999999</v>
      </c>
      <c r="B264">
        <f>VLOOKUP('2024-03-18_windows_device_0'!Q468,'2024-03-18_windows_device_0'!Q$2:Q$911,1,0)</f>
        <v>2184348</v>
      </c>
      <c r="C264">
        <f t="shared" si="12"/>
        <v>-4.5999999999999375E-2</v>
      </c>
      <c r="D264">
        <f t="shared" si="13"/>
        <v>2.14723205670871</v>
      </c>
      <c r="E264">
        <f t="shared" si="14"/>
        <v>2183201.7306041638</v>
      </c>
    </row>
    <row r="265" spans="1:5" x14ac:dyDescent="0.25">
      <c r="A265">
        <f>VLOOKUP('2024-03-18_windows_device_0'!P431,'2024-03-18_windows_device_0'!P$2:P$911,1,0)</f>
        <v>43.12466666666667</v>
      </c>
      <c r="B265">
        <f>VLOOKUP('2024-03-18_windows_device_0'!Q469,'2024-03-18_windows_device_0'!Q$2:Q$911,1,0)</f>
        <v>2184351</v>
      </c>
      <c r="C265">
        <f t="shared" si="12"/>
        <v>-3.1333333333328994E-2</v>
      </c>
      <c r="D265">
        <f t="shared" si="13"/>
        <v>2.1461122223005624</v>
      </c>
      <c r="E265">
        <f t="shared" si="14"/>
        <v>2183205.513095174</v>
      </c>
    </row>
    <row r="266" spans="1:5" x14ac:dyDescent="0.25">
      <c r="A266">
        <f>VLOOKUP('2024-03-18_windows_device_0'!P432,'2024-03-18_windows_device_0'!P$2:P$911,1,0)</f>
        <v>43.088000000000001</v>
      </c>
      <c r="B266">
        <f>VLOOKUP('2024-03-18_windows_device_0'!Q470,'2024-03-18_windows_device_0'!Q$2:Q$911,1,0)</f>
        <v>2184344</v>
      </c>
      <c r="C266">
        <f t="shared" si="12"/>
        <v>-3.6666666666668846E-2</v>
      </c>
      <c r="D266">
        <f t="shared" si="13"/>
        <v>2.1441279254770511</v>
      </c>
      <c r="E266">
        <f t="shared" si="14"/>
        <v>2183199.9006377566</v>
      </c>
    </row>
    <row r="267" spans="1:5" x14ac:dyDescent="0.25">
      <c r="A267">
        <f>VLOOKUP('2024-03-18_windows_device_0'!P433,'2024-03-18_windows_device_0'!P$2:P$911,1,0)</f>
        <v>43.047333333333334</v>
      </c>
      <c r="B267">
        <f>VLOOKUP('2024-03-18_windows_device_0'!Q471,'2024-03-18_windows_device_0'!Q$2:Q$911,1,0)</f>
        <v>2184347</v>
      </c>
      <c r="C267">
        <f t="shared" si="12"/>
        <v>-4.0666666666666629E-2</v>
      </c>
      <c r="D267">
        <f t="shared" si="13"/>
        <v>2.1419847310056936</v>
      </c>
      <c r="E267">
        <f t="shared" si="14"/>
        <v>2183204.4007345727</v>
      </c>
    </row>
    <row r="268" spans="1:5" x14ac:dyDescent="0.25">
      <c r="A268">
        <f>VLOOKUP('2024-03-18_windows_device_0'!P434,'2024-03-18_windows_device_0'!P$2:P$911,1,0)</f>
        <v>43.003999999999998</v>
      </c>
      <c r="B268">
        <f>VLOOKUP('2024-03-18_windows_device_0'!Q472,'2024-03-18_windows_device_0'!Q$2:Q$911,1,0)</f>
        <v>2184345</v>
      </c>
      <c r="C268">
        <f t="shared" si="12"/>
        <v>-4.3333333333336554E-2</v>
      </c>
      <c r="D268">
        <f t="shared" si="13"/>
        <v>2.1397488952058668</v>
      </c>
      <c r="E268">
        <f t="shared" si="14"/>
        <v>2183203.9672748097</v>
      </c>
    </row>
    <row r="269" spans="1:5" x14ac:dyDescent="0.25">
      <c r="A269">
        <f>VLOOKUP('2024-03-18_windows_device_0'!P435,'2024-03-18_windows_device_0'!P$2:P$911,1,0)</f>
        <v>42.959333333333333</v>
      </c>
      <c r="B269">
        <f>VLOOKUP('2024-03-18_windows_device_0'!Q473,'2024-03-18_windows_device_0'!Q$2:Q$911,1,0)</f>
        <v>2184346</v>
      </c>
      <c r="C269">
        <f t="shared" si="12"/>
        <v>-4.4666666666664412E-2</v>
      </c>
      <c r="D269">
        <f t="shared" si="13"/>
        <v>2.1374866494857172</v>
      </c>
      <c r="E269">
        <f t="shared" si="14"/>
        <v>2183206.5539860679</v>
      </c>
    </row>
    <row r="270" spans="1:5" x14ac:dyDescent="0.25">
      <c r="A270">
        <f>VLOOKUP('2024-03-18_windows_device_0'!P436,'2024-03-18_windows_device_0'!P$2:P$911,1,0)</f>
        <v>42.938000000000002</v>
      </c>
      <c r="B270">
        <f>VLOOKUP('2024-03-18_windows_device_0'!Q474,'2024-03-18_windows_device_0'!Q$2:Q$911,1,0)</f>
        <v>2184345</v>
      </c>
      <c r="C270">
        <f t="shared" si="12"/>
        <v>-2.1333333333330984E-2</v>
      </c>
      <c r="D270">
        <f t="shared" si="13"/>
        <v>2.137120880669102</v>
      </c>
      <c r="E270">
        <f t="shared" si="14"/>
        <v>2183205.8106895071</v>
      </c>
    </row>
    <row r="271" spans="1:5" x14ac:dyDescent="0.25">
      <c r="A271">
        <f>VLOOKUP('2024-03-18_windows_device_0'!P437,'2024-03-18_windows_device_0'!P$2:P$911,1,0)</f>
        <v>42.912666666666667</v>
      </c>
      <c r="B271">
        <f>VLOOKUP('2024-03-18_windows_device_0'!Q475,'2024-03-18_windows_device_0'!Q$2:Q$911,1,0)</f>
        <v>2184342</v>
      </c>
      <c r="C271">
        <f t="shared" si="12"/>
        <v>-2.5333333333335872E-2</v>
      </c>
      <c r="D271">
        <f t="shared" si="13"/>
        <v>2.1357407762000662</v>
      </c>
      <c r="E271">
        <f t="shared" si="14"/>
        <v>2183203.7796685854</v>
      </c>
    </row>
    <row r="272" spans="1:5" x14ac:dyDescent="0.25">
      <c r="A272">
        <f>VLOOKUP('2024-03-18_windows_device_0'!P438,'2024-03-18_windows_device_0'!P$2:P$911,1,0)</f>
        <v>42.848666666666666</v>
      </c>
      <c r="B272">
        <f>VLOOKUP('2024-03-18_windows_device_0'!Q476,'2024-03-18_windows_device_0'!Q$2:Q$911,1,0)</f>
        <v>2184342</v>
      </c>
      <c r="C272">
        <f t="shared" si="12"/>
        <v>-6.4000000000000057E-2</v>
      </c>
      <c r="D272">
        <f t="shared" si="13"/>
        <v>2.131405252206557</v>
      </c>
      <c r="E272">
        <f t="shared" si="14"/>
        <v>2183206.82774249</v>
      </c>
    </row>
    <row r="273" spans="1:5" x14ac:dyDescent="0.25">
      <c r="A273">
        <f>VLOOKUP('2024-03-18_windows_device_0'!P439,'2024-03-18_windows_device_0'!P$2:P$911,1,0)</f>
        <v>42.820666666666668</v>
      </c>
      <c r="B273">
        <f>VLOOKUP('2024-03-18_windows_device_0'!Q477,'2024-03-18_windows_device_0'!Q$2:Q$911,1,0)</f>
        <v>2184343</v>
      </c>
      <c r="C273">
        <f t="shared" si="12"/>
        <v>-2.7999999999998693E-2</v>
      </c>
      <c r="D273">
        <f t="shared" si="13"/>
        <v>2.1310826871705806</v>
      </c>
      <c r="E273">
        <f t="shared" si="14"/>
        <v>2183208.0547683779</v>
      </c>
    </row>
    <row r="274" spans="1:5" x14ac:dyDescent="0.25">
      <c r="A274">
        <f>VLOOKUP('2024-03-18_windows_device_0'!P440,'2024-03-18_windows_device_0'!P$2:P$911,1,0)</f>
        <v>42.780666666666669</v>
      </c>
      <c r="B274">
        <f>VLOOKUP('2024-03-18_windows_device_0'!Q478,'2024-03-18_windows_device_0'!Q$2:Q$911,1,0)</f>
        <v>2184342</v>
      </c>
      <c r="C274">
        <f t="shared" si="12"/>
        <v>-3.9999999999999147E-2</v>
      </c>
      <c r="D274">
        <f t="shared" si="13"/>
        <v>2.12873551307371</v>
      </c>
      <c r="E274">
        <f t="shared" si="14"/>
        <v>2183208.707778594</v>
      </c>
    </row>
    <row r="275" spans="1:5" x14ac:dyDescent="0.25">
      <c r="A275">
        <f>VLOOKUP('2024-03-18_windows_device_0'!P441,'2024-03-18_windows_device_0'!P$2:P$911,1,0)</f>
        <v>42.738</v>
      </c>
      <c r="B275">
        <f>VLOOKUP('2024-03-18_windows_device_0'!Q479,'2024-03-18_windows_device_0'!Q$2:Q$911,1,0)</f>
        <v>2184339</v>
      </c>
      <c r="C275">
        <f t="shared" si="12"/>
        <v>-4.2666666666669073E-2</v>
      </c>
      <c r="D275">
        <f t="shared" si="13"/>
        <v>2.1265333218260456</v>
      </c>
      <c r="E275">
        <f t="shared" si="14"/>
        <v>2183207.2603419195</v>
      </c>
    </row>
    <row r="276" spans="1:5" x14ac:dyDescent="0.25">
      <c r="A276">
        <f>VLOOKUP('2024-03-18_windows_device_0'!P442,'2024-03-18_windows_device_0'!P$2:P$911,1,0)</f>
        <v>42.709333333333333</v>
      </c>
      <c r="B276">
        <f>VLOOKUP('2024-03-18_windows_device_0'!Q480,'2024-03-18_windows_device_0'!Q$2:Q$911,1,0)</f>
        <v>2184334</v>
      </c>
      <c r="C276">
        <f t="shared" si="12"/>
        <v>-2.8666666666666174E-2</v>
      </c>
      <c r="D276">
        <f t="shared" si="13"/>
        <v>2.125522119700233</v>
      </c>
      <c r="E276">
        <f t="shared" si="14"/>
        <v>2183202.9737866232</v>
      </c>
    </row>
    <row r="277" spans="1:5" x14ac:dyDescent="0.25">
      <c r="A277">
        <f>VLOOKUP('2024-03-18_windows_device_0'!P443,'2024-03-18_windows_device_0'!P$2:P$911,1,0)</f>
        <v>42.671333333333337</v>
      </c>
      <c r="B277">
        <f>VLOOKUP('2024-03-18_windows_device_0'!Q481,'2024-03-18_windows_device_0'!Q$2:Q$911,1,0)</f>
        <v>2184333</v>
      </c>
      <c r="C277">
        <f t="shared" si="12"/>
        <v>-3.7999999999996703E-2</v>
      </c>
      <c r="D277">
        <f t="shared" si="13"/>
        <v>2.123354419829051</v>
      </c>
      <c r="E277">
        <f t="shared" si="14"/>
        <v>2183203.5043324316</v>
      </c>
    </row>
    <row r="278" spans="1:5" x14ac:dyDescent="0.25">
      <c r="A278">
        <f>VLOOKUP('2024-03-18_windows_device_0'!P444,'2024-03-18_windows_device_0'!P$2:P$911,1,0)</f>
        <v>42.63666666666667</v>
      </c>
      <c r="B278">
        <f>VLOOKUP('2024-03-18_windows_device_0'!Q482,'2024-03-18_windows_device_0'!Q$2:Q$911,1,0)</f>
        <v>2184330</v>
      </c>
      <c r="C278">
        <f t="shared" si="12"/>
        <v>-3.4666666666666401E-2</v>
      </c>
      <c r="D278">
        <f t="shared" si="13"/>
        <v>2.1217280657701885</v>
      </c>
      <c r="E278">
        <f t="shared" si="14"/>
        <v>2183201.6536769806</v>
      </c>
    </row>
    <row r="279" spans="1:5" x14ac:dyDescent="0.25">
      <c r="A279">
        <f>VLOOKUP('2024-03-18_windows_device_0'!P445,'2024-03-18_windows_device_0'!P$2:P$911,1,0)</f>
        <v>42.596666666666664</v>
      </c>
      <c r="B279">
        <f>VLOOKUP('2024-03-18_windows_device_0'!Q483,'2024-03-18_windows_device_0'!Q$2:Q$911,1,0)</f>
        <v>2184323</v>
      </c>
      <c r="C279">
        <f t="shared" ref="C279:C342" si="15">A279-A278</f>
        <v>-4.0000000000006253E-2</v>
      </c>
      <c r="D279">
        <f t="shared" ref="D279:D342" si="16">A279*(EXP(-3*(G$2-C279)/G$2))</f>
        <v>2.1195798040835365</v>
      </c>
      <c r="E279">
        <f t="shared" si="14"/>
        <v>2183196.1732048737</v>
      </c>
    </row>
    <row r="280" spans="1:5" x14ac:dyDescent="0.25">
      <c r="A280">
        <f>VLOOKUP('2024-03-18_windows_device_0'!P446,'2024-03-18_windows_device_0'!P$2:P$911,1,0)</f>
        <v>42.553333333333335</v>
      </c>
      <c r="B280">
        <f>VLOOKUP('2024-03-18_windows_device_0'!Q484,'2024-03-18_windows_device_0'!Q$2:Q$911,1,0)</f>
        <v>2184326</v>
      </c>
      <c r="C280">
        <f t="shared" si="15"/>
        <v>-4.3333333333329449E-2</v>
      </c>
      <c r="D280">
        <f t="shared" si="16"/>
        <v>2.1173250857438153</v>
      </c>
      <c r="E280">
        <f t="shared" si="14"/>
        <v>2183200.7696900046</v>
      </c>
    </row>
    <row r="281" spans="1:5" x14ac:dyDescent="0.25">
      <c r="A281">
        <f>VLOOKUP('2024-03-18_windows_device_0'!P447,'2024-03-18_windows_device_0'!P$2:P$911,1,0)</f>
        <v>42.533333333333331</v>
      </c>
      <c r="B281">
        <f>VLOOKUP('2024-03-18_windows_device_0'!Q485,'2024-03-18_windows_device_0'!Q$2:Q$911,1,0)</f>
        <v>2184325</v>
      </c>
      <c r="C281">
        <f t="shared" si="15"/>
        <v>-2.0000000000003126E-2</v>
      </c>
      <c r="D281">
        <f t="shared" si="16"/>
        <v>2.1170190961086677</v>
      </c>
      <c r="E281">
        <f t="shared" si="14"/>
        <v>2183199.9864812875</v>
      </c>
    </row>
    <row r="282" spans="1:5" x14ac:dyDescent="0.25">
      <c r="A282">
        <f>VLOOKUP('2024-03-18_windows_device_0'!P448,'2024-03-18_windows_device_0'!P$2:P$911,1,0)</f>
        <v>42.487333333333332</v>
      </c>
      <c r="B282">
        <f>VLOOKUP('2024-03-18_windows_device_0'!Q486,'2024-03-18_windows_device_0'!Q$2:Q$911,1,0)</f>
        <v>2184324</v>
      </c>
      <c r="C282">
        <f t="shared" si="15"/>
        <v>-4.5999999999999375E-2</v>
      </c>
      <c r="D282">
        <f t="shared" si="16"/>
        <v>2.1139624649504558</v>
      </c>
      <c r="E282">
        <f t="shared" si="14"/>
        <v>2183201.1538022594</v>
      </c>
    </row>
    <row r="283" spans="1:5" x14ac:dyDescent="0.25">
      <c r="A283">
        <f>VLOOKUP('2024-03-18_windows_device_0'!P449,'2024-03-18_windows_device_0'!P$2:P$911,1,0)</f>
        <v>42.464666666666666</v>
      </c>
      <c r="B283">
        <f>VLOOKUP('2024-03-18_windows_device_0'!Q487,'2024-03-18_windows_device_0'!Q$2:Q$911,1,0)</f>
        <v>2184323</v>
      </c>
      <c r="C283">
        <f t="shared" si="15"/>
        <v>-2.2666666666665947E-2</v>
      </c>
      <c r="D283">
        <f t="shared" si="16"/>
        <v>2.1135226938387741</v>
      </c>
      <c r="E283">
        <f t="shared" si="14"/>
        <v>2183200.4658822054</v>
      </c>
    </row>
    <row r="284" spans="1:5" x14ac:dyDescent="0.25">
      <c r="A284">
        <f>VLOOKUP('2024-03-18_windows_device_0'!P450,'2024-03-18_windows_device_0'!P$2:P$911,1,0)</f>
        <v>42.415333333333336</v>
      </c>
      <c r="B284">
        <f>VLOOKUP('2024-03-18_windows_device_0'!Q488,'2024-03-18_windows_device_0'!Q$2:Q$911,1,0)</f>
        <v>2184321</v>
      </c>
      <c r="C284">
        <f t="shared" si="15"/>
        <v>-4.9333333333329676E-2</v>
      </c>
      <c r="D284">
        <f t="shared" si="16"/>
        <v>2.1102819412158911</v>
      </c>
      <c r="E284">
        <f t="shared" si="14"/>
        <v>2183200.7676600139</v>
      </c>
    </row>
    <row r="285" spans="1:5" x14ac:dyDescent="0.25">
      <c r="A285">
        <f>VLOOKUP('2024-03-18_windows_device_0'!P451,'2024-03-18_windows_device_0'!P$2:P$911,1,0)</f>
        <v>42.368000000000002</v>
      </c>
      <c r="B285">
        <f>VLOOKUP('2024-03-18_windows_device_0'!Q489,'2024-03-18_windows_device_0'!Q$2:Q$911,1,0)</f>
        <v>2184316</v>
      </c>
      <c r="C285">
        <f t="shared" si="15"/>
        <v>-4.7333333333334338E-2</v>
      </c>
      <c r="D285">
        <f t="shared" si="16"/>
        <v>2.1079858016541806</v>
      </c>
      <c r="E285">
        <f t="shared" si="14"/>
        <v>2183197.4006572026</v>
      </c>
    </row>
    <row r="286" spans="1:5" x14ac:dyDescent="0.25">
      <c r="A286">
        <f>VLOOKUP('2024-03-18_windows_device_0'!P452,'2024-03-18_windows_device_0'!P$2:P$911,1,0)</f>
        <v>42.344666666666669</v>
      </c>
      <c r="B286">
        <f>VLOOKUP('2024-03-18_windows_device_0'!Q490,'2024-03-18_windows_device_0'!Q$2:Q$911,1,0)</f>
        <v>2184318</v>
      </c>
      <c r="C286">
        <f t="shared" si="15"/>
        <v>-2.3333333333333428E-2</v>
      </c>
      <c r="D286">
        <f t="shared" si="16"/>
        <v>2.1075305299024154</v>
      </c>
      <c r="E286">
        <f t="shared" si="14"/>
        <v>2183199.7246543486</v>
      </c>
    </row>
    <row r="287" spans="1:5" x14ac:dyDescent="0.25">
      <c r="A287">
        <f>VLOOKUP('2024-03-18_windows_device_0'!P453,'2024-03-18_windows_device_0'!P$2:P$911,1,0)</f>
        <v>42.304000000000002</v>
      </c>
      <c r="B287">
        <f>VLOOKUP('2024-03-18_windows_device_0'!Q491,'2024-03-18_windows_device_0'!Q$2:Q$911,1,0)</f>
        <v>2184315</v>
      </c>
      <c r="C287">
        <f t="shared" si="15"/>
        <v>-4.0666666666666629E-2</v>
      </c>
      <c r="D287">
        <f t="shared" si="16"/>
        <v>2.1049973376701199</v>
      </c>
      <c r="E287">
        <f t="shared" si="14"/>
        <v>2183198.5286964467</v>
      </c>
    </row>
    <row r="288" spans="1:5" x14ac:dyDescent="0.25">
      <c r="A288">
        <f>VLOOKUP('2024-03-18_windows_device_0'!P454,'2024-03-18_windows_device_0'!P$2:P$911,1,0)</f>
        <v>42.252000000000002</v>
      </c>
      <c r="B288">
        <f>VLOOKUP('2024-03-18_windows_device_0'!Q492,'2024-03-18_windows_device_0'!Q$2:Q$911,1,0)</f>
        <v>2184313</v>
      </c>
      <c r="C288">
        <f t="shared" si="15"/>
        <v>-5.1999999999999602E-2</v>
      </c>
      <c r="D288">
        <f t="shared" si="16"/>
        <v>2.102077430931037</v>
      </c>
      <c r="E288">
        <f t="shared" si="14"/>
        <v>2183198.6108371518</v>
      </c>
    </row>
    <row r="289" spans="1:5" x14ac:dyDescent="0.25">
      <c r="A289">
        <f>VLOOKUP('2024-03-18_windows_device_0'!P455,'2024-03-18_windows_device_0'!P$2:P$911,1,0)</f>
        <v>42.225333333333332</v>
      </c>
      <c r="B289">
        <f>VLOOKUP('2024-03-18_windows_device_0'!Q493,'2024-03-18_windows_device_0'!Q$2:Q$911,1,0)</f>
        <v>2184308</v>
      </c>
      <c r="C289">
        <f t="shared" si="15"/>
        <v>-2.6666666666670835E-2</v>
      </c>
      <c r="D289">
        <f t="shared" si="16"/>
        <v>2.1014934609699543</v>
      </c>
      <c r="E289">
        <f t="shared" si="14"/>
        <v>2183194.0276042144</v>
      </c>
    </row>
    <row r="290" spans="1:5" x14ac:dyDescent="0.25">
      <c r="A290">
        <f>VLOOKUP('2024-03-18_windows_device_0'!P456,'2024-03-18_windows_device_0'!P$2:P$911,1,0)</f>
        <v>42.18933333333333</v>
      </c>
      <c r="B290">
        <f>VLOOKUP('2024-03-18_windows_device_0'!Q494,'2024-03-18_windows_device_0'!Q$2:Q$911,1,0)</f>
        <v>2184307</v>
      </c>
      <c r="C290">
        <f t="shared" si="15"/>
        <v>-3.6000000000001364E-2</v>
      </c>
      <c r="D290">
        <f t="shared" si="16"/>
        <v>2.0994283615691702</v>
      </c>
      <c r="E290">
        <f t="shared" si="14"/>
        <v>2183194.5023516542</v>
      </c>
    </row>
    <row r="291" spans="1:5" x14ac:dyDescent="0.25">
      <c r="A291">
        <f>VLOOKUP('2024-03-18_windows_device_0'!P457,'2024-03-18_windows_device_0'!P$2:P$911,1,0)</f>
        <v>42.143333333333331</v>
      </c>
      <c r="B291">
        <f>VLOOKUP('2024-03-18_windows_device_0'!Q495,'2024-03-18_windows_device_0'!Q$2:Q$911,1,0)</f>
        <v>2184308</v>
      </c>
      <c r="C291">
        <f t="shared" si="15"/>
        <v>-4.5999999999999375E-2</v>
      </c>
      <c r="D291">
        <f t="shared" si="16"/>
        <v>2.0968467028893798</v>
      </c>
      <c r="E291">
        <f t="shared" si="14"/>
        <v>2183197.3480307143</v>
      </c>
    </row>
    <row r="292" spans="1:5" x14ac:dyDescent="0.25">
      <c r="A292">
        <f>VLOOKUP('2024-03-18_windows_device_0'!P458,'2024-03-18_windows_device_0'!P$2:P$911,1,0)</f>
        <v>42.113999999999997</v>
      </c>
      <c r="B292">
        <f>VLOOKUP('2024-03-18_windows_device_0'!Q496,'2024-03-18_windows_device_0'!Q$2:Q$911,1,0)</f>
        <v>2184308</v>
      </c>
      <c r="C292">
        <f t="shared" si="15"/>
        <v>-2.9333333333333655E-2</v>
      </c>
      <c r="D292">
        <f t="shared" si="16"/>
        <v>2.0958745753232102</v>
      </c>
      <c r="E292">
        <f t="shared" si="14"/>
        <v>2183198.0436130241</v>
      </c>
    </row>
    <row r="293" spans="1:5" x14ac:dyDescent="0.25">
      <c r="A293">
        <f>VLOOKUP('2024-03-18_windows_device_0'!P459,'2024-03-18_windows_device_0'!P$2:P$911,1,0)</f>
        <v>42.068666666666665</v>
      </c>
      <c r="B293">
        <f>VLOOKUP('2024-03-18_windows_device_0'!Q497,'2024-03-18_windows_device_0'!Q$2:Q$911,1,0)</f>
        <v>2184307</v>
      </c>
      <c r="C293">
        <f t="shared" si="15"/>
        <v>-4.5333333333331893E-2</v>
      </c>
      <c r="D293">
        <f t="shared" si="16"/>
        <v>2.0931511248425347</v>
      </c>
      <c r="E293">
        <f t="shared" si="14"/>
        <v>2183198.9940313734</v>
      </c>
    </row>
    <row r="294" spans="1:5" x14ac:dyDescent="0.25">
      <c r="A294">
        <f>VLOOKUP('2024-03-18_windows_device_0'!P460,'2024-03-18_windows_device_0'!P$2:P$911,1,0)</f>
        <v>42.033333333333331</v>
      </c>
      <c r="B294">
        <f>VLOOKUP('2024-03-18_windows_device_0'!Q498,'2024-03-18_windows_device_0'!Q$2:Q$911,1,0)</f>
        <v>2184301</v>
      </c>
      <c r="C294">
        <f t="shared" si="15"/>
        <v>-3.5333333333333883E-2</v>
      </c>
      <c r="D294">
        <f t="shared" si="16"/>
        <v>2.0916849368214616</v>
      </c>
      <c r="E294">
        <f t="shared" si="14"/>
        <v>2183194.0451034294</v>
      </c>
    </row>
    <row r="295" spans="1:5" x14ac:dyDescent="0.25">
      <c r="A295">
        <f>VLOOKUP('2024-03-18_windows_device_0'!P461,'2024-03-18_windows_device_0'!P$2:P$911,1,0)</f>
        <v>42.025999999999996</v>
      </c>
      <c r="B295">
        <f>VLOOKUP('2024-03-18_windows_device_0'!Q499,'2024-03-18_windows_device_0'!Q$2:Q$911,1,0)</f>
        <v>2184298</v>
      </c>
      <c r="C295">
        <f t="shared" si="15"/>
        <v>-7.3333333333351902E-3</v>
      </c>
      <c r="D295">
        <f t="shared" si="16"/>
        <v>2.092137245114623</v>
      </c>
      <c r="E295">
        <f t="shared" si="14"/>
        <v>2183190.720776815</v>
      </c>
    </row>
    <row r="296" spans="1:5" x14ac:dyDescent="0.25">
      <c r="A296">
        <f>VLOOKUP('2024-03-18_windows_device_0'!P462,'2024-03-18_windows_device_0'!P$2:P$911,1,0)</f>
        <v>41.968000000000004</v>
      </c>
      <c r="B296">
        <f>VLOOKUP('2024-03-18_windows_device_0'!Q500,'2024-03-18_windows_device_0'!Q$2:Q$911,1,0)</f>
        <v>2184297</v>
      </c>
      <c r="C296">
        <f t="shared" si="15"/>
        <v>-5.7999999999992724E-2</v>
      </c>
      <c r="D296">
        <f t="shared" si="16"/>
        <v>2.0877733615265379</v>
      </c>
      <c r="E296">
        <f t="shared" si="14"/>
        <v>2183192.8528188015</v>
      </c>
    </row>
    <row r="297" spans="1:5" x14ac:dyDescent="0.25">
      <c r="A297">
        <f>VLOOKUP('2024-03-18_windows_device_0'!P463,'2024-03-18_windows_device_0'!P$2:P$911,1,0)</f>
        <v>41.931333333333335</v>
      </c>
      <c r="B297">
        <f>VLOOKUP('2024-03-18_windows_device_0'!Q501,'2024-03-18_windows_device_0'!Q$2:Q$911,1,0)</f>
        <v>2184297</v>
      </c>
      <c r="C297">
        <f t="shared" si="15"/>
        <v>-3.6666666666668846E-2</v>
      </c>
      <c r="D297">
        <f t="shared" si="16"/>
        <v>2.0865703386670704</v>
      </c>
      <c r="E297">
        <f t="shared" si="14"/>
        <v>2183193.7174022994</v>
      </c>
    </row>
    <row r="298" spans="1:5" x14ac:dyDescent="0.25">
      <c r="A298">
        <f>VLOOKUP('2024-03-18_windows_device_0'!P464,'2024-03-18_windows_device_0'!P$2:P$911,1,0)</f>
        <v>41.887999999999998</v>
      </c>
      <c r="B298">
        <f>VLOOKUP('2024-03-18_windows_device_0'!Q502,'2024-03-18_windows_device_0'!Q$2:Q$911,1,0)</f>
        <v>2184294</v>
      </c>
      <c r="C298">
        <f t="shared" si="15"/>
        <v>-4.3333333333336554E-2</v>
      </c>
      <c r="D298">
        <f t="shared" si="16"/>
        <v>2.0842201126030915</v>
      </c>
      <c r="E298">
        <f t="shared" si="14"/>
        <v>2183192.4078921531</v>
      </c>
    </row>
    <row r="299" spans="1:5" x14ac:dyDescent="0.25">
      <c r="A299">
        <f>VLOOKUP('2024-03-18_windows_device_0'!P465,'2024-03-18_windows_device_0'!P$2:P$911,1,0)</f>
        <v>41.844666666666669</v>
      </c>
      <c r="B299">
        <f>VLOOKUP('2024-03-18_windows_device_0'!Q503,'2024-03-18_windows_device_0'!Q$2:Q$911,1,0)</f>
        <v>2184295</v>
      </c>
      <c r="C299">
        <f t="shared" si="15"/>
        <v>-4.3333333333329449E-2</v>
      </c>
      <c r="D299">
        <f t="shared" si="16"/>
        <v>2.0820639770778953</v>
      </c>
      <c r="E299">
        <f t="shared" si="14"/>
        <v>2183194.9604524234</v>
      </c>
    </row>
    <row r="300" spans="1:5" x14ac:dyDescent="0.25">
      <c r="A300">
        <f>VLOOKUP('2024-03-18_windows_device_0'!P466,'2024-03-18_windows_device_0'!P$2:P$911,1,0)</f>
        <v>41.787999999999997</v>
      </c>
      <c r="B300">
        <f>VLOOKUP('2024-03-18_windows_device_0'!Q504,'2024-03-18_windows_device_0'!Q$2:Q$911,1,0)</f>
        <v>2184286</v>
      </c>
      <c r="C300">
        <f t="shared" si="15"/>
        <v>-5.6666666666671972E-2</v>
      </c>
      <c r="D300">
        <f t="shared" si="16"/>
        <v>2.0788576150495035</v>
      </c>
      <c r="E300">
        <f t="shared" si="14"/>
        <v>2183188.2722210488</v>
      </c>
    </row>
    <row r="301" spans="1:5" x14ac:dyDescent="0.25">
      <c r="A301">
        <f>VLOOKUP('2024-03-18_windows_device_0'!P467,'2024-03-18_windows_device_0'!P$2:P$911,1,0)</f>
        <v>41.76</v>
      </c>
      <c r="B301">
        <f>VLOOKUP('2024-03-18_windows_device_0'!Q505,'2024-03-18_windows_device_0'!Q$2:Q$911,1,0)</f>
        <v>2184283</v>
      </c>
      <c r="C301">
        <f t="shared" si="15"/>
        <v>-2.7999999999998693E-2</v>
      </c>
      <c r="D301">
        <f t="shared" si="16"/>
        <v>2.0782958310529986</v>
      </c>
      <c r="E301">
        <f t="shared" si="14"/>
        <v>2183185.67763115</v>
      </c>
    </row>
    <row r="302" spans="1:5" x14ac:dyDescent="0.25">
      <c r="A302">
        <f>VLOOKUP('2024-03-18_windows_device_0'!P468,'2024-03-18_windows_device_0'!P$2:P$911,1,0)</f>
        <v>41.74133333333333</v>
      </c>
      <c r="B302">
        <f>VLOOKUP('2024-03-18_windows_device_0'!Q506,'2024-03-18_windows_device_0'!Q$2:Q$911,1,0)</f>
        <v>2184283</v>
      </c>
      <c r="C302">
        <f t="shared" si="15"/>
        <v>-1.8666666666668164E-2</v>
      </c>
      <c r="D302">
        <f t="shared" si="16"/>
        <v>2.0776373938853432</v>
      </c>
      <c r="E302">
        <f t="shared" si="14"/>
        <v>2183186.1529302979</v>
      </c>
    </row>
    <row r="303" spans="1:5" x14ac:dyDescent="0.25">
      <c r="A303">
        <f>VLOOKUP('2024-03-18_windows_device_0'!P469,'2024-03-18_windows_device_0'!P$2:P$911,1,0)</f>
        <v>41.692</v>
      </c>
      <c r="B303">
        <f>VLOOKUP('2024-03-18_windows_device_0'!Q507,'2024-03-18_windows_device_0'!Q$2:Q$911,1,0)</f>
        <v>2184285</v>
      </c>
      <c r="C303">
        <f t="shared" si="15"/>
        <v>-4.9333333333329676E-2</v>
      </c>
      <c r="D303">
        <f t="shared" si="16"/>
        <v>2.0742940766666047</v>
      </c>
      <c r="E303">
        <f t="shared" si="14"/>
        <v>2183190.568662324</v>
      </c>
    </row>
    <row r="304" spans="1:5" x14ac:dyDescent="0.25">
      <c r="A304">
        <f>VLOOKUP('2024-03-18_windows_device_0'!P470,'2024-03-18_windows_device_0'!P$2:P$911,1,0)</f>
        <v>41.661999999999999</v>
      </c>
      <c r="B304">
        <f>VLOOKUP('2024-03-18_windows_device_0'!Q508,'2024-03-18_windows_device_0'!Q$2:Q$911,1,0)</f>
        <v>2184278</v>
      </c>
      <c r="C304">
        <f t="shared" si="15"/>
        <v>-3.0000000000001137E-2</v>
      </c>
      <c r="D304">
        <f t="shared" si="16"/>
        <v>2.0733607422090206</v>
      </c>
      <c r="E304">
        <f t="shared" si="14"/>
        <v>2183184.2437434341</v>
      </c>
    </row>
    <row r="305" spans="1:5" x14ac:dyDescent="0.25">
      <c r="A305">
        <f>VLOOKUP('2024-03-18_windows_device_0'!P471,'2024-03-18_windows_device_0'!P$2:P$911,1,0)</f>
        <v>41.63066666666667</v>
      </c>
      <c r="B305">
        <f>VLOOKUP('2024-03-18_windows_device_0'!Q509,'2024-03-18_windows_device_0'!Q$2:Q$911,1,0)</f>
        <v>2184278</v>
      </c>
      <c r="C305">
        <f t="shared" si="15"/>
        <v>-3.1333333333328994E-2</v>
      </c>
      <c r="D305">
        <f t="shared" si="16"/>
        <v>2.0717628555008103</v>
      </c>
      <c r="E305">
        <f t="shared" si="14"/>
        <v>2183185.4002011968</v>
      </c>
    </row>
    <row r="306" spans="1:5" x14ac:dyDescent="0.25">
      <c r="A306">
        <f>VLOOKUP('2024-03-18_windows_device_0'!P472,'2024-03-18_windows_device_0'!P$2:P$911,1,0)</f>
        <v>41.593333333333334</v>
      </c>
      <c r="B306">
        <f>VLOOKUP('2024-03-18_windows_device_0'!Q510,'2024-03-18_windows_device_0'!Q$2:Q$911,1,0)</f>
        <v>2184283</v>
      </c>
      <c r="C306">
        <f t="shared" si="15"/>
        <v>-3.7333333333336327E-2</v>
      </c>
      <c r="D306">
        <f t="shared" si="16"/>
        <v>2.0697316636385898</v>
      </c>
      <c r="E306">
        <f t="shared" si="14"/>
        <v>2183191.8715483272</v>
      </c>
    </row>
    <row r="307" spans="1:5" x14ac:dyDescent="0.25">
      <c r="A307">
        <f>VLOOKUP('2024-03-18_windows_device_0'!P473,'2024-03-18_windows_device_0'!P$2:P$911,1,0)</f>
        <v>41.551333333333332</v>
      </c>
      <c r="B307">
        <f>VLOOKUP('2024-03-18_windows_device_0'!Q511,'2024-03-18_windows_device_0'!Q$2:Q$911,1,0)</f>
        <v>2184285</v>
      </c>
      <c r="C307">
        <f t="shared" si="15"/>
        <v>-4.2000000000001592E-2</v>
      </c>
      <c r="D307">
        <f t="shared" si="16"/>
        <v>2.0675070630279686</v>
      </c>
      <c r="E307">
        <f t="shared" si="14"/>
        <v>2183195.48465381</v>
      </c>
    </row>
    <row r="308" spans="1:5" x14ac:dyDescent="0.25">
      <c r="A308">
        <f>VLOOKUP('2024-03-18_windows_device_0'!P474,'2024-03-18_windows_device_0'!P$2:P$911,1,0)</f>
        <v>41.527999999999999</v>
      </c>
      <c r="B308">
        <f>VLOOKUP('2024-03-18_windows_device_0'!Q512,'2024-03-18_windows_device_0'!Q$2:Q$911,1,0)</f>
        <v>2184283</v>
      </c>
      <c r="C308">
        <f t="shared" si="15"/>
        <v>-2.3333333333333428E-2</v>
      </c>
      <c r="D308">
        <f t="shared" si="16"/>
        <v>2.0668843265374823</v>
      </c>
      <c r="E308">
        <f t="shared" si="14"/>
        <v>2183193.9365243055</v>
      </c>
    </row>
    <row r="309" spans="1:5" x14ac:dyDescent="0.25">
      <c r="A309">
        <f>VLOOKUP('2024-03-18_windows_device_0'!P475,'2024-03-18_windows_device_0'!P$2:P$911,1,0)</f>
        <v>41.474666666666664</v>
      </c>
      <c r="B309">
        <f>VLOOKUP('2024-03-18_windows_device_0'!Q513,'2024-03-18_windows_device_0'!Q$2:Q$911,1,0)</f>
        <v>2184279</v>
      </c>
      <c r="C309">
        <f t="shared" si="15"/>
        <v>-5.3333333333334565E-2</v>
      </c>
      <c r="D309">
        <f t="shared" si="16"/>
        <v>2.0633659652064722</v>
      </c>
      <c r="E309">
        <f t="shared" si="14"/>
        <v>2183192.4920804584</v>
      </c>
    </row>
    <row r="310" spans="1:5" x14ac:dyDescent="0.25">
      <c r="A310">
        <f>VLOOKUP('2024-03-18_windows_device_0'!P476,'2024-03-18_windows_device_0'!P$2:P$911,1,0)</f>
        <v>41.44</v>
      </c>
      <c r="B310">
        <f>VLOOKUP('2024-03-18_windows_device_0'!Q514,'2024-03-18_windows_device_0'!Q$2:Q$911,1,0)</f>
        <v>2184275</v>
      </c>
      <c r="C310">
        <f t="shared" si="15"/>
        <v>-3.4666666666666401E-2</v>
      </c>
      <c r="D310">
        <f t="shared" si="16"/>
        <v>2.0621783530337718</v>
      </c>
      <c r="E310">
        <f t="shared" si="14"/>
        <v>2183189.3556844685</v>
      </c>
    </row>
    <row r="311" spans="1:5" x14ac:dyDescent="0.25">
      <c r="A311">
        <f>VLOOKUP('2024-03-18_windows_device_0'!P477,'2024-03-18_windows_device_0'!P$2:P$911,1,0)</f>
        <v>41.413333333333334</v>
      </c>
      <c r="B311">
        <f>VLOOKUP('2024-03-18_windows_device_0'!Q515,'2024-03-18_windows_device_0'!Q$2:Q$911,1,0)</f>
        <v>2184274</v>
      </c>
      <c r="C311">
        <f t="shared" si="15"/>
        <v>-2.666666666666373E-2</v>
      </c>
      <c r="D311">
        <f t="shared" si="16"/>
        <v>2.0610814012986451</v>
      </c>
      <c r="E311">
        <f t="shared" si="14"/>
        <v>2183189.1538042766</v>
      </c>
    </row>
    <row r="312" spans="1:5" x14ac:dyDescent="0.25">
      <c r="A312">
        <f>VLOOKUP('2024-03-18_windows_device_0'!P478,'2024-03-18_windows_device_0'!P$2:P$911,1,0)</f>
        <v>41.37533333333333</v>
      </c>
      <c r="B312">
        <f>VLOOKUP('2024-03-18_windows_device_0'!Q516,'2024-03-18_windows_device_0'!Q$2:Q$911,1,0)</f>
        <v>2184274</v>
      </c>
      <c r="C312">
        <f t="shared" si="15"/>
        <v>-3.8000000000003809E-2</v>
      </c>
      <c r="D312">
        <f t="shared" si="16"/>
        <v>2.0588645829026571</v>
      </c>
      <c r="E312">
        <f t="shared" si="14"/>
        <v>2183190.7680137479</v>
      </c>
    </row>
    <row r="313" spans="1:5" x14ac:dyDescent="0.25">
      <c r="A313">
        <f>VLOOKUP('2024-03-18_windows_device_0'!P479,'2024-03-18_windows_device_0'!P$2:P$911,1,0)</f>
        <v>41.347333333333331</v>
      </c>
      <c r="B313">
        <f>VLOOKUP('2024-03-18_windows_device_0'!Q517,'2024-03-18_windows_device_0'!Q$2:Q$911,1,0)</f>
        <v>2184273</v>
      </c>
      <c r="C313">
        <f t="shared" si="15"/>
        <v>-2.7999999999998693E-2</v>
      </c>
      <c r="D313">
        <f t="shared" si="16"/>
        <v>2.0577583930034806</v>
      </c>
      <c r="E313">
        <f t="shared" si="14"/>
        <v>2183190.574152614</v>
      </c>
    </row>
    <row r="314" spans="1:5" x14ac:dyDescent="0.25">
      <c r="A314">
        <f>VLOOKUP('2024-03-18_windows_device_0'!P480,'2024-03-18_windows_device_0'!P$2:P$911,1,0)</f>
        <v>41.287999999999997</v>
      </c>
      <c r="B314">
        <f>VLOOKUP('2024-03-18_windows_device_0'!Q518,'2024-03-18_windows_device_0'!Q$2:Q$911,1,0)</f>
        <v>2184272</v>
      </c>
      <c r="C314">
        <f t="shared" si="15"/>
        <v>-5.9333333333334792E-2</v>
      </c>
      <c r="D314">
        <f t="shared" si="16"/>
        <v>2.053907330464781</v>
      </c>
      <c r="E314">
        <f t="shared" si="14"/>
        <v>2183192.3840091955</v>
      </c>
    </row>
    <row r="315" spans="1:5" x14ac:dyDescent="0.25">
      <c r="A315">
        <f>VLOOKUP('2024-03-18_windows_device_0'!P481,'2024-03-18_windows_device_0'!P$2:P$911,1,0)</f>
        <v>41.261333333333333</v>
      </c>
      <c r="B315">
        <f>VLOOKUP('2024-03-18_windows_device_0'!Q519,'2024-03-18_windows_device_0'!Q$2:Q$911,1,0)</f>
        <v>2184262</v>
      </c>
      <c r="C315">
        <f t="shared" si="15"/>
        <v>-2.666666666666373E-2</v>
      </c>
      <c r="D315">
        <f t="shared" si="16"/>
        <v>2.0535165822468726</v>
      </c>
      <c r="E315">
        <f t="shared" si="14"/>
        <v>2183182.6694057561</v>
      </c>
    </row>
    <row r="316" spans="1:5" x14ac:dyDescent="0.25">
      <c r="A316">
        <f>VLOOKUP('2024-03-18_windows_device_0'!P482,'2024-03-18_windows_device_0'!P$2:P$911,1,0)</f>
        <v>41.24133333333333</v>
      </c>
      <c r="B316">
        <f>VLOOKUP('2024-03-18_windows_device_0'!Q520,'2024-03-18_windows_device_0'!Q$2:Q$911,1,0)</f>
        <v>2184262</v>
      </c>
      <c r="C316">
        <f t="shared" si="15"/>
        <v>-2.0000000000003126E-2</v>
      </c>
      <c r="D316">
        <f t="shared" si="16"/>
        <v>2.0527121524055549</v>
      </c>
      <c r="E316">
        <f t="shared" si="14"/>
        <v>2183183.2571201068</v>
      </c>
    </row>
    <row r="317" spans="1:5" x14ac:dyDescent="0.25">
      <c r="A317">
        <f>VLOOKUP('2024-03-18_windows_device_0'!P483,'2024-03-18_windows_device_0'!P$2:P$911,1,0)</f>
        <v>41.200666666666663</v>
      </c>
      <c r="B317">
        <f>VLOOKUP('2024-03-18_windows_device_0'!Q521,'2024-03-18_windows_device_0'!Q$2:Q$911,1,0)</f>
        <v>2184268</v>
      </c>
      <c r="C317">
        <f t="shared" si="15"/>
        <v>-4.0666666666666629E-2</v>
      </c>
      <c r="D317">
        <f t="shared" si="16"/>
        <v>2.0500967672931014</v>
      </c>
      <c r="E317">
        <f t="shared" si="14"/>
        <v>2183191.169506609</v>
      </c>
    </row>
    <row r="318" spans="1:5" x14ac:dyDescent="0.25">
      <c r="A318">
        <f>VLOOKUP('2024-03-18_windows_device_0'!P484,'2024-03-18_windows_device_0'!P$2:P$911,1,0)</f>
        <v>41.163333333333334</v>
      </c>
      <c r="B318">
        <f>VLOOKUP('2024-03-18_windows_device_0'!Q522,'2024-03-18_windows_device_0'!Q$2:Q$911,1,0)</f>
        <v>2184264</v>
      </c>
      <c r="C318">
        <f t="shared" si="15"/>
        <v>-3.7333333333329222E-2</v>
      </c>
      <c r="D318">
        <f t="shared" si="16"/>
        <v>2.0483343736394408</v>
      </c>
      <c r="E318">
        <f t="shared" si="14"/>
        <v>2183188.4595566564</v>
      </c>
    </row>
    <row r="319" spans="1:5" x14ac:dyDescent="0.25">
      <c r="A319">
        <f>VLOOKUP('2024-03-18_windows_device_0'!P485,'2024-03-18_windows_device_0'!P$2:P$911,1,0)</f>
        <v>41.145333333333333</v>
      </c>
      <c r="B319">
        <f>VLOOKUP('2024-03-18_windows_device_0'!Q523,'2024-03-18_windows_device_0'!Q$2:Q$911,1,0)</f>
        <v>2184256</v>
      </c>
      <c r="C319">
        <f t="shared" si="15"/>
        <v>-1.8000000000000682E-2</v>
      </c>
      <c r="D319">
        <f t="shared" si="16"/>
        <v>2.0479910799283991</v>
      </c>
      <c r="E319">
        <f t="shared" si="14"/>
        <v>2183180.7109725038</v>
      </c>
    </row>
    <row r="320" spans="1:5" x14ac:dyDescent="0.25">
      <c r="A320">
        <f>VLOOKUP('2024-03-18_windows_device_0'!P486,'2024-03-18_windows_device_0'!P$2:P$911,1,0)</f>
        <v>41.091333333333331</v>
      </c>
      <c r="B320">
        <f>VLOOKUP('2024-03-18_windows_device_0'!Q524,'2024-03-18_windows_device_0'!Q$2:Q$911,1,0)</f>
        <v>2184256</v>
      </c>
      <c r="C320">
        <f t="shared" si="15"/>
        <v>-5.4000000000002046E-2</v>
      </c>
      <c r="D320">
        <f t="shared" si="16"/>
        <v>2.0442761032609291</v>
      </c>
      <c r="E320">
        <f t="shared" si="14"/>
        <v>2183183.4343853616</v>
      </c>
    </row>
    <row r="321" spans="1:5" x14ac:dyDescent="0.25">
      <c r="A321">
        <f>VLOOKUP('2024-03-18_windows_device_0'!P487,'2024-03-18_windows_device_0'!P$2:P$911,1,0)</f>
        <v>41.065333333333335</v>
      </c>
      <c r="B321">
        <f>VLOOKUP('2024-03-18_windows_device_0'!Q525,'2024-03-18_windows_device_0'!Q$2:Q$911,1,0)</f>
        <v>2184258</v>
      </c>
      <c r="C321">
        <f t="shared" si="15"/>
        <v>-2.5999999999996248E-2</v>
      </c>
      <c r="D321">
        <f t="shared" si="16"/>
        <v>2.0437809589812681</v>
      </c>
      <c r="E321">
        <f t="shared" si="14"/>
        <v>2183185.7977444888</v>
      </c>
    </row>
    <row r="322" spans="1:5" x14ac:dyDescent="0.25">
      <c r="A322">
        <f>VLOOKUP('2024-03-18_windows_device_0'!P488,'2024-03-18_windows_device_0'!P$2:P$911,1,0)</f>
        <v>41.016666666666666</v>
      </c>
      <c r="B322">
        <f>VLOOKUP('2024-03-18_windows_device_0'!Q526,'2024-03-18_windows_device_0'!Q$2:Q$911,1,0)</f>
        <v>2184249</v>
      </c>
      <c r="C322">
        <f t="shared" si="15"/>
        <v>-4.86666666666693E-2</v>
      </c>
      <c r="D322">
        <f t="shared" si="16"/>
        <v>2.0407133301992073</v>
      </c>
      <c r="E322">
        <f t="shared" si="14"/>
        <v>2183179.0508723976</v>
      </c>
    </row>
    <row r="323" spans="1:5" x14ac:dyDescent="0.25">
      <c r="A323">
        <f>VLOOKUP('2024-03-18_windows_device_0'!P489,'2024-03-18_windows_device_0'!P$2:P$911,1,0)</f>
        <v>41.007333333333335</v>
      </c>
      <c r="B323">
        <f>VLOOKUP('2024-03-18_windows_device_0'!Q527,'2024-03-18_windows_device_0'!Q$2:Q$911,1,0)</f>
        <v>2184243</v>
      </c>
      <c r="C323">
        <f t="shared" si="15"/>
        <v>-9.3333333333305291E-3</v>
      </c>
      <c r="D323">
        <f t="shared" si="16"/>
        <v>2.041369038226406</v>
      </c>
      <c r="E323">
        <f t="shared" ref="E323:E386" si="17">B323-G$3*LN(D323)</f>
        <v>2183172.5689800885</v>
      </c>
    </row>
    <row r="324" spans="1:5" x14ac:dyDescent="0.25">
      <c r="A324">
        <f>VLOOKUP('2024-03-18_windows_device_0'!P490,'2024-03-18_windows_device_0'!P$2:P$911,1,0)</f>
        <v>40.957333333333331</v>
      </c>
      <c r="B324">
        <f>VLOOKUP('2024-03-18_windows_device_0'!Q528,'2024-03-18_windows_device_0'!Q$2:Q$911,1,0)</f>
        <v>2184247</v>
      </c>
      <c r="C324">
        <f t="shared" si="15"/>
        <v>-5.0000000000004263E-2</v>
      </c>
      <c r="D324">
        <f t="shared" si="16"/>
        <v>2.0377233913038837</v>
      </c>
      <c r="E324">
        <f t="shared" si="17"/>
        <v>2183179.2501999601</v>
      </c>
    </row>
    <row r="325" spans="1:5" x14ac:dyDescent="0.25">
      <c r="A325">
        <f>VLOOKUP('2024-03-18_windows_device_0'!P491,'2024-03-18_windows_device_0'!P$2:P$911,1,0)</f>
        <v>40.934666666666665</v>
      </c>
      <c r="B325">
        <f>VLOOKUP('2024-03-18_windows_device_0'!Q529,'2024-03-18_windows_device_0'!Q$2:Q$911,1,0)</f>
        <v>2184245</v>
      </c>
      <c r="C325">
        <f t="shared" si="15"/>
        <v>-2.2666666666665947E-2</v>
      </c>
      <c r="D325">
        <f t="shared" si="16"/>
        <v>2.0373725677361323</v>
      </c>
      <c r="E325">
        <f t="shared" si="17"/>
        <v>2183177.508468898</v>
      </c>
    </row>
    <row r="326" spans="1:5" x14ac:dyDescent="0.25">
      <c r="A326">
        <f>VLOOKUP('2024-03-18_windows_device_0'!P492,'2024-03-18_windows_device_0'!P$2:P$911,1,0)</f>
        <v>40.866666666666667</v>
      </c>
      <c r="B326">
        <f>VLOOKUP('2024-03-18_windows_device_0'!Q530,'2024-03-18_windows_device_0'!Q$2:Q$911,1,0)</f>
        <v>2184242</v>
      </c>
      <c r="C326">
        <f t="shared" si="15"/>
        <v>-6.799999999999784E-2</v>
      </c>
      <c r="D326">
        <f t="shared" si="16"/>
        <v>2.0327019087914073</v>
      </c>
      <c r="E326">
        <f t="shared" si="17"/>
        <v>2183177.9511535629</v>
      </c>
    </row>
    <row r="327" spans="1:5" x14ac:dyDescent="0.25">
      <c r="A327">
        <f>VLOOKUP('2024-03-18_windows_device_0'!P493,'2024-03-18_windows_device_0'!P$2:P$911,1,0)</f>
        <v>40.816666666666663</v>
      </c>
      <c r="B327">
        <f>VLOOKUP('2024-03-18_windows_device_0'!Q531,'2024-03-18_windows_device_0'!Q$2:Q$911,1,0)</f>
        <v>2184242</v>
      </c>
      <c r="C327">
        <f t="shared" si="15"/>
        <v>-5.0000000000004263E-2</v>
      </c>
      <c r="D327">
        <f t="shared" si="16"/>
        <v>2.0307248947291532</v>
      </c>
      <c r="E327">
        <f t="shared" si="17"/>
        <v>2183179.4107695329</v>
      </c>
    </row>
    <row r="328" spans="1:5" x14ac:dyDescent="0.25">
      <c r="A328">
        <f>VLOOKUP('2024-03-18_windows_device_0'!P494,'2024-03-18_windows_device_0'!P$2:P$911,1,0)</f>
        <v>40.790666666666667</v>
      </c>
      <c r="B328">
        <f>VLOOKUP('2024-03-18_windows_device_0'!Q532,'2024-03-18_windows_device_0'!Q$2:Q$911,1,0)</f>
        <v>2184244</v>
      </c>
      <c r="C328">
        <f t="shared" si="15"/>
        <v>-2.5999999999996248E-2</v>
      </c>
      <c r="D328">
        <f t="shared" si="16"/>
        <v>2.0301110710774357</v>
      </c>
      <c r="E328">
        <f t="shared" si="17"/>
        <v>2183181.8642404401</v>
      </c>
    </row>
    <row r="329" spans="1:5" x14ac:dyDescent="0.25">
      <c r="A329">
        <f>VLOOKUP('2024-03-18_windows_device_0'!P495,'2024-03-18_windows_device_0'!P$2:P$911,1,0)</f>
        <v>40.762666666666668</v>
      </c>
      <c r="B329">
        <f>VLOOKUP('2024-03-18_windows_device_0'!Q533,'2024-03-18_windows_device_0'!Q$2:Q$911,1,0)</f>
        <v>2184244</v>
      </c>
      <c r="C329">
        <f t="shared" si="15"/>
        <v>-2.7999999999998693E-2</v>
      </c>
      <c r="D329">
        <f t="shared" si="16"/>
        <v>2.0286609242321929</v>
      </c>
      <c r="E329">
        <f t="shared" si="17"/>
        <v>2183182.936101763</v>
      </c>
    </row>
    <row r="330" spans="1:5" x14ac:dyDescent="0.25">
      <c r="A330">
        <f>VLOOKUP('2024-03-18_windows_device_0'!P496,'2024-03-18_windows_device_0'!P$2:P$911,1,0)</f>
        <v>40.702666666666666</v>
      </c>
      <c r="B330">
        <f>VLOOKUP('2024-03-18_windows_device_0'!Q534,'2024-03-18_windows_device_0'!Q$2:Q$911,1,0)</f>
        <v>2184239</v>
      </c>
      <c r="C330">
        <f t="shared" si="15"/>
        <v>-6.0000000000002274E-2</v>
      </c>
      <c r="D330">
        <f t="shared" si="16"/>
        <v>2.0247705815232071</v>
      </c>
      <c r="E330">
        <f t="shared" si="17"/>
        <v>2183180.815398402</v>
      </c>
    </row>
    <row r="331" spans="1:5" x14ac:dyDescent="0.25">
      <c r="A331">
        <f>VLOOKUP('2024-03-18_windows_device_0'!P497,'2024-03-18_windows_device_0'!P$2:P$911,1,0)</f>
        <v>40.690666666666665</v>
      </c>
      <c r="B331">
        <f>VLOOKUP('2024-03-18_windows_device_0'!Q535,'2024-03-18_windows_device_0'!Q$2:Q$911,1,0)</f>
        <v>2184237</v>
      </c>
      <c r="C331">
        <f t="shared" si="15"/>
        <v>-1.2000000000000455E-2</v>
      </c>
      <c r="D331">
        <f t="shared" si="16"/>
        <v>2.0255298163901627</v>
      </c>
      <c r="E331">
        <f t="shared" si="17"/>
        <v>2183178.2530439086</v>
      </c>
    </row>
    <row r="332" spans="1:5" x14ac:dyDescent="0.25">
      <c r="A332">
        <f>VLOOKUP('2024-03-18_windows_device_0'!P498,'2024-03-18_windows_device_0'!P$2:P$911,1,0)</f>
        <v>40.648666666666664</v>
      </c>
      <c r="B332">
        <f>VLOOKUP('2024-03-18_windows_device_0'!Q536,'2024-03-18_windows_device_0'!Q$2:Q$911,1,0)</f>
        <v>2184228</v>
      </c>
      <c r="C332">
        <f t="shared" si="15"/>
        <v>-4.2000000000001592E-2</v>
      </c>
      <c r="D332">
        <f t="shared" si="16"/>
        <v>2.0225922658559585</v>
      </c>
      <c r="E332">
        <f t="shared" si="17"/>
        <v>2183171.4300170755</v>
      </c>
    </row>
    <row r="333" spans="1:5" x14ac:dyDescent="0.25">
      <c r="A333">
        <f>VLOOKUP('2024-03-18_windows_device_0'!P499,'2024-03-18_windows_device_0'!P$2:P$911,1,0)</f>
        <v>40.600666666666669</v>
      </c>
      <c r="B333">
        <f>VLOOKUP('2024-03-18_windows_device_0'!Q537,'2024-03-18_windows_device_0'!Q$2:Q$911,1,0)</f>
        <v>2184223</v>
      </c>
      <c r="C333">
        <f t="shared" si="15"/>
        <v>-4.7999999999994714E-2</v>
      </c>
      <c r="D333">
        <f t="shared" si="16"/>
        <v>2.0200347604169573</v>
      </c>
      <c r="E333">
        <f t="shared" si="17"/>
        <v>2183168.3279209118</v>
      </c>
    </row>
    <row r="334" spans="1:5" x14ac:dyDescent="0.25">
      <c r="A334">
        <f>VLOOKUP('2024-03-18_windows_device_0'!P500,'2024-03-18_windows_device_0'!P$2:P$911,1,0)</f>
        <v>40.588000000000001</v>
      </c>
      <c r="B334">
        <f>VLOOKUP('2024-03-18_windows_device_0'!Q538,'2024-03-18_windows_device_0'!Q$2:Q$911,1,0)</f>
        <v>2184227</v>
      </c>
      <c r="C334">
        <f t="shared" si="15"/>
        <v>-1.2666666666667936E-2</v>
      </c>
      <c r="D334">
        <f t="shared" si="16"/>
        <v>2.0204004053307272</v>
      </c>
      <c r="E334">
        <f t="shared" si="17"/>
        <v>2183172.0564316539</v>
      </c>
    </row>
    <row r="335" spans="1:5" x14ac:dyDescent="0.25">
      <c r="A335">
        <f>VLOOKUP('2024-03-18_windows_device_0'!P501,'2024-03-18_windows_device_0'!P$2:P$911,1,0)</f>
        <v>40.558666666666667</v>
      </c>
      <c r="B335">
        <f>VLOOKUP('2024-03-18_windows_device_0'!Q539,'2024-03-18_windows_device_0'!Q$2:Q$911,1,0)</f>
        <v>2184232</v>
      </c>
      <c r="C335">
        <f t="shared" si="15"/>
        <v>-2.9333333333333655E-2</v>
      </c>
      <c r="D335">
        <f t="shared" si="16"/>
        <v>2.0184707763612018</v>
      </c>
      <c r="E335">
        <f t="shared" si="17"/>
        <v>2183178.4897250393</v>
      </c>
    </row>
    <row r="336" spans="1:5" x14ac:dyDescent="0.25">
      <c r="A336">
        <f>VLOOKUP('2024-03-18_windows_device_0'!P502,'2024-03-18_windows_device_0'!P$2:P$911,1,0)</f>
        <v>40.504666666666665</v>
      </c>
      <c r="B336">
        <f>VLOOKUP('2024-03-18_windows_device_0'!Q540,'2024-03-18_windows_device_0'!Q$2:Q$911,1,0)</f>
        <v>2184228</v>
      </c>
      <c r="C336">
        <f t="shared" si="15"/>
        <v>-5.4000000000002046E-2</v>
      </c>
      <c r="D336">
        <f t="shared" si="16"/>
        <v>2.0150896897289656</v>
      </c>
      <c r="E336">
        <f t="shared" si="17"/>
        <v>2183177.0044418401</v>
      </c>
    </row>
    <row r="337" spans="1:5" x14ac:dyDescent="0.25">
      <c r="A337">
        <f>VLOOKUP('2024-03-18_windows_device_0'!P503,'2024-03-18_windows_device_0'!P$2:P$911,1,0)</f>
        <v>40.468000000000004</v>
      </c>
      <c r="B337">
        <f>VLOOKUP('2024-03-18_windows_device_0'!Q541,'2024-03-18_windows_device_0'!Q$2:Q$911,1,0)</f>
        <v>2184228</v>
      </c>
      <c r="C337">
        <f t="shared" si="15"/>
        <v>-3.666666666666174E-2</v>
      </c>
      <c r="D337">
        <f t="shared" si="16"/>
        <v>2.0137525271120804</v>
      </c>
      <c r="E337">
        <f t="shared" si="17"/>
        <v>2183178.0001343451</v>
      </c>
    </row>
    <row r="338" spans="1:5" x14ac:dyDescent="0.25">
      <c r="A338">
        <f>VLOOKUP('2024-03-18_windows_device_0'!P504,'2024-03-18_windows_device_0'!P$2:P$911,1,0)</f>
        <v>40.42</v>
      </c>
      <c r="B338">
        <f>VLOOKUP('2024-03-18_windows_device_0'!Q542,'2024-03-18_windows_device_0'!Q$2:Q$911,1,0)</f>
        <v>2184229</v>
      </c>
      <c r="C338">
        <f t="shared" si="15"/>
        <v>-4.8000000000001819E-2</v>
      </c>
      <c r="D338">
        <f t="shared" si="16"/>
        <v>2.0110459191816243</v>
      </c>
      <c r="E338">
        <f t="shared" si="17"/>
        <v>2183181.0175831998</v>
      </c>
    </row>
    <row r="339" spans="1:5" x14ac:dyDescent="0.25">
      <c r="A339">
        <f>VLOOKUP('2024-03-18_windows_device_0'!P505,'2024-03-18_windows_device_0'!P$2:P$911,1,0)</f>
        <v>40.408666666666669</v>
      </c>
      <c r="B339">
        <f>VLOOKUP('2024-03-18_windows_device_0'!Q543,'2024-03-18_windows_device_0'!Q$2:Q$911,1,0)</f>
        <v>2184224</v>
      </c>
      <c r="C339">
        <f t="shared" si="15"/>
        <v>-1.1333333333332973E-2</v>
      </c>
      <c r="D339">
        <f t="shared" si="16"/>
        <v>2.0115109254320256</v>
      </c>
      <c r="E339">
        <f t="shared" si="17"/>
        <v>2183175.6707841833</v>
      </c>
    </row>
    <row r="340" spans="1:5" x14ac:dyDescent="0.25">
      <c r="A340">
        <f>VLOOKUP('2024-03-18_windows_device_0'!P506,'2024-03-18_windows_device_0'!P$2:P$911,1,0)</f>
        <v>40.345333333333336</v>
      </c>
      <c r="B340">
        <f>VLOOKUP('2024-03-18_windows_device_0'!Q544,'2024-03-18_windows_device_0'!Q$2:Q$911,1,0)</f>
        <v>2184219</v>
      </c>
      <c r="C340">
        <f t="shared" si="15"/>
        <v>-6.3333333333332575E-2</v>
      </c>
      <c r="D340">
        <f t="shared" si="16"/>
        <v>2.0069015442028957</v>
      </c>
      <c r="E340">
        <f t="shared" si="17"/>
        <v>2183174.1119813863</v>
      </c>
    </row>
    <row r="341" spans="1:5" x14ac:dyDescent="0.25">
      <c r="A341">
        <f>VLOOKUP('2024-03-18_windows_device_0'!P507,'2024-03-18_windows_device_0'!P$2:P$911,1,0)</f>
        <v>40.31733333333333</v>
      </c>
      <c r="B341">
        <f>VLOOKUP('2024-03-18_windows_device_0'!Q545,'2024-03-18_windows_device_0'!Q$2:Q$911,1,0)</f>
        <v>2184215</v>
      </c>
      <c r="C341">
        <f t="shared" si="15"/>
        <v>-2.8000000000005798E-2</v>
      </c>
      <c r="D341">
        <f t="shared" si="16"/>
        <v>2.0064977439138105</v>
      </c>
      <c r="E341">
        <f t="shared" si="17"/>
        <v>2183170.4138204968</v>
      </c>
    </row>
    <row r="342" spans="1:5" x14ac:dyDescent="0.25">
      <c r="A342">
        <f>VLOOKUP('2024-03-18_windows_device_0'!P508,'2024-03-18_windows_device_0'!P$2:P$911,1,0)</f>
        <v>40.28</v>
      </c>
      <c r="B342">
        <f>VLOOKUP('2024-03-18_windows_device_0'!Q546,'2024-03-18_windows_device_0'!Q$2:Q$911,1,0)</f>
        <v>2184215</v>
      </c>
      <c r="C342">
        <f t="shared" si="15"/>
        <v>-3.7333333333329222E-2</v>
      </c>
      <c r="D342">
        <f t="shared" si="16"/>
        <v>2.0043787003853759</v>
      </c>
      <c r="E342">
        <f t="shared" si="17"/>
        <v>2183171.9987935731</v>
      </c>
    </row>
    <row r="343" spans="1:5" x14ac:dyDescent="0.25">
      <c r="A343">
        <f>VLOOKUP('2024-03-18_windows_device_0'!P509,'2024-03-18_windows_device_0'!P$2:P$911,1,0)</f>
        <v>40.236666666666665</v>
      </c>
      <c r="B343">
        <f>VLOOKUP('2024-03-18_windows_device_0'!Q547,'2024-03-18_windows_device_0'!Q$2:Q$911,1,0)</f>
        <v>2184215</v>
      </c>
      <c r="C343">
        <f t="shared" ref="C343:C406" si="18">A343-A342</f>
        <v>-4.3333333333336554E-2</v>
      </c>
      <c r="D343">
        <f t="shared" ref="D343:D406" si="19">A343*(EXP(-3*(G$2-C343)/G$2))</f>
        <v>2.0020547634351855</v>
      </c>
      <c r="E343">
        <f t="shared" si="17"/>
        <v>2183173.738947677</v>
      </c>
    </row>
    <row r="344" spans="1:5" x14ac:dyDescent="0.25">
      <c r="A344">
        <f>VLOOKUP('2024-03-18_windows_device_0'!P510,'2024-03-18_windows_device_0'!P$2:P$911,1,0)</f>
        <v>40.213333333333331</v>
      </c>
      <c r="B344">
        <f>VLOOKUP('2024-03-18_windows_device_0'!Q548,'2024-03-18_windows_device_0'!Q$2:Q$911,1,0)</f>
        <v>2184215</v>
      </c>
      <c r="C344">
        <f t="shared" si="18"/>
        <v>-2.3333333333333428E-2</v>
      </c>
      <c r="D344">
        <f t="shared" si="19"/>
        <v>2.0014522342634837</v>
      </c>
      <c r="E344">
        <f t="shared" si="17"/>
        <v>2183174.1904487056</v>
      </c>
    </row>
    <row r="345" spans="1:5" x14ac:dyDescent="0.25">
      <c r="A345">
        <f>VLOOKUP('2024-03-18_windows_device_0'!P511,'2024-03-18_windows_device_0'!P$2:P$911,1,0)</f>
        <v>40.173999999999999</v>
      </c>
      <c r="B345">
        <f>VLOOKUP('2024-03-18_windows_device_0'!Q549,'2024-03-18_windows_device_0'!Q$2:Q$911,1,0)</f>
        <v>2184215</v>
      </c>
      <c r="C345">
        <f t="shared" si="18"/>
        <v>-3.9333333333331666E-2</v>
      </c>
      <c r="D345">
        <f t="shared" si="19"/>
        <v>1.9990482314239468</v>
      </c>
      <c r="E345">
        <f t="shared" si="17"/>
        <v>2183175.9932254953</v>
      </c>
    </row>
    <row r="346" spans="1:5" x14ac:dyDescent="0.25">
      <c r="A346">
        <f>VLOOKUP('2024-03-18_windows_device_0'!P512,'2024-03-18_windows_device_0'!P$2:P$911,1,0)</f>
        <v>40.122</v>
      </c>
      <c r="B346">
        <f>VLOOKUP('2024-03-18_windows_device_0'!Q550,'2024-03-18_windows_device_0'!Q$2:Q$911,1,0)</f>
        <v>2184212</v>
      </c>
      <c r="C346">
        <f t="shared" si="18"/>
        <v>-5.1999999999999602E-2</v>
      </c>
      <c r="D346">
        <f t="shared" si="19"/>
        <v>1.996107892734428</v>
      </c>
      <c r="E346">
        <f t="shared" si="17"/>
        <v>2183175.201153643</v>
      </c>
    </row>
    <row r="347" spans="1:5" x14ac:dyDescent="0.25">
      <c r="A347">
        <f>VLOOKUP('2024-03-18_windows_device_0'!P513,'2024-03-18_windows_device_0'!P$2:P$911,1,0)</f>
        <v>40.080666666666666</v>
      </c>
      <c r="B347">
        <f>VLOOKUP('2024-03-18_windows_device_0'!Q551,'2024-03-18_windows_device_0'!Q$2:Q$911,1,0)</f>
        <v>2184211</v>
      </c>
      <c r="C347">
        <f t="shared" si="18"/>
        <v>-4.133333333333411E-2</v>
      </c>
      <c r="D347">
        <f t="shared" si="19"/>
        <v>1.9943483310003776</v>
      </c>
      <c r="E347">
        <f t="shared" si="17"/>
        <v>2183175.523981222</v>
      </c>
    </row>
    <row r="348" spans="1:5" x14ac:dyDescent="0.25">
      <c r="A348">
        <f>VLOOKUP('2024-03-18_windows_device_0'!P514,'2024-03-18_windows_device_0'!P$2:P$911,1,0)</f>
        <v>40.055333333333337</v>
      </c>
      <c r="B348">
        <f>VLOOKUP('2024-03-18_windows_device_0'!Q552,'2024-03-18_windows_device_0'!Q$2:Q$911,1,0)</f>
        <v>2184202</v>
      </c>
      <c r="C348">
        <f t="shared" si="18"/>
        <v>-2.5333333333328767E-2</v>
      </c>
      <c r="D348">
        <f t="shared" si="19"/>
        <v>1.9935328039340146</v>
      </c>
      <c r="E348">
        <f t="shared" si="17"/>
        <v>2183167.1374852732</v>
      </c>
    </row>
    <row r="349" spans="1:5" x14ac:dyDescent="0.25">
      <c r="A349">
        <f>VLOOKUP('2024-03-18_windows_device_0'!P515,'2024-03-18_windows_device_0'!P$2:P$911,1,0)</f>
        <v>40.00866666666667</v>
      </c>
      <c r="B349">
        <f>VLOOKUP('2024-03-18_windows_device_0'!Q553,'2024-03-18_windows_device_0'!Q$2:Q$911,1,0)</f>
        <v>2184199</v>
      </c>
      <c r="C349">
        <f t="shared" si="18"/>
        <v>-4.6666666666666856E-2</v>
      </c>
      <c r="D349">
        <f t="shared" si="19"/>
        <v>1.9906175844234626</v>
      </c>
      <c r="E349">
        <f t="shared" si="17"/>
        <v>2183166.3325982182</v>
      </c>
    </row>
    <row r="350" spans="1:5" x14ac:dyDescent="0.25">
      <c r="A350">
        <f>VLOOKUP('2024-03-18_windows_device_0'!P516,'2024-03-18_windows_device_0'!P$2:P$911,1,0)</f>
        <v>39.988</v>
      </c>
      <c r="B350">
        <f>VLOOKUP('2024-03-18_windows_device_0'!Q554,'2024-03-18_windows_device_0'!Q$2:Q$911,1,0)</f>
        <v>2184200</v>
      </c>
      <c r="C350">
        <f t="shared" si="18"/>
        <v>-2.0666666666670608E-2</v>
      </c>
      <c r="D350">
        <f t="shared" si="19"/>
        <v>1.990311256907652</v>
      </c>
      <c r="E350">
        <f t="shared" si="17"/>
        <v>2183167.5634444822</v>
      </c>
    </row>
    <row r="351" spans="1:5" x14ac:dyDescent="0.25">
      <c r="A351">
        <f>VLOOKUP('2024-03-18_windows_device_0'!P517,'2024-03-18_windows_device_0'!P$2:P$911,1,0)</f>
        <v>39.934666666666665</v>
      </c>
      <c r="B351">
        <f>VLOOKUP('2024-03-18_windows_device_0'!Q555,'2024-03-18_windows_device_0'!Q$2:Q$911,1,0)</f>
        <v>2184200</v>
      </c>
      <c r="C351">
        <f t="shared" si="18"/>
        <v>-5.3333333333334565E-2</v>
      </c>
      <c r="D351">
        <f t="shared" si="19"/>
        <v>1.9867509169902604</v>
      </c>
      <c r="E351">
        <f t="shared" si="17"/>
        <v>2183170.2491009138</v>
      </c>
    </row>
    <row r="352" spans="1:5" x14ac:dyDescent="0.25">
      <c r="A352">
        <f>VLOOKUP('2024-03-18_windows_device_0'!P518,'2024-03-18_windows_device_0'!P$2:P$911,1,0)</f>
        <v>39.920666666666669</v>
      </c>
      <c r="B352">
        <f>VLOOKUP('2024-03-18_windows_device_0'!Q556,'2024-03-18_windows_device_0'!Q$2:Q$911,1,0)</f>
        <v>2184195</v>
      </c>
      <c r="C352">
        <f t="shared" si="18"/>
        <v>-1.3999999999995794E-2</v>
      </c>
      <c r="D352">
        <f t="shared" si="19"/>
        <v>1.9871447362920878</v>
      </c>
      <c r="E352">
        <f t="shared" si="17"/>
        <v>2183164.9517961997</v>
      </c>
    </row>
    <row r="353" spans="1:5" x14ac:dyDescent="0.25">
      <c r="A353">
        <f>VLOOKUP('2024-03-18_windows_device_0'!P519,'2024-03-18_windows_device_0'!P$2:P$911,1,0)</f>
        <v>39.868000000000002</v>
      </c>
      <c r="B353">
        <f>VLOOKUP('2024-03-18_windows_device_0'!Q557,'2024-03-18_windows_device_0'!Q$2:Q$911,1,0)</f>
        <v>2184193</v>
      </c>
      <c r="C353">
        <f t="shared" si="18"/>
        <v>-5.2666666666667084E-2</v>
      </c>
      <c r="D353">
        <f t="shared" si="19"/>
        <v>1.983452698873277</v>
      </c>
      <c r="E353">
        <f t="shared" si="17"/>
        <v>2183165.7413299237</v>
      </c>
    </row>
    <row r="354" spans="1:5" x14ac:dyDescent="0.25">
      <c r="A354">
        <f>VLOOKUP('2024-03-18_windows_device_0'!P520,'2024-03-18_windows_device_0'!P$2:P$911,1,0)</f>
        <v>39.840000000000003</v>
      </c>
      <c r="B354">
        <f>VLOOKUP('2024-03-18_windows_device_0'!Q558,'2024-03-18_windows_device_0'!Q$2:Q$911,1,0)</f>
        <v>2184197</v>
      </c>
      <c r="C354">
        <f t="shared" si="18"/>
        <v>-2.7999999999998693E-2</v>
      </c>
      <c r="D354">
        <f t="shared" si="19"/>
        <v>1.9827419997402174</v>
      </c>
      <c r="E354">
        <f t="shared" si="17"/>
        <v>2183170.2788974368</v>
      </c>
    </row>
    <row r="355" spans="1:5" x14ac:dyDescent="0.25">
      <c r="A355">
        <f>VLOOKUP('2024-03-18_windows_device_0'!P521,'2024-03-18_windows_device_0'!P$2:P$911,1,0)</f>
        <v>39.800666666666665</v>
      </c>
      <c r="B355">
        <f>VLOOKUP('2024-03-18_windows_device_0'!Q559,'2024-03-18_windows_device_0'!Q$2:Q$911,1,0)</f>
        <v>2184196</v>
      </c>
      <c r="C355">
        <f t="shared" si="18"/>
        <v>-3.9333333333338771E-2</v>
      </c>
      <c r="D355">
        <f t="shared" si="19"/>
        <v>1.9804712577660684</v>
      </c>
      <c r="E355">
        <f t="shared" si="17"/>
        <v>2183170.9977619606</v>
      </c>
    </row>
    <row r="356" spans="1:5" x14ac:dyDescent="0.25">
      <c r="A356">
        <f>VLOOKUP('2024-03-18_windows_device_0'!P522,'2024-03-18_windows_device_0'!P$2:P$911,1,0)</f>
        <v>39.785333333333334</v>
      </c>
      <c r="B356">
        <f>VLOOKUP('2024-03-18_windows_device_0'!Q560,'2024-03-18_windows_device_0'!Q$2:Q$911,1,0)</f>
        <v>2184195</v>
      </c>
      <c r="C356">
        <f t="shared" si="18"/>
        <v>-1.5333333333330756E-2</v>
      </c>
      <c r="D356">
        <f t="shared" si="19"/>
        <v>1.9803713580145363</v>
      </c>
      <c r="E356">
        <f t="shared" si="17"/>
        <v>2183170.0734274904</v>
      </c>
    </row>
    <row r="357" spans="1:5" x14ac:dyDescent="0.25">
      <c r="A357">
        <f>VLOOKUP('2024-03-18_windows_device_0'!P523,'2024-03-18_windows_device_0'!P$2:P$911,1,0)</f>
        <v>39.743333333333332</v>
      </c>
      <c r="B357">
        <f>VLOOKUP('2024-03-18_windows_device_0'!Q561,'2024-03-18_windows_device_0'!Q$2:Q$911,1,0)</f>
        <v>2184194</v>
      </c>
      <c r="C357">
        <f t="shared" si="18"/>
        <v>-4.2000000000001592E-2</v>
      </c>
      <c r="D357">
        <f t="shared" si="19"/>
        <v>1.9775447809522733</v>
      </c>
      <c r="E357">
        <f t="shared" si="17"/>
        <v>2183171.2159015425</v>
      </c>
    </row>
    <row r="358" spans="1:5" x14ac:dyDescent="0.25">
      <c r="A358">
        <f>VLOOKUP('2024-03-18_windows_device_0'!P524,'2024-03-18_windows_device_0'!P$2:P$911,1,0)</f>
        <v>39.707999999999998</v>
      </c>
      <c r="B358">
        <f>VLOOKUP('2024-03-18_windows_device_0'!Q562,'2024-03-18_windows_device_0'!Q$2:Q$911,1,0)</f>
        <v>2184193</v>
      </c>
      <c r="C358">
        <f t="shared" si="18"/>
        <v>-3.5333333333333883E-2</v>
      </c>
      <c r="D358">
        <f t="shared" si="19"/>
        <v>1.9759704711651052</v>
      </c>
      <c r="E358">
        <f t="shared" si="17"/>
        <v>2183171.4105167924</v>
      </c>
    </row>
    <row r="359" spans="1:5" x14ac:dyDescent="0.25">
      <c r="A359">
        <f>VLOOKUP('2024-03-18_windows_device_0'!P525,'2024-03-18_windows_device_0'!P$2:P$911,1,0)</f>
        <v>39.668666666666667</v>
      </c>
      <c r="B359">
        <f>VLOOKUP('2024-03-18_windows_device_0'!Q563,'2024-03-18_windows_device_0'!Q$2:Q$911,1,0)</f>
        <v>2184193</v>
      </c>
      <c r="C359">
        <f t="shared" si="18"/>
        <v>-3.9333333333331666E-2</v>
      </c>
      <c r="D359">
        <f t="shared" si="19"/>
        <v>1.9739029706513187</v>
      </c>
      <c r="E359">
        <f t="shared" si="17"/>
        <v>2183172.9808208034</v>
      </c>
    </row>
    <row r="360" spans="1:5" x14ac:dyDescent="0.25">
      <c r="A360">
        <f>VLOOKUP('2024-03-18_windows_device_0'!P526,'2024-03-18_windows_device_0'!P$2:P$911,1,0)</f>
        <v>39.640666666666668</v>
      </c>
      <c r="B360">
        <f>VLOOKUP('2024-03-18_windows_device_0'!Q564,'2024-03-18_windows_device_0'!Q$2:Q$911,1,0)</f>
        <v>2184187</v>
      </c>
      <c r="C360">
        <f t="shared" si="18"/>
        <v>-2.7999999999998693E-2</v>
      </c>
      <c r="D360">
        <f t="shared" si="19"/>
        <v>1.9728216540587862</v>
      </c>
      <c r="E360">
        <f t="shared" si="17"/>
        <v>2183167.8027554876</v>
      </c>
    </row>
    <row r="361" spans="1:5" x14ac:dyDescent="0.25">
      <c r="A361">
        <f>VLOOKUP('2024-03-18_windows_device_0'!P527,'2024-03-18_windows_device_0'!P$2:P$911,1,0)</f>
        <v>39.61933333333333</v>
      </c>
      <c r="B361">
        <f>VLOOKUP('2024-03-18_windows_device_0'!Q565,'2024-03-18_windows_device_0'!Q$2:Q$911,1,0)</f>
        <v>2184186</v>
      </c>
      <c r="C361">
        <f t="shared" si="18"/>
        <v>-2.1333333333338089E-2</v>
      </c>
      <c r="D361">
        <f t="shared" si="19"/>
        <v>1.9719433728831344</v>
      </c>
      <c r="E361">
        <f t="shared" si="17"/>
        <v>2183167.4706897126</v>
      </c>
    </row>
    <row r="362" spans="1:5" x14ac:dyDescent="0.25">
      <c r="A362">
        <f>VLOOKUP('2024-03-18_windows_device_0'!P528,'2024-03-18_windows_device_0'!P$2:P$911,1,0)</f>
        <v>39.555999999999997</v>
      </c>
      <c r="B362">
        <f>VLOOKUP('2024-03-18_windows_device_0'!Q566,'2024-03-18_windows_device_0'!Q$2:Q$911,1,0)</f>
        <v>2184183</v>
      </c>
      <c r="C362">
        <f t="shared" si="18"/>
        <v>-6.3333333333332575E-2</v>
      </c>
      <c r="D362">
        <f t="shared" si="19"/>
        <v>1.9676376652191843</v>
      </c>
      <c r="E362">
        <f t="shared" si="17"/>
        <v>2183167.7494972837</v>
      </c>
    </row>
    <row r="363" spans="1:5" x14ac:dyDescent="0.25">
      <c r="A363">
        <f>VLOOKUP('2024-03-18_windows_device_0'!P529,'2024-03-18_windows_device_0'!P$2:P$911,1,0)</f>
        <v>39.535333333333334</v>
      </c>
      <c r="B363">
        <f>VLOOKUP('2024-03-18_windows_device_0'!Q567,'2024-03-18_windows_device_0'!Q$2:Q$911,1,0)</f>
        <v>2184176</v>
      </c>
      <c r="C363">
        <f t="shared" si="18"/>
        <v>-2.0666666666663502E-2</v>
      </c>
      <c r="D363">
        <f t="shared" si="19"/>
        <v>1.9677808087158561</v>
      </c>
      <c r="E363">
        <f t="shared" si="17"/>
        <v>2183160.6403778871</v>
      </c>
    </row>
    <row r="364" spans="1:5" x14ac:dyDescent="0.25">
      <c r="A364">
        <f>VLOOKUP('2024-03-18_windows_device_0'!P530,'2024-03-18_windows_device_0'!P$2:P$911,1,0)</f>
        <v>39.49666666666667</v>
      </c>
      <c r="B364">
        <f>VLOOKUP('2024-03-18_windows_device_0'!Q568,'2024-03-18_windows_device_0'!Q$2:Q$911,1,0)</f>
        <v>2184173</v>
      </c>
      <c r="C364">
        <f t="shared" si="18"/>
        <v>-3.8666666666664185E-2</v>
      </c>
      <c r="D364">
        <f t="shared" si="19"/>
        <v>1.9653625758593281</v>
      </c>
      <c r="E364">
        <f t="shared" si="17"/>
        <v>2183159.4848820847</v>
      </c>
    </row>
    <row r="365" spans="1:5" x14ac:dyDescent="0.25">
      <c r="A365">
        <f>VLOOKUP('2024-03-18_windows_device_0'!P531,'2024-03-18_windows_device_0'!P$2:P$911,1,0)</f>
        <v>39.480666666666664</v>
      </c>
      <c r="B365">
        <f>VLOOKUP('2024-03-18_windows_device_0'!Q569,'2024-03-18_windows_device_0'!Q$2:Q$911,1,0)</f>
        <v>2184175</v>
      </c>
      <c r="C365">
        <f t="shared" si="18"/>
        <v>-1.6000000000005343E-2</v>
      </c>
      <c r="D365">
        <f t="shared" si="19"/>
        <v>1.9651878619472596</v>
      </c>
      <c r="E365">
        <f t="shared" si="17"/>
        <v>2183161.6182328062</v>
      </c>
    </row>
    <row r="366" spans="1:5" x14ac:dyDescent="0.25">
      <c r="A366">
        <f>VLOOKUP('2024-03-18_windows_device_0'!P532,'2024-03-18_windows_device_0'!P$2:P$911,1,0)</f>
        <v>39.417333333333332</v>
      </c>
      <c r="B366">
        <f>VLOOKUP('2024-03-18_windows_device_0'!Q570,'2024-03-18_windows_device_0'!Q$2:Q$911,1,0)</f>
        <v>2184175</v>
      </c>
      <c r="C366">
        <f t="shared" si="18"/>
        <v>-6.3333333333332575E-2</v>
      </c>
      <c r="D366">
        <f t="shared" si="19"/>
        <v>1.9607399567490729</v>
      </c>
      <c r="E366">
        <f t="shared" si="17"/>
        <v>2183165.0171035752</v>
      </c>
    </row>
    <row r="367" spans="1:5" x14ac:dyDescent="0.25">
      <c r="A367">
        <f>VLOOKUP('2024-03-18_windows_device_0'!P533,'2024-03-18_windows_device_0'!P$2:P$911,1,0)</f>
        <v>39.404666666666664</v>
      </c>
      <c r="B367">
        <f>VLOOKUP('2024-03-18_windows_device_0'!Q571,'2024-03-18_windows_device_0'!Q$2:Q$911,1,0)</f>
        <v>2184175</v>
      </c>
      <c r="C367">
        <f t="shared" si="18"/>
        <v>-1.2666666666667936E-2</v>
      </c>
      <c r="D367">
        <f t="shared" si="19"/>
        <v>1.9614961196722067</v>
      </c>
      <c r="E367">
        <f t="shared" si="17"/>
        <v>2183164.4387373696</v>
      </c>
    </row>
    <row r="368" spans="1:5" x14ac:dyDescent="0.25">
      <c r="A368">
        <f>VLOOKUP('2024-03-18_windows_device_0'!P534,'2024-03-18_windows_device_0'!P$2:P$911,1,0)</f>
        <v>39.372</v>
      </c>
      <c r="B368">
        <f>VLOOKUP('2024-03-18_windows_device_0'!Q572,'2024-03-18_windows_device_0'!Q$2:Q$911,1,0)</f>
        <v>2184176</v>
      </c>
      <c r="C368">
        <f t="shared" si="18"/>
        <v>-3.2666666666663957E-2</v>
      </c>
      <c r="D368">
        <f t="shared" si="19"/>
        <v>1.9593231653697205</v>
      </c>
      <c r="E368">
        <f t="shared" si="17"/>
        <v>2183167.1013652799</v>
      </c>
    </row>
    <row r="369" spans="1:5" x14ac:dyDescent="0.25">
      <c r="A369">
        <f>VLOOKUP('2024-03-18_windows_device_0'!P535,'2024-03-18_windows_device_0'!P$2:P$911,1,0)</f>
        <v>39.323333333333331</v>
      </c>
      <c r="B369">
        <f>VLOOKUP('2024-03-18_windows_device_0'!Q573,'2024-03-18_windows_device_0'!Q$2:Q$911,1,0)</f>
        <v>2184174</v>
      </c>
      <c r="C369">
        <f t="shared" si="18"/>
        <v>-4.86666666666693E-2</v>
      </c>
      <c r="D369">
        <f t="shared" si="19"/>
        <v>1.956464458054453</v>
      </c>
      <c r="E369">
        <f t="shared" si="17"/>
        <v>2183167.2915053726</v>
      </c>
    </row>
    <row r="370" spans="1:5" x14ac:dyDescent="0.25">
      <c r="A370">
        <f>VLOOKUP('2024-03-18_windows_device_0'!P536,'2024-03-18_windows_device_0'!P$2:P$911,1,0)</f>
        <v>39.301333333333332</v>
      </c>
      <c r="B370">
        <f>VLOOKUP('2024-03-18_windows_device_0'!Q574,'2024-03-18_windows_device_0'!Q$2:Q$911,1,0)</f>
        <v>2184172</v>
      </c>
      <c r="C370">
        <f t="shared" si="18"/>
        <v>-2.1999999999998465E-2</v>
      </c>
      <c r="D370">
        <f t="shared" si="19"/>
        <v>1.9560976009664339</v>
      </c>
      <c r="E370">
        <f t="shared" si="17"/>
        <v>2183165.5727970814</v>
      </c>
    </row>
    <row r="371" spans="1:5" x14ac:dyDescent="0.25">
      <c r="A371">
        <f>VLOOKUP('2024-03-18_windows_device_0'!P537,'2024-03-18_windows_device_0'!P$2:P$911,1,0)</f>
        <v>39.260666666666665</v>
      </c>
      <c r="B371">
        <f>VLOOKUP('2024-03-18_windows_device_0'!Q575,'2024-03-18_windows_device_0'!Q$2:Q$911,1,0)</f>
        <v>2184170</v>
      </c>
      <c r="C371">
        <f t="shared" si="18"/>
        <v>-4.0666666666666629E-2</v>
      </c>
      <c r="D371">
        <f t="shared" si="19"/>
        <v>1.9535646465697651</v>
      </c>
      <c r="E371">
        <f t="shared" si="17"/>
        <v>2183165.516408517</v>
      </c>
    </row>
    <row r="372" spans="1:5" x14ac:dyDescent="0.25">
      <c r="A372">
        <f>VLOOKUP('2024-03-18_windows_device_0'!P538,'2024-03-18_windows_device_0'!P$2:P$911,1,0)</f>
        <v>39.239333333333335</v>
      </c>
      <c r="B372">
        <f>VLOOKUP('2024-03-18_windows_device_0'!Q576,'2024-03-18_windows_device_0'!Q$2:Q$911,1,0)</f>
        <v>2184171</v>
      </c>
      <c r="C372">
        <f t="shared" si="18"/>
        <v>-2.1333333333330984E-2</v>
      </c>
      <c r="D372">
        <f t="shared" si="19"/>
        <v>1.9530299177931383</v>
      </c>
      <c r="E372">
        <f t="shared" si="17"/>
        <v>2183166.9270439986</v>
      </c>
    </row>
    <row r="373" spans="1:5" x14ac:dyDescent="0.25">
      <c r="A373">
        <f>VLOOKUP('2024-03-18_windows_device_0'!P539,'2024-03-18_windows_device_0'!P$2:P$911,1,0)</f>
        <v>39.211333333333336</v>
      </c>
      <c r="B373">
        <f>VLOOKUP('2024-03-18_windows_device_0'!Q577,'2024-03-18_windows_device_0'!Q$2:Q$911,1,0)</f>
        <v>2184169</v>
      </c>
      <c r="C373">
        <f t="shared" si="18"/>
        <v>-2.7999999999998693E-2</v>
      </c>
      <c r="D373">
        <f t="shared" si="19"/>
        <v>1.9514547556680115</v>
      </c>
      <c r="E373">
        <f t="shared" si="17"/>
        <v>2183166.1373155266</v>
      </c>
    </row>
    <row r="374" spans="1:5" x14ac:dyDescent="0.25">
      <c r="A374">
        <f>VLOOKUP('2024-03-18_windows_device_0'!P540,'2024-03-18_windows_device_0'!P$2:P$911,1,0)</f>
        <v>39.171999999999997</v>
      </c>
      <c r="B374">
        <f>VLOOKUP('2024-03-18_windows_device_0'!Q578,'2024-03-18_windows_device_0'!Q$2:Q$911,1,0)</f>
        <v>2184166</v>
      </c>
      <c r="C374">
        <f t="shared" si="18"/>
        <v>-3.9333333333338771E-2</v>
      </c>
      <c r="D374">
        <f t="shared" si="19"/>
        <v>1.949188961052891</v>
      </c>
      <c r="E374">
        <f t="shared" si="17"/>
        <v>2183164.8799470263</v>
      </c>
    </row>
    <row r="375" spans="1:5" x14ac:dyDescent="0.25">
      <c r="A375">
        <f>VLOOKUP('2024-03-18_windows_device_0'!P541,'2024-03-18_windows_device_0'!P$2:P$911,1,0)</f>
        <v>39.13066666666667</v>
      </c>
      <c r="B375">
        <f>VLOOKUP('2024-03-18_windows_device_0'!Q579,'2024-03-18_windows_device_0'!Q$2:Q$911,1,0)</f>
        <v>2184164</v>
      </c>
      <c r="C375">
        <f t="shared" si="18"/>
        <v>-4.1333333333327005E-2</v>
      </c>
      <c r="D375">
        <f t="shared" si="19"/>
        <v>1.9470778868681189</v>
      </c>
      <c r="E375">
        <f t="shared" si="17"/>
        <v>2183164.5054063238</v>
      </c>
    </row>
    <row r="376" spans="1:5" x14ac:dyDescent="0.25">
      <c r="A376">
        <f>VLOOKUP('2024-03-18_windows_device_0'!P542,'2024-03-18_windows_device_0'!P$2:P$911,1,0)</f>
        <v>39.116</v>
      </c>
      <c r="B376">
        <f>VLOOKUP('2024-03-18_windows_device_0'!Q580,'2024-03-18_windows_device_0'!Q$2:Q$911,1,0)</f>
        <v>2184158</v>
      </c>
      <c r="C376">
        <f t="shared" si="18"/>
        <v>-1.466666666667038E-2</v>
      </c>
      <c r="D376">
        <f t="shared" si="19"/>
        <v>1.9470724548589202</v>
      </c>
      <c r="E376">
        <f t="shared" si="17"/>
        <v>2183158.5095910691</v>
      </c>
    </row>
    <row r="377" spans="1:5" x14ac:dyDescent="0.25">
      <c r="A377">
        <f>VLOOKUP('2024-03-18_windows_device_0'!P543,'2024-03-18_windows_device_0'!P$2:P$911,1,0)</f>
        <v>39.076666666666668</v>
      </c>
      <c r="B377">
        <f>VLOOKUP('2024-03-18_windows_device_0'!Q581,'2024-03-18_windows_device_0'!Q$2:Q$911,1,0)</f>
        <v>2184157</v>
      </c>
      <c r="C377">
        <f t="shared" si="18"/>
        <v>-3.9333333333331666E-2</v>
      </c>
      <c r="D377">
        <f t="shared" si="19"/>
        <v>1.944445198136683</v>
      </c>
      <c r="E377">
        <f t="shared" si="17"/>
        <v>2183159.5349631906</v>
      </c>
    </row>
    <row r="378" spans="1:5" x14ac:dyDescent="0.25">
      <c r="A378">
        <f>VLOOKUP('2024-03-18_windows_device_0'!P544,'2024-03-18_windows_device_0'!P$2:P$911,1,0)</f>
        <v>39.042666666666669</v>
      </c>
      <c r="B378">
        <f>VLOOKUP('2024-03-18_windows_device_0'!Q582,'2024-03-18_windows_device_0'!Q$2:Q$911,1,0)</f>
        <v>2184157</v>
      </c>
      <c r="C378">
        <f t="shared" si="18"/>
        <v>-3.399999999999892E-2</v>
      </c>
      <c r="D378">
        <f t="shared" si="19"/>
        <v>1.942897948981593</v>
      </c>
      <c r="E378">
        <f t="shared" si="17"/>
        <v>2183160.7290300722</v>
      </c>
    </row>
    <row r="379" spans="1:5" x14ac:dyDescent="0.25">
      <c r="A379">
        <f>VLOOKUP('2024-03-18_windows_device_0'!P545,'2024-03-18_windows_device_0'!P$2:P$911,1,0)</f>
        <v>39.017333333333333</v>
      </c>
      <c r="B379">
        <f>VLOOKUP('2024-03-18_windows_device_0'!Q583,'2024-03-18_windows_device_0'!Q$2:Q$911,1,0)</f>
        <v>2184158</v>
      </c>
      <c r="C379">
        <f t="shared" si="18"/>
        <v>-2.5333333333335872E-2</v>
      </c>
      <c r="D379">
        <f t="shared" si="19"/>
        <v>1.9418720916572429</v>
      </c>
      <c r="E379">
        <f t="shared" si="17"/>
        <v>2183162.5212448011</v>
      </c>
    </row>
    <row r="380" spans="1:5" x14ac:dyDescent="0.25">
      <c r="A380">
        <f>VLOOKUP('2024-03-18_windows_device_0'!P546,'2024-03-18_windows_device_0'!P$2:P$911,1,0)</f>
        <v>38.99</v>
      </c>
      <c r="B380">
        <f>VLOOKUP('2024-03-18_windows_device_0'!Q584,'2024-03-18_windows_device_0'!Q$2:Q$911,1,0)</f>
        <v>2184151</v>
      </c>
      <c r="C380">
        <f t="shared" si="18"/>
        <v>-2.7333333333331211E-2</v>
      </c>
      <c r="D380">
        <f t="shared" si="19"/>
        <v>1.9404575730202855</v>
      </c>
      <c r="E380">
        <f t="shared" si="17"/>
        <v>2183156.6142885317</v>
      </c>
    </row>
    <row r="381" spans="1:5" x14ac:dyDescent="0.25">
      <c r="A381">
        <f>VLOOKUP('2024-03-18_windows_device_0'!P547,'2024-03-18_windows_device_0'!P$2:P$911,1,0)</f>
        <v>38.952666666666666</v>
      </c>
      <c r="B381">
        <f>VLOOKUP('2024-03-18_windows_device_0'!Q585,'2024-03-18_windows_device_0'!Q$2:Q$911,1,0)</f>
        <v>2184141</v>
      </c>
      <c r="C381">
        <f t="shared" si="18"/>
        <v>-3.7333333333336327E-2</v>
      </c>
      <c r="D381">
        <f t="shared" si="19"/>
        <v>1.9383290811787011</v>
      </c>
      <c r="E381">
        <f t="shared" si="17"/>
        <v>2183148.2605446251</v>
      </c>
    </row>
    <row r="382" spans="1:5" x14ac:dyDescent="0.25">
      <c r="A382">
        <f>VLOOKUP('2024-03-18_windows_device_0'!P548,'2024-03-18_windows_device_0'!P$2:P$911,1,0)</f>
        <v>38.944000000000003</v>
      </c>
      <c r="B382">
        <f>VLOOKUP('2024-03-18_windows_device_0'!Q586,'2024-03-18_windows_device_0'!Q$2:Q$911,1,0)</f>
        <v>2184137</v>
      </c>
      <c r="C382">
        <f t="shared" si="18"/>
        <v>-8.6666666666630476E-3</v>
      </c>
      <c r="D382">
        <f t="shared" si="19"/>
        <v>1.9386731321491011</v>
      </c>
      <c r="E382">
        <f t="shared" si="17"/>
        <v>2183143.9943201412</v>
      </c>
    </row>
    <row r="383" spans="1:5" x14ac:dyDescent="0.25">
      <c r="A383">
        <f>VLOOKUP('2024-03-18_windows_device_0'!P549,'2024-03-18_windows_device_0'!P$2:P$911,1,0)</f>
        <v>38.883333333333333</v>
      </c>
      <c r="B383">
        <f>VLOOKUP('2024-03-18_windows_device_0'!Q587,'2024-03-18_windows_device_0'!Q$2:Q$911,1,0)</f>
        <v>2184140</v>
      </c>
      <c r="C383">
        <f t="shared" si="18"/>
        <v>-6.0666666666669755E-2</v>
      </c>
      <c r="D383">
        <f t="shared" si="19"/>
        <v>1.9342491174483398</v>
      </c>
      <c r="E383">
        <f t="shared" si="17"/>
        <v>2183150.421202743</v>
      </c>
    </row>
    <row r="384" spans="1:5" x14ac:dyDescent="0.25">
      <c r="A384">
        <f>VLOOKUP('2024-03-18_windows_device_0'!P550,'2024-03-18_windows_device_0'!P$2:P$911,1,0)</f>
        <v>38.856000000000002</v>
      </c>
      <c r="B384">
        <f>VLOOKUP('2024-03-18_windows_device_0'!Q588,'2024-03-18_windows_device_0'!Q$2:Q$911,1,0)</f>
        <v>2184150</v>
      </c>
      <c r="C384">
        <f t="shared" si="18"/>
        <v>-2.7333333333331211E-2</v>
      </c>
      <c r="D384">
        <f t="shared" si="19"/>
        <v>1.9337886498403749</v>
      </c>
      <c r="E384">
        <f t="shared" si="17"/>
        <v>2183160.7783354581</v>
      </c>
    </row>
    <row r="385" spans="1:5" x14ac:dyDescent="0.25">
      <c r="A385">
        <f>VLOOKUP('2024-03-18_windows_device_0'!P551,'2024-03-18_windows_device_0'!P$2:P$911,1,0)</f>
        <v>38.839333333333336</v>
      </c>
      <c r="B385">
        <f>VLOOKUP('2024-03-18_windows_device_0'!Q589,'2024-03-18_windows_device_0'!Q$2:Q$911,1,0)</f>
        <v>2184151</v>
      </c>
      <c r="C385">
        <f t="shared" si="18"/>
        <v>-1.6666666666665719E-2</v>
      </c>
      <c r="D385">
        <f t="shared" si="19"/>
        <v>1.9332468994445005</v>
      </c>
      <c r="E385">
        <f t="shared" si="17"/>
        <v>2183162.1986189485</v>
      </c>
    </row>
    <row r="386" spans="1:5" x14ac:dyDescent="0.25">
      <c r="A386">
        <f>VLOOKUP('2024-03-18_windows_device_0'!P552,'2024-03-18_windows_device_0'!P$2:P$911,1,0)</f>
        <v>38.798666666666669</v>
      </c>
      <c r="B386">
        <f>VLOOKUP('2024-03-18_windows_device_0'!Q590,'2024-03-18_windows_device_0'!Q$2:Q$911,1,0)</f>
        <v>2184146</v>
      </c>
      <c r="C386">
        <f t="shared" si="18"/>
        <v>-4.0666666666666629E-2</v>
      </c>
      <c r="D386">
        <f t="shared" si="19"/>
        <v>1.930576069366579</v>
      </c>
      <c r="E386">
        <f t="shared" si="17"/>
        <v>2183159.2723401245</v>
      </c>
    </row>
    <row r="387" spans="1:5" x14ac:dyDescent="0.25">
      <c r="A387">
        <f>VLOOKUP('2024-03-18_windows_device_0'!P553,'2024-03-18_windows_device_0'!P$2:P$911,1,0)</f>
        <v>38.774000000000001</v>
      </c>
      <c r="B387">
        <f>VLOOKUP('2024-03-18_windows_device_0'!Q591,'2024-03-18_windows_device_0'!Q$2:Q$911,1,0)</f>
        <v>2184143</v>
      </c>
      <c r="C387">
        <f t="shared" si="18"/>
        <v>-2.4666666666668391E-2</v>
      </c>
      <c r="D387">
        <f t="shared" si="19"/>
        <v>1.9297794714108067</v>
      </c>
      <c r="E387">
        <f t="shared" ref="E387:E450" si="20">B387-G$3*LN(D387)</f>
        <v>2183156.8914006944</v>
      </c>
    </row>
    <row r="388" spans="1:5" x14ac:dyDescent="0.25">
      <c r="A388">
        <f>VLOOKUP('2024-03-18_windows_device_0'!P554,'2024-03-18_windows_device_0'!P$2:P$911,1,0)</f>
        <v>38.761333333333333</v>
      </c>
      <c r="B388">
        <f>VLOOKUP('2024-03-18_windows_device_0'!Q592,'2024-03-18_windows_device_0'!Q$2:Q$911,1,0)</f>
        <v>2184146</v>
      </c>
      <c r="C388">
        <f t="shared" si="18"/>
        <v>-1.2666666666667936E-2</v>
      </c>
      <c r="D388">
        <f t="shared" si="19"/>
        <v>1.9294720995818</v>
      </c>
      <c r="E388">
        <f t="shared" si="20"/>
        <v>2183160.1303370455</v>
      </c>
    </row>
    <row r="389" spans="1:5" x14ac:dyDescent="0.25">
      <c r="A389">
        <f>VLOOKUP('2024-03-18_windows_device_0'!P555,'2024-03-18_windows_device_0'!P$2:P$911,1,0)</f>
        <v>38.716666666666669</v>
      </c>
      <c r="B389">
        <f>VLOOKUP('2024-03-18_windows_device_0'!Q593,'2024-03-18_windows_device_0'!Q$2:Q$911,1,0)</f>
        <v>2184141</v>
      </c>
      <c r="C389">
        <f t="shared" si="18"/>
        <v>-4.4666666666664412E-2</v>
      </c>
      <c r="D389">
        <f t="shared" si="19"/>
        <v>1.9263883233582619</v>
      </c>
      <c r="E389">
        <f t="shared" si="20"/>
        <v>2183157.5296278982</v>
      </c>
    </row>
    <row r="390" spans="1:5" x14ac:dyDescent="0.25">
      <c r="A390">
        <f>VLOOKUP('2024-03-18_windows_device_0'!P556,'2024-03-18_windows_device_0'!P$2:P$911,1,0)</f>
        <v>38.694000000000003</v>
      </c>
      <c r="B390">
        <f>VLOOKUP('2024-03-18_windows_device_0'!Q594,'2024-03-18_windows_device_0'!Q$2:Q$911,1,0)</f>
        <v>2184141</v>
      </c>
      <c r="C390">
        <f t="shared" si="18"/>
        <v>-2.2666666666665947E-2</v>
      </c>
      <c r="D390">
        <f t="shared" si="19"/>
        <v>1.9258516205330911</v>
      </c>
      <c r="E390">
        <f t="shared" si="20"/>
        <v>2183157.9475947204</v>
      </c>
    </row>
    <row r="391" spans="1:5" x14ac:dyDescent="0.25">
      <c r="A391">
        <f>VLOOKUP('2024-03-18_windows_device_0'!P557,'2024-03-18_windows_device_0'!P$2:P$911,1,0)</f>
        <v>38.659333333333336</v>
      </c>
      <c r="B391">
        <f>VLOOKUP('2024-03-18_windows_device_0'!Q595,'2024-03-18_windows_device_0'!Q$2:Q$911,1,0)</f>
        <v>2184144</v>
      </c>
      <c r="C391">
        <f t="shared" si="18"/>
        <v>-3.4666666666666401E-2</v>
      </c>
      <c r="D391">
        <f t="shared" si="19"/>
        <v>1.9238040623242507</v>
      </c>
      <c r="E391">
        <f t="shared" si="20"/>
        <v>2183162.5432374766</v>
      </c>
    </row>
    <row r="392" spans="1:5" x14ac:dyDescent="0.25">
      <c r="A392">
        <f>VLOOKUP('2024-03-18_windows_device_0'!P558,'2024-03-18_windows_device_0'!P$2:P$911,1,0)</f>
        <v>38.626666666666665</v>
      </c>
      <c r="B392">
        <f>VLOOKUP('2024-03-18_windows_device_0'!Q596,'2024-03-18_windows_device_0'!Q$2:Q$911,1,0)</f>
        <v>2184140</v>
      </c>
      <c r="C392">
        <f t="shared" si="18"/>
        <v>-3.2666666666671063E-2</v>
      </c>
      <c r="D392">
        <f t="shared" si="19"/>
        <v>1.9222321142185919</v>
      </c>
      <c r="E392">
        <f t="shared" si="20"/>
        <v>2183159.7693945807</v>
      </c>
    </row>
    <row r="393" spans="1:5" x14ac:dyDescent="0.25">
      <c r="A393">
        <f>VLOOKUP('2024-03-18_windows_device_0'!P559,'2024-03-18_windows_device_0'!P$2:P$911,1,0)</f>
        <v>38.615333333333332</v>
      </c>
      <c r="B393">
        <f>VLOOKUP('2024-03-18_windows_device_0'!Q597,'2024-03-18_windows_device_0'!Q$2:Q$911,1,0)</f>
        <v>2184145</v>
      </c>
      <c r="C393">
        <f t="shared" si="18"/>
        <v>-1.1333333333332973E-2</v>
      </c>
      <c r="D393">
        <f t="shared" si="19"/>
        <v>1.9222402345008365</v>
      </c>
      <c r="E393">
        <f t="shared" si="20"/>
        <v>2183164.76305799</v>
      </c>
    </row>
    <row r="394" spans="1:5" x14ac:dyDescent="0.25">
      <c r="A394">
        <f>VLOOKUP('2024-03-18_windows_device_0'!P560,'2024-03-18_windows_device_0'!P$2:P$911,1,0)</f>
        <v>38.559333333333335</v>
      </c>
      <c r="B394">
        <f>VLOOKUP('2024-03-18_windows_device_0'!Q598,'2024-03-18_windows_device_0'!Q$2:Q$911,1,0)</f>
        <v>2184143</v>
      </c>
      <c r="C394">
        <f t="shared" si="18"/>
        <v>-5.5999999999997385E-2</v>
      </c>
      <c r="D394">
        <f t="shared" si="19"/>
        <v>1.9182566622762587</v>
      </c>
      <c r="E394">
        <f t="shared" si="20"/>
        <v>2183165.874822244</v>
      </c>
    </row>
    <row r="395" spans="1:5" x14ac:dyDescent="0.25">
      <c r="A395">
        <f>VLOOKUP('2024-03-18_windows_device_0'!P561,'2024-03-18_windows_device_0'!P$2:P$911,1,0)</f>
        <v>38.549333333333337</v>
      </c>
      <c r="B395">
        <f>VLOOKUP('2024-03-18_windows_device_0'!Q599,'2024-03-18_windows_device_0'!Q$2:Q$911,1,0)</f>
        <v>2184138</v>
      </c>
      <c r="C395">
        <f t="shared" si="18"/>
        <v>-9.9999999999980105E-3</v>
      </c>
      <c r="D395">
        <f t="shared" si="19"/>
        <v>1.9189905094024264</v>
      </c>
      <c r="E395">
        <f t="shared" si="20"/>
        <v>2183160.3010928733</v>
      </c>
    </row>
    <row r="396" spans="1:5" x14ac:dyDescent="0.25">
      <c r="A396">
        <f>VLOOKUP('2024-03-18_windows_device_0'!P562,'2024-03-18_windows_device_0'!P$2:P$911,1,0)</f>
        <v>38.516666666666666</v>
      </c>
      <c r="B396">
        <f>VLOOKUP('2024-03-18_windows_device_0'!Q600,'2024-03-18_windows_device_0'!Q$2:Q$911,1,0)</f>
        <v>2184134</v>
      </c>
      <c r="C396">
        <f t="shared" si="18"/>
        <v>-3.2666666666671063E-2</v>
      </c>
      <c r="D396">
        <f t="shared" si="19"/>
        <v>1.9167580324297402</v>
      </c>
      <c r="E396">
        <f t="shared" si="20"/>
        <v>2183158.0471488517</v>
      </c>
    </row>
    <row r="397" spans="1:5" x14ac:dyDescent="0.25">
      <c r="A397">
        <f>VLOOKUP('2024-03-18_windows_device_0'!P563,'2024-03-18_windows_device_0'!P$2:P$911,1,0)</f>
        <v>38.488</v>
      </c>
      <c r="B397">
        <f>VLOOKUP('2024-03-18_windows_device_0'!Q601,'2024-03-18_windows_device_0'!Q$2:Q$911,1,0)</f>
        <v>2184121</v>
      </c>
      <c r="C397">
        <f t="shared" si="18"/>
        <v>-2.8666666666666174E-2</v>
      </c>
      <c r="D397">
        <f t="shared" si="19"/>
        <v>1.9154383587433479</v>
      </c>
      <c r="E397">
        <f t="shared" si="20"/>
        <v>2183146.0802434045</v>
      </c>
    </row>
    <row r="398" spans="1:5" x14ac:dyDescent="0.25">
      <c r="A398">
        <f>VLOOKUP('2024-03-18_windows_device_0'!P564,'2024-03-18_windows_device_0'!P$2:P$911,1,0)</f>
        <v>38.457333333333331</v>
      </c>
      <c r="B398">
        <f>VLOOKUP('2024-03-18_windows_device_0'!Q602,'2024-03-18_windows_device_0'!Q$2:Q$911,1,0)</f>
        <v>2184118</v>
      </c>
      <c r="C398">
        <f t="shared" si="18"/>
        <v>-3.0666666666668618E-2</v>
      </c>
      <c r="D398">
        <f t="shared" si="19"/>
        <v>1.9138587551556097</v>
      </c>
      <c r="E398">
        <f t="shared" si="20"/>
        <v>2183144.3177579902</v>
      </c>
    </row>
    <row r="399" spans="1:5" x14ac:dyDescent="0.25">
      <c r="A399">
        <f>VLOOKUP('2024-03-18_windows_device_0'!P565,'2024-03-18_windows_device_0'!P$2:P$911,1,0)</f>
        <v>38.444000000000003</v>
      </c>
      <c r="B399">
        <f>VLOOKUP('2024-03-18_windows_device_0'!Q603,'2024-03-18_windows_device_0'!Q$2:Q$911,1,0)</f>
        <v>2184125</v>
      </c>
      <c r="C399">
        <f t="shared" si="18"/>
        <v>-1.3333333333328312E-2</v>
      </c>
      <c r="D399">
        <f t="shared" si="19"/>
        <v>1.9136579938188958</v>
      </c>
      <c r="E399">
        <f t="shared" si="20"/>
        <v>2183151.475114326</v>
      </c>
    </row>
    <row r="400" spans="1:5" x14ac:dyDescent="0.25">
      <c r="A400">
        <f>VLOOKUP('2024-03-18_windows_device_0'!P566,'2024-03-18_windows_device_0'!P$2:P$911,1,0)</f>
        <v>38.411333333333332</v>
      </c>
      <c r="B400">
        <f>VLOOKUP('2024-03-18_windows_device_0'!Q604,'2024-03-18_windows_device_0'!Q$2:Q$911,1,0)</f>
        <v>2184124</v>
      </c>
      <c r="C400">
        <f t="shared" si="18"/>
        <v>-3.2666666666671063E-2</v>
      </c>
      <c r="D400">
        <f t="shared" si="19"/>
        <v>1.9115161844137487</v>
      </c>
      <c r="E400">
        <f t="shared" si="20"/>
        <v>2183152.1548885237</v>
      </c>
    </row>
    <row r="401" spans="1:5" x14ac:dyDescent="0.25">
      <c r="A401">
        <f>VLOOKUP('2024-03-18_windows_device_0'!P567,'2024-03-18_windows_device_0'!P$2:P$911,1,0)</f>
        <v>38.371333333333332</v>
      </c>
      <c r="B401">
        <f>VLOOKUP('2024-03-18_windows_device_0'!Q605,'2024-03-18_windows_device_0'!Q$2:Q$911,1,0)</f>
        <v>2184128</v>
      </c>
      <c r="C401">
        <f t="shared" si="18"/>
        <v>-3.9999999999999147E-2</v>
      </c>
      <c r="D401">
        <f t="shared" si="19"/>
        <v>1.9093302258961762</v>
      </c>
      <c r="E401">
        <f t="shared" si="20"/>
        <v>2183157.8712297645</v>
      </c>
    </row>
    <row r="402" spans="1:5" x14ac:dyDescent="0.25">
      <c r="A402">
        <f>VLOOKUP('2024-03-18_windows_device_0'!P568,'2024-03-18_windows_device_0'!P$2:P$911,1,0)</f>
        <v>38.362000000000002</v>
      </c>
      <c r="B402">
        <f>VLOOKUP('2024-03-18_windows_device_0'!Q606,'2024-03-18_windows_device_0'!Q$2:Q$911,1,0)</f>
        <v>2184123</v>
      </c>
      <c r="C402">
        <f t="shared" si="18"/>
        <v>-9.3333333333305291E-3</v>
      </c>
      <c r="D402">
        <f t="shared" si="19"/>
        <v>1.9096827976567132</v>
      </c>
      <c r="E402">
        <f t="shared" si="20"/>
        <v>2183152.5942693879</v>
      </c>
    </row>
    <row r="403" spans="1:5" x14ac:dyDescent="0.25">
      <c r="A403">
        <f>VLOOKUP('2024-03-18_windows_device_0'!P569,'2024-03-18_windows_device_0'!P$2:P$911,1,0)</f>
        <v>38.336666666666666</v>
      </c>
      <c r="B403">
        <f>VLOOKUP('2024-03-18_windows_device_0'!Q607,'2024-03-18_windows_device_0'!Q$2:Q$911,1,0)</f>
        <v>2184123</v>
      </c>
      <c r="C403">
        <f t="shared" si="18"/>
        <v>-2.5333333333335872E-2</v>
      </c>
      <c r="D403">
        <f t="shared" si="19"/>
        <v>1.9079956708257826</v>
      </c>
      <c r="E403">
        <f t="shared" si="20"/>
        <v>2183153.9200439034</v>
      </c>
    </row>
    <row r="404" spans="1:5" x14ac:dyDescent="0.25">
      <c r="A404">
        <f>VLOOKUP('2024-03-18_windows_device_0'!P570,'2024-03-18_windows_device_0'!P$2:P$911,1,0)</f>
        <v>38.317999999999998</v>
      </c>
      <c r="B404">
        <f>VLOOKUP('2024-03-18_windows_device_0'!Q608,'2024-03-18_windows_device_0'!Q$2:Q$911,1,0)</f>
        <v>2184123</v>
      </c>
      <c r="C404">
        <f t="shared" si="18"/>
        <v>-1.8666666666668164E-2</v>
      </c>
      <c r="D404">
        <f t="shared" si="19"/>
        <v>1.9072440504751145</v>
      </c>
      <c r="E404">
        <f t="shared" si="20"/>
        <v>2183154.5110581638</v>
      </c>
    </row>
    <row r="405" spans="1:5" x14ac:dyDescent="0.25">
      <c r="A405">
        <f>VLOOKUP('2024-03-18_windows_device_0'!P571,'2024-03-18_windows_device_0'!P$2:P$911,1,0)</f>
        <v>38.28</v>
      </c>
      <c r="B405">
        <f>VLOOKUP('2024-03-18_windows_device_0'!Q609,'2024-03-18_windows_device_0'!Q$2:Q$911,1,0)</f>
        <v>2184118</v>
      </c>
      <c r="C405">
        <f t="shared" si="18"/>
        <v>-3.7999999999996703E-2</v>
      </c>
      <c r="D405">
        <f t="shared" si="19"/>
        <v>1.9048387018073663</v>
      </c>
      <c r="E405">
        <f t="shared" si="20"/>
        <v>2183151.4039989603</v>
      </c>
    </row>
    <row r="406" spans="1:5" x14ac:dyDescent="0.25">
      <c r="A406">
        <f>VLOOKUP('2024-03-18_windows_device_0'!P572,'2024-03-18_windows_device_0'!P$2:P$911,1,0)</f>
        <v>38.262666666666668</v>
      </c>
      <c r="B406">
        <f>VLOOKUP('2024-03-18_windows_device_0'!Q610,'2024-03-18_windows_device_0'!Q$2:Q$911,1,0)</f>
        <v>2184104</v>
      </c>
      <c r="C406">
        <f t="shared" si="18"/>
        <v>-1.7333333333333201E-2</v>
      </c>
      <c r="D406">
        <f t="shared" si="19"/>
        <v>1.9045253161828151</v>
      </c>
      <c r="E406">
        <f t="shared" si="20"/>
        <v>2183137.6508004921</v>
      </c>
    </row>
    <row r="407" spans="1:5" x14ac:dyDescent="0.25">
      <c r="A407">
        <f>VLOOKUP('2024-03-18_windows_device_0'!P573,'2024-03-18_windows_device_0'!P$2:P$911,1,0)</f>
        <v>38.229999999999997</v>
      </c>
      <c r="B407">
        <f>VLOOKUP('2024-03-18_windows_device_0'!Q611,'2024-03-18_windows_device_0'!Q$2:Q$911,1,0)</f>
        <v>2184100</v>
      </c>
      <c r="C407">
        <f t="shared" ref="C407:C470" si="21">A407-A406</f>
        <v>-3.2666666666671063E-2</v>
      </c>
      <c r="D407">
        <f t="shared" ref="D407:D470" si="22">A407*(EXP(-3*(G$2-C407)/G$2))</f>
        <v>1.9024922435254599</v>
      </c>
      <c r="E407">
        <f t="shared" si="20"/>
        <v>2183135.2528993678</v>
      </c>
    </row>
    <row r="408" spans="1:5" x14ac:dyDescent="0.25">
      <c r="A408">
        <f>VLOOKUP('2024-03-18_windows_device_0'!P574,'2024-03-18_windows_device_0'!P$2:P$911,1,0)</f>
        <v>38.204666666666668</v>
      </c>
      <c r="B408">
        <f>VLOOKUP('2024-03-18_windows_device_0'!Q612,'2024-03-18_windows_device_0'!Q$2:Q$911,1,0)</f>
        <v>2184096</v>
      </c>
      <c r="C408">
        <f t="shared" si="21"/>
        <v>-2.5333333333328767E-2</v>
      </c>
      <c r="D408">
        <f t="shared" si="22"/>
        <v>1.9014261004784476</v>
      </c>
      <c r="E408">
        <f t="shared" si="20"/>
        <v>2183132.0937242582</v>
      </c>
    </row>
    <row r="409" spans="1:5" x14ac:dyDescent="0.25">
      <c r="A409">
        <f>VLOOKUP('2024-03-18_windows_device_0'!P575,'2024-03-18_windows_device_0'!P$2:P$911,1,0)</f>
        <v>38.18333333333333</v>
      </c>
      <c r="B409">
        <f>VLOOKUP('2024-03-18_windows_device_0'!Q613,'2024-03-18_windows_device_0'!Q$2:Q$911,1,0)</f>
        <v>2184108</v>
      </c>
      <c r="C409">
        <f t="shared" si="21"/>
        <v>-2.1333333333338089E-2</v>
      </c>
      <c r="D409">
        <f t="shared" si="22"/>
        <v>1.9004704215430432</v>
      </c>
      <c r="E409">
        <f t="shared" si="20"/>
        <v>2183144.8478312809</v>
      </c>
    </row>
    <row r="410" spans="1:5" x14ac:dyDescent="0.25">
      <c r="A410">
        <f>VLOOKUP('2024-03-18_windows_device_0'!P576,'2024-03-18_windows_device_0'!P$2:P$911,1,0)</f>
        <v>38.152000000000001</v>
      </c>
      <c r="B410">
        <f>VLOOKUP('2024-03-18_windows_device_0'!Q614,'2024-03-18_windows_device_0'!Q$2:Q$911,1,0)</f>
        <v>2184115</v>
      </c>
      <c r="C410">
        <f t="shared" si="21"/>
        <v>-3.1333333333328994E-2</v>
      </c>
      <c r="D410">
        <f t="shared" si="22"/>
        <v>1.8986459452102675</v>
      </c>
      <c r="E410">
        <f t="shared" si="20"/>
        <v>2183153.2885424597</v>
      </c>
    </row>
    <row r="411" spans="1:5" x14ac:dyDescent="0.25">
      <c r="A411">
        <f>VLOOKUP('2024-03-18_windows_device_0'!P577,'2024-03-18_windows_device_0'!P$2:P$911,1,0)</f>
        <v>38.133333333333333</v>
      </c>
      <c r="B411">
        <f>VLOOKUP('2024-03-18_windows_device_0'!Q615,'2024-03-18_windows_device_0'!Q$2:Q$911,1,0)</f>
        <v>2184116</v>
      </c>
      <c r="C411">
        <f t="shared" si="21"/>
        <v>-1.8666666666668164E-2</v>
      </c>
      <c r="D411">
        <f t="shared" si="22"/>
        <v>1.8980524329240662</v>
      </c>
      <c r="E411">
        <f t="shared" si="20"/>
        <v>2183154.7575122579</v>
      </c>
    </row>
    <row r="412" spans="1:5" x14ac:dyDescent="0.25">
      <c r="A412">
        <f>VLOOKUP('2024-03-18_windows_device_0'!P578,'2024-03-18_windows_device_0'!P$2:P$911,1,0)</f>
        <v>38.107333333333337</v>
      </c>
      <c r="B412">
        <f>VLOOKUP('2024-03-18_windows_device_0'!Q616,'2024-03-18_windows_device_0'!Q$2:Q$911,1,0)</f>
        <v>2184111</v>
      </c>
      <c r="C412">
        <f t="shared" si="21"/>
        <v>-2.5999999999996248E-2</v>
      </c>
      <c r="D412">
        <f t="shared" si="22"/>
        <v>1.8965642292984883</v>
      </c>
      <c r="E412">
        <f t="shared" si="20"/>
        <v>2183150.9340767185</v>
      </c>
    </row>
    <row r="413" spans="1:5" x14ac:dyDescent="0.25">
      <c r="A413">
        <f>VLOOKUP('2024-03-18_windows_device_0'!P579,'2024-03-18_windows_device_0'!P$2:P$911,1,0)</f>
        <v>38.088000000000001</v>
      </c>
      <c r="B413">
        <f>VLOOKUP('2024-03-18_windows_device_0'!Q617,'2024-03-18_windows_device_0'!Q$2:Q$911,1,0)</f>
        <v>2184110</v>
      </c>
      <c r="C413">
        <f t="shared" si="21"/>
        <v>-1.9333333333335645E-2</v>
      </c>
      <c r="D413">
        <f t="shared" si="22"/>
        <v>1.8957783717251879</v>
      </c>
      <c r="E413">
        <f t="shared" si="20"/>
        <v>2183150.5557433246</v>
      </c>
    </row>
    <row r="414" spans="1:5" x14ac:dyDescent="0.25">
      <c r="A414">
        <f>VLOOKUP('2024-03-18_windows_device_0'!P580,'2024-03-18_windows_device_0'!P$2:P$911,1,0)</f>
        <v>38.06133333333333</v>
      </c>
      <c r="B414">
        <f>VLOOKUP('2024-03-18_windows_device_0'!Q618,'2024-03-18_windows_device_0'!Q$2:Q$911,1,0)</f>
        <v>2184109</v>
      </c>
      <c r="C414">
        <f t="shared" si="21"/>
        <v>-2.6666666666670835E-2</v>
      </c>
      <c r="D414">
        <f t="shared" si="22"/>
        <v>1.8942572337885097</v>
      </c>
      <c r="E414">
        <f t="shared" si="20"/>
        <v>2183150.759799046</v>
      </c>
    </row>
    <row r="415" spans="1:5" x14ac:dyDescent="0.25">
      <c r="A415">
        <f>VLOOKUP('2024-03-18_windows_device_0'!P581,'2024-03-18_windows_device_0'!P$2:P$911,1,0)</f>
        <v>38.033333333333331</v>
      </c>
      <c r="B415">
        <f>VLOOKUP('2024-03-18_windows_device_0'!Q619,'2024-03-18_windows_device_0'!Q$2:Q$911,1,0)</f>
        <v>2184107</v>
      </c>
      <c r="C415">
        <f t="shared" si="21"/>
        <v>-2.7999999999998693E-2</v>
      </c>
      <c r="D415">
        <f t="shared" si="22"/>
        <v>1.8928284987479818</v>
      </c>
      <c r="E415">
        <f t="shared" si="20"/>
        <v>2183149.8915942116</v>
      </c>
    </row>
    <row r="416" spans="1:5" x14ac:dyDescent="0.25">
      <c r="A416">
        <f>VLOOKUP('2024-03-18_windows_device_0'!P582,'2024-03-18_windows_device_0'!P$2:P$911,1,0)</f>
        <v>38.007333333333335</v>
      </c>
      <c r="B416">
        <f>VLOOKUP('2024-03-18_windows_device_0'!Q620,'2024-03-18_windows_device_0'!Q$2:Q$911,1,0)</f>
        <v>2184099</v>
      </c>
      <c r="C416">
        <f t="shared" si="21"/>
        <v>-2.5999999999996248E-2</v>
      </c>
      <c r="D416">
        <f t="shared" si="22"/>
        <v>1.8915873283626268</v>
      </c>
      <c r="E416">
        <f t="shared" si="20"/>
        <v>2183142.8755007009</v>
      </c>
    </row>
    <row r="417" spans="1:5" x14ac:dyDescent="0.25">
      <c r="A417">
        <f>VLOOKUP('2024-03-18_windows_device_0'!P583,'2024-03-18_windows_device_0'!P$2:P$911,1,0)</f>
        <v>37.99133333333333</v>
      </c>
      <c r="B417">
        <f>VLOOKUP('2024-03-18_windows_device_0'!Q621,'2024-03-18_windows_device_0'!Q$2:Q$911,1,0)</f>
        <v>2184084</v>
      </c>
      <c r="C417">
        <f t="shared" si="21"/>
        <v>-1.6000000000005343E-2</v>
      </c>
      <c r="D417">
        <f t="shared" si="22"/>
        <v>1.8910548739262842</v>
      </c>
      <c r="E417">
        <f t="shared" si="20"/>
        <v>2183128.2977884123</v>
      </c>
    </row>
    <row r="418" spans="1:5" x14ac:dyDescent="0.25">
      <c r="A418">
        <f>VLOOKUP('2024-03-18_windows_device_0'!P584,'2024-03-18_windows_device_0'!P$2:P$911,1,0)</f>
        <v>37.952666666666666</v>
      </c>
      <c r="B418">
        <f>VLOOKUP('2024-03-18_windows_device_0'!Q622,'2024-03-18_windows_device_0'!Q$2:Q$911,1,0)</f>
        <v>2184079</v>
      </c>
      <c r="C418">
        <f t="shared" si="21"/>
        <v>-3.8666666666664185E-2</v>
      </c>
      <c r="D418">
        <f t="shared" si="22"/>
        <v>1.8885328058248911</v>
      </c>
      <c r="E418">
        <f t="shared" si="20"/>
        <v>2183125.2996484218</v>
      </c>
    </row>
    <row r="419" spans="1:5" x14ac:dyDescent="0.25">
      <c r="A419">
        <f>VLOOKUP('2024-03-18_windows_device_0'!P585,'2024-03-18_windows_device_0'!P$2:P$911,1,0)</f>
        <v>37.946666666666665</v>
      </c>
      <c r="B419">
        <f>VLOOKUP('2024-03-18_windows_device_0'!Q623,'2024-03-18_windows_device_0'!Q$2:Q$911,1,0)</f>
        <v>2184078</v>
      </c>
      <c r="C419">
        <f t="shared" si="21"/>
        <v>-6.0000000000002274E-3</v>
      </c>
      <c r="D419">
        <f t="shared" si="22"/>
        <v>1.889095124244075</v>
      </c>
      <c r="E419">
        <f t="shared" si="20"/>
        <v>2183123.8530837251</v>
      </c>
    </row>
    <row r="420" spans="1:5" x14ac:dyDescent="0.25">
      <c r="A420">
        <f>VLOOKUP('2024-03-18_windows_device_0'!P586,'2024-03-18_windows_device_0'!P$2:P$911,1,0)</f>
        <v>37.912666666666667</v>
      </c>
      <c r="B420">
        <f>VLOOKUP('2024-03-18_windows_device_0'!Q624,'2024-03-18_windows_device_0'!Q$2:Q$911,1,0)</f>
        <v>2184084</v>
      </c>
      <c r="C420">
        <f t="shared" si="21"/>
        <v>-3.399999999999892E-2</v>
      </c>
      <c r="D420">
        <f t="shared" si="22"/>
        <v>1.8866652458956732</v>
      </c>
      <c r="E420">
        <f t="shared" si="20"/>
        <v>2183131.783724268</v>
      </c>
    </row>
    <row r="421" spans="1:5" x14ac:dyDescent="0.25">
      <c r="A421">
        <f>VLOOKUP('2024-03-18_windows_device_0'!P587,'2024-03-18_windows_device_0'!P$2:P$911,1,0)</f>
        <v>37.885333333333335</v>
      </c>
      <c r="B421">
        <f>VLOOKUP('2024-03-18_windows_device_0'!Q625,'2024-03-18_windows_device_0'!Q$2:Q$911,1,0)</f>
        <v>2184087</v>
      </c>
      <c r="C421">
        <f t="shared" si="21"/>
        <v>-2.7333333333331211E-2</v>
      </c>
      <c r="D421">
        <f t="shared" si="22"/>
        <v>1.8854804301888826</v>
      </c>
      <c r="E421">
        <f t="shared" si="20"/>
        <v>2183135.7260121708</v>
      </c>
    </row>
    <row r="422" spans="1:5" x14ac:dyDescent="0.25">
      <c r="A422">
        <f>VLOOKUP('2024-03-18_windows_device_0'!P588,'2024-03-18_windows_device_0'!P$2:P$911,1,0)</f>
        <v>37.864666666666665</v>
      </c>
      <c r="B422">
        <f>VLOOKUP('2024-03-18_windows_device_0'!Q626,'2024-03-18_windows_device_0'!Q$2:Q$911,1,0)</f>
        <v>2184092</v>
      </c>
      <c r="C422">
        <f t="shared" si="21"/>
        <v>-2.0666666666670608E-2</v>
      </c>
      <c r="D422">
        <f t="shared" si="22"/>
        <v>1.8846271958018055</v>
      </c>
      <c r="E422">
        <f t="shared" si="20"/>
        <v>2183141.4049591557</v>
      </c>
    </row>
    <row r="423" spans="1:5" x14ac:dyDescent="0.25">
      <c r="A423">
        <f>VLOOKUP('2024-03-18_windows_device_0'!P589,'2024-03-18_windows_device_0'!P$2:P$911,1,0)</f>
        <v>37.826000000000001</v>
      </c>
      <c r="B423">
        <f>VLOOKUP('2024-03-18_windows_device_0'!Q627,'2024-03-18_windows_device_0'!Q$2:Q$911,1,0)</f>
        <v>2184092</v>
      </c>
      <c r="C423">
        <f t="shared" si="21"/>
        <v>-3.8666666666664185E-2</v>
      </c>
      <c r="D423">
        <f t="shared" si="22"/>
        <v>1.8822298454161941</v>
      </c>
      <c r="E423">
        <f t="shared" si="20"/>
        <v>2183143.3142570262</v>
      </c>
    </row>
    <row r="424" spans="1:5" x14ac:dyDescent="0.25">
      <c r="A424">
        <f>VLOOKUP('2024-03-18_windows_device_0'!P590,'2024-03-18_windows_device_0'!P$2:P$911,1,0)</f>
        <v>37.825333333333333</v>
      </c>
      <c r="B424">
        <f>VLOOKUP('2024-03-18_windows_device_0'!Q628,'2024-03-18_windows_device_0'!Q$2:Q$911,1,0)</f>
        <v>2184093</v>
      </c>
      <c r="C424">
        <f t="shared" si="21"/>
        <v>-6.6666666666748142E-4</v>
      </c>
      <c r="D424">
        <f t="shared" si="22"/>
        <v>1.8831949385299784</v>
      </c>
      <c r="E424">
        <f t="shared" si="20"/>
        <v>2183143.5453452645</v>
      </c>
    </row>
    <row r="425" spans="1:5" x14ac:dyDescent="0.25">
      <c r="A425">
        <f>VLOOKUP('2024-03-18_windows_device_0'!P591,'2024-03-18_windows_device_0'!P$2:P$911,1,0)</f>
        <v>37.777333333333331</v>
      </c>
      <c r="B425">
        <f>VLOOKUP('2024-03-18_windows_device_0'!Q629,'2024-03-18_windows_device_0'!Q$2:Q$911,1,0)</f>
        <v>2184085</v>
      </c>
      <c r="C425">
        <f t="shared" si="21"/>
        <v>-4.8000000000001819E-2</v>
      </c>
      <c r="D425">
        <f t="shared" si="22"/>
        <v>1.8795633853924776</v>
      </c>
      <c r="E425">
        <f t="shared" si="20"/>
        <v>2183138.4407379143</v>
      </c>
    </row>
    <row r="426" spans="1:5" x14ac:dyDescent="0.25">
      <c r="A426">
        <f>VLOOKUP('2024-03-18_windows_device_0'!P592,'2024-03-18_windows_device_0'!P$2:P$911,1,0)</f>
        <v>37.769333333333336</v>
      </c>
      <c r="B426">
        <f>VLOOKUP('2024-03-18_windows_device_0'!Q630,'2024-03-18_windows_device_0'!Q$2:Q$911,1,0)</f>
        <v>2184084</v>
      </c>
      <c r="C426">
        <f t="shared" si="21"/>
        <v>-7.9999999999955662E-3</v>
      </c>
      <c r="D426">
        <f t="shared" si="22"/>
        <v>1.8802144847527957</v>
      </c>
      <c r="E426">
        <f t="shared" si="20"/>
        <v>2183136.9212130466</v>
      </c>
    </row>
    <row r="427" spans="1:5" x14ac:dyDescent="0.25">
      <c r="A427">
        <f>VLOOKUP('2024-03-18_windows_device_0'!P593,'2024-03-18_windows_device_0'!P$2:P$911,1,0)</f>
        <v>37.718000000000004</v>
      </c>
      <c r="B427">
        <f>VLOOKUP('2024-03-18_windows_device_0'!Q631,'2024-03-18_windows_device_0'!Q$2:Q$911,1,0)</f>
        <v>2184089</v>
      </c>
      <c r="C427">
        <f t="shared" si="21"/>
        <v>-5.1333333333332121E-2</v>
      </c>
      <c r="D427">
        <f t="shared" si="22"/>
        <v>1.8765240483037371</v>
      </c>
      <c r="E427">
        <f t="shared" si="20"/>
        <v>2183144.8682674696</v>
      </c>
    </row>
    <row r="428" spans="1:5" x14ac:dyDescent="0.25">
      <c r="A428">
        <f>VLOOKUP('2024-03-18_windows_device_0'!P594,'2024-03-18_windows_device_0'!P$2:P$911,1,0)</f>
        <v>37.706666666666663</v>
      </c>
      <c r="B428">
        <f>VLOOKUP('2024-03-18_windows_device_0'!Q632,'2024-03-18_windows_device_0'!Q$2:Q$911,1,0)</f>
        <v>2184089</v>
      </c>
      <c r="C428">
        <f t="shared" si="21"/>
        <v>-1.1333333333340079E-2</v>
      </c>
      <c r="D428">
        <f t="shared" si="22"/>
        <v>1.8770075386870035</v>
      </c>
      <c r="E428">
        <f t="shared" si="20"/>
        <v>2183144.4818390822</v>
      </c>
    </row>
    <row r="429" spans="1:5" x14ac:dyDescent="0.25">
      <c r="A429">
        <f>VLOOKUP('2024-03-18_windows_device_0'!P595,'2024-03-18_windows_device_0'!P$2:P$911,1,0)</f>
        <v>37.677999999999997</v>
      </c>
      <c r="B429">
        <f>VLOOKUP('2024-03-18_windows_device_0'!Q633,'2024-03-18_windows_device_0'!Q$2:Q$911,1,0)</f>
        <v>2184087</v>
      </c>
      <c r="C429">
        <f t="shared" si="21"/>
        <v>-2.8666666666666174E-2</v>
      </c>
      <c r="D429">
        <f t="shared" si="22"/>
        <v>1.8751269611497574</v>
      </c>
      <c r="E429">
        <f t="shared" si="20"/>
        <v>2183143.9854453853</v>
      </c>
    </row>
    <row r="430" spans="1:5" x14ac:dyDescent="0.25">
      <c r="A430">
        <f>VLOOKUP('2024-03-18_windows_device_0'!P596,'2024-03-18_windows_device_0'!P$2:P$911,1,0)</f>
        <v>37.661999999999999</v>
      </c>
      <c r="B430">
        <f>VLOOKUP('2024-03-18_windows_device_0'!Q634,'2024-03-18_windows_device_0'!Q$2:Q$911,1,0)</f>
        <v>2184083</v>
      </c>
      <c r="C430">
        <f t="shared" si="21"/>
        <v>-1.5999999999998238E-2</v>
      </c>
      <c r="D430">
        <f t="shared" si="22"/>
        <v>1.8746619929583517</v>
      </c>
      <c r="E430">
        <f t="shared" si="20"/>
        <v>2183140.3574408758</v>
      </c>
    </row>
    <row r="431" spans="1:5" x14ac:dyDescent="0.25">
      <c r="A431">
        <f>VLOOKUP('2024-03-18_windows_device_0'!P597,'2024-03-18_windows_device_0'!P$2:P$911,1,0)</f>
        <v>37.62466666666667</v>
      </c>
      <c r="B431">
        <f>VLOOKUP('2024-03-18_windows_device_0'!Q635,'2024-03-18_windows_device_0'!Q$2:Q$911,1,0)</f>
        <v>2184084</v>
      </c>
      <c r="C431">
        <f t="shared" si="21"/>
        <v>-3.7333333333329222E-2</v>
      </c>
      <c r="D431">
        <f t="shared" si="22"/>
        <v>1.8722462878790045</v>
      </c>
      <c r="E431">
        <f t="shared" si="20"/>
        <v>2183143.2915998409</v>
      </c>
    </row>
    <row r="432" spans="1:5" x14ac:dyDescent="0.25">
      <c r="A432">
        <f>VLOOKUP('2024-03-18_windows_device_0'!P598,'2024-03-18_windows_device_0'!P$2:P$911,1,0)</f>
        <v>37.609333333333332</v>
      </c>
      <c r="B432">
        <f>VLOOKUP('2024-03-18_windows_device_0'!Q636,'2024-03-18_windows_device_0'!Q$2:Q$911,1,0)</f>
        <v>2184079</v>
      </c>
      <c r="C432">
        <f t="shared" si="21"/>
        <v>-1.5333333333337862E-2</v>
      </c>
      <c r="D432">
        <f t="shared" si="22"/>
        <v>1.8720578737731166</v>
      </c>
      <c r="E432">
        <f t="shared" si="20"/>
        <v>2183138.442560418</v>
      </c>
    </row>
    <row r="433" spans="1:5" x14ac:dyDescent="0.25">
      <c r="A433">
        <f>VLOOKUP('2024-03-18_windows_device_0'!P599,'2024-03-18_windows_device_0'!P$2:P$911,1,0)</f>
        <v>37.567999999999998</v>
      </c>
      <c r="B433">
        <f>VLOOKUP('2024-03-18_windows_device_0'!Q637,'2024-03-18_windows_device_0'!Q$2:Q$911,1,0)</f>
        <v>2184083</v>
      </c>
      <c r="C433">
        <f t="shared" si="21"/>
        <v>-4.133333333333411E-2</v>
      </c>
      <c r="D433">
        <f t="shared" si="22"/>
        <v>1.8693221528007398</v>
      </c>
      <c r="E433">
        <f t="shared" si="20"/>
        <v>2183144.6361799706</v>
      </c>
    </row>
    <row r="434" spans="1:5" x14ac:dyDescent="0.25">
      <c r="A434">
        <f>VLOOKUP('2024-03-18_windows_device_0'!P600,'2024-03-18_windows_device_0'!P$2:P$911,1,0)</f>
        <v>37.553333333333335</v>
      </c>
      <c r="B434">
        <f>VLOOKUP('2024-03-18_windows_device_0'!Q638,'2024-03-18_windows_device_0'!Q$2:Q$911,1,0)</f>
        <v>2184081</v>
      </c>
      <c r="C434">
        <f t="shared" si="21"/>
        <v>-1.4666666666663275E-2</v>
      </c>
      <c r="D434">
        <f t="shared" si="22"/>
        <v>1.8692877830419432</v>
      </c>
      <c r="E434">
        <f t="shared" si="20"/>
        <v>2183142.6637595464</v>
      </c>
    </row>
    <row r="435" spans="1:5" x14ac:dyDescent="0.25">
      <c r="A435">
        <f>VLOOKUP('2024-03-18_windows_device_0'!P601,'2024-03-18_windows_device_0'!P$2:P$911,1,0)</f>
        <v>37.527999999999999</v>
      </c>
      <c r="B435">
        <f>VLOOKUP('2024-03-18_windows_device_0'!Q639,'2024-03-18_windows_device_0'!Q$2:Q$911,1,0)</f>
        <v>2184080</v>
      </c>
      <c r="C435">
        <f t="shared" si="21"/>
        <v>-2.5333333333335872E-2</v>
      </c>
      <c r="D435">
        <f t="shared" si="22"/>
        <v>1.8677487575363005</v>
      </c>
      <c r="E435">
        <f t="shared" si="20"/>
        <v>2183142.8992510191</v>
      </c>
    </row>
    <row r="436" spans="1:5" x14ac:dyDescent="0.25">
      <c r="A436">
        <f>VLOOKUP('2024-03-18_windows_device_0'!P602,'2024-03-18_windows_device_0'!P$2:P$911,1,0)</f>
        <v>37.50266666666667</v>
      </c>
      <c r="B436">
        <f>VLOOKUP('2024-03-18_windows_device_0'!Q640,'2024-03-18_windows_device_0'!Q$2:Q$911,1,0)</f>
        <v>2184075</v>
      </c>
      <c r="C436">
        <f t="shared" si="21"/>
        <v>-2.5333333333328767E-2</v>
      </c>
      <c r="D436">
        <f t="shared" si="22"/>
        <v>1.8664879309039839</v>
      </c>
      <c r="E436">
        <f t="shared" si="20"/>
        <v>2183138.9121702192</v>
      </c>
    </row>
    <row r="437" spans="1:5" x14ac:dyDescent="0.25">
      <c r="A437">
        <f>VLOOKUP('2024-03-18_windows_device_0'!P603,'2024-03-18_windows_device_0'!P$2:P$911,1,0)</f>
        <v>37.471333333333334</v>
      </c>
      <c r="B437">
        <f>VLOOKUP('2024-03-18_windows_device_0'!Q641,'2024-03-18_windows_device_0'!Q$2:Q$911,1,0)</f>
        <v>2184073</v>
      </c>
      <c r="C437">
        <f t="shared" si="21"/>
        <v>-3.13333333333361E-2</v>
      </c>
      <c r="D437">
        <f t="shared" si="22"/>
        <v>1.8647723604255515</v>
      </c>
      <c r="E437">
        <f t="shared" si="20"/>
        <v>2183138.2915196605</v>
      </c>
    </row>
    <row r="438" spans="1:5" x14ac:dyDescent="0.25">
      <c r="A438">
        <f>VLOOKUP('2024-03-18_windows_device_0'!P604,'2024-03-18_windows_device_0'!P$2:P$911,1,0)</f>
        <v>37.455333333333336</v>
      </c>
      <c r="B438">
        <f>VLOOKUP('2024-03-18_windows_device_0'!Q642,'2024-03-18_windows_device_0'!Q$2:Q$911,1,0)</f>
        <v>2184070</v>
      </c>
      <c r="C438">
        <f t="shared" si="21"/>
        <v>-1.5999999999998238E-2</v>
      </c>
      <c r="D438">
        <f t="shared" si="22"/>
        <v>1.8643749623914303</v>
      </c>
      <c r="E438">
        <f t="shared" si="20"/>
        <v>2183135.611215828</v>
      </c>
    </row>
    <row r="439" spans="1:5" x14ac:dyDescent="0.25">
      <c r="A439">
        <f>VLOOKUP('2024-03-18_windows_device_0'!P605,'2024-03-18_windows_device_0'!P$2:P$911,1,0)</f>
        <v>37.422666666666665</v>
      </c>
      <c r="B439">
        <f>VLOOKUP('2024-03-18_windows_device_0'!Q643,'2024-03-18_windows_device_0'!Q$2:Q$911,1,0)</f>
        <v>2184071</v>
      </c>
      <c r="C439">
        <f t="shared" si="21"/>
        <v>-3.2666666666671063E-2</v>
      </c>
      <c r="D439">
        <f t="shared" si="22"/>
        <v>1.8623158008206151</v>
      </c>
      <c r="E439">
        <f t="shared" si="20"/>
        <v>2183138.2688487615</v>
      </c>
    </row>
    <row r="440" spans="1:5" x14ac:dyDescent="0.25">
      <c r="A440">
        <f>VLOOKUP('2024-03-18_windows_device_0'!P606,'2024-03-18_windows_device_0'!P$2:P$911,1,0)</f>
        <v>37.399333333333331</v>
      </c>
      <c r="B440">
        <f>VLOOKUP('2024-03-18_windows_device_0'!Q644,'2024-03-18_windows_device_0'!Q$2:Q$911,1,0)</f>
        <v>2184078</v>
      </c>
      <c r="C440">
        <f t="shared" si="21"/>
        <v>-2.3333333333333428E-2</v>
      </c>
      <c r="D440">
        <f t="shared" si="22"/>
        <v>1.8613970306688854</v>
      </c>
      <c r="E440">
        <f t="shared" si="20"/>
        <v>2183146.0090536685</v>
      </c>
    </row>
    <row r="441" spans="1:5" x14ac:dyDescent="0.25">
      <c r="A441">
        <f>VLOOKUP('2024-03-18_windows_device_0'!P607,'2024-03-18_windows_device_0'!P$2:P$911,1,0)</f>
        <v>37.37533333333333</v>
      </c>
      <c r="B441">
        <f>VLOOKUP('2024-03-18_windows_device_0'!Q645,'2024-03-18_windows_device_0'!Q$2:Q$911,1,0)</f>
        <v>2184075</v>
      </c>
      <c r="C441">
        <f t="shared" si="21"/>
        <v>-2.4000000000000909E-2</v>
      </c>
      <c r="D441">
        <f t="shared" si="22"/>
        <v>1.8601852258694722</v>
      </c>
      <c r="E441">
        <f t="shared" si="20"/>
        <v>2183143.9859001483</v>
      </c>
    </row>
    <row r="442" spans="1:5" x14ac:dyDescent="0.25">
      <c r="A442">
        <f>VLOOKUP('2024-03-18_windows_device_0'!P608,'2024-03-18_windows_device_0'!P$2:P$911,1,0)</f>
        <v>37.35</v>
      </c>
      <c r="B442">
        <f>VLOOKUP('2024-03-18_windows_device_0'!Q646,'2024-03-18_windows_device_0'!Q$2:Q$911,1,0)</f>
        <v>2184067</v>
      </c>
      <c r="C442">
        <f t="shared" si="21"/>
        <v>-2.5333333333328767E-2</v>
      </c>
      <c r="D442">
        <f t="shared" si="22"/>
        <v>1.8588897914618638</v>
      </c>
      <c r="E442">
        <f t="shared" si="20"/>
        <v>2183137.0308651901</v>
      </c>
    </row>
    <row r="443" spans="1:5" x14ac:dyDescent="0.25">
      <c r="A443">
        <f>VLOOKUP('2024-03-18_windows_device_0'!P609,'2024-03-18_windows_device_0'!P$2:P$911,1,0)</f>
        <v>37.322000000000003</v>
      </c>
      <c r="B443">
        <f>VLOOKUP('2024-03-18_windows_device_0'!Q647,'2024-03-18_windows_device_0'!Q$2:Q$911,1,0)</f>
        <v>2184069</v>
      </c>
      <c r="C443">
        <f t="shared" si="21"/>
        <v>-2.7999999999998693E-2</v>
      </c>
      <c r="D443">
        <f t="shared" si="22"/>
        <v>1.8574271313831423</v>
      </c>
      <c r="E443">
        <f t="shared" si="20"/>
        <v>2183140.2115988447</v>
      </c>
    </row>
    <row r="444" spans="1:5" x14ac:dyDescent="0.25">
      <c r="A444">
        <f>VLOOKUP('2024-03-18_windows_device_0'!P610,'2024-03-18_windows_device_0'!P$2:P$911,1,0)</f>
        <v>37.291333333333334</v>
      </c>
      <c r="B444">
        <f>VLOOKUP('2024-03-18_windows_device_0'!Q648,'2024-03-18_windows_device_0'!Q$2:Q$911,1,0)</f>
        <v>2184066</v>
      </c>
      <c r="C444">
        <f t="shared" si="21"/>
        <v>-3.0666666666668618E-2</v>
      </c>
      <c r="D444">
        <f t="shared" si="22"/>
        <v>1.8558318688614108</v>
      </c>
      <c r="E444">
        <f t="shared" si="20"/>
        <v>2183138.5004364559</v>
      </c>
    </row>
    <row r="445" spans="1:5" x14ac:dyDescent="0.25">
      <c r="A445">
        <f>VLOOKUP('2024-03-18_windows_device_0'!P611,'2024-03-18_windows_device_0'!P$2:P$911,1,0)</f>
        <v>37.273333333333333</v>
      </c>
      <c r="B445">
        <f>VLOOKUP('2024-03-18_windows_device_0'!Q649,'2024-03-18_windows_device_0'!Q$2:Q$911,1,0)</f>
        <v>2184067</v>
      </c>
      <c r="C445">
        <f t="shared" si="21"/>
        <v>-1.8000000000000682E-2</v>
      </c>
      <c r="D445">
        <f t="shared" si="22"/>
        <v>1.8552639631679055</v>
      </c>
      <c r="E445">
        <f t="shared" si="20"/>
        <v>2183139.9595237905</v>
      </c>
    </row>
    <row r="446" spans="1:5" x14ac:dyDescent="0.25">
      <c r="A446">
        <f>VLOOKUP('2024-03-18_windows_device_0'!P612,'2024-03-18_windows_device_0'!P$2:P$911,1,0)</f>
        <v>37.229999999999997</v>
      </c>
      <c r="B446">
        <f>VLOOKUP('2024-03-18_windows_device_0'!Q650,'2024-03-18_windows_device_0'!Q$2:Q$911,1,0)</f>
        <v>2184063</v>
      </c>
      <c r="C446">
        <f t="shared" si="21"/>
        <v>-4.3333333333336554E-2</v>
      </c>
      <c r="D446">
        <f t="shared" si="22"/>
        <v>1.8524521293022607</v>
      </c>
      <c r="E446">
        <f t="shared" si="20"/>
        <v>2183138.2346449173</v>
      </c>
    </row>
    <row r="447" spans="1:5" x14ac:dyDescent="0.25">
      <c r="A447">
        <f>VLOOKUP('2024-03-18_windows_device_0'!P613,'2024-03-18_windows_device_0'!P$2:P$911,1,0)</f>
        <v>37.223333333333336</v>
      </c>
      <c r="B447">
        <f>VLOOKUP('2024-03-18_windows_device_0'!Q651,'2024-03-18_windows_device_0'!Q$2:Q$911,1,0)</f>
        <v>2184061</v>
      </c>
      <c r="C447">
        <f t="shared" si="21"/>
        <v>-6.6666666666606034E-3</v>
      </c>
      <c r="D447">
        <f t="shared" si="22"/>
        <v>1.8530682550862718</v>
      </c>
      <c r="E447">
        <f t="shared" si="20"/>
        <v>2183135.7358276993</v>
      </c>
    </row>
    <row r="448" spans="1:5" x14ac:dyDescent="0.25">
      <c r="A448">
        <f>VLOOKUP('2024-03-18_windows_device_0'!P614,'2024-03-18_windows_device_0'!P$2:P$911,1,0)</f>
        <v>37.196666666666665</v>
      </c>
      <c r="B448">
        <f>VLOOKUP('2024-03-18_windows_device_0'!Q652,'2024-03-18_windows_device_0'!Q$2:Q$911,1,0)</f>
        <v>2184058</v>
      </c>
      <c r="C448">
        <f t="shared" si="21"/>
        <v>-2.6666666666670835E-2</v>
      </c>
      <c r="D448">
        <f t="shared" si="22"/>
        <v>1.8512240306738232</v>
      </c>
      <c r="E448">
        <f t="shared" si="20"/>
        <v>2183134.2294122404</v>
      </c>
    </row>
    <row r="449" spans="1:5" x14ac:dyDescent="0.25">
      <c r="A449">
        <f>VLOOKUP('2024-03-18_windows_device_0'!P615,'2024-03-18_windows_device_0'!P$2:P$911,1,0)</f>
        <v>37.183999999999997</v>
      </c>
      <c r="B449">
        <f>VLOOKUP('2024-03-18_windows_device_0'!Q653,'2024-03-18_windows_device_0'!Q$2:Q$911,1,0)</f>
        <v>2184057</v>
      </c>
      <c r="C449">
        <f t="shared" si="21"/>
        <v>-1.2666666666667936E-2</v>
      </c>
      <c r="D449">
        <f t="shared" si="22"/>
        <v>1.8509551757124705</v>
      </c>
      <c r="E449">
        <f t="shared" si="20"/>
        <v>2183133.4472744348</v>
      </c>
    </row>
    <row r="450" spans="1:5" x14ac:dyDescent="0.25">
      <c r="A450">
        <f>VLOOKUP('2024-03-18_windows_device_0'!P616,'2024-03-18_windows_device_0'!P$2:P$911,1,0)</f>
        <v>37.145333333333333</v>
      </c>
      <c r="B450">
        <f>VLOOKUP('2024-03-18_windows_device_0'!Q654,'2024-03-18_windows_device_0'!Q$2:Q$911,1,0)</f>
        <v>2184057</v>
      </c>
      <c r="C450">
        <f t="shared" si="21"/>
        <v>-3.8666666666664185E-2</v>
      </c>
      <c r="D450">
        <f t="shared" si="22"/>
        <v>1.8483597265884046</v>
      </c>
      <c r="E450">
        <f t="shared" si="20"/>
        <v>2183135.5520827183</v>
      </c>
    </row>
    <row r="451" spans="1:5" x14ac:dyDescent="0.25">
      <c r="A451">
        <f>VLOOKUP('2024-03-18_windows_device_0'!P617,'2024-03-18_windows_device_0'!P$2:P$911,1,0)</f>
        <v>37.116666666666667</v>
      </c>
      <c r="B451">
        <f>VLOOKUP('2024-03-18_windows_device_0'!Q655,'2024-03-18_windows_device_0'!Q$2:Q$911,1,0)</f>
        <v>2184058</v>
      </c>
      <c r="C451">
        <f t="shared" si="21"/>
        <v>-2.8666666666666174E-2</v>
      </c>
      <c r="D451">
        <f t="shared" si="22"/>
        <v>1.8471909967268743</v>
      </c>
      <c r="E451">
        <f t="shared" ref="E451:E514" si="23">B451-G$3*LN(D451)</f>
        <v>2183137.5008424469</v>
      </c>
    </row>
    <row r="452" spans="1:5" x14ac:dyDescent="0.25">
      <c r="A452">
        <f>VLOOKUP('2024-03-18_windows_device_0'!P618,'2024-03-18_windows_device_0'!P$2:P$911,1,0)</f>
        <v>37.086666666666666</v>
      </c>
      <c r="B452">
        <f>VLOOKUP('2024-03-18_windows_device_0'!Q656,'2024-03-18_windows_device_0'!Q$2:Q$911,1,0)</f>
        <v>2184055</v>
      </c>
      <c r="C452">
        <f t="shared" si="21"/>
        <v>-3.0000000000001137E-2</v>
      </c>
      <c r="D452">
        <f t="shared" si="22"/>
        <v>1.8456636437535054</v>
      </c>
      <c r="E452">
        <f t="shared" si="23"/>
        <v>2183135.7416330082</v>
      </c>
    </row>
    <row r="453" spans="1:5" x14ac:dyDescent="0.25">
      <c r="A453">
        <f>VLOOKUP('2024-03-18_windows_device_0'!P619,'2024-03-18_windows_device_0'!P$2:P$911,1,0)</f>
        <v>37.06133333333333</v>
      </c>
      <c r="B453">
        <f>VLOOKUP('2024-03-18_windows_device_0'!Q657,'2024-03-18_windows_device_0'!Q$2:Q$911,1,0)</f>
        <v>2184057</v>
      </c>
      <c r="C453">
        <f t="shared" si="21"/>
        <v>-2.5333333333335872E-2</v>
      </c>
      <c r="D453">
        <f t="shared" si="22"/>
        <v>1.8445230037830955</v>
      </c>
      <c r="E453">
        <f t="shared" si="23"/>
        <v>2183138.6689357022</v>
      </c>
    </row>
    <row r="454" spans="1:5" x14ac:dyDescent="0.25">
      <c r="A454">
        <f>VLOOKUP('2024-03-18_windows_device_0'!P620,'2024-03-18_windows_device_0'!P$2:P$911,1,0)</f>
        <v>37.045999999999999</v>
      </c>
      <c r="B454">
        <f>VLOOKUP('2024-03-18_windows_device_0'!Q658,'2024-03-18_windows_device_0'!Q$2:Q$911,1,0)</f>
        <v>2184058</v>
      </c>
      <c r="C454">
        <f t="shared" si="21"/>
        <v>-1.5333333333330756E-2</v>
      </c>
      <c r="D454">
        <f t="shared" si="22"/>
        <v>1.8440171586432148</v>
      </c>
      <c r="E454">
        <f t="shared" si="23"/>
        <v>2183140.0803546817</v>
      </c>
    </row>
    <row r="455" spans="1:5" x14ac:dyDescent="0.25">
      <c r="A455">
        <f>VLOOKUP('2024-03-18_windows_device_0'!P621,'2024-03-18_windows_device_0'!P$2:P$911,1,0)</f>
        <v>37.026666666666664</v>
      </c>
      <c r="B455">
        <f>VLOOKUP('2024-03-18_windows_device_0'!Q659,'2024-03-18_windows_device_0'!Q$2:Q$911,1,0)</f>
        <v>2184055</v>
      </c>
      <c r="C455">
        <f t="shared" si="21"/>
        <v>-1.9333333333335645E-2</v>
      </c>
      <c r="D455">
        <f t="shared" si="22"/>
        <v>1.8429519492686572</v>
      </c>
      <c r="E455">
        <f t="shared" si="23"/>
        <v>2183137.947090507</v>
      </c>
    </row>
    <row r="456" spans="1:5" x14ac:dyDescent="0.25">
      <c r="A456">
        <f>VLOOKUP('2024-03-18_windows_device_0'!P622,'2024-03-18_windows_device_0'!P$2:P$911,1,0)</f>
        <v>36.998666666666665</v>
      </c>
      <c r="B456">
        <f>VLOOKUP('2024-03-18_windows_device_0'!Q660,'2024-03-18_windows_device_0'!Q$2:Q$911,1,0)</f>
        <v>2184054</v>
      </c>
      <c r="C456">
        <f t="shared" si="21"/>
        <v>-2.7999999999998693E-2</v>
      </c>
      <c r="D456">
        <f t="shared" si="22"/>
        <v>1.8413356007627606</v>
      </c>
      <c r="E456">
        <f t="shared" si="23"/>
        <v>2183138.2632325734</v>
      </c>
    </row>
    <row r="457" spans="1:5" x14ac:dyDescent="0.25">
      <c r="A457">
        <f>VLOOKUP('2024-03-18_windows_device_0'!P623,'2024-03-18_windows_device_0'!P$2:P$911,1,0)</f>
        <v>36.960666666666668</v>
      </c>
      <c r="B457">
        <f>VLOOKUP('2024-03-18_windows_device_0'!Q661,'2024-03-18_windows_device_0'!Q$2:Q$911,1,0)</f>
        <v>2184054</v>
      </c>
      <c r="C457">
        <f t="shared" si="21"/>
        <v>-3.7999999999996703E-2</v>
      </c>
      <c r="D457">
        <f t="shared" si="22"/>
        <v>1.8391877824260221</v>
      </c>
      <c r="E457">
        <f t="shared" si="23"/>
        <v>2183140.0139226438</v>
      </c>
    </row>
    <row r="458" spans="1:5" x14ac:dyDescent="0.25">
      <c r="A458">
        <f>VLOOKUP('2024-03-18_windows_device_0'!P624,'2024-03-18_windows_device_0'!P$2:P$911,1,0)</f>
        <v>36.952666666666666</v>
      </c>
      <c r="B458">
        <f>VLOOKUP('2024-03-18_windows_device_0'!Q662,'2024-03-18_windows_device_0'!Q$2:Q$911,1,0)</f>
        <v>2184051</v>
      </c>
      <c r="C458">
        <f t="shared" si="21"/>
        <v>-8.0000000000026716E-3</v>
      </c>
      <c r="D458">
        <f t="shared" si="22"/>
        <v>1.8395595840604837</v>
      </c>
      <c r="E458">
        <f t="shared" si="23"/>
        <v>2183136.7107202774</v>
      </c>
    </row>
    <row r="459" spans="1:5" x14ac:dyDescent="0.25">
      <c r="A459">
        <f>VLOOKUP('2024-03-18_windows_device_0'!P625,'2024-03-18_windows_device_0'!P$2:P$911,1,0)</f>
        <v>36.932000000000002</v>
      </c>
      <c r="B459">
        <f>VLOOKUP('2024-03-18_windows_device_0'!Q663,'2024-03-18_windows_device_0'!Q$2:Q$911,1,0)</f>
        <v>2184049</v>
      </c>
      <c r="C459">
        <f t="shared" si="21"/>
        <v>-2.0666666666663502E-2</v>
      </c>
      <c r="D459">
        <f t="shared" si="22"/>
        <v>1.8382058452564121</v>
      </c>
      <c r="E459">
        <f t="shared" si="23"/>
        <v>2183135.8149822741</v>
      </c>
    </row>
    <row r="460" spans="1:5" x14ac:dyDescent="0.25">
      <c r="A460">
        <f>VLOOKUP('2024-03-18_windows_device_0'!P626,'2024-03-18_windows_device_0'!P$2:P$911,1,0)</f>
        <v>36.906666666666666</v>
      </c>
      <c r="B460">
        <f>VLOOKUP('2024-03-18_windows_device_0'!Q664,'2024-03-18_windows_device_0'!Q$2:Q$911,1,0)</f>
        <v>2184040</v>
      </c>
      <c r="C460">
        <f t="shared" si="21"/>
        <v>-2.5333333333335872E-2</v>
      </c>
      <c r="D460">
        <f t="shared" si="22"/>
        <v>1.8368253253963192</v>
      </c>
      <c r="E460">
        <f t="shared" si="23"/>
        <v>2183127.9419277562</v>
      </c>
    </row>
    <row r="461" spans="1:5" x14ac:dyDescent="0.25">
      <c r="A461">
        <f>VLOOKUP('2024-03-18_windows_device_0'!P627,'2024-03-18_windows_device_0'!P$2:P$911,1,0)</f>
        <v>36.88133333333333</v>
      </c>
      <c r="B461">
        <f>VLOOKUP('2024-03-18_windows_device_0'!Q665,'2024-03-18_windows_device_0'!Q$2:Q$911,1,0)</f>
        <v>2184029</v>
      </c>
      <c r="C461">
        <f t="shared" si="21"/>
        <v>-2.5333333333335872E-2</v>
      </c>
      <c r="D461">
        <f t="shared" si="22"/>
        <v>1.8355644987640021</v>
      </c>
      <c r="E461">
        <f t="shared" si="23"/>
        <v>2183117.9719055709</v>
      </c>
    </row>
    <row r="462" spans="1:5" x14ac:dyDescent="0.25">
      <c r="A462">
        <f>VLOOKUP('2024-03-18_windows_device_0'!P628,'2024-03-18_windows_device_0'!P$2:P$911,1,0)</f>
        <v>36.848666666666666</v>
      </c>
      <c r="B462">
        <f>VLOOKUP('2024-03-18_windows_device_0'!Q666,'2024-03-18_windows_device_0'!Q$2:Q$911,1,0)</f>
        <v>2184018</v>
      </c>
      <c r="C462">
        <f t="shared" si="21"/>
        <v>-3.2666666666663957E-2</v>
      </c>
      <c r="D462">
        <f t="shared" si="22"/>
        <v>1.833751046758789</v>
      </c>
      <c r="E462">
        <f t="shared" si="23"/>
        <v>2183108.4545680434</v>
      </c>
    </row>
    <row r="463" spans="1:5" x14ac:dyDescent="0.25">
      <c r="A463">
        <f>VLOOKUP('2024-03-18_windows_device_0'!P629,'2024-03-18_windows_device_0'!P$2:P$911,1,0)</f>
        <v>36.821333333333335</v>
      </c>
      <c r="B463">
        <f>VLOOKUP('2024-03-18_windows_device_0'!Q667,'2024-03-18_windows_device_0'!Q$2:Q$911,1,0)</f>
        <v>2184023</v>
      </c>
      <c r="C463">
        <f t="shared" si="21"/>
        <v>-2.7333333333331211E-2</v>
      </c>
      <c r="D463">
        <f t="shared" si="22"/>
        <v>1.8325271894170543</v>
      </c>
      <c r="E463">
        <f t="shared" si="23"/>
        <v>2183114.4560119943</v>
      </c>
    </row>
    <row r="464" spans="1:5" x14ac:dyDescent="0.25">
      <c r="A464">
        <f>VLOOKUP('2024-03-18_windows_device_0'!P630,'2024-03-18_windows_device_0'!P$2:P$911,1,0)</f>
        <v>36.80466666666667</v>
      </c>
      <c r="B464">
        <f>VLOOKUP('2024-03-18_windows_device_0'!Q668,'2024-03-18_windows_device_0'!Q$2:Q$911,1,0)</f>
        <v>2184038</v>
      </c>
      <c r="C464">
        <f t="shared" si="21"/>
        <v>-1.6666666666665719E-2</v>
      </c>
      <c r="D464">
        <f t="shared" si="22"/>
        <v>1.8319703664263467</v>
      </c>
      <c r="E464">
        <f t="shared" si="23"/>
        <v>2183129.9118641154</v>
      </c>
    </row>
    <row r="465" spans="1:5" x14ac:dyDescent="0.25">
      <c r="A465">
        <f>VLOOKUP('2024-03-18_windows_device_0'!P631,'2024-03-18_windows_device_0'!P$2:P$911,1,0)</f>
        <v>36.776666666666664</v>
      </c>
      <c r="B465">
        <f>VLOOKUP('2024-03-18_windows_device_0'!Q669,'2024-03-18_windows_device_0'!Q$2:Q$911,1,0)</f>
        <v>2184044</v>
      </c>
      <c r="C465">
        <f t="shared" si="21"/>
        <v>-2.8000000000005798E-2</v>
      </c>
      <c r="D465">
        <f t="shared" si="22"/>
        <v>1.8302871890172194</v>
      </c>
      <c r="E465">
        <f t="shared" si="23"/>
        <v>2183137.2906673555</v>
      </c>
    </row>
    <row r="466" spans="1:5" x14ac:dyDescent="0.25">
      <c r="A466">
        <f>VLOOKUP('2024-03-18_windows_device_0'!P632,'2024-03-18_windows_device_0'!P$2:P$911,1,0)</f>
        <v>36.762</v>
      </c>
      <c r="B466">
        <f>VLOOKUP('2024-03-18_windows_device_0'!Q670,'2024-03-18_windows_device_0'!Q$2:Q$911,1,0)</f>
        <v>2184042</v>
      </c>
      <c r="C466">
        <f t="shared" si="21"/>
        <v>-1.4666666666663275E-2</v>
      </c>
      <c r="D466">
        <f t="shared" si="22"/>
        <v>1.8298976783291652</v>
      </c>
      <c r="E466">
        <f t="shared" si="23"/>
        <v>2183135.6099222871</v>
      </c>
    </row>
    <row r="467" spans="1:5" x14ac:dyDescent="0.25">
      <c r="A467">
        <f>VLOOKUP('2024-03-18_windows_device_0'!P633,'2024-03-18_windows_device_0'!P$2:P$911,1,0)</f>
        <v>36.74133333333333</v>
      </c>
      <c r="B467">
        <f>VLOOKUP('2024-03-18_windows_device_0'!Q671,'2024-03-18_windows_device_0'!Q$2:Q$911,1,0)</f>
        <v>2184038</v>
      </c>
      <c r="C467">
        <f t="shared" si="21"/>
        <v>-2.0666666666670608E-2</v>
      </c>
      <c r="D467">
        <f t="shared" si="22"/>
        <v>1.8287158479326215</v>
      </c>
      <c r="E467">
        <f t="shared" si="23"/>
        <v>2183132.5790028656</v>
      </c>
    </row>
    <row r="468" spans="1:5" x14ac:dyDescent="0.25">
      <c r="A468">
        <f>VLOOKUP('2024-03-18_windows_device_0'!P634,'2024-03-18_windows_device_0'!P$2:P$911,1,0)</f>
        <v>36.718666666666664</v>
      </c>
      <c r="B468">
        <f>VLOOKUP('2024-03-18_windows_device_0'!Q672,'2024-03-18_windows_device_0'!Q$2:Q$911,1,0)</f>
        <v>2184040</v>
      </c>
      <c r="C468">
        <f t="shared" si="21"/>
        <v>-2.2666666666665947E-2</v>
      </c>
      <c r="D468">
        <f t="shared" si="22"/>
        <v>1.8275366646977409</v>
      </c>
      <c r="E468">
        <f t="shared" si="23"/>
        <v>2183135.5465371963</v>
      </c>
    </row>
    <row r="469" spans="1:5" x14ac:dyDescent="0.25">
      <c r="A469">
        <f>VLOOKUP('2024-03-18_windows_device_0'!P635,'2024-03-18_windows_device_0'!P$2:P$911,1,0)</f>
        <v>36.68933333333333</v>
      </c>
      <c r="B469">
        <f>VLOOKUP('2024-03-18_windows_device_0'!Q673,'2024-03-18_windows_device_0'!Q$2:Q$911,1,0)</f>
        <v>2184032</v>
      </c>
      <c r="C469">
        <f t="shared" si="21"/>
        <v>-2.9333333333333655E-2</v>
      </c>
      <c r="D469">
        <f t="shared" si="22"/>
        <v>1.8259068461531009</v>
      </c>
      <c r="E469">
        <f t="shared" si="23"/>
        <v>2183128.8848515684</v>
      </c>
    </row>
    <row r="470" spans="1:5" x14ac:dyDescent="0.25">
      <c r="A470">
        <f>VLOOKUP('2024-03-18_windows_device_0'!P636,'2024-03-18_windows_device_0'!P$2:P$911,1,0)</f>
        <v>36.673999999999999</v>
      </c>
      <c r="B470">
        <f>VLOOKUP('2024-03-18_windows_device_0'!Q674,'2024-03-18_windows_device_0'!Q$2:Q$911,1,0)</f>
        <v>2184024</v>
      </c>
      <c r="C470">
        <f t="shared" si="21"/>
        <v>-1.5333333333330756E-2</v>
      </c>
      <c r="D470">
        <f t="shared" si="22"/>
        <v>1.8255003313740015</v>
      </c>
      <c r="E470">
        <f t="shared" si="23"/>
        <v>2183121.2188445423</v>
      </c>
    </row>
    <row r="471" spans="1:5" x14ac:dyDescent="0.25">
      <c r="A471">
        <f>VLOOKUP('2024-03-18_windows_device_0'!P637,'2024-03-18_windows_device_0'!P$2:P$911,1,0)</f>
        <v>36.642666666666663</v>
      </c>
      <c r="B471">
        <f>VLOOKUP('2024-03-18_windows_device_0'!Q675,'2024-03-18_windows_device_0'!Q$2:Q$911,1,0)</f>
        <v>2184024</v>
      </c>
      <c r="C471">
        <f t="shared" ref="C471:C534" si="24">A471-A470</f>
        <v>-3.13333333333361E-2</v>
      </c>
      <c r="D471">
        <f t="shared" ref="D471:D534" si="25">A471*(EXP(-3*(G$2-C471)/G$2))</f>
        <v>1.8235335103889194</v>
      </c>
      <c r="E471">
        <f t="shared" si="23"/>
        <v>2183122.8358379113</v>
      </c>
    </row>
    <row r="472" spans="1:5" x14ac:dyDescent="0.25">
      <c r="A472">
        <f>VLOOKUP('2024-03-18_windows_device_0'!P638,'2024-03-18_windows_device_0'!P$2:P$911,1,0)</f>
        <v>36.61933333333333</v>
      </c>
      <c r="B472">
        <f>VLOOKUP('2024-03-18_windows_device_0'!Q676,'2024-03-18_windows_device_0'!Q$2:Q$911,1,0)</f>
        <v>2184021</v>
      </c>
      <c r="C472">
        <f t="shared" si="24"/>
        <v>-2.3333333333333428E-2</v>
      </c>
      <c r="D472">
        <f t="shared" si="25"/>
        <v>1.8225757588836022</v>
      </c>
      <c r="E472">
        <f t="shared" si="23"/>
        <v>2183120.6238709544</v>
      </c>
    </row>
    <row r="473" spans="1:5" x14ac:dyDescent="0.25">
      <c r="A473">
        <f>VLOOKUP('2024-03-18_windows_device_0'!P639,'2024-03-18_windows_device_0'!P$2:P$911,1,0)</f>
        <v>36.593333333333334</v>
      </c>
      <c r="B473">
        <f>VLOOKUP('2024-03-18_windows_device_0'!Q677,'2024-03-18_windows_device_0'!Q$2:Q$911,1,0)</f>
        <v>2184022</v>
      </c>
      <c r="C473">
        <f t="shared" si="24"/>
        <v>-2.5999999999996248E-2</v>
      </c>
      <c r="D473">
        <f t="shared" si="25"/>
        <v>1.8212139491295467</v>
      </c>
      <c r="E473">
        <f t="shared" si="23"/>
        <v>2183122.7450743662</v>
      </c>
    </row>
    <row r="474" spans="1:5" x14ac:dyDescent="0.25">
      <c r="A474">
        <f>VLOOKUP('2024-03-18_windows_device_0'!P640,'2024-03-18_windows_device_0'!P$2:P$911,1,0)</f>
        <v>36.579333333333331</v>
      </c>
      <c r="B474">
        <f>VLOOKUP('2024-03-18_windows_device_0'!Q678,'2024-03-18_windows_device_0'!Q$2:Q$911,1,0)</f>
        <v>2184016</v>
      </c>
      <c r="C474">
        <f t="shared" si="24"/>
        <v>-1.4000000000002899E-2</v>
      </c>
      <c r="D474">
        <f t="shared" si="25"/>
        <v>1.8208220393047969</v>
      </c>
      <c r="E474">
        <f t="shared" si="23"/>
        <v>2183117.0678964038</v>
      </c>
    </row>
    <row r="475" spans="1:5" x14ac:dyDescent="0.25">
      <c r="A475">
        <f>VLOOKUP('2024-03-18_windows_device_0'!P641,'2024-03-18_windows_device_0'!P$2:P$911,1,0)</f>
        <v>36.551333333333332</v>
      </c>
      <c r="B475">
        <f>VLOOKUP('2024-03-18_windows_device_0'!Q679,'2024-03-18_windows_device_0'!Q$2:Q$911,1,0)</f>
        <v>2184026</v>
      </c>
      <c r="C475">
        <f t="shared" si="24"/>
        <v>-2.7999999999998693E-2</v>
      </c>
      <c r="D475">
        <f t="shared" si="25"/>
        <v>1.8190728852034286</v>
      </c>
      <c r="E475">
        <f t="shared" si="23"/>
        <v>2183128.5095486538</v>
      </c>
    </row>
    <row r="476" spans="1:5" x14ac:dyDescent="0.25">
      <c r="A476">
        <f>VLOOKUP('2024-03-18_windows_device_0'!P642,'2024-03-18_windows_device_0'!P$2:P$911,1,0)</f>
        <v>36.527999999999999</v>
      </c>
      <c r="B476">
        <f>VLOOKUP('2024-03-18_windows_device_0'!Q680,'2024-03-18_windows_device_0'!Q$2:Q$911,1,0)</f>
        <v>2184026</v>
      </c>
      <c r="C476">
        <f t="shared" si="24"/>
        <v>-2.3333333333333428E-2</v>
      </c>
      <c r="D476">
        <f t="shared" si="25"/>
        <v>1.8180300202215649</v>
      </c>
      <c r="E476">
        <f t="shared" si="23"/>
        <v>2183129.3697374118</v>
      </c>
    </row>
    <row r="477" spans="1:5" x14ac:dyDescent="0.25">
      <c r="A477">
        <f>VLOOKUP('2024-03-18_windows_device_0'!P643,'2024-03-18_windows_device_0'!P$2:P$911,1,0)</f>
        <v>36.510666666666665</v>
      </c>
      <c r="B477">
        <f>VLOOKUP('2024-03-18_windows_device_0'!Q681,'2024-03-18_windows_device_0'!Q$2:Q$911,1,0)</f>
        <v>2184026</v>
      </c>
      <c r="C477">
        <f t="shared" si="24"/>
        <v>-1.7333333333333201E-2</v>
      </c>
      <c r="D477">
        <f t="shared" si="25"/>
        <v>1.8173194666004817</v>
      </c>
      <c r="E477">
        <f t="shared" si="23"/>
        <v>2183129.95610769</v>
      </c>
    </row>
    <row r="478" spans="1:5" x14ac:dyDescent="0.25">
      <c r="A478">
        <f>VLOOKUP('2024-03-18_windows_device_0'!P644,'2024-03-18_windows_device_0'!P$2:P$911,1,0)</f>
        <v>36.490666666666669</v>
      </c>
      <c r="B478">
        <f>VLOOKUP('2024-03-18_windows_device_0'!Q682,'2024-03-18_windows_device_0'!Q$2:Q$911,1,0)</f>
        <v>2184024</v>
      </c>
      <c r="C478">
        <f t="shared" si="24"/>
        <v>-1.9999999999996021E-2</v>
      </c>
      <c r="D478">
        <f t="shared" si="25"/>
        <v>1.8162563831442651</v>
      </c>
      <c r="E478">
        <f t="shared" si="23"/>
        <v>2183128.8338244604</v>
      </c>
    </row>
    <row r="479" spans="1:5" x14ac:dyDescent="0.25">
      <c r="A479">
        <f>VLOOKUP('2024-03-18_windows_device_0'!P645,'2024-03-18_windows_device_0'!P$2:P$911,1,0)</f>
        <v>36.466000000000001</v>
      </c>
      <c r="B479">
        <f>VLOOKUP('2024-03-18_windows_device_0'!Q683,'2024-03-18_windows_device_0'!Q$2:Q$911,1,0)</f>
        <v>2184026</v>
      </c>
      <c r="C479">
        <f t="shared" si="24"/>
        <v>-2.4666666666668391E-2</v>
      </c>
      <c r="D479">
        <f t="shared" si="25"/>
        <v>1.8149104607331326</v>
      </c>
      <c r="E479">
        <f t="shared" si="23"/>
        <v>2183131.9457996441</v>
      </c>
    </row>
    <row r="480" spans="1:5" x14ac:dyDescent="0.25">
      <c r="A480">
        <f>VLOOKUP('2024-03-18_windows_device_0'!P646,'2024-03-18_windows_device_0'!P$2:P$911,1,0)</f>
        <v>36.445999999999998</v>
      </c>
      <c r="B480">
        <f>VLOOKUP('2024-03-18_windows_device_0'!Q684,'2024-03-18_windows_device_0'!Q$2:Q$911,1,0)</f>
        <v>2184026</v>
      </c>
      <c r="C480">
        <f t="shared" si="24"/>
        <v>-2.0000000000003126E-2</v>
      </c>
      <c r="D480">
        <f t="shared" si="25"/>
        <v>1.8140331812721751</v>
      </c>
      <c r="E480">
        <f t="shared" si="23"/>
        <v>2183132.6710350555</v>
      </c>
    </row>
    <row r="481" spans="1:5" x14ac:dyDescent="0.25">
      <c r="A481">
        <f>VLOOKUP('2024-03-18_windows_device_0'!P647,'2024-03-18_windows_device_0'!P$2:P$911,1,0)</f>
        <v>36.421999999999997</v>
      </c>
      <c r="B481">
        <f>VLOOKUP('2024-03-18_windows_device_0'!Q685,'2024-03-18_windows_device_0'!Q$2:Q$911,1,0)</f>
        <v>2184018</v>
      </c>
      <c r="C481">
        <f t="shared" si="24"/>
        <v>-2.4000000000000909E-2</v>
      </c>
      <c r="D481">
        <f t="shared" si="25"/>
        <v>1.8127374461753183</v>
      </c>
      <c r="E481">
        <f t="shared" si="23"/>
        <v>2183125.7428440708</v>
      </c>
    </row>
    <row r="482" spans="1:5" x14ac:dyDescent="0.25">
      <c r="A482">
        <f>VLOOKUP('2024-03-18_windows_device_0'!P648,'2024-03-18_windows_device_0'!P$2:P$911,1,0)</f>
        <v>36.401333333333334</v>
      </c>
      <c r="B482">
        <f>VLOOKUP('2024-03-18_windows_device_0'!Q686,'2024-03-18_windows_device_0'!Q$2:Q$911,1,0)</f>
        <v>2184012</v>
      </c>
      <c r="C482">
        <f t="shared" si="24"/>
        <v>-2.0666666666663502E-2</v>
      </c>
      <c r="D482">
        <f t="shared" si="25"/>
        <v>1.8117931254321564</v>
      </c>
      <c r="E482">
        <f t="shared" si="23"/>
        <v>2183120.5244521271</v>
      </c>
    </row>
    <row r="483" spans="1:5" x14ac:dyDescent="0.25">
      <c r="A483">
        <f>VLOOKUP('2024-03-18_windows_device_0'!P649,'2024-03-18_windows_device_0'!P$2:P$911,1,0)</f>
        <v>36.38066666666667</v>
      </c>
      <c r="B483">
        <f>VLOOKUP('2024-03-18_windows_device_0'!Q687,'2024-03-18_windows_device_0'!Q$2:Q$911,1,0)</f>
        <v>2184012</v>
      </c>
      <c r="C483">
        <f t="shared" si="24"/>
        <v>-2.0666666666663502E-2</v>
      </c>
      <c r="D483">
        <f t="shared" si="25"/>
        <v>1.810764489358599</v>
      </c>
      <c r="E483">
        <f t="shared" si="23"/>
        <v>2183121.3763111257</v>
      </c>
    </row>
    <row r="484" spans="1:5" x14ac:dyDescent="0.25">
      <c r="A484">
        <f>VLOOKUP('2024-03-18_windows_device_0'!P650,'2024-03-18_windows_device_0'!P$2:P$911,1,0)</f>
        <v>36.357333333333337</v>
      </c>
      <c r="B484">
        <f>VLOOKUP('2024-03-18_windows_device_0'!Q688,'2024-03-18_windows_device_0'!Q$2:Q$911,1,0)</f>
        <v>2184015</v>
      </c>
      <c r="C484">
        <f t="shared" si="24"/>
        <v>-2.3333333333333428E-2</v>
      </c>
      <c r="D484">
        <f t="shared" si="25"/>
        <v>1.8095357932326486</v>
      </c>
      <c r="E484">
        <f t="shared" si="23"/>
        <v>2183125.3944831644</v>
      </c>
    </row>
    <row r="485" spans="1:5" x14ac:dyDescent="0.25">
      <c r="A485">
        <f>VLOOKUP('2024-03-18_windows_device_0'!P651,'2024-03-18_windows_device_0'!P$2:P$911,1,0)</f>
        <v>36.337333333333333</v>
      </c>
      <c r="B485">
        <f>VLOOKUP('2024-03-18_windows_device_0'!Q689,'2024-03-18_windows_device_0'!Q$2:Q$911,1,0)</f>
        <v>2184016</v>
      </c>
      <c r="C485">
        <f t="shared" si="24"/>
        <v>-2.0000000000003126E-2</v>
      </c>
      <c r="D485">
        <f t="shared" si="25"/>
        <v>1.8086244961206748</v>
      </c>
      <c r="E485">
        <f t="shared" si="23"/>
        <v>2183127.1500857845</v>
      </c>
    </row>
    <row r="486" spans="1:5" x14ac:dyDescent="0.25">
      <c r="A486">
        <f>VLOOKUP('2024-03-18_windows_device_0'!P652,'2024-03-18_windows_device_0'!P$2:P$911,1,0)</f>
        <v>36.31733333333333</v>
      </c>
      <c r="B486">
        <f>VLOOKUP('2024-03-18_windows_device_0'!Q690,'2024-03-18_windows_device_0'!Q$2:Q$911,1,0)</f>
        <v>2184021</v>
      </c>
      <c r="C486">
        <f t="shared" si="24"/>
        <v>-2.0000000000003126E-2</v>
      </c>
      <c r="D486">
        <f t="shared" si="25"/>
        <v>1.8076290325958588</v>
      </c>
      <c r="E486">
        <f t="shared" si="23"/>
        <v>2183132.9759102534</v>
      </c>
    </row>
    <row r="487" spans="1:5" x14ac:dyDescent="0.25">
      <c r="A487">
        <f>VLOOKUP('2024-03-18_windows_device_0'!P653,'2024-03-18_windows_device_0'!P$2:P$911,1,0)</f>
        <v>36.285333333333334</v>
      </c>
      <c r="B487">
        <f>VLOOKUP('2024-03-18_windows_device_0'!Q691,'2024-03-18_windows_device_0'!Q$2:Q$911,1,0)</f>
        <v>2184019</v>
      </c>
      <c r="C487">
        <f t="shared" si="24"/>
        <v>-3.1999999999996476E-2</v>
      </c>
      <c r="D487">
        <f t="shared" si="25"/>
        <v>1.8057339101958334</v>
      </c>
      <c r="E487">
        <f t="shared" si="23"/>
        <v>2183132.5493386113</v>
      </c>
    </row>
    <row r="488" spans="1:5" x14ac:dyDescent="0.25">
      <c r="A488">
        <f>VLOOKUP('2024-03-18_windows_device_0'!P654,'2024-03-18_windows_device_0'!P$2:P$911,1,0)</f>
        <v>36.265333333333331</v>
      </c>
      <c r="B488">
        <f>VLOOKUP('2024-03-18_windows_device_0'!Q692,'2024-03-18_windows_device_0'!Q$2:Q$911,1,0)</f>
        <v>2184016</v>
      </c>
      <c r="C488">
        <f t="shared" si="24"/>
        <v>-2.0000000000003126E-2</v>
      </c>
      <c r="D488">
        <f t="shared" si="25"/>
        <v>1.8050408274313372</v>
      </c>
      <c r="E488">
        <f t="shared" si="23"/>
        <v>2183130.1251840931</v>
      </c>
    </row>
    <row r="489" spans="1:5" x14ac:dyDescent="0.25">
      <c r="A489">
        <f>VLOOKUP('2024-03-18_windows_device_0'!P655,'2024-03-18_windows_device_0'!P$2:P$911,1,0)</f>
        <v>36.252000000000002</v>
      </c>
      <c r="B489">
        <f>VLOOKUP('2024-03-18_windows_device_0'!Q693,'2024-03-18_windows_device_0'!Q$2:Q$911,1,0)</f>
        <v>2184015</v>
      </c>
      <c r="C489">
        <f t="shared" si="24"/>
        <v>-1.3333333333328312E-2</v>
      </c>
      <c r="D489">
        <f t="shared" si="25"/>
        <v>1.8045450419291076</v>
      </c>
      <c r="E489">
        <f t="shared" si="23"/>
        <v>2183129.5372414785</v>
      </c>
    </row>
    <row r="490" spans="1:5" x14ac:dyDescent="0.25">
      <c r="A490">
        <f>VLOOKUP('2024-03-18_windows_device_0'!P656,'2024-03-18_windows_device_0'!P$2:P$911,1,0)</f>
        <v>36.211333333333336</v>
      </c>
      <c r="B490">
        <f>VLOOKUP('2024-03-18_windows_device_0'!Q694,'2024-03-18_windows_device_0'!Q$2:Q$911,1,0)</f>
        <v>2184010</v>
      </c>
      <c r="C490">
        <f t="shared" si="24"/>
        <v>-4.0666666666666629E-2</v>
      </c>
      <c r="D490">
        <f t="shared" si="25"/>
        <v>1.8018334025187202</v>
      </c>
      <c r="E490">
        <f t="shared" si="23"/>
        <v>2183126.7929447801</v>
      </c>
    </row>
    <row r="491" spans="1:5" x14ac:dyDescent="0.25">
      <c r="A491">
        <f>VLOOKUP('2024-03-18_windows_device_0'!P657,'2024-03-18_windows_device_0'!P$2:P$911,1,0)</f>
        <v>36.204000000000001</v>
      </c>
      <c r="B491">
        <f>VLOOKUP('2024-03-18_windows_device_0'!Q695,'2024-03-18_windows_device_0'!Q$2:Q$911,1,0)</f>
        <v>2183994</v>
      </c>
      <c r="C491">
        <f t="shared" si="24"/>
        <v>-7.3333333333351902E-3</v>
      </c>
      <c r="D491">
        <f t="shared" si="25"/>
        <v>1.8023065916844292</v>
      </c>
      <c r="E491">
        <f t="shared" si="23"/>
        <v>2183110.3990734247</v>
      </c>
    </row>
    <row r="492" spans="1:5" x14ac:dyDescent="0.25">
      <c r="A492">
        <f>VLOOKUP('2024-03-18_windows_device_0'!P658,'2024-03-18_windows_device_0'!P$2:P$911,1,0)</f>
        <v>36.177333333333337</v>
      </c>
      <c r="B492">
        <f>VLOOKUP('2024-03-18_windows_device_0'!Q696,'2024-03-18_windows_device_0'!Q$2:Q$911,1,0)</f>
        <v>2183987</v>
      </c>
      <c r="C492">
        <f t="shared" si="24"/>
        <v>-2.666666666666373E-2</v>
      </c>
      <c r="D492">
        <f t="shared" si="25"/>
        <v>1.800493292383649</v>
      </c>
      <c r="E492">
        <f t="shared" si="23"/>
        <v>2183104.9089819784</v>
      </c>
    </row>
    <row r="493" spans="1:5" x14ac:dyDescent="0.25">
      <c r="A493">
        <f>VLOOKUP('2024-03-18_windows_device_0'!P659,'2024-03-18_windows_device_0'!P$2:P$911,1,0)</f>
        <v>36.165999999999997</v>
      </c>
      <c r="B493">
        <f>VLOOKUP('2024-03-18_windows_device_0'!Q697,'2024-03-18_windows_device_0'!Q$2:Q$911,1,0)</f>
        <v>2184001</v>
      </c>
      <c r="C493">
        <f t="shared" si="24"/>
        <v>-1.1333333333340079E-2</v>
      </c>
      <c r="D493">
        <f t="shared" si="25"/>
        <v>1.8003143911992796</v>
      </c>
      <c r="E493">
        <f t="shared" si="23"/>
        <v>2183119.0580328582</v>
      </c>
    </row>
    <row r="494" spans="1:5" x14ac:dyDescent="0.25">
      <c r="A494">
        <f>VLOOKUP('2024-03-18_windows_device_0'!P660,'2024-03-18_windows_device_0'!P$2:P$911,1,0)</f>
        <v>36.128</v>
      </c>
      <c r="B494">
        <f>VLOOKUP('2024-03-18_windows_device_0'!Q698,'2024-03-18_windows_device_0'!Q$2:Q$911,1,0)</f>
        <v>2184006</v>
      </c>
      <c r="C494">
        <f t="shared" si="24"/>
        <v>-3.7999999999996703E-2</v>
      </c>
      <c r="D494">
        <f t="shared" si="25"/>
        <v>1.7977537256765028</v>
      </c>
      <c r="E494">
        <f t="shared" si="23"/>
        <v>2183126.1930668862</v>
      </c>
    </row>
    <row r="495" spans="1:5" x14ac:dyDescent="0.25">
      <c r="A495">
        <f>VLOOKUP('2024-03-18_windows_device_0'!P661,'2024-03-18_windows_device_0'!P$2:P$911,1,0)</f>
        <v>36.101999999999997</v>
      </c>
      <c r="B495">
        <f>VLOOKUP('2024-03-18_windows_device_0'!Q699,'2024-03-18_windows_device_0'!Q$2:Q$911,1,0)</f>
        <v>2184003</v>
      </c>
      <c r="C495">
        <f t="shared" si="24"/>
        <v>-2.6000000000003354E-2</v>
      </c>
      <c r="D495">
        <f t="shared" si="25"/>
        <v>1.7967607758646809</v>
      </c>
      <c r="E495">
        <f t="shared" si="23"/>
        <v>2183124.0217878469</v>
      </c>
    </row>
    <row r="496" spans="1:5" x14ac:dyDescent="0.25">
      <c r="A496">
        <f>VLOOKUP('2024-03-18_windows_device_0'!P662,'2024-03-18_windows_device_0'!P$2:P$911,1,0)</f>
        <v>36.085333333333331</v>
      </c>
      <c r="B496">
        <f>VLOOKUP('2024-03-18_windows_device_0'!Q700,'2024-03-18_windows_device_0'!Q$2:Q$911,1,0)</f>
        <v>2183997</v>
      </c>
      <c r="C496">
        <f t="shared" si="24"/>
        <v>-1.6666666666665719E-2</v>
      </c>
      <c r="D496">
        <f t="shared" si="25"/>
        <v>1.796165196332445</v>
      </c>
      <c r="E496">
        <f t="shared" si="23"/>
        <v>2183118.5190813141</v>
      </c>
    </row>
    <row r="497" spans="1:5" x14ac:dyDescent="0.25">
      <c r="A497">
        <f>VLOOKUP('2024-03-18_windows_device_0'!P663,'2024-03-18_windows_device_0'!P$2:P$911,1,0)</f>
        <v>36.049333333333337</v>
      </c>
      <c r="B497">
        <f>VLOOKUP('2024-03-18_windows_device_0'!Q701,'2024-03-18_windows_device_0'!Q$2:Q$911,1,0)</f>
        <v>2183996</v>
      </c>
      <c r="C497">
        <f t="shared" si="24"/>
        <v>-3.5999999999994259E-2</v>
      </c>
      <c r="D497">
        <f t="shared" si="25"/>
        <v>1.7938892804419968</v>
      </c>
      <c r="E497">
        <f t="shared" si="23"/>
        <v>2183119.4209322832</v>
      </c>
    </row>
    <row r="498" spans="1:5" x14ac:dyDescent="0.25">
      <c r="A498">
        <f>VLOOKUP('2024-03-18_windows_device_0'!P664,'2024-03-18_windows_device_0'!P$2:P$911,1,0)</f>
        <v>36.015333333333331</v>
      </c>
      <c r="B498">
        <f>VLOOKUP('2024-03-18_windows_device_0'!Q702,'2024-03-18_windows_device_0'!Q$2:Q$911,1,0)</f>
        <v>2183995</v>
      </c>
      <c r="C498">
        <f t="shared" si="24"/>
        <v>-3.4000000000006025E-2</v>
      </c>
      <c r="D498">
        <f t="shared" si="25"/>
        <v>1.7922473857289902</v>
      </c>
      <c r="E498">
        <f t="shared" si="23"/>
        <v>2183119.7944673551</v>
      </c>
    </row>
    <row r="499" spans="1:5" x14ac:dyDescent="0.25">
      <c r="A499">
        <f>VLOOKUP('2024-03-18_windows_device_0'!P665,'2024-03-18_windows_device_0'!P$2:P$911,1,0)</f>
        <v>36.006</v>
      </c>
      <c r="B499">
        <f>VLOOKUP('2024-03-18_windows_device_0'!Q703,'2024-03-18_windows_device_0'!Q$2:Q$911,1,0)</f>
        <v>2183999</v>
      </c>
      <c r="C499">
        <f t="shared" si="24"/>
        <v>-9.3333333333305291E-3</v>
      </c>
      <c r="D499">
        <f t="shared" si="25"/>
        <v>1.7923997396493305</v>
      </c>
      <c r="E499">
        <f t="shared" si="23"/>
        <v>2183123.6669619842</v>
      </c>
    </row>
    <row r="500" spans="1:5" x14ac:dyDescent="0.25">
      <c r="A500">
        <f>VLOOKUP('2024-03-18_windows_device_0'!P666,'2024-03-18_windows_device_0'!P$2:P$911,1,0)</f>
        <v>35.988666666666667</v>
      </c>
      <c r="B500">
        <f>VLOOKUP('2024-03-18_windows_device_0'!Q704,'2024-03-18_windows_device_0'!Q$2:Q$911,1,0)</f>
        <v>2184003</v>
      </c>
      <c r="C500">
        <f t="shared" si="24"/>
        <v>-1.7333333333333201E-2</v>
      </c>
      <c r="D500">
        <f t="shared" si="25"/>
        <v>1.7913369018276633</v>
      </c>
      <c r="E500">
        <f t="shared" si="23"/>
        <v>2183128.5566795827</v>
      </c>
    </row>
    <row r="501" spans="1:5" x14ac:dyDescent="0.25">
      <c r="A501">
        <f>VLOOKUP('2024-03-18_windows_device_0'!P667,'2024-03-18_windows_device_0'!P$2:P$911,1,0)</f>
        <v>35.949333333333335</v>
      </c>
      <c r="B501">
        <f>VLOOKUP('2024-03-18_windows_device_0'!Q705,'2024-03-18_windows_device_0'!Q$2:Q$911,1,0)</f>
        <v>2184000</v>
      </c>
      <c r="C501">
        <f t="shared" si="24"/>
        <v>-3.9333333333331666E-2</v>
      </c>
      <c r="D501">
        <f t="shared" si="25"/>
        <v>1.7888298705847052</v>
      </c>
      <c r="E501">
        <f t="shared" si="23"/>
        <v>2183127.6574462331</v>
      </c>
    </row>
    <row r="502" spans="1:5" x14ac:dyDescent="0.25">
      <c r="A502">
        <f>VLOOKUP('2024-03-18_windows_device_0'!P668,'2024-03-18_windows_device_0'!P$2:P$911,1,0)</f>
        <v>35.908666666666669</v>
      </c>
      <c r="B502">
        <f>VLOOKUP('2024-03-18_windows_device_0'!Q706,'2024-03-18_windows_device_0'!Q$2:Q$911,1,0)</f>
        <v>2183998</v>
      </c>
      <c r="C502">
        <f t="shared" si="24"/>
        <v>-4.0666666666666629E-2</v>
      </c>
      <c r="D502">
        <f t="shared" si="25"/>
        <v>1.7867730647838764</v>
      </c>
      <c r="E502">
        <f t="shared" si="23"/>
        <v>2183127.3831462604</v>
      </c>
    </row>
    <row r="503" spans="1:5" x14ac:dyDescent="0.25">
      <c r="A503">
        <f>VLOOKUP('2024-03-18_windows_device_0'!P669,'2024-03-18_windows_device_0'!P$2:P$911,1,0)</f>
        <v>35.887333333333331</v>
      </c>
      <c r="B503">
        <f>VLOOKUP('2024-03-18_windows_device_0'!Q707,'2024-03-18_windows_device_0'!Q$2:Q$911,1,0)</f>
        <v>2183994</v>
      </c>
      <c r="C503">
        <f t="shared" si="24"/>
        <v>-2.1333333333338089E-2</v>
      </c>
      <c r="D503">
        <f t="shared" si="25"/>
        <v>1.7861933349992767</v>
      </c>
      <c r="E503">
        <f t="shared" si="23"/>
        <v>2183123.869909687</v>
      </c>
    </row>
    <row r="504" spans="1:5" x14ac:dyDescent="0.25">
      <c r="A504">
        <f>VLOOKUP('2024-03-18_windows_device_0'!P670,'2024-03-18_windows_device_0'!P$2:P$911,1,0)</f>
        <v>35.880000000000003</v>
      </c>
      <c r="B504">
        <f>VLOOKUP('2024-03-18_windows_device_0'!Q708,'2024-03-18_windows_device_0'!Q$2:Q$911,1,0)</f>
        <v>2183993</v>
      </c>
      <c r="C504">
        <f t="shared" si="24"/>
        <v>-7.3333333333280848E-3</v>
      </c>
      <c r="D504">
        <f t="shared" si="25"/>
        <v>1.7861772320637874</v>
      </c>
      <c r="E504">
        <f t="shared" si="23"/>
        <v>2183122.8834325862</v>
      </c>
    </row>
    <row r="505" spans="1:5" x14ac:dyDescent="0.25">
      <c r="A505">
        <f>VLOOKUP('2024-03-18_windows_device_0'!P671,'2024-03-18_windows_device_0'!P$2:P$911,1,0)</f>
        <v>35.847333333333331</v>
      </c>
      <c r="B505">
        <f>VLOOKUP('2024-03-18_windows_device_0'!Q709,'2024-03-18_windows_device_0'!Q$2:Q$911,1,0)</f>
        <v>2183991</v>
      </c>
      <c r="C505">
        <f t="shared" si="24"/>
        <v>-3.2666666666671063E-2</v>
      </c>
      <c r="D505">
        <f t="shared" si="25"/>
        <v>1.7839203143536055</v>
      </c>
      <c r="E505">
        <f t="shared" si="23"/>
        <v>2183122.7799505228</v>
      </c>
    </row>
    <row r="506" spans="1:5" x14ac:dyDescent="0.25">
      <c r="A506">
        <f>VLOOKUP('2024-03-18_windows_device_0'!P672,'2024-03-18_windows_device_0'!P$2:P$911,1,0)</f>
        <v>35.825333333333333</v>
      </c>
      <c r="B506">
        <f>VLOOKUP('2024-03-18_windows_device_0'!Q710,'2024-03-18_windows_device_0'!Q$2:Q$911,1,0)</f>
        <v>2183990</v>
      </c>
      <c r="C506">
        <f t="shared" si="24"/>
        <v>-2.1999999999998465E-2</v>
      </c>
      <c r="D506">
        <f t="shared" si="25"/>
        <v>1.7830908685156437</v>
      </c>
      <c r="E506">
        <f t="shared" si="23"/>
        <v>2183122.4775478756</v>
      </c>
    </row>
    <row r="507" spans="1:5" x14ac:dyDescent="0.25">
      <c r="A507">
        <f>VLOOKUP('2024-03-18_windows_device_0'!P673,'2024-03-18_windows_device_0'!P$2:P$911,1,0)</f>
        <v>35.793333333333337</v>
      </c>
      <c r="B507">
        <f>VLOOKUP('2024-03-18_windows_device_0'!Q711,'2024-03-18_windows_device_0'!Q$2:Q$911,1,0)</f>
        <v>2183984</v>
      </c>
      <c r="C507">
        <f t="shared" si="24"/>
        <v>-3.1999999999996476E-2</v>
      </c>
      <c r="D507">
        <f t="shared" si="25"/>
        <v>1.7812496075258011</v>
      </c>
      <c r="E507">
        <f t="shared" si="23"/>
        <v>2183118.0272829523</v>
      </c>
    </row>
    <row r="508" spans="1:5" x14ac:dyDescent="0.25">
      <c r="A508">
        <f>VLOOKUP('2024-03-18_windows_device_0'!P674,'2024-03-18_windows_device_0'!P$2:P$911,1,0)</f>
        <v>35.78</v>
      </c>
      <c r="B508">
        <f>VLOOKUP('2024-03-18_windows_device_0'!Q712,'2024-03-18_windows_device_0'!Q$2:Q$911,1,0)</f>
        <v>2183981</v>
      </c>
      <c r="C508">
        <f t="shared" si="24"/>
        <v>-1.3333333333335418E-2</v>
      </c>
      <c r="D508">
        <f t="shared" si="25"/>
        <v>1.7810499172521093</v>
      </c>
      <c r="E508">
        <f t="shared" si="23"/>
        <v>2183115.1954526464</v>
      </c>
    </row>
    <row r="509" spans="1:5" x14ac:dyDescent="0.25">
      <c r="A509">
        <f>VLOOKUP('2024-03-18_windows_device_0'!P675,'2024-03-18_windows_device_0'!P$2:P$911,1,0)</f>
        <v>35.762</v>
      </c>
      <c r="B509">
        <f>VLOOKUP('2024-03-18_windows_device_0'!Q713,'2024-03-18_windows_device_0'!Q$2:Q$911,1,0)</f>
        <v>2183984</v>
      </c>
      <c r="C509">
        <f t="shared" si="24"/>
        <v>-1.8000000000000682E-2</v>
      </c>
      <c r="D509">
        <f t="shared" si="25"/>
        <v>1.7800380035094967</v>
      </c>
      <c r="E509">
        <f t="shared" si="23"/>
        <v>2183119.0479284567</v>
      </c>
    </row>
    <row r="510" spans="1:5" x14ac:dyDescent="0.25">
      <c r="A510">
        <f>VLOOKUP('2024-03-18_windows_device_0'!P676,'2024-03-18_windows_device_0'!P$2:P$911,1,0)</f>
        <v>35.723333333333336</v>
      </c>
      <c r="B510">
        <f>VLOOKUP('2024-03-18_windows_device_0'!Q714,'2024-03-18_windows_device_0'!Q$2:Q$911,1,0)</f>
        <v>2183988</v>
      </c>
      <c r="C510">
        <f t="shared" si="24"/>
        <v>-3.8666666666664185E-2</v>
      </c>
      <c r="D510">
        <f t="shared" si="25"/>
        <v>1.7776007026318188</v>
      </c>
      <c r="E510">
        <f t="shared" si="23"/>
        <v>2183125.1031972403</v>
      </c>
    </row>
    <row r="511" spans="1:5" x14ac:dyDescent="0.25">
      <c r="A511">
        <f>VLOOKUP('2024-03-18_windows_device_0'!P677,'2024-03-18_windows_device_0'!P$2:P$911,1,0)</f>
        <v>35.706000000000003</v>
      </c>
      <c r="B511">
        <f>VLOOKUP('2024-03-18_windows_device_0'!Q715,'2024-03-18_windows_device_0'!Q$2:Q$911,1,0)</f>
        <v>2183985</v>
      </c>
      <c r="C511">
        <f t="shared" si="24"/>
        <v>-1.7333333333333201E-2</v>
      </c>
      <c r="D511">
        <f t="shared" si="25"/>
        <v>1.7772671604947452</v>
      </c>
      <c r="E511">
        <f t="shared" si="23"/>
        <v>2183122.3846778614</v>
      </c>
    </row>
    <row r="512" spans="1:5" x14ac:dyDescent="0.25">
      <c r="A512">
        <f>VLOOKUP('2024-03-18_windows_device_0'!P678,'2024-03-18_windows_device_0'!P$2:P$911,1,0)</f>
        <v>35.693333333333335</v>
      </c>
      <c r="B512">
        <f>VLOOKUP('2024-03-18_windows_device_0'!Q716,'2024-03-18_windows_device_0'!Q$2:Q$911,1,0)</f>
        <v>2183985</v>
      </c>
      <c r="C512">
        <f t="shared" si="24"/>
        <v>-1.2666666666667936E-2</v>
      </c>
      <c r="D512">
        <f t="shared" si="25"/>
        <v>1.7767523685392586</v>
      </c>
      <c r="E512">
        <f t="shared" si="23"/>
        <v>2183122.8192213029</v>
      </c>
    </row>
    <row r="513" spans="1:5" x14ac:dyDescent="0.25">
      <c r="A513">
        <f>VLOOKUP('2024-03-18_windows_device_0'!P679,'2024-03-18_windows_device_0'!P$2:P$911,1,0)</f>
        <v>35.671999999999997</v>
      </c>
      <c r="B513">
        <f>VLOOKUP('2024-03-18_windows_device_0'!Q717,'2024-03-18_windows_device_0'!Q$2:Q$911,1,0)</f>
        <v>2183985</v>
      </c>
      <c r="C513">
        <f t="shared" si="24"/>
        <v>-2.1333333333338089E-2</v>
      </c>
      <c r="D513">
        <f t="shared" si="25"/>
        <v>1.7754757104482788</v>
      </c>
      <c r="E513">
        <f t="shared" si="23"/>
        <v>2183123.89741064</v>
      </c>
    </row>
    <row r="514" spans="1:5" x14ac:dyDescent="0.25">
      <c r="A514">
        <f>VLOOKUP('2024-03-18_windows_device_0'!P680,'2024-03-18_windows_device_0'!P$2:P$911,1,0)</f>
        <v>35.639333333333333</v>
      </c>
      <c r="B514">
        <f>VLOOKUP('2024-03-18_windows_device_0'!Q718,'2024-03-18_windows_device_0'!Q$2:Q$911,1,0)</f>
        <v>2183988</v>
      </c>
      <c r="C514">
        <f t="shared" si="24"/>
        <v>-3.2666666666663957E-2</v>
      </c>
      <c r="D514">
        <f t="shared" si="25"/>
        <v>1.7735693233346859</v>
      </c>
      <c r="E514">
        <f t="shared" si="23"/>
        <v>2183128.5088756504</v>
      </c>
    </row>
    <row r="515" spans="1:5" x14ac:dyDescent="0.25">
      <c r="A515">
        <f>VLOOKUP('2024-03-18_windows_device_0'!P681,'2024-03-18_windows_device_0'!P$2:P$911,1,0)</f>
        <v>35.616</v>
      </c>
      <c r="B515">
        <f>VLOOKUP('2024-03-18_windows_device_0'!Q719,'2024-03-18_windows_device_0'!Q$2:Q$911,1,0)</f>
        <v>2183987</v>
      </c>
      <c r="C515">
        <f t="shared" si="24"/>
        <v>-2.3333333333333428E-2</v>
      </c>
      <c r="D515">
        <f t="shared" si="25"/>
        <v>1.7726389947495416</v>
      </c>
      <c r="E515">
        <f t="shared" ref="E515:E578" si="26">B515-G$3*LN(D515)</f>
        <v>2183128.2959094532</v>
      </c>
    </row>
    <row r="516" spans="1:5" x14ac:dyDescent="0.25">
      <c r="A516">
        <f>VLOOKUP('2024-03-18_windows_device_0'!P682,'2024-03-18_windows_device_0'!P$2:P$911,1,0)</f>
        <v>35.602666666666664</v>
      </c>
      <c r="B516">
        <f>VLOOKUP('2024-03-18_windows_device_0'!Q720,'2024-03-18_windows_device_0'!Q$2:Q$911,1,0)</f>
        <v>2183984</v>
      </c>
      <c r="C516">
        <f t="shared" si="24"/>
        <v>-1.3333333333335418E-2</v>
      </c>
      <c r="D516">
        <f t="shared" si="25"/>
        <v>1.7722226528960618</v>
      </c>
      <c r="E516">
        <f t="shared" si="26"/>
        <v>2183125.6482576379</v>
      </c>
    </row>
    <row r="517" spans="1:5" x14ac:dyDescent="0.25">
      <c r="A517">
        <f>VLOOKUP('2024-03-18_windows_device_0'!P683,'2024-03-18_windows_device_0'!P$2:P$911,1,0)</f>
        <v>35.582000000000001</v>
      </c>
      <c r="B517">
        <f>VLOOKUP('2024-03-18_windows_device_0'!Q721,'2024-03-18_windows_device_0'!Q$2:Q$911,1,0)</f>
        <v>2183986</v>
      </c>
      <c r="C517">
        <f t="shared" si="24"/>
        <v>-2.0666666666663502E-2</v>
      </c>
      <c r="D517">
        <f t="shared" si="25"/>
        <v>1.7710126823869179</v>
      </c>
      <c r="E517">
        <f t="shared" si="26"/>
        <v>2183128.6727201208</v>
      </c>
    </row>
    <row r="518" spans="1:5" x14ac:dyDescent="0.25">
      <c r="A518">
        <f>VLOOKUP('2024-03-18_windows_device_0'!P684,'2024-03-18_windows_device_0'!P$2:P$911,1,0)</f>
        <v>35.56066666666667</v>
      </c>
      <c r="B518">
        <f>VLOOKUP('2024-03-18_windows_device_0'!Q722,'2024-03-18_windows_device_0'!Q$2:Q$911,1,0)</f>
        <v>2183982</v>
      </c>
      <c r="C518">
        <f t="shared" si="24"/>
        <v>-2.1333333333330984E-2</v>
      </c>
      <c r="D518">
        <f t="shared" si="25"/>
        <v>1.7699343999219117</v>
      </c>
      <c r="E518">
        <f t="shared" si="26"/>
        <v>2183125.5862744381</v>
      </c>
    </row>
    <row r="519" spans="1:5" x14ac:dyDescent="0.25">
      <c r="A519">
        <f>VLOOKUP('2024-03-18_windows_device_0'!P685,'2024-03-18_windows_device_0'!P$2:P$911,1,0)</f>
        <v>35.509333333333331</v>
      </c>
      <c r="B519">
        <f>VLOOKUP('2024-03-18_windows_device_0'!Q723,'2024-03-18_windows_device_0'!Q$2:Q$911,1,0)</f>
        <v>2183979</v>
      </c>
      <c r="C519">
        <f t="shared" si="24"/>
        <v>-5.1333333333339226E-2</v>
      </c>
      <c r="D519">
        <f t="shared" si="25"/>
        <v>1.7666397459895407</v>
      </c>
      <c r="E519">
        <f t="shared" si="26"/>
        <v>2183125.3810595181</v>
      </c>
    </row>
    <row r="520" spans="1:5" x14ac:dyDescent="0.25">
      <c r="A520">
        <f>VLOOKUP('2024-03-18_windows_device_0'!P686,'2024-03-18_windows_device_0'!P$2:P$911,1,0)</f>
        <v>35.491999999999997</v>
      </c>
      <c r="B520">
        <f>VLOOKUP('2024-03-18_windows_device_0'!Q724,'2024-03-18_windows_device_0'!Q$2:Q$911,1,0)</f>
        <v>2183976</v>
      </c>
      <c r="C520">
        <f t="shared" si="24"/>
        <v>-1.7333333333333201E-2</v>
      </c>
      <c r="D520">
        <f t="shared" si="25"/>
        <v>1.7666153044384554</v>
      </c>
      <c r="E520">
        <f t="shared" si="26"/>
        <v>2183122.4018122382</v>
      </c>
    </row>
    <row r="521" spans="1:5" x14ac:dyDescent="0.25">
      <c r="A521">
        <f>VLOOKUP('2024-03-18_windows_device_0'!P687,'2024-03-18_windows_device_0'!P$2:P$911,1,0)</f>
        <v>35.480666666666664</v>
      </c>
      <c r="B521">
        <f>VLOOKUP('2024-03-18_windows_device_0'!Q725,'2024-03-18_windows_device_0'!Q$2:Q$911,1,0)</f>
        <v>2183974</v>
      </c>
      <c r="C521">
        <f t="shared" si="24"/>
        <v>-1.1333333333332973E-2</v>
      </c>
      <c r="D521">
        <f t="shared" si="25"/>
        <v>1.7661990490887733</v>
      </c>
      <c r="E521">
        <f t="shared" si="26"/>
        <v>2183120.755288512</v>
      </c>
    </row>
    <row r="522" spans="1:5" x14ac:dyDescent="0.25">
      <c r="A522">
        <f>VLOOKUP('2024-03-18_windows_device_0'!P688,'2024-03-18_windows_device_0'!P$2:P$911,1,0)</f>
        <v>35.46</v>
      </c>
      <c r="B522">
        <f>VLOOKUP('2024-03-18_windows_device_0'!Q726,'2024-03-18_windows_device_0'!Q$2:Q$911,1,0)</f>
        <v>2183971</v>
      </c>
      <c r="C522">
        <f t="shared" si="24"/>
        <v>-2.0666666666663502E-2</v>
      </c>
      <c r="D522">
        <f t="shared" si="25"/>
        <v>1.764940411372045</v>
      </c>
      <c r="E522">
        <f t="shared" si="26"/>
        <v>2183118.8246071707</v>
      </c>
    </row>
    <row r="523" spans="1:5" x14ac:dyDescent="0.25">
      <c r="A523">
        <f>VLOOKUP('2024-03-18_windows_device_0'!P689,'2024-03-18_windows_device_0'!P$2:P$911,1,0)</f>
        <v>35.444000000000003</v>
      </c>
      <c r="B523">
        <f>VLOOKUP('2024-03-18_windows_device_0'!Q727,'2024-03-18_windows_device_0'!Q$2:Q$911,1,0)</f>
        <v>2183969</v>
      </c>
      <c r="C523">
        <f t="shared" si="24"/>
        <v>-1.5999999999998238E-2</v>
      </c>
      <c r="D523">
        <f t="shared" si="25"/>
        <v>1.764258926196586</v>
      </c>
      <c r="E523">
        <f t="shared" si="26"/>
        <v>2183117.4039044431</v>
      </c>
    </row>
    <row r="524" spans="1:5" x14ac:dyDescent="0.25">
      <c r="A524">
        <f>VLOOKUP('2024-03-18_windows_device_0'!P690,'2024-03-18_windows_device_0'!P$2:P$911,1,0)</f>
        <v>35.408666666666669</v>
      </c>
      <c r="B524">
        <f>VLOOKUP('2024-03-18_windows_device_0'!Q728,'2024-03-18_windows_device_0'!Q$2:Q$911,1,0)</f>
        <v>2183965</v>
      </c>
      <c r="C524">
        <f t="shared" si="24"/>
        <v>-3.5333333333333883E-2</v>
      </c>
      <c r="D524">
        <f t="shared" si="25"/>
        <v>1.7620247747723758</v>
      </c>
      <c r="E524">
        <f t="shared" si="26"/>
        <v>2183115.3046179814</v>
      </c>
    </row>
    <row r="525" spans="1:5" x14ac:dyDescent="0.25">
      <c r="A525">
        <f>VLOOKUP('2024-03-18_windows_device_0'!P691,'2024-03-18_windows_device_0'!P$2:P$911,1,0)</f>
        <v>35.388666666666666</v>
      </c>
      <c r="B525">
        <f>VLOOKUP('2024-03-18_windows_device_0'!Q729,'2024-03-18_windows_device_0'!Q$2:Q$911,1,0)</f>
        <v>2183963</v>
      </c>
      <c r="C525">
        <f t="shared" si="24"/>
        <v>-2.0000000000003126E-2</v>
      </c>
      <c r="D525">
        <f t="shared" si="25"/>
        <v>1.7614063429269031</v>
      </c>
      <c r="E525">
        <f t="shared" si="26"/>
        <v>2183113.8311773189</v>
      </c>
    </row>
    <row r="526" spans="1:5" x14ac:dyDescent="0.25">
      <c r="A526">
        <f>VLOOKUP('2024-03-18_windows_device_0'!P692,'2024-03-18_windows_device_0'!P$2:P$911,1,0)</f>
        <v>35.372666666666667</v>
      </c>
      <c r="B526">
        <f>VLOOKUP('2024-03-18_windows_device_0'!Q730,'2024-03-18_windows_device_0'!Q$2:Q$911,1,0)</f>
        <v>2183963</v>
      </c>
      <c r="C526">
        <f t="shared" si="24"/>
        <v>-1.5999999999998238E-2</v>
      </c>
      <c r="D526">
        <f t="shared" si="25"/>
        <v>1.7607082414525195</v>
      </c>
      <c r="E526">
        <f t="shared" si="26"/>
        <v>2183114.4257929684</v>
      </c>
    </row>
    <row r="527" spans="1:5" x14ac:dyDescent="0.25">
      <c r="A527">
        <f>VLOOKUP('2024-03-18_windows_device_0'!P693,'2024-03-18_windows_device_0'!P$2:P$911,1,0)</f>
        <v>35.351999999999997</v>
      </c>
      <c r="B527">
        <f>VLOOKUP('2024-03-18_windows_device_0'!Q731,'2024-03-18_windows_device_0'!Q$2:Q$911,1,0)</f>
        <v>2183963</v>
      </c>
      <c r="C527">
        <f t="shared" si="24"/>
        <v>-2.0666666666670608E-2</v>
      </c>
      <c r="D527">
        <f t="shared" si="25"/>
        <v>1.7595649583424853</v>
      </c>
      <c r="E527">
        <f t="shared" si="26"/>
        <v>2183115.400106397</v>
      </c>
    </row>
    <row r="528" spans="1:5" x14ac:dyDescent="0.25">
      <c r="A528">
        <f>VLOOKUP('2024-03-18_windows_device_0'!P694,'2024-03-18_windows_device_0'!P$2:P$911,1,0)</f>
        <v>35.314666666666668</v>
      </c>
      <c r="B528">
        <f>VLOOKUP('2024-03-18_windows_device_0'!Q732,'2024-03-18_windows_device_0'!Q$2:Q$911,1,0)</f>
        <v>2183965</v>
      </c>
      <c r="C528">
        <f t="shared" si="24"/>
        <v>-3.7333333333329222E-2</v>
      </c>
      <c r="D528">
        <f t="shared" si="25"/>
        <v>1.757298055557996</v>
      </c>
      <c r="E528">
        <f t="shared" si="26"/>
        <v>2183119.3338494138</v>
      </c>
    </row>
    <row r="529" spans="1:5" x14ac:dyDescent="0.25">
      <c r="A529">
        <f>VLOOKUP('2024-03-18_windows_device_0'!P695,'2024-03-18_windows_device_0'!P$2:P$911,1,0)</f>
        <v>35.302</v>
      </c>
      <c r="B529">
        <f>VLOOKUP('2024-03-18_windows_device_0'!Q733,'2024-03-18_windows_device_0'!Q$2:Q$911,1,0)</f>
        <v>2183962</v>
      </c>
      <c r="C529">
        <f t="shared" si="24"/>
        <v>-1.2666666666667936E-2</v>
      </c>
      <c r="D529">
        <f t="shared" si="25"/>
        <v>1.7572724723806379</v>
      </c>
      <c r="E529">
        <f t="shared" si="26"/>
        <v>2183116.3556869421</v>
      </c>
    </row>
    <row r="530" spans="1:5" x14ac:dyDescent="0.25">
      <c r="A530">
        <f>VLOOKUP('2024-03-18_windows_device_0'!P696,'2024-03-18_windows_device_0'!P$2:P$911,1,0)</f>
        <v>35.271999999999998</v>
      </c>
      <c r="B530">
        <f>VLOOKUP('2024-03-18_windows_device_0'!Q734,'2024-03-18_windows_device_0'!Q$2:Q$911,1,0)</f>
        <v>2183959</v>
      </c>
      <c r="C530">
        <f t="shared" si="24"/>
        <v>-3.0000000000001137E-2</v>
      </c>
      <c r="D530">
        <f t="shared" si="25"/>
        <v>1.7553545220871916</v>
      </c>
      <c r="E530">
        <f t="shared" si="26"/>
        <v>2183114.9937348934</v>
      </c>
    </row>
    <row r="531" spans="1:5" x14ac:dyDescent="0.25">
      <c r="A531">
        <f>VLOOKUP('2024-03-18_windows_device_0'!P697,'2024-03-18_windows_device_0'!P$2:P$911,1,0)</f>
        <v>35.268000000000001</v>
      </c>
      <c r="B531">
        <f>VLOOKUP('2024-03-18_windows_device_0'!Q735,'2024-03-18_windows_device_0'!Q$2:Q$911,1,0)</f>
        <v>2183962</v>
      </c>
      <c r="C531">
        <f t="shared" si="24"/>
        <v>-3.9999999999977831E-3</v>
      </c>
      <c r="D531">
        <f t="shared" si="25"/>
        <v>1.7557923267516944</v>
      </c>
      <c r="E531">
        <f t="shared" si="26"/>
        <v>2183117.6196650933</v>
      </c>
    </row>
    <row r="532" spans="1:5" x14ac:dyDescent="0.25">
      <c r="A532">
        <f>VLOOKUP('2024-03-18_windows_device_0'!P698,'2024-03-18_windows_device_0'!P$2:P$911,1,0)</f>
        <v>35.245333333333335</v>
      </c>
      <c r="B532">
        <f>VLOOKUP('2024-03-18_windows_device_0'!Q736,'2024-03-18_windows_device_0'!Q$2:Q$911,1,0)</f>
        <v>2183962</v>
      </c>
      <c r="C532">
        <f t="shared" si="24"/>
        <v>-2.2666666666665947E-2</v>
      </c>
      <c r="D532">
        <f t="shared" si="25"/>
        <v>1.7542069136359377</v>
      </c>
      <c r="E532">
        <f t="shared" si="26"/>
        <v>2183118.9747194233</v>
      </c>
    </row>
    <row r="533" spans="1:5" x14ac:dyDescent="0.25">
      <c r="A533">
        <f>VLOOKUP('2024-03-18_windows_device_0'!P699,'2024-03-18_windows_device_0'!P$2:P$911,1,0)</f>
        <v>35.203333333333333</v>
      </c>
      <c r="B533">
        <f>VLOOKUP('2024-03-18_windows_device_0'!Q737,'2024-03-18_windows_device_0'!Q$2:Q$911,1,0)</f>
        <v>2183959</v>
      </c>
      <c r="C533">
        <f t="shared" si="24"/>
        <v>-4.2000000000001592E-2</v>
      </c>
      <c r="D533">
        <f t="shared" si="25"/>
        <v>1.7516439177754726</v>
      </c>
      <c r="E533">
        <f t="shared" si="26"/>
        <v>2183118.1679071318</v>
      </c>
    </row>
    <row r="534" spans="1:5" x14ac:dyDescent="0.25">
      <c r="A534">
        <f>VLOOKUP('2024-03-18_windows_device_0'!P700,'2024-03-18_windows_device_0'!P$2:P$911,1,0)</f>
        <v>35.195999999999998</v>
      </c>
      <c r="B534">
        <f>VLOOKUP('2024-03-18_windows_device_0'!Q738,'2024-03-18_windows_device_0'!Q$2:Q$911,1,0)</f>
        <v>2183955</v>
      </c>
      <c r="C534">
        <f t="shared" si="24"/>
        <v>-7.3333333333351902E-3</v>
      </c>
      <c r="D534">
        <f t="shared" si="25"/>
        <v>1.7521263617535401</v>
      </c>
      <c r="E534">
        <f t="shared" si="26"/>
        <v>2183113.7548286971</v>
      </c>
    </row>
    <row r="535" spans="1:5" x14ac:dyDescent="0.25">
      <c r="A535">
        <f>VLOOKUP('2024-03-18_windows_device_0'!P701,'2024-03-18_windows_device_0'!P$2:P$911,1,0)</f>
        <v>35.166666666666664</v>
      </c>
      <c r="B535">
        <f>VLOOKUP('2024-03-18_windows_device_0'!Q739,'2024-03-18_windows_device_0'!Q$2:Q$911,1,0)</f>
        <v>2183948</v>
      </c>
      <c r="C535">
        <f t="shared" ref="C535:C598" si="27">A535-A534</f>
        <v>-2.9333333333333655E-2</v>
      </c>
      <c r="D535">
        <f t="shared" ref="D535:D598" si="28">A535*(EXP(-3*(G$2-C535)/G$2))</f>
        <v>1.7501287592138692</v>
      </c>
      <c r="E535">
        <f t="shared" si="26"/>
        <v>2183108.4659571163</v>
      </c>
    </row>
    <row r="536" spans="1:5" x14ac:dyDescent="0.25">
      <c r="A536">
        <f>VLOOKUP('2024-03-18_windows_device_0'!P702,'2024-03-18_windows_device_0'!P$2:P$911,1,0)</f>
        <v>35.150666666666666</v>
      </c>
      <c r="B536">
        <f>VLOOKUP('2024-03-18_windows_device_0'!Q740,'2024-03-18_windows_device_0'!Q$2:Q$911,1,0)</f>
        <v>2183942</v>
      </c>
      <c r="C536">
        <f t="shared" si="27"/>
        <v>-1.5999999999998238E-2</v>
      </c>
      <c r="D536">
        <f t="shared" si="28"/>
        <v>1.7496579795854716</v>
      </c>
      <c r="E536">
        <f t="shared" si="26"/>
        <v>2183102.8695071037</v>
      </c>
    </row>
    <row r="537" spans="1:5" x14ac:dyDescent="0.25">
      <c r="A537">
        <f>VLOOKUP('2024-03-18_windows_device_0'!P703,'2024-03-18_windows_device_0'!P$2:P$911,1,0)</f>
        <v>35.126666666666665</v>
      </c>
      <c r="B537">
        <f>VLOOKUP('2024-03-18_windows_device_0'!Q741,'2024-03-18_windows_device_0'!Q$2:Q$911,1,0)</f>
        <v>2183945</v>
      </c>
      <c r="C537">
        <f t="shared" si="27"/>
        <v>-2.4000000000000909E-2</v>
      </c>
      <c r="D537">
        <f t="shared" si="28"/>
        <v>1.7482681902692059</v>
      </c>
      <c r="E537">
        <f t="shared" si="26"/>
        <v>2183107.0614614119</v>
      </c>
    </row>
    <row r="538" spans="1:5" x14ac:dyDescent="0.25">
      <c r="A538">
        <f>VLOOKUP('2024-03-18_windows_device_0'!P704,'2024-03-18_windows_device_0'!P$2:P$911,1,0)</f>
        <v>35.11933333333333</v>
      </c>
      <c r="B538">
        <f>VLOOKUP('2024-03-18_windows_device_0'!Q742,'2024-03-18_windows_device_0'!Q$2:Q$911,1,0)</f>
        <v>2183952</v>
      </c>
      <c r="C538">
        <f t="shared" si="27"/>
        <v>-7.3333333333351902E-3</v>
      </c>
      <c r="D538">
        <f t="shared" si="28"/>
        <v>1.7483097437363098</v>
      </c>
      <c r="E538">
        <f t="shared" si="26"/>
        <v>2183114.0258092959</v>
      </c>
    </row>
    <row r="539" spans="1:5" x14ac:dyDescent="0.25">
      <c r="A539">
        <f>VLOOKUP('2024-03-18_windows_device_0'!P705,'2024-03-18_windows_device_0'!P$2:P$911,1,0)</f>
        <v>35.088666666666668</v>
      </c>
      <c r="B539">
        <f>VLOOKUP('2024-03-18_windows_device_0'!Q743,'2024-03-18_windows_device_0'!Q$2:Q$911,1,0)</f>
        <v>2183954</v>
      </c>
      <c r="C539">
        <f t="shared" si="27"/>
        <v>-3.0666666666661513E-2</v>
      </c>
      <c r="D539">
        <f t="shared" si="28"/>
        <v>1.7462144690237702</v>
      </c>
      <c r="E539">
        <f t="shared" si="26"/>
        <v>2183117.8245734507</v>
      </c>
    </row>
    <row r="540" spans="1:5" x14ac:dyDescent="0.25">
      <c r="A540">
        <f>VLOOKUP('2024-03-18_windows_device_0'!P706,'2024-03-18_windows_device_0'!P$2:P$911,1,0)</f>
        <v>35.068666666666665</v>
      </c>
      <c r="B540">
        <f>VLOOKUP('2024-03-18_windows_device_0'!Q744,'2024-03-18_windows_device_0'!Q$2:Q$911,1,0)</f>
        <v>2183955</v>
      </c>
      <c r="C540">
        <f t="shared" si="27"/>
        <v>-2.0000000000003126E-2</v>
      </c>
      <c r="D540">
        <f t="shared" si="28"/>
        <v>1.7454789265298474</v>
      </c>
      <c r="E540">
        <f t="shared" si="26"/>
        <v>2183119.4565383065</v>
      </c>
    </row>
    <row r="541" spans="1:5" x14ac:dyDescent="0.25">
      <c r="A541">
        <f>VLOOKUP('2024-03-18_windows_device_0'!P707,'2024-03-18_windows_device_0'!P$2:P$911,1,0)</f>
        <v>35.045333333333332</v>
      </c>
      <c r="B541">
        <f>VLOOKUP('2024-03-18_windows_device_0'!Q745,'2024-03-18_windows_device_0'!Q$2:Q$911,1,0)</f>
        <v>2183958</v>
      </c>
      <c r="C541">
        <f t="shared" si="27"/>
        <v>-2.3333333333333428E-2</v>
      </c>
      <c r="D541">
        <f t="shared" si="28"/>
        <v>1.7442364232553516</v>
      </c>
      <c r="E541">
        <f t="shared" si="26"/>
        <v>2183123.524679862</v>
      </c>
    </row>
    <row r="542" spans="1:5" x14ac:dyDescent="0.25">
      <c r="A542">
        <f>VLOOKUP('2024-03-18_windows_device_0'!P708,'2024-03-18_windows_device_0'!P$2:P$911,1,0)</f>
        <v>35.018666666666668</v>
      </c>
      <c r="B542">
        <f>VLOOKUP('2024-03-18_windows_device_0'!Q746,'2024-03-18_windows_device_0'!Q$2:Q$911,1,0)</f>
        <v>2183951</v>
      </c>
      <c r="C542">
        <f t="shared" si="27"/>
        <v>-2.666666666666373E-2</v>
      </c>
      <c r="D542">
        <f t="shared" si="28"/>
        <v>1.7428281366293501</v>
      </c>
      <c r="E542">
        <f t="shared" si="26"/>
        <v>2183117.7362605585</v>
      </c>
    </row>
    <row r="543" spans="1:5" x14ac:dyDescent="0.25">
      <c r="A543">
        <f>VLOOKUP('2024-03-18_windows_device_0'!P709,'2024-03-18_windows_device_0'!P$2:P$911,1,0)</f>
        <v>34.99733333333333</v>
      </c>
      <c r="B543">
        <f>VLOOKUP('2024-03-18_windows_device_0'!Q747,'2024-03-18_windows_device_0'!Q$2:Q$911,1,0)</f>
        <v>2183936</v>
      </c>
      <c r="C543">
        <f t="shared" si="27"/>
        <v>-2.1333333333338089E-2</v>
      </c>
      <c r="D543">
        <f t="shared" si="28"/>
        <v>1.741896032288496</v>
      </c>
      <c r="E543">
        <f t="shared" si="26"/>
        <v>2183103.5387094622</v>
      </c>
    </row>
    <row r="544" spans="1:5" x14ac:dyDescent="0.25">
      <c r="A544">
        <f>VLOOKUP('2024-03-18_windows_device_0'!P710,'2024-03-18_windows_device_0'!P$2:P$911,1,0)</f>
        <v>35.008000000000003</v>
      </c>
      <c r="B544">
        <f>VLOOKUP('2024-03-18_windows_device_0'!Q748,'2024-03-18_windows_device_0'!Q$2:Q$911,1,0)</f>
        <v>2183933</v>
      </c>
      <c r="C544">
        <f t="shared" si="27"/>
        <v>1.0666666666672597E-2</v>
      </c>
      <c r="D544">
        <f t="shared" si="28"/>
        <v>1.7432051239008335</v>
      </c>
      <c r="E544">
        <f t="shared" si="26"/>
        <v>2183099.4118339866</v>
      </c>
    </row>
    <row r="545" spans="1:5" x14ac:dyDescent="0.25">
      <c r="A545">
        <f>VLOOKUP('2024-03-18_windows_device_0'!P711,'2024-03-18_windows_device_0'!P$2:P$911,1,0)</f>
        <v>34.972000000000001</v>
      </c>
      <c r="B545">
        <f>VLOOKUP('2024-03-18_windows_device_0'!Q749,'2024-03-18_windows_device_0'!Q$2:Q$911,1,0)</f>
        <v>2183940</v>
      </c>
      <c r="C545">
        <f t="shared" si="27"/>
        <v>-3.6000000000001364E-2</v>
      </c>
      <c r="D545">
        <f t="shared" si="28"/>
        <v>1.7402789487263057</v>
      </c>
      <c r="E545">
        <f t="shared" si="26"/>
        <v>2183108.931876394</v>
      </c>
    </row>
    <row r="546" spans="1:5" x14ac:dyDescent="0.25">
      <c r="A546">
        <f>VLOOKUP('2024-03-18_windows_device_0'!P712,'2024-03-18_windows_device_0'!P$2:P$911,1,0)</f>
        <v>34.963333333333331</v>
      </c>
      <c r="B546">
        <f>VLOOKUP('2024-03-18_windows_device_0'!Q750,'2024-03-18_windows_device_0'!Q$2:Q$911,1,0)</f>
        <v>2183938</v>
      </c>
      <c r="C546">
        <f t="shared" si="27"/>
        <v>-8.6666666666701531E-3</v>
      </c>
      <c r="D546">
        <f t="shared" si="28"/>
        <v>1.7405113738626334</v>
      </c>
      <c r="E546">
        <f t="shared" si="26"/>
        <v>2183106.7315553906</v>
      </c>
    </row>
    <row r="547" spans="1:5" x14ac:dyDescent="0.25">
      <c r="A547">
        <f>VLOOKUP('2024-03-18_windows_device_0'!P713,'2024-03-18_windows_device_0'!P$2:P$911,1,0)</f>
        <v>34.93866666666667</v>
      </c>
      <c r="B547">
        <f>VLOOKUP('2024-03-18_windows_device_0'!Q751,'2024-03-18_windows_device_0'!Q$2:Q$911,1,0)</f>
        <v>2183944</v>
      </c>
      <c r="C547">
        <f t="shared" si="27"/>
        <v>-2.4666666666661285E-2</v>
      </c>
      <c r="D547">
        <f t="shared" si="28"/>
        <v>1.7388951795481091</v>
      </c>
      <c r="E547">
        <f t="shared" si="26"/>
        <v>2183114.1250640876</v>
      </c>
    </row>
    <row r="548" spans="1:5" x14ac:dyDescent="0.25">
      <c r="A548">
        <f>VLOOKUP('2024-03-18_windows_device_0'!P714,'2024-03-18_windows_device_0'!P$2:P$911,1,0)</f>
        <v>34.887999999999998</v>
      </c>
      <c r="B548">
        <f>VLOOKUP('2024-03-18_windows_device_0'!Q752,'2024-03-18_windows_device_0'!Q$2:Q$911,1,0)</f>
        <v>2183942</v>
      </c>
      <c r="C548">
        <f t="shared" si="27"/>
        <v>-5.0666666666671745E-2</v>
      </c>
      <c r="D548">
        <f t="shared" si="28"/>
        <v>1.7357436769260088</v>
      </c>
      <c r="E548">
        <f t="shared" si="26"/>
        <v>2183114.8460693057</v>
      </c>
    </row>
    <row r="549" spans="1:5" x14ac:dyDescent="0.25">
      <c r="A549">
        <f>VLOOKUP('2024-03-18_windows_device_0'!P715,'2024-03-18_windows_device_0'!P$2:P$911,1,0)</f>
        <v>34.882666666666665</v>
      </c>
      <c r="B549">
        <f>VLOOKUP('2024-03-18_windows_device_0'!Q753,'2024-03-18_windows_device_0'!Q$2:Q$911,1,0)</f>
        <v>2183943</v>
      </c>
      <c r="C549">
        <f t="shared" si="27"/>
        <v>-5.333333333332746E-3</v>
      </c>
      <c r="D549">
        <f t="shared" si="28"/>
        <v>1.7365764717800301</v>
      </c>
      <c r="E549">
        <f t="shared" si="26"/>
        <v>2183115.1265548305</v>
      </c>
    </row>
    <row r="550" spans="1:5" x14ac:dyDescent="0.25">
      <c r="A550">
        <f>VLOOKUP('2024-03-18_windows_device_0'!P716,'2024-03-18_windows_device_0'!P$2:P$911,1,0)</f>
        <v>34.875999999999998</v>
      </c>
      <c r="B550">
        <f>VLOOKUP('2024-03-18_windows_device_0'!Q754,'2024-03-18_windows_device_0'!Q$2:Q$911,1,0)</f>
        <v>2183944</v>
      </c>
      <c r="C550">
        <f t="shared" si="27"/>
        <v>-6.6666666666677088E-3</v>
      </c>
      <c r="D550">
        <f t="shared" si="28"/>
        <v>1.7362122807662435</v>
      </c>
      <c r="E550">
        <f t="shared" si="26"/>
        <v>2183116.4411645355</v>
      </c>
    </row>
    <row r="551" spans="1:5" x14ac:dyDescent="0.25">
      <c r="A551">
        <f>VLOOKUP('2024-03-18_windows_device_0'!P717,'2024-03-18_windows_device_0'!P$2:P$911,1,0)</f>
        <v>34.846666666666664</v>
      </c>
      <c r="B551">
        <f>VLOOKUP('2024-03-18_windows_device_0'!Q755,'2024-03-18_windows_device_0'!Q$2:Q$911,1,0)</f>
        <v>2183938</v>
      </c>
      <c r="C551">
        <f t="shared" si="27"/>
        <v>-2.9333333333333655E-2</v>
      </c>
      <c r="D551">
        <f t="shared" si="28"/>
        <v>1.7342034169499325</v>
      </c>
      <c r="E551">
        <f t="shared" si="26"/>
        <v>2183112.1777265635</v>
      </c>
    </row>
    <row r="552" spans="1:5" x14ac:dyDescent="0.25">
      <c r="A552">
        <f>VLOOKUP('2024-03-18_windows_device_0'!P718,'2024-03-18_windows_device_0'!P$2:P$911,1,0)</f>
        <v>34.828666666666663</v>
      </c>
      <c r="B552">
        <f>VLOOKUP('2024-03-18_windows_device_0'!Q756,'2024-03-18_windows_device_0'!Q$2:Q$911,1,0)</f>
        <v>2183939</v>
      </c>
      <c r="C552">
        <f t="shared" si="27"/>
        <v>-1.8000000000000682E-2</v>
      </c>
      <c r="D552">
        <f t="shared" si="28"/>
        <v>1.7335817425823803</v>
      </c>
      <c r="E552">
        <f t="shared" si="26"/>
        <v>2183113.7155404813</v>
      </c>
    </row>
    <row r="553" spans="1:5" x14ac:dyDescent="0.25">
      <c r="A553">
        <f>VLOOKUP('2024-03-18_windows_device_0'!P719,'2024-03-18_windows_device_0'!P$2:P$911,1,0)</f>
        <v>34.802666666666667</v>
      </c>
      <c r="B553">
        <f>VLOOKUP('2024-03-18_windows_device_0'!Q757,'2024-03-18_windows_device_0'!Q$2:Q$911,1,0)</f>
        <v>2183940</v>
      </c>
      <c r="C553">
        <f t="shared" si="27"/>
        <v>-2.5999999999996248E-2</v>
      </c>
      <c r="D553">
        <f t="shared" si="28"/>
        <v>1.7320942430380553</v>
      </c>
      <c r="E553">
        <f t="shared" si="26"/>
        <v>2183116.0031677508</v>
      </c>
    </row>
    <row r="554" spans="1:5" x14ac:dyDescent="0.25">
      <c r="A554">
        <f>VLOOKUP('2024-03-18_windows_device_0'!P720,'2024-03-18_windows_device_0'!P$2:P$911,1,0)</f>
        <v>34.796666666666667</v>
      </c>
      <c r="B554">
        <f>VLOOKUP('2024-03-18_windows_device_0'!Q758,'2024-03-18_windows_device_0'!Q$2:Q$911,1,0)</f>
        <v>2183933</v>
      </c>
      <c r="C554">
        <f t="shared" si="27"/>
        <v>-6.0000000000002274E-3</v>
      </c>
      <c r="D554">
        <f t="shared" si="28"/>
        <v>1.7322789882276792</v>
      </c>
      <c r="E554">
        <f t="shared" si="26"/>
        <v>2183108.8431862672</v>
      </c>
    </row>
    <row r="555" spans="1:5" x14ac:dyDescent="0.25">
      <c r="A555">
        <f>VLOOKUP('2024-03-18_windows_device_0'!P721,'2024-03-18_windows_device_0'!P$2:P$911,1,0)</f>
        <v>34.776666666666664</v>
      </c>
      <c r="B555">
        <f>VLOOKUP('2024-03-18_windows_device_0'!Q759,'2024-03-18_windows_device_0'!Q$2:Q$911,1,0)</f>
        <v>2183932</v>
      </c>
      <c r="C555">
        <f t="shared" si="27"/>
        <v>-2.0000000000003126E-2</v>
      </c>
      <c r="D555">
        <f t="shared" si="28"/>
        <v>1.7309451590675338</v>
      </c>
      <c r="E555">
        <f t="shared" si="26"/>
        <v>2183108.9986089333</v>
      </c>
    </row>
    <row r="556" spans="1:5" x14ac:dyDescent="0.25">
      <c r="A556">
        <f>VLOOKUP('2024-03-18_windows_device_0'!P722,'2024-03-18_windows_device_0'!P$2:P$911,1,0)</f>
        <v>34.758000000000003</v>
      </c>
      <c r="B556">
        <f>VLOOKUP('2024-03-18_windows_device_0'!Q760,'2024-03-18_windows_device_0'!Q$2:Q$911,1,0)</f>
        <v>2183933</v>
      </c>
      <c r="C556">
        <f t="shared" si="27"/>
        <v>-1.8666666666661058E-2</v>
      </c>
      <c r="D556">
        <f t="shared" si="28"/>
        <v>1.7300482464224136</v>
      </c>
      <c r="E556">
        <f t="shared" si="26"/>
        <v>2183110.7760556606</v>
      </c>
    </row>
    <row r="557" spans="1:5" x14ac:dyDescent="0.25">
      <c r="A557">
        <f>VLOOKUP('2024-03-18_windows_device_0'!P723,'2024-03-18_windows_device_0'!P$2:P$911,1,0)</f>
        <v>34.735999999999997</v>
      </c>
      <c r="B557">
        <f>VLOOKUP('2024-03-18_windows_device_0'!Q761,'2024-03-18_windows_device_0'!Q$2:Q$911,1,0)</f>
        <v>2183933</v>
      </c>
      <c r="C557">
        <f t="shared" si="27"/>
        <v>-2.2000000000005571E-2</v>
      </c>
      <c r="D557">
        <f t="shared" si="28"/>
        <v>1.7288728016141108</v>
      </c>
      <c r="E557">
        <f t="shared" si="26"/>
        <v>2183111.7955454122</v>
      </c>
    </row>
    <row r="558" spans="1:5" x14ac:dyDescent="0.25">
      <c r="A558">
        <f>VLOOKUP('2024-03-18_windows_device_0'!P724,'2024-03-18_windows_device_0'!P$2:P$911,1,0)</f>
        <v>34.706666666666663</v>
      </c>
      <c r="B558">
        <f>VLOOKUP('2024-03-18_windows_device_0'!Q762,'2024-03-18_windows_device_0'!Q$2:Q$911,1,0)</f>
        <v>2183934</v>
      </c>
      <c r="C558">
        <f t="shared" si="27"/>
        <v>-2.9333333333333655E-2</v>
      </c>
      <c r="D558">
        <f t="shared" si="28"/>
        <v>1.7272360797094601</v>
      </c>
      <c r="E558">
        <f t="shared" si="26"/>
        <v>2183114.216266301</v>
      </c>
    </row>
    <row r="559" spans="1:5" x14ac:dyDescent="0.25">
      <c r="A559">
        <f>VLOOKUP('2024-03-18_windows_device_0'!P725,'2024-03-18_windows_device_0'!P$2:P$911,1,0)</f>
        <v>34.701999999999998</v>
      </c>
      <c r="B559">
        <f>VLOOKUP('2024-03-18_windows_device_0'!Q763,'2024-03-18_windows_device_0'!Q$2:Q$911,1,0)</f>
        <v>2183934</v>
      </c>
      <c r="C559">
        <f t="shared" si="27"/>
        <v>-4.6666666666652645E-3</v>
      </c>
      <c r="D559">
        <f t="shared" si="28"/>
        <v>1.7275983480627624</v>
      </c>
      <c r="E559">
        <f t="shared" si="26"/>
        <v>2183113.9016911495</v>
      </c>
    </row>
    <row r="560" spans="1:5" x14ac:dyDescent="0.25">
      <c r="A560">
        <f>VLOOKUP('2024-03-18_windows_device_0'!P726,'2024-03-18_windows_device_0'!P$2:P$911,1,0)</f>
        <v>34.678666666666665</v>
      </c>
      <c r="B560">
        <f>VLOOKUP('2024-03-18_windows_device_0'!Q764,'2024-03-18_windows_device_0'!Q$2:Q$911,1,0)</f>
        <v>2183933</v>
      </c>
      <c r="C560">
        <f t="shared" si="27"/>
        <v>-2.3333333333333428E-2</v>
      </c>
      <c r="D560">
        <f t="shared" si="28"/>
        <v>1.7259871074588509</v>
      </c>
      <c r="E560">
        <f t="shared" si="26"/>
        <v>2183114.3013154599</v>
      </c>
    </row>
    <row r="561" spans="1:5" x14ac:dyDescent="0.25">
      <c r="A561">
        <f>VLOOKUP('2024-03-18_windows_device_0'!P727,'2024-03-18_windows_device_0'!P$2:P$911,1,0)</f>
        <v>34.652666666666669</v>
      </c>
      <c r="B561">
        <f>VLOOKUP('2024-03-18_windows_device_0'!Q765,'2024-03-18_windows_device_0'!Q$2:Q$911,1,0)</f>
        <v>2183932</v>
      </c>
      <c r="C561">
        <f t="shared" si="27"/>
        <v>-2.5999999999996248E-2</v>
      </c>
      <c r="D561">
        <f t="shared" si="28"/>
        <v>1.7246288916342631</v>
      </c>
      <c r="E561">
        <f t="shared" si="26"/>
        <v>2183114.4821619191</v>
      </c>
    </row>
    <row r="562" spans="1:5" x14ac:dyDescent="0.25">
      <c r="A562">
        <f>VLOOKUP('2024-03-18_windows_device_0'!P728,'2024-03-18_windows_device_0'!P$2:P$911,1,0)</f>
        <v>34.653333333333336</v>
      </c>
      <c r="B562">
        <f>VLOOKUP('2024-03-18_windows_device_0'!Q766,'2024-03-18_windows_device_0'!Q$2:Q$911,1,0)</f>
        <v>2183932</v>
      </c>
      <c r="C562">
        <f t="shared" si="27"/>
        <v>6.6666666666748142E-4</v>
      </c>
      <c r="D562">
        <f t="shared" si="28"/>
        <v>1.7253039251052356</v>
      </c>
      <c r="E562">
        <f t="shared" si="26"/>
        <v>2183113.8951648539</v>
      </c>
    </row>
    <row r="563" spans="1:5" x14ac:dyDescent="0.25">
      <c r="A563">
        <f>VLOOKUP('2024-03-18_windows_device_0'!P729,'2024-03-18_windows_device_0'!P$2:P$911,1,0)</f>
        <v>34.624000000000002</v>
      </c>
      <c r="B563">
        <f>VLOOKUP('2024-03-18_windows_device_0'!Q767,'2024-03-18_windows_device_0'!Q$2:Q$911,1,0)</f>
        <v>2183931</v>
      </c>
      <c r="C563">
        <f t="shared" si="27"/>
        <v>-2.9333333333333655E-2</v>
      </c>
      <c r="D563">
        <f t="shared" si="28"/>
        <v>1.7231220329579435</v>
      </c>
      <c r="E563">
        <f t="shared" si="26"/>
        <v>2183114.7933286522</v>
      </c>
    </row>
    <row r="564" spans="1:5" x14ac:dyDescent="0.25">
      <c r="A564">
        <f>VLOOKUP('2024-03-18_windows_device_0'!P730,'2024-03-18_windows_device_0'!P$2:P$911,1,0)</f>
        <v>34.610666666666667</v>
      </c>
      <c r="B564">
        <f>VLOOKUP('2024-03-18_windows_device_0'!Q768,'2024-03-18_windows_device_0'!Q$2:Q$911,1,0)</f>
        <v>2183927</v>
      </c>
      <c r="C564">
        <f t="shared" si="27"/>
        <v>-1.3333333333335418E-2</v>
      </c>
      <c r="D564">
        <f t="shared" si="28"/>
        <v>1.7228430688291505</v>
      </c>
      <c r="E564">
        <f t="shared" si="26"/>
        <v>2183111.0361901913</v>
      </c>
    </row>
    <row r="565" spans="1:5" x14ac:dyDescent="0.25">
      <c r="A565">
        <f>VLOOKUP('2024-03-18_windows_device_0'!P731,'2024-03-18_windows_device_0'!P$2:P$911,1,0)</f>
        <v>34.579333333333331</v>
      </c>
      <c r="B565">
        <f>VLOOKUP('2024-03-18_windows_device_0'!Q769,'2024-03-18_windows_device_0'!Q$2:Q$911,1,0)</f>
        <v>2183922</v>
      </c>
      <c r="C565">
        <f t="shared" si="27"/>
        <v>-3.13333333333361E-2</v>
      </c>
      <c r="D565">
        <f t="shared" si="28"/>
        <v>1.7208510961786418</v>
      </c>
      <c r="E565">
        <f t="shared" si="26"/>
        <v>2183107.7715122993</v>
      </c>
    </row>
    <row r="566" spans="1:5" x14ac:dyDescent="0.25">
      <c r="A566">
        <f>VLOOKUP('2024-03-18_windows_device_0'!P732,'2024-03-18_windows_device_0'!P$2:P$911,1,0)</f>
        <v>34.569333333333333</v>
      </c>
      <c r="B566">
        <f>VLOOKUP('2024-03-18_windows_device_0'!Q770,'2024-03-18_windows_device_0'!Q$2:Q$911,1,0)</f>
        <v>2183922</v>
      </c>
      <c r="C566">
        <f t="shared" si="27"/>
        <v>-9.9999999999980105E-3</v>
      </c>
      <c r="D566">
        <f t="shared" si="28"/>
        <v>1.7208656245599303</v>
      </c>
      <c r="E566">
        <f t="shared" si="26"/>
        <v>2183107.7588485195</v>
      </c>
    </row>
    <row r="567" spans="1:5" x14ac:dyDescent="0.25">
      <c r="A567">
        <f>VLOOKUP('2024-03-18_windows_device_0'!P733,'2024-03-18_windows_device_0'!P$2:P$911,1,0)</f>
        <v>34.536000000000001</v>
      </c>
      <c r="B567">
        <f>VLOOKUP('2024-03-18_windows_device_0'!Q771,'2024-03-18_windows_device_0'!Q$2:Q$911,1,0)</f>
        <v>2183921</v>
      </c>
      <c r="C567">
        <f t="shared" si="27"/>
        <v>-3.3333333333331439E-2</v>
      </c>
      <c r="D567">
        <f t="shared" si="28"/>
        <v>1.7186466366949054</v>
      </c>
      <c r="E567">
        <f t="shared" si="26"/>
        <v>2183108.6942870389</v>
      </c>
    </row>
    <row r="568" spans="1:5" x14ac:dyDescent="0.25">
      <c r="A568">
        <f>VLOOKUP('2024-03-18_windows_device_0'!P734,'2024-03-18_windows_device_0'!P$2:P$911,1,0)</f>
        <v>34.521333333333331</v>
      </c>
      <c r="B568">
        <f>VLOOKUP('2024-03-18_windows_device_0'!Q772,'2024-03-18_windows_device_0'!Q$2:Q$911,1,0)</f>
        <v>2183919</v>
      </c>
      <c r="C568">
        <f t="shared" si="27"/>
        <v>-1.466666666667038E-2</v>
      </c>
      <c r="D568">
        <f t="shared" si="28"/>
        <v>1.718364281581358</v>
      </c>
      <c r="E568">
        <f t="shared" si="26"/>
        <v>2183106.9407411125</v>
      </c>
    </row>
    <row r="569" spans="1:5" x14ac:dyDescent="0.25">
      <c r="A569">
        <f>VLOOKUP('2024-03-18_windows_device_0'!P735,'2024-03-18_windows_device_0'!P$2:P$911,1,0)</f>
        <v>34.514000000000003</v>
      </c>
      <c r="B569">
        <f>VLOOKUP('2024-03-18_windows_device_0'!Q773,'2024-03-18_windows_device_0'!Q$2:Q$911,1,0)</f>
        <v>2183921</v>
      </c>
      <c r="C569">
        <f t="shared" si="27"/>
        <v>-7.3333333333280848E-3</v>
      </c>
      <c r="D569">
        <f t="shared" si="28"/>
        <v>1.7181750553915707</v>
      </c>
      <c r="E569">
        <f t="shared" si="26"/>
        <v>2183109.1059301342</v>
      </c>
    </row>
    <row r="570" spans="1:5" x14ac:dyDescent="0.25">
      <c r="A570">
        <f>VLOOKUP('2024-03-18_windows_device_0'!P736,'2024-03-18_windows_device_0'!P$2:P$911,1,0)</f>
        <v>34.494</v>
      </c>
      <c r="B570">
        <f>VLOOKUP('2024-03-18_windows_device_0'!Q774,'2024-03-18_windows_device_0'!Q$2:Q$911,1,0)</f>
        <v>2183918</v>
      </c>
      <c r="C570">
        <f t="shared" si="27"/>
        <v>-2.0000000000003126E-2</v>
      </c>
      <c r="D570">
        <f t="shared" si="28"/>
        <v>1.7168759412501347</v>
      </c>
      <c r="E570">
        <f t="shared" si="26"/>
        <v>2183107.2405108474</v>
      </c>
    </row>
    <row r="571" spans="1:5" x14ac:dyDescent="0.25">
      <c r="A571">
        <f>VLOOKUP('2024-03-18_windows_device_0'!P737,'2024-03-18_windows_device_0'!P$2:P$911,1,0)</f>
        <v>34.462666666666664</v>
      </c>
      <c r="B571">
        <f>VLOOKUP('2024-03-18_windows_device_0'!Q775,'2024-03-18_windows_device_0'!Q$2:Q$911,1,0)</f>
        <v>2183916</v>
      </c>
      <c r="C571">
        <f t="shared" si="27"/>
        <v>-3.13333333333361E-2</v>
      </c>
      <c r="D571">
        <f t="shared" si="28"/>
        <v>1.7150451438404193</v>
      </c>
      <c r="E571">
        <f t="shared" si="26"/>
        <v>2183106.8408951843</v>
      </c>
    </row>
    <row r="572" spans="1:5" x14ac:dyDescent="0.25">
      <c r="A572">
        <f>VLOOKUP('2024-03-18_windows_device_0'!P738,'2024-03-18_windows_device_0'!P$2:P$911,1,0)</f>
        <v>34.457999999999998</v>
      </c>
      <c r="B572">
        <f>VLOOKUP('2024-03-18_windows_device_0'!Q776,'2024-03-18_windows_device_0'!Q$2:Q$911,1,0)</f>
        <v>2183913</v>
      </c>
      <c r="C572">
        <f t="shared" si="27"/>
        <v>-4.6666666666652645E-3</v>
      </c>
      <c r="D572">
        <f t="shared" si="28"/>
        <v>1.7154510943907171</v>
      </c>
      <c r="E572">
        <f t="shared" si="26"/>
        <v>2183103.4858877533</v>
      </c>
    </row>
    <row r="573" spans="1:5" x14ac:dyDescent="0.25">
      <c r="A573">
        <f>VLOOKUP('2024-03-18_windows_device_0'!P739,'2024-03-18_windows_device_0'!P$2:P$911,1,0)</f>
        <v>34.420666666666669</v>
      </c>
      <c r="B573">
        <f>VLOOKUP('2024-03-18_windows_device_0'!Q777,'2024-03-18_windows_device_0'!Q$2:Q$911,1,0)</f>
        <v>2183915</v>
      </c>
      <c r="C573">
        <f t="shared" si="27"/>
        <v>-3.7333333333329222E-2</v>
      </c>
      <c r="D573">
        <f t="shared" si="28"/>
        <v>1.7128115968155799</v>
      </c>
      <c r="E573">
        <f t="shared" si="26"/>
        <v>2183107.7956565791</v>
      </c>
    </row>
    <row r="574" spans="1:5" x14ac:dyDescent="0.25">
      <c r="A574">
        <f>VLOOKUP('2024-03-18_windows_device_0'!P740,'2024-03-18_windows_device_0'!P$2:P$911,1,0)</f>
        <v>34.424666666666667</v>
      </c>
      <c r="B574">
        <f>VLOOKUP('2024-03-18_windows_device_0'!Q778,'2024-03-18_windows_device_0'!Q$2:Q$911,1,0)</f>
        <v>2183913</v>
      </c>
      <c r="C574">
        <f t="shared" si="27"/>
        <v>3.9999999999977831E-3</v>
      </c>
      <c r="D574">
        <f t="shared" si="28"/>
        <v>1.7139988952592065</v>
      </c>
      <c r="E574">
        <f t="shared" si="26"/>
        <v>2183104.7562365462</v>
      </c>
    </row>
    <row r="575" spans="1:5" x14ac:dyDescent="0.25">
      <c r="A575">
        <f>VLOOKUP('2024-03-18_windows_device_0'!P741,'2024-03-18_windows_device_0'!P$2:P$911,1,0)</f>
        <v>34.394666666666666</v>
      </c>
      <c r="B575">
        <f>VLOOKUP('2024-03-18_windows_device_0'!Q779,'2024-03-18_windows_device_0'!Q$2:Q$911,1,0)</f>
        <v>2183910</v>
      </c>
      <c r="C575">
        <f t="shared" si="27"/>
        <v>-3.0000000000001137E-2</v>
      </c>
      <c r="D575">
        <f t="shared" si="28"/>
        <v>1.7116929482029632</v>
      </c>
      <c r="E575">
        <f t="shared" si="26"/>
        <v>2183103.775636577</v>
      </c>
    </row>
    <row r="576" spans="1:5" x14ac:dyDescent="0.25">
      <c r="A576">
        <f>VLOOKUP('2024-03-18_windows_device_0'!P742,'2024-03-18_windows_device_0'!P$2:P$911,1,0)</f>
        <v>34.36333333333333</v>
      </c>
      <c r="B576">
        <f>VLOOKUP('2024-03-18_windows_device_0'!Q780,'2024-03-18_windows_device_0'!Q$2:Q$911,1,0)</f>
        <v>2183900</v>
      </c>
      <c r="C576">
        <f t="shared" si="27"/>
        <v>-3.13333333333361E-2</v>
      </c>
      <c r="D576">
        <f t="shared" si="28"/>
        <v>1.7101017901353042</v>
      </c>
      <c r="E576">
        <f t="shared" si="26"/>
        <v>2183095.1706572934</v>
      </c>
    </row>
    <row r="577" spans="1:5" x14ac:dyDescent="0.25">
      <c r="A577">
        <f>VLOOKUP('2024-03-18_windows_device_0'!P743,'2024-03-18_windows_device_0'!P$2:P$911,1,0)</f>
        <v>34.338000000000001</v>
      </c>
      <c r="B577">
        <f>VLOOKUP('2024-03-18_windows_device_0'!Q781,'2024-03-18_windows_device_0'!Q$2:Q$911,1,0)</f>
        <v>2183902</v>
      </c>
      <c r="C577">
        <f t="shared" si="27"/>
        <v>-2.5333333333328767E-2</v>
      </c>
      <c r="D577">
        <f t="shared" si="28"/>
        <v>1.7089841408090356</v>
      </c>
      <c r="E577">
        <f t="shared" si="26"/>
        <v>2183098.1513135755</v>
      </c>
    </row>
    <row r="578" spans="1:5" x14ac:dyDescent="0.25">
      <c r="A578">
        <f>VLOOKUP('2024-03-18_windows_device_0'!P744,'2024-03-18_windows_device_0'!P$2:P$911,1,0)</f>
        <v>34.345333333333336</v>
      </c>
      <c r="B578">
        <f>VLOOKUP('2024-03-18_windows_device_0'!Q782,'2024-03-18_windows_device_0'!Q$2:Q$911,1,0)</f>
        <v>2183911</v>
      </c>
      <c r="C578">
        <f t="shared" si="27"/>
        <v>7.3333333333351902E-3</v>
      </c>
      <c r="D578">
        <f t="shared" si="28"/>
        <v>1.710128439717933</v>
      </c>
      <c r="E578">
        <f t="shared" si="26"/>
        <v>2183106.1472820397</v>
      </c>
    </row>
    <row r="579" spans="1:5" x14ac:dyDescent="0.25">
      <c r="A579">
        <f>VLOOKUP('2024-03-18_windows_device_0'!P745,'2024-03-18_windows_device_0'!P$2:P$911,1,0)</f>
        <v>34.313333333333333</v>
      </c>
      <c r="B579">
        <f>VLOOKUP('2024-03-18_windows_device_0'!Q783,'2024-03-18_windows_device_0'!Q$2:Q$911,1,0)</f>
        <v>2183915</v>
      </c>
      <c r="C579">
        <f t="shared" si="27"/>
        <v>-3.2000000000003581E-2</v>
      </c>
      <c r="D579">
        <f t="shared" si="28"/>
        <v>1.7075976401444024</v>
      </c>
      <c r="E579">
        <f t="shared" ref="E579:E642" si="29">B579-G$3*LN(D579)</f>
        <v>2183112.3687591073</v>
      </c>
    </row>
    <row r="580" spans="1:5" x14ac:dyDescent="0.25">
      <c r="A580">
        <f>VLOOKUP('2024-03-18_windows_device_0'!P746,'2024-03-18_windows_device_0'!P$2:P$911,1,0)</f>
        <v>34.294666666666664</v>
      </c>
      <c r="B580">
        <f>VLOOKUP('2024-03-18_windows_device_0'!Q784,'2024-03-18_windows_device_0'!Q$2:Q$911,1,0)</f>
        <v>2183912</v>
      </c>
      <c r="C580">
        <f t="shared" si="27"/>
        <v>-1.8666666666668164E-2</v>
      </c>
      <c r="D580">
        <f t="shared" si="28"/>
        <v>1.706986245707689</v>
      </c>
      <c r="E580">
        <f t="shared" si="29"/>
        <v>2183109.905920703</v>
      </c>
    </row>
    <row r="581" spans="1:5" x14ac:dyDescent="0.25">
      <c r="A581">
        <f>VLOOKUP('2024-03-18_windows_device_0'!P747,'2024-03-18_windows_device_0'!P$2:P$911,1,0)</f>
        <v>34.275333333333336</v>
      </c>
      <c r="B581">
        <f>VLOOKUP('2024-03-18_windows_device_0'!Q785,'2024-03-18_windows_device_0'!Q$2:Q$911,1,0)</f>
        <v>2183912</v>
      </c>
      <c r="C581">
        <f t="shared" si="27"/>
        <v>-1.933333333332854E-2</v>
      </c>
      <c r="D581">
        <f t="shared" si="28"/>
        <v>1.7060080764809054</v>
      </c>
      <c r="E581">
        <f t="shared" si="29"/>
        <v>2183110.7657251693</v>
      </c>
    </row>
    <row r="582" spans="1:5" x14ac:dyDescent="0.25">
      <c r="A582">
        <f>VLOOKUP('2024-03-18_windows_device_0'!P748,'2024-03-18_windows_device_0'!P$2:P$911,1,0)</f>
        <v>34.262666666666668</v>
      </c>
      <c r="B582">
        <f>VLOOKUP('2024-03-18_windows_device_0'!Q786,'2024-03-18_windows_device_0'!Q$2:Q$911,1,0)</f>
        <v>2183910</v>
      </c>
      <c r="C582">
        <f t="shared" si="27"/>
        <v>-1.2666666666667936E-2</v>
      </c>
      <c r="D582">
        <f t="shared" si="28"/>
        <v>1.7055362575402813</v>
      </c>
      <c r="E582">
        <f t="shared" si="29"/>
        <v>2183109.1806272464</v>
      </c>
    </row>
    <row r="583" spans="1:5" x14ac:dyDescent="0.25">
      <c r="A583">
        <f>VLOOKUP('2024-03-18_windows_device_0'!P749,'2024-03-18_windows_device_0'!P$2:P$911,1,0)</f>
        <v>34.240666666666669</v>
      </c>
      <c r="B583">
        <f>VLOOKUP('2024-03-18_windows_device_0'!Q787,'2024-03-18_windows_device_0'!Q$2:Q$911,1,0)</f>
        <v>2183905</v>
      </c>
      <c r="C583">
        <f t="shared" si="27"/>
        <v>-2.1999999999998465E-2</v>
      </c>
      <c r="D583">
        <f t="shared" si="28"/>
        <v>1.7042191763339161</v>
      </c>
      <c r="E583">
        <f t="shared" si="29"/>
        <v>2183105.3394328826</v>
      </c>
    </row>
    <row r="584" spans="1:5" x14ac:dyDescent="0.25">
      <c r="A584">
        <f>VLOOKUP('2024-03-18_windows_device_0'!P750,'2024-03-18_windows_device_0'!P$2:P$911,1,0)</f>
        <v>34.200000000000003</v>
      </c>
      <c r="B584">
        <f>VLOOKUP('2024-03-18_windows_device_0'!Q788,'2024-03-18_windows_device_0'!Q$2:Q$911,1,0)</f>
        <v>2183903</v>
      </c>
      <c r="C584">
        <f t="shared" si="27"/>
        <v>-4.0666666666666629E-2</v>
      </c>
      <c r="D584">
        <f t="shared" si="28"/>
        <v>1.7017518189371714</v>
      </c>
      <c r="E584">
        <f t="shared" si="29"/>
        <v>2183105.5126966881</v>
      </c>
    </row>
    <row r="585" spans="1:5" x14ac:dyDescent="0.25">
      <c r="A585">
        <f>VLOOKUP('2024-03-18_windows_device_0'!P751,'2024-03-18_windows_device_0'!P$2:P$911,1,0)</f>
        <v>34.197333333333333</v>
      </c>
      <c r="B585">
        <f>VLOOKUP('2024-03-18_windows_device_0'!Q789,'2024-03-18_windows_device_0'!Q$2:Q$911,1,0)</f>
        <v>2183893</v>
      </c>
      <c r="C585">
        <f t="shared" si="27"/>
        <v>-2.6666666666699257E-3</v>
      </c>
      <c r="D585">
        <f t="shared" si="28"/>
        <v>1.702521621844943</v>
      </c>
      <c r="E585">
        <f t="shared" si="29"/>
        <v>2183094.834311475</v>
      </c>
    </row>
    <row r="586" spans="1:5" x14ac:dyDescent="0.25">
      <c r="A586">
        <f>VLOOKUP('2024-03-18_windows_device_0'!P752,'2024-03-18_windows_device_0'!P$2:P$911,1,0)</f>
        <v>34.168666666666667</v>
      </c>
      <c r="B586">
        <f>VLOOKUP('2024-03-18_windows_device_0'!Q790,'2024-03-18_windows_device_0'!Q$2:Q$911,1,0)</f>
        <v>2183891</v>
      </c>
      <c r="C586">
        <f t="shared" si="27"/>
        <v>-2.8666666666666174E-2</v>
      </c>
      <c r="D586">
        <f t="shared" si="28"/>
        <v>1.7004774163492138</v>
      </c>
      <c r="E586">
        <f t="shared" si="29"/>
        <v>2183094.6364328261</v>
      </c>
    </row>
    <row r="587" spans="1:5" x14ac:dyDescent="0.25">
      <c r="A587">
        <f>VLOOKUP('2024-03-18_windows_device_0'!P753,'2024-03-18_windows_device_0'!P$2:P$911,1,0)</f>
        <v>34.153333333333336</v>
      </c>
      <c r="B587">
        <f>VLOOKUP('2024-03-18_windows_device_0'!Q791,'2024-03-18_windows_device_0'!Q$2:Q$911,1,0)</f>
        <v>2183895</v>
      </c>
      <c r="C587">
        <f t="shared" si="27"/>
        <v>-1.5333333333330756E-2</v>
      </c>
      <c r="D587">
        <f t="shared" si="28"/>
        <v>1.7000305752720384</v>
      </c>
      <c r="E587">
        <f t="shared" si="29"/>
        <v>2183099.0306454683</v>
      </c>
    </row>
    <row r="588" spans="1:5" x14ac:dyDescent="0.25">
      <c r="A588">
        <f>VLOOKUP('2024-03-18_windows_device_0'!P754,'2024-03-18_windows_device_0'!P$2:P$911,1,0)</f>
        <v>34.134666666666668</v>
      </c>
      <c r="B588">
        <f>VLOOKUP('2024-03-18_windows_device_0'!Q792,'2024-03-18_windows_device_0'!Q$2:Q$911,1,0)</f>
        <v>2183900</v>
      </c>
      <c r="C588">
        <f t="shared" si="27"/>
        <v>-1.8666666666668164E-2</v>
      </c>
      <c r="D588">
        <f t="shared" si="28"/>
        <v>1.6990223893457701</v>
      </c>
      <c r="E588">
        <f t="shared" si="29"/>
        <v>2183104.920469163</v>
      </c>
    </row>
    <row r="589" spans="1:5" x14ac:dyDescent="0.25">
      <c r="A589">
        <f>VLOOKUP('2024-03-18_windows_device_0'!P755,'2024-03-18_windows_device_0'!P$2:P$911,1,0)</f>
        <v>34.105333333333334</v>
      </c>
      <c r="B589">
        <f>VLOOKUP('2024-03-18_windows_device_0'!Q793,'2024-03-18_windows_device_0'!Q$2:Q$911,1,0)</f>
        <v>2183899</v>
      </c>
      <c r="C589">
        <f t="shared" si="27"/>
        <v>-2.9333333333333655E-2</v>
      </c>
      <c r="D589">
        <f t="shared" si="28"/>
        <v>1.6973097073718129</v>
      </c>
      <c r="E589">
        <f t="shared" si="29"/>
        <v>2183105.4332912932</v>
      </c>
    </row>
    <row r="590" spans="1:5" x14ac:dyDescent="0.25">
      <c r="A590">
        <f>VLOOKUP('2024-03-18_windows_device_0'!P756,'2024-03-18_windows_device_0'!P$2:P$911,1,0)</f>
        <v>34.082000000000001</v>
      </c>
      <c r="B590">
        <f>VLOOKUP('2024-03-18_windows_device_0'!Q794,'2024-03-18_windows_device_0'!Q$2:Q$911,1,0)</f>
        <v>2183899</v>
      </c>
      <c r="C590">
        <f t="shared" si="27"/>
        <v>-2.3333333333333428E-2</v>
      </c>
      <c r="D590">
        <f t="shared" si="28"/>
        <v>1.6962904935718184</v>
      </c>
      <c r="E590">
        <f t="shared" si="29"/>
        <v>2183106.3342935652</v>
      </c>
    </row>
    <row r="591" spans="1:5" x14ac:dyDescent="0.25">
      <c r="A591">
        <f>VLOOKUP('2024-03-18_windows_device_0'!P757,'2024-03-18_windows_device_0'!P$2:P$911,1,0)</f>
        <v>34.064666666666668</v>
      </c>
      <c r="B591">
        <f>VLOOKUP('2024-03-18_windows_device_0'!Q795,'2024-03-18_windows_device_0'!Q$2:Q$911,1,0)</f>
        <v>2183897</v>
      </c>
      <c r="C591">
        <f t="shared" si="27"/>
        <v>-1.7333333333333201E-2</v>
      </c>
      <c r="D591">
        <f t="shared" si="28"/>
        <v>1.6955697473776581</v>
      </c>
      <c r="E591">
        <f t="shared" si="29"/>
        <v>2183104.971772253</v>
      </c>
    </row>
    <row r="592" spans="1:5" x14ac:dyDescent="0.25">
      <c r="A592">
        <f>VLOOKUP('2024-03-18_windows_device_0'!P758,'2024-03-18_windows_device_0'!P$2:P$911,1,0)</f>
        <v>34.048000000000002</v>
      </c>
      <c r="B592">
        <f>VLOOKUP('2024-03-18_windows_device_0'!Q796,'2024-03-18_windows_device_0'!Q$2:Q$911,1,0)</f>
        <v>2183895</v>
      </c>
      <c r="C592">
        <f t="shared" si="27"/>
        <v>-1.6666666666665719E-2</v>
      </c>
      <c r="D592">
        <f t="shared" si="28"/>
        <v>1.6947559286707552</v>
      </c>
      <c r="E592">
        <f t="shared" si="29"/>
        <v>2183103.6918966305</v>
      </c>
    </row>
    <row r="593" spans="1:5" x14ac:dyDescent="0.25">
      <c r="A593">
        <f>VLOOKUP('2024-03-18_windows_device_0'!P759,'2024-03-18_windows_device_0'!P$2:P$911,1,0)</f>
        <v>34.014666666666663</v>
      </c>
      <c r="B593">
        <f>VLOOKUP('2024-03-18_windows_device_0'!Q797,'2024-03-18_windows_device_0'!Q$2:Q$911,1,0)</f>
        <v>2183894</v>
      </c>
      <c r="C593">
        <f t="shared" si="27"/>
        <v>-3.3333333333338544E-2</v>
      </c>
      <c r="D593">
        <f t="shared" si="28"/>
        <v>1.6927030479779062</v>
      </c>
      <c r="E593">
        <f t="shared" si="29"/>
        <v>2183104.5099681923</v>
      </c>
    </row>
    <row r="594" spans="1:5" x14ac:dyDescent="0.25">
      <c r="A594">
        <f>VLOOKUP('2024-03-18_windows_device_0'!P760,'2024-03-18_windows_device_0'!P$2:P$911,1,0)</f>
        <v>33.988666666666667</v>
      </c>
      <c r="B594">
        <f>VLOOKUP('2024-03-18_windows_device_0'!Q798,'2024-03-18_windows_device_0'!Q$2:Q$911,1,0)</f>
        <v>2183886</v>
      </c>
      <c r="C594">
        <f t="shared" si="27"/>
        <v>-2.5999999999996248E-2</v>
      </c>
      <c r="D594">
        <f t="shared" si="28"/>
        <v>1.6915822694201434</v>
      </c>
      <c r="E594">
        <f t="shared" si="29"/>
        <v>2183097.503482474</v>
      </c>
    </row>
    <row r="595" spans="1:5" x14ac:dyDescent="0.25">
      <c r="A595">
        <f>VLOOKUP('2024-03-18_windows_device_0'!P761,'2024-03-18_windows_device_0'!P$2:P$911,1,0)</f>
        <v>33.986666666666665</v>
      </c>
      <c r="B595">
        <f>VLOOKUP('2024-03-18_windows_device_0'!Q799,'2024-03-18_windows_device_0'!Q$2:Q$911,1,0)</f>
        <v>2183879</v>
      </c>
      <c r="C595">
        <f t="shared" si="27"/>
        <v>-2.0000000000024443E-3</v>
      </c>
      <c r="D595">
        <f t="shared" si="28"/>
        <v>1.692049276290442</v>
      </c>
      <c r="E595">
        <f t="shared" si="29"/>
        <v>2183090.0894242055</v>
      </c>
    </row>
    <row r="596" spans="1:5" x14ac:dyDescent="0.25">
      <c r="A596">
        <f>VLOOKUP('2024-03-18_windows_device_0'!P762,'2024-03-18_windows_device_0'!P$2:P$911,1,0)</f>
        <v>33.952666666666666</v>
      </c>
      <c r="B596">
        <f>VLOOKUP('2024-03-18_windows_device_0'!Q800,'2024-03-18_windows_device_0'!Q$2:Q$911,1,0)</f>
        <v>2183877</v>
      </c>
      <c r="C596">
        <f t="shared" si="27"/>
        <v>-3.399999999999892E-2</v>
      </c>
      <c r="D596">
        <f t="shared" si="28"/>
        <v>1.6896019678246625</v>
      </c>
      <c r="E596">
        <f t="shared" si="29"/>
        <v>2183090.2605312029</v>
      </c>
    </row>
    <row r="597" spans="1:5" x14ac:dyDescent="0.25">
      <c r="A597">
        <f>VLOOKUP('2024-03-18_windows_device_0'!P763,'2024-03-18_windows_device_0'!P$2:P$911,1,0)</f>
        <v>33.934666666666665</v>
      </c>
      <c r="B597">
        <f>VLOOKUP('2024-03-18_windows_device_0'!Q801,'2024-03-18_windows_device_0'!Q$2:Q$911,1,0)</f>
        <v>2183875</v>
      </c>
      <c r="C597">
        <f t="shared" si="27"/>
        <v>-1.8000000000000682E-2</v>
      </c>
      <c r="D597">
        <f t="shared" si="28"/>
        <v>1.6890832812229069</v>
      </c>
      <c r="E597">
        <f t="shared" si="29"/>
        <v>2183088.7210830753</v>
      </c>
    </row>
    <row r="598" spans="1:5" x14ac:dyDescent="0.25">
      <c r="A598">
        <f>VLOOKUP('2024-03-18_windows_device_0'!P764,'2024-03-18_windows_device_0'!P$2:P$911,1,0)</f>
        <v>33.917999999999999</v>
      </c>
      <c r="B598">
        <f>VLOOKUP('2024-03-18_windows_device_0'!Q802,'2024-03-18_windows_device_0'!Q$2:Q$911,1,0)</f>
        <v>2183883</v>
      </c>
      <c r="C598">
        <f t="shared" si="27"/>
        <v>-1.6666666666665719E-2</v>
      </c>
      <c r="D598">
        <f t="shared" si="28"/>
        <v>1.6882851147983633</v>
      </c>
      <c r="E598">
        <f t="shared" si="29"/>
        <v>2183097.4300668277</v>
      </c>
    </row>
    <row r="599" spans="1:5" x14ac:dyDescent="0.25">
      <c r="A599">
        <f>VLOOKUP('2024-03-18_windows_device_0'!P765,'2024-03-18_windows_device_0'!P$2:P$911,1,0)</f>
        <v>33.905333333333331</v>
      </c>
      <c r="B599">
        <f>VLOOKUP('2024-03-18_windows_device_0'!Q803,'2024-03-18_windows_device_0'!Q$2:Q$911,1,0)</f>
        <v>2183890</v>
      </c>
      <c r="C599">
        <f t="shared" ref="C599:C632" si="30">A599-A598</f>
        <v>-1.2666666666667936E-2</v>
      </c>
      <c r="D599">
        <f t="shared" ref="D599:D662" si="31">A599*(EXP(-3*(G$2-C599)/G$2))</f>
        <v>1.6877488225470603</v>
      </c>
      <c r="E599">
        <f t="shared" si="29"/>
        <v>2183104.9066250604</v>
      </c>
    </row>
    <row r="600" spans="1:5" x14ac:dyDescent="0.25">
      <c r="A600">
        <f>VLOOKUP('2024-03-18_windows_device_0'!P766,'2024-03-18_windows_device_0'!P$2:P$911,1,0)</f>
        <v>33.87533333333333</v>
      </c>
      <c r="B600">
        <f>VLOOKUP('2024-03-18_windows_device_0'!Q804,'2024-03-18_windows_device_0'!Q$2:Q$911,1,0)</f>
        <v>2183893</v>
      </c>
      <c r="C600">
        <f t="shared" si="30"/>
        <v>-3.0000000000001137E-2</v>
      </c>
      <c r="D600">
        <f t="shared" si="31"/>
        <v>1.6858476852426183</v>
      </c>
      <c r="E600">
        <f t="shared" si="29"/>
        <v>2183109.5972281019</v>
      </c>
    </row>
    <row r="601" spans="1:5" x14ac:dyDescent="0.25">
      <c r="A601">
        <f>VLOOKUP('2024-03-18_windows_device_0'!P767,'2024-03-18_windows_device_0'!P$2:P$911,1,0)</f>
        <v>33.846000000000004</v>
      </c>
      <c r="B601">
        <f>VLOOKUP('2024-03-18_windows_device_0'!Q805,'2024-03-18_windows_device_0'!Q$2:Q$911,1,0)</f>
        <v>2183894</v>
      </c>
      <c r="C601">
        <f t="shared" si="30"/>
        <v>-2.933333333332655E-2</v>
      </c>
      <c r="D601">
        <f t="shared" si="31"/>
        <v>1.6844035445787477</v>
      </c>
      <c r="E601">
        <f t="shared" si="29"/>
        <v>2183111.8827175098</v>
      </c>
    </row>
    <row r="602" spans="1:5" x14ac:dyDescent="0.25">
      <c r="A602">
        <f>VLOOKUP('2024-03-18_windows_device_0'!P768,'2024-03-18_windows_device_0'!P$2:P$911,1,0)</f>
        <v>33.833333333333336</v>
      </c>
      <c r="B602">
        <f>VLOOKUP('2024-03-18_windows_device_0'!Q806,'2024-03-18_windows_device_0'!Q$2:Q$911,1,0)</f>
        <v>2183892</v>
      </c>
      <c r="C602">
        <f t="shared" si="30"/>
        <v>-1.2666666666667936E-2</v>
      </c>
      <c r="D602">
        <f t="shared" si="31"/>
        <v>1.6841647871379786</v>
      </c>
      <c r="E602">
        <f t="shared" si="29"/>
        <v>2183110.0953515586</v>
      </c>
    </row>
    <row r="603" spans="1:5" x14ac:dyDescent="0.25">
      <c r="A603">
        <f>VLOOKUP('2024-03-18_windows_device_0'!P769,'2024-03-18_windows_device_0'!P$2:P$911,1,0)</f>
        <v>33.81066666666667</v>
      </c>
      <c r="B603">
        <f>VLOOKUP('2024-03-18_windows_device_0'!Q807,'2024-03-18_windows_device_0'!Q$2:Q$911,1,0)</f>
        <v>2183888</v>
      </c>
      <c r="C603">
        <f t="shared" si="30"/>
        <v>-2.2666666666665947E-2</v>
      </c>
      <c r="D603">
        <f t="shared" si="31"/>
        <v>1.6828016537784714</v>
      </c>
      <c r="E603">
        <f t="shared" si="29"/>
        <v>2183107.3099167682</v>
      </c>
    </row>
    <row r="604" spans="1:5" x14ac:dyDescent="0.25">
      <c r="A604">
        <f>VLOOKUP('2024-03-18_windows_device_0'!P770,'2024-03-18_windows_device_0'!P$2:P$911,1,0)</f>
        <v>33.813333333333333</v>
      </c>
      <c r="B604">
        <f>VLOOKUP('2024-03-18_windows_device_0'!Q808,'2024-03-18_windows_device_0'!Q$2:Q$911,1,0)</f>
        <v>2183883</v>
      </c>
      <c r="C604">
        <f t="shared" si="30"/>
        <v>2.6666666666628203E-3</v>
      </c>
      <c r="D604">
        <f t="shared" si="31"/>
        <v>1.6835293802002862</v>
      </c>
      <c r="E604">
        <f t="shared" si="29"/>
        <v>2183101.6613830151</v>
      </c>
    </row>
    <row r="605" spans="1:5" x14ac:dyDescent="0.25">
      <c r="A605">
        <f>VLOOKUP('2024-03-18_windows_device_0'!P771,'2024-03-18_windows_device_0'!P$2:P$911,1,0)</f>
        <v>33.781333333333336</v>
      </c>
      <c r="B605">
        <f>VLOOKUP('2024-03-18_windows_device_0'!Q809,'2024-03-18_windows_device_0'!Q$2:Q$911,1,0)</f>
        <v>2183884</v>
      </c>
      <c r="C605">
        <f t="shared" si="30"/>
        <v>-3.1999999999996476E-2</v>
      </c>
      <c r="D605">
        <f t="shared" si="31"/>
        <v>1.6811227437613594</v>
      </c>
      <c r="E605">
        <f t="shared" si="29"/>
        <v>2183104.8071949095</v>
      </c>
    </row>
    <row r="606" spans="1:5" x14ac:dyDescent="0.25">
      <c r="A606">
        <f>VLOOKUP('2024-03-18_windows_device_0'!P772,'2024-03-18_windows_device_0'!P$2:P$911,1,0)</f>
        <v>33.765333333333331</v>
      </c>
      <c r="B606">
        <f>VLOOKUP('2024-03-18_windows_device_0'!Q810,'2024-03-18_windows_device_0'!Q$2:Q$911,1,0)</f>
        <v>2183882</v>
      </c>
      <c r="C606">
        <f t="shared" si="30"/>
        <v>-1.6000000000005343E-2</v>
      </c>
      <c r="D606">
        <f t="shared" si="31"/>
        <v>1.6807016908175276</v>
      </c>
      <c r="E606">
        <f t="shared" si="29"/>
        <v>2183103.1829310204</v>
      </c>
    </row>
    <row r="607" spans="1:5" x14ac:dyDescent="0.25">
      <c r="A607">
        <f>VLOOKUP('2024-03-18_windows_device_0'!P773,'2024-03-18_windows_device_0'!P$2:P$911,1,0)</f>
        <v>33.743333333333332</v>
      </c>
      <c r="B607">
        <f>VLOOKUP('2024-03-18_windows_device_0'!Q811,'2024-03-18_windows_device_0'!Q$2:Q$911,1,0)</f>
        <v>2183876</v>
      </c>
      <c r="C607">
        <f t="shared" si="30"/>
        <v>-2.1999999999998465E-2</v>
      </c>
      <c r="D607">
        <f t="shared" si="31"/>
        <v>1.6794660074792382</v>
      </c>
      <c r="E607">
        <f t="shared" si="29"/>
        <v>2183098.2861647024</v>
      </c>
    </row>
    <row r="608" spans="1:5" x14ac:dyDescent="0.25">
      <c r="A608">
        <f>VLOOKUP('2024-03-18_windows_device_0'!P774,'2024-03-18_windows_device_0'!P$2:P$911,1,0)</f>
        <v>33.714666666666666</v>
      </c>
      <c r="B608">
        <f>VLOOKUP('2024-03-18_windows_device_0'!Q812,'2024-03-18_windows_device_0'!Q$2:Q$911,1,0)</f>
        <v>2183877</v>
      </c>
      <c r="C608">
        <f t="shared" si="30"/>
        <v>-2.8666666666666174E-2</v>
      </c>
      <c r="D608">
        <f t="shared" si="31"/>
        <v>1.6778831268337939</v>
      </c>
      <c r="E608">
        <f t="shared" si="29"/>
        <v>2183100.700566988</v>
      </c>
    </row>
    <row r="609" spans="1:5" x14ac:dyDescent="0.25">
      <c r="A609">
        <f>VLOOKUP('2024-03-18_windows_device_0'!P775,'2024-03-18_windows_device_0'!P$2:P$911,1,0)</f>
        <v>33.68933333333333</v>
      </c>
      <c r="B609">
        <f>VLOOKUP('2024-03-18_windows_device_0'!Q813,'2024-03-18_windows_device_0'!Q$2:Q$911,1,0)</f>
        <v>2183879</v>
      </c>
      <c r="C609">
        <f t="shared" si="30"/>
        <v>-2.5333333333335872E-2</v>
      </c>
      <c r="D609">
        <f t="shared" si="31"/>
        <v>1.6767003430920806</v>
      </c>
      <c r="E609">
        <f t="shared" si="29"/>
        <v>2183103.7583291223</v>
      </c>
    </row>
    <row r="610" spans="1:5" x14ac:dyDescent="0.25">
      <c r="A610">
        <f>VLOOKUP('2024-03-18_windows_device_0'!P776,'2024-03-18_windows_device_0'!P$2:P$911,1,0)</f>
        <v>33.676000000000002</v>
      </c>
      <c r="B610">
        <f>VLOOKUP('2024-03-18_windows_device_0'!Q814,'2024-03-18_windows_device_0'!Q$2:Q$911,1,0)</f>
        <v>2183878</v>
      </c>
      <c r="C610">
        <f t="shared" si="30"/>
        <v>-1.3333333333328312E-2</v>
      </c>
      <c r="D610">
        <f t="shared" si="31"/>
        <v>1.6763174123359987</v>
      </c>
      <c r="E610">
        <f t="shared" si="29"/>
        <v>2183103.1009435542</v>
      </c>
    </row>
    <row r="611" spans="1:5" x14ac:dyDescent="0.25">
      <c r="A611">
        <f>VLOOKUP('2024-03-18_windows_device_0'!P777,'2024-03-18_windows_device_0'!P$2:P$911,1,0)</f>
        <v>33.651333333333334</v>
      </c>
      <c r="B611">
        <f>VLOOKUP('2024-03-18_windows_device_0'!Q815,'2024-03-18_windows_device_0'!Q$2:Q$911,1,0)</f>
        <v>2183878</v>
      </c>
      <c r="C611">
        <f t="shared" si="30"/>
        <v>-2.4666666666668391E-2</v>
      </c>
      <c r="D611">
        <f t="shared" si="31"/>
        <v>1.6748246828356337</v>
      </c>
      <c r="E611">
        <f t="shared" si="29"/>
        <v>2183104.437260747</v>
      </c>
    </row>
    <row r="612" spans="1:5" x14ac:dyDescent="0.25">
      <c r="A612">
        <f>VLOOKUP('2024-03-18_windows_device_0'!P778,'2024-03-18_windows_device_0'!P$2:P$911,1,0)</f>
        <v>33.649333333333331</v>
      </c>
      <c r="B612">
        <f>VLOOKUP('2024-03-18_windows_device_0'!Q816,'2024-03-18_windows_device_0'!Q$2:Q$911,1,0)</f>
        <v>2183876</v>
      </c>
      <c r="C612">
        <f t="shared" si="30"/>
        <v>-2.0000000000024443E-3</v>
      </c>
      <c r="D612">
        <f t="shared" si="31"/>
        <v>1.6752549072476222</v>
      </c>
      <c r="E612">
        <f t="shared" si="29"/>
        <v>2183102.0519943056</v>
      </c>
    </row>
    <row r="613" spans="1:5" x14ac:dyDescent="0.25">
      <c r="A613">
        <f>VLOOKUP('2024-03-18_windows_device_0'!P779,'2024-03-18_windows_device_0'!P$2:P$911,1,0)</f>
        <v>33.62533333333333</v>
      </c>
      <c r="B613">
        <f>VLOOKUP('2024-03-18_windows_device_0'!Q817,'2024-03-18_windows_device_0'!Q$2:Q$911,1,0)</f>
        <v>2183874</v>
      </c>
      <c r="C613">
        <f t="shared" si="30"/>
        <v>-2.4000000000000909E-2</v>
      </c>
      <c r="D613">
        <f t="shared" si="31"/>
        <v>1.6735462323172936</v>
      </c>
      <c r="E613">
        <f t="shared" si="29"/>
        <v>2183101.5826988835</v>
      </c>
    </row>
    <row r="614" spans="1:5" x14ac:dyDescent="0.25">
      <c r="A614">
        <f>VLOOKUP('2024-03-18_windows_device_0'!P780,'2024-03-18_windows_device_0'!P$2:P$911,1,0)</f>
        <v>33.601333333333336</v>
      </c>
      <c r="B614">
        <f>VLOOKUP('2024-03-18_windows_device_0'!Q818,'2024-03-18_windows_device_0'!Q$2:Q$911,1,0)</f>
        <v>2183874</v>
      </c>
      <c r="C614">
        <f t="shared" si="30"/>
        <v>-2.3999999999993804E-2</v>
      </c>
      <c r="D614">
        <f t="shared" si="31"/>
        <v>1.6723517427585601</v>
      </c>
      <c r="E614">
        <f t="shared" si="29"/>
        <v>2183102.6537024993</v>
      </c>
    </row>
    <row r="615" spans="1:5" x14ac:dyDescent="0.25">
      <c r="A615">
        <f>VLOOKUP('2024-03-18_windows_device_0'!P781,'2024-03-18_windows_device_0'!P$2:P$911,1,0)</f>
        <v>33.572666666666663</v>
      </c>
      <c r="B615">
        <f>VLOOKUP('2024-03-18_windows_device_0'!Q819,'2024-03-18_windows_device_0'!Q$2:Q$911,1,0)</f>
        <v>2183872</v>
      </c>
      <c r="C615">
        <f t="shared" si="30"/>
        <v>-2.8666666666673279E-2</v>
      </c>
      <c r="D615">
        <f t="shared" si="31"/>
        <v>1.6708161904655348</v>
      </c>
      <c r="E615">
        <f t="shared" si="29"/>
        <v>2183102.0316342376</v>
      </c>
    </row>
    <row r="616" spans="1:5" x14ac:dyDescent="0.25">
      <c r="A616">
        <f>VLOOKUP('2024-03-18_windows_device_0'!P782,'2024-03-18_windows_device_0'!P$2:P$911,1,0)</f>
        <v>33.579333333333331</v>
      </c>
      <c r="B616">
        <f>VLOOKUP('2024-03-18_windows_device_0'!Q820,'2024-03-18_windows_device_0'!Q$2:Q$911,1,0)</f>
        <v>2183871</v>
      </c>
      <c r="C616">
        <f t="shared" si="30"/>
        <v>6.6666666666677088E-3</v>
      </c>
      <c r="D616">
        <f t="shared" si="31"/>
        <v>1.6719720894675156</v>
      </c>
      <c r="E616">
        <f t="shared" si="29"/>
        <v>2183099.9942675685</v>
      </c>
    </row>
    <row r="617" spans="1:5" x14ac:dyDescent="0.25">
      <c r="A617">
        <f>VLOOKUP('2024-03-18_windows_device_0'!P783,'2024-03-18_windows_device_0'!P$2:P$911,1,0)</f>
        <v>33.551333333333332</v>
      </c>
      <c r="B617">
        <f>VLOOKUP('2024-03-18_windows_device_0'!Q821,'2024-03-18_windows_device_0'!Q$2:Q$911,1,0)</f>
        <v>2183868</v>
      </c>
      <c r="C617">
        <f t="shared" si="30"/>
        <v>-2.7999999999998693E-2</v>
      </c>
      <c r="D617">
        <f t="shared" si="31"/>
        <v>1.6697700237772073</v>
      </c>
      <c r="E617">
        <f t="shared" si="29"/>
        <v>2183098.9711400508</v>
      </c>
    </row>
    <row r="618" spans="1:5" x14ac:dyDescent="0.25">
      <c r="A618">
        <f>VLOOKUP('2024-03-18_windows_device_0'!P784,'2024-03-18_windows_device_0'!P$2:P$911,1,0)</f>
        <v>33.535333333333334</v>
      </c>
      <c r="B618">
        <f>VLOOKUP('2024-03-18_windows_device_0'!Q822,'2024-03-18_windows_device_0'!Q$2:Q$911,1,0)</f>
        <v>2183869</v>
      </c>
      <c r="C618">
        <f t="shared" si="30"/>
        <v>-1.5999999999998238E-2</v>
      </c>
      <c r="D618">
        <f t="shared" si="31"/>
        <v>1.6692532213156315</v>
      </c>
      <c r="E618">
        <f t="shared" si="29"/>
        <v>2183100.4354696716</v>
      </c>
    </row>
    <row r="619" spans="1:5" x14ac:dyDescent="0.25">
      <c r="A619">
        <f>VLOOKUP('2024-03-18_windows_device_0'!P785,'2024-03-18_windows_device_0'!P$2:P$911,1,0)</f>
        <v>33.519333333333336</v>
      </c>
      <c r="B619">
        <f>VLOOKUP('2024-03-18_windows_device_0'!Q823,'2024-03-18_windows_device_0'!Q$2:Q$911,1,0)</f>
        <v>2183863</v>
      </c>
      <c r="C619">
        <f t="shared" si="30"/>
        <v>-1.5999999999998238E-2</v>
      </c>
      <c r="D619">
        <f t="shared" si="31"/>
        <v>1.6684568060459344</v>
      </c>
      <c r="E619">
        <f t="shared" si="29"/>
        <v>2183095.1513035325</v>
      </c>
    </row>
    <row r="620" spans="1:5" x14ac:dyDescent="0.25">
      <c r="A620">
        <f>VLOOKUP('2024-03-18_windows_device_0'!P786,'2024-03-18_windows_device_0'!P$2:P$911,1,0)</f>
        <v>33.512666666666668</v>
      </c>
      <c r="B620">
        <f>VLOOKUP('2024-03-18_windows_device_0'!Q824,'2024-03-18_windows_device_0'!Q$2:Q$911,1,0)</f>
        <v>2183866</v>
      </c>
      <c r="C620">
        <f t="shared" si="30"/>
        <v>-6.6666666666677088E-3</v>
      </c>
      <c r="D620">
        <f t="shared" si="31"/>
        <v>1.6683422246786386</v>
      </c>
      <c r="E620">
        <f t="shared" si="29"/>
        <v>2183098.2543196562</v>
      </c>
    </row>
    <row r="621" spans="1:5" x14ac:dyDescent="0.25">
      <c r="A621">
        <f>VLOOKUP('2024-03-18_windows_device_0'!P787,'2024-03-18_windows_device_0'!P$2:P$911,1,0)</f>
        <v>33.492666666666665</v>
      </c>
      <c r="B621">
        <f>VLOOKUP('2024-03-18_windows_device_0'!Q825,'2024-03-18_windows_device_0'!Q$2:Q$911,1,0)</f>
        <v>2183862</v>
      </c>
      <c r="C621">
        <f t="shared" si="30"/>
        <v>-2.0000000000003126E-2</v>
      </c>
      <c r="D621">
        <f t="shared" si="31"/>
        <v>1.6670364007743474</v>
      </c>
      <c r="E621">
        <f t="shared" si="29"/>
        <v>2183095.4288405585</v>
      </c>
    </row>
    <row r="622" spans="1:5" x14ac:dyDescent="0.25">
      <c r="A622">
        <f>VLOOKUP('2024-03-18_windows_device_0'!P788,'2024-03-18_windows_device_0'!P$2:P$911,1,0)</f>
        <v>33.475999999999999</v>
      </c>
      <c r="B622">
        <f>VLOOKUP('2024-03-18_windows_device_0'!Q826,'2024-03-18_windows_device_0'!Q$2:Q$911,1,0)</f>
        <v>2183861</v>
      </c>
      <c r="C622">
        <f t="shared" si="30"/>
        <v>-1.6666666666665719E-2</v>
      </c>
      <c r="D622">
        <f t="shared" si="31"/>
        <v>1.6662843476322309</v>
      </c>
      <c r="E622">
        <f t="shared" si="29"/>
        <v>2183095.1056909533</v>
      </c>
    </row>
    <row r="623" spans="1:5" x14ac:dyDescent="0.25">
      <c r="A623">
        <f>VLOOKUP('2024-03-18_windows_device_0'!P789,'2024-03-18_windows_device_0'!P$2:P$911,1,0)</f>
        <v>33.450666666666663</v>
      </c>
      <c r="B623">
        <f>VLOOKUP('2024-03-18_windows_device_0'!Q827,'2024-03-18_windows_device_0'!Q$2:Q$911,1,0)</f>
        <v>2183864</v>
      </c>
      <c r="C623">
        <f t="shared" si="30"/>
        <v>-2.5333333333335872E-2</v>
      </c>
      <c r="D623">
        <f t="shared" si="31"/>
        <v>1.6648220290297273</v>
      </c>
      <c r="E623">
        <f t="shared" si="29"/>
        <v>2183099.4226576285</v>
      </c>
    </row>
    <row r="624" spans="1:5" x14ac:dyDescent="0.25">
      <c r="A624">
        <f>VLOOKUP('2024-03-18_windows_device_0'!P790,'2024-03-18_windows_device_0'!P$2:P$911,1,0)</f>
        <v>33.434666666666665</v>
      </c>
      <c r="B624">
        <f>VLOOKUP('2024-03-18_windows_device_0'!Q828,'2024-03-18_windows_device_0'!Q$2:Q$911,1,0)</f>
        <v>2183867</v>
      </c>
      <c r="C624">
        <f t="shared" si="30"/>
        <v>-1.5999999999998238E-2</v>
      </c>
      <c r="D624">
        <f t="shared" si="31"/>
        <v>1.6642424419104533</v>
      </c>
      <c r="E624">
        <f t="shared" si="29"/>
        <v>2183102.9449549257</v>
      </c>
    </row>
    <row r="625" spans="1:5" x14ac:dyDescent="0.25">
      <c r="A625">
        <f>VLOOKUP('2024-03-18_windows_device_0'!P791,'2024-03-18_windows_device_0'!P$2:P$911,1,0)</f>
        <v>33.427333333333337</v>
      </c>
      <c r="B625">
        <f>VLOOKUP('2024-03-18_windows_device_0'!Q829,'2024-03-18_windows_device_0'!Q$2:Q$911,1,0)</f>
        <v>2183863</v>
      </c>
      <c r="C625">
        <f t="shared" si="30"/>
        <v>-7.3333333333280848E-3</v>
      </c>
      <c r="D625">
        <f t="shared" si="31"/>
        <v>1.664078643495176</v>
      </c>
      <c r="E625">
        <f t="shared" si="29"/>
        <v>2183099.0925955027</v>
      </c>
    </row>
    <row r="626" spans="1:5" x14ac:dyDescent="0.25">
      <c r="A626">
        <f>VLOOKUP('2024-03-18_windows_device_0'!P792,'2024-03-18_windows_device_0'!P$2:P$911,1,0)</f>
        <v>33.414000000000001</v>
      </c>
      <c r="B626">
        <f>VLOOKUP('2024-03-18_windows_device_0'!Q830,'2024-03-18_windows_device_0'!Q$2:Q$911,1,0)</f>
        <v>2183862</v>
      </c>
      <c r="C626">
        <f t="shared" si="30"/>
        <v>-1.3333333333335418E-2</v>
      </c>
      <c r="D626">
        <f t="shared" si="31"/>
        <v>1.6632756270280038</v>
      </c>
      <c r="E626">
        <f t="shared" si="29"/>
        <v>2183098.8166090143</v>
      </c>
    </row>
    <row r="627" spans="1:5" x14ac:dyDescent="0.25">
      <c r="A627">
        <f>VLOOKUP('2024-03-18_windows_device_0'!P793,'2024-03-18_windows_device_0'!P$2:P$911,1,0)</f>
        <v>33.387333333333331</v>
      </c>
      <c r="B627">
        <f>VLOOKUP('2024-03-18_windows_device_0'!Q831,'2024-03-18_windows_device_0'!Q$2:Q$911,1,0)</f>
        <v>2183863</v>
      </c>
      <c r="C627">
        <f t="shared" si="30"/>
        <v>-2.6666666666670835E-2</v>
      </c>
      <c r="D627">
        <f t="shared" si="31"/>
        <v>1.6616390479465137</v>
      </c>
      <c r="E627">
        <f t="shared" si="29"/>
        <v>2183101.2932597315</v>
      </c>
    </row>
    <row r="628" spans="1:5" x14ac:dyDescent="0.25">
      <c r="A628">
        <f>VLOOKUP('2024-03-18_windows_device_0'!P794,'2024-03-18_windows_device_0'!P$2:P$911,1,0)</f>
        <v>33.36933333333333</v>
      </c>
      <c r="B628">
        <f>VLOOKUP('2024-03-18_windows_device_0'!Q832,'2024-03-18_windows_device_0'!Q$2:Q$911,1,0)</f>
        <v>2183860</v>
      </c>
      <c r="C628">
        <f t="shared" si="30"/>
        <v>-1.8000000000000682E-2</v>
      </c>
      <c r="D628">
        <f t="shared" si="31"/>
        <v>1.6609440603184822</v>
      </c>
      <c r="E628">
        <f t="shared" si="29"/>
        <v>2183098.9207723769</v>
      </c>
    </row>
    <row r="629" spans="1:5" x14ac:dyDescent="0.25">
      <c r="A629">
        <f>VLOOKUP('2024-03-18_windows_device_0'!P795,'2024-03-18_windows_device_0'!P$2:P$911,1,0)</f>
        <v>33.355333333333334</v>
      </c>
      <c r="B629">
        <f>VLOOKUP('2024-03-18_windows_device_0'!Q833,'2024-03-18_windows_device_0'!Q$2:Q$911,1,0)</f>
        <v>2183858</v>
      </c>
      <c r="C629">
        <f t="shared" si="30"/>
        <v>-1.3999999999995794E-2</v>
      </c>
      <c r="D629">
        <f t="shared" si="31"/>
        <v>1.6603398839515375</v>
      </c>
      <c r="E629">
        <f t="shared" si="29"/>
        <v>2183097.466503832</v>
      </c>
    </row>
    <row r="630" spans="1:5" x14ac:dyDescent="0.25">
      <c r="A630">
        <f>VLOOKUP('2024-03-18_windows_device_0'!P796,'2024-03-18_windows_device_0'!P$2:P$911,1,0)</f>
        <v>33.348666666666666</v>
      </c>
      <c r="B630">
        <f>VLOOKUP('2024-03-18_windows_device_0'!Q834,'2024-03-18_windows_device_0'!Q$2:Q$911,1,0)</f>
        <v>2183856</v>
      </c>
      <c r="C630">
        <f t="shared" si="30"/>
        <v>-6.6666666666677088E-3</v>
      </c>
      <c r="D630">
        <f t="shared" si="31"/>
        <v>1.6601779049732348</v>
      </c>
      <c r="E630">
        <f t="shared" si="29"/>
        <v>2183095.612847555</v>
      </c>
    </row>
    <row r="631" spans="1:5" x14ac:dyDescent="0.25">
      <c r="A631">
        <f>VLOOKUP('2024-03-18_windows_device_0'!P797,'2024-03-18_windows_device_0'!P$2:P$911,1,0)</f>
        <v>33.346000000000004</v>
      </c>
      <c r="B631">
        <f>VLOOKUP('2024-03-18_windows_device_0'!Q835,'2024-03-18_windows_device_0'!Q$2:Q$911,1,0)</f>
        <v>2183853</v>
      </c>
      <c r="C631">
        <f t="shared" si="30"/>
        <v>-2.6666666666628203E-3</v>
      </c>
      <c r="D631">
        <f t="shared" si="31"/>
        <v>1.6601378080759164</v>
      </c>
      <c r="E631">
        <f t="shared" si="29"/>
        <v>2183092.6490762462</v>
      </c>
    </row>
    <row r="632" spans="1:5" x14ac:dyDescent="0.25">
      <c r="A632">
        <f>VLOOKUP('2024-03-18_windows_device_0'!P798,'2024-03-18_windows_device_0'!P$2:P$911,1,0)</f>
        <v>33.309333333333335</v>
      </c>
      <c r="B632">
        <f>VLOOKUP('2024-03-18_windows_device_0'!Q836,'2024-03-18_windows_device_0'!Q$2:Q$911,1,0)</f>
        <v>2183855</v>
      </c>
      <c r="C632">
        <f t="shared" si="30"/>
        <v>-3.6666666666668846E-2</v>
      </c>
      <c r="D632">
        <f t="shared" si="31"/>
        <v>1.6575258025209709</v>
      </c>
      <c r="E632">
        <f t="shared" si="29"/>
        <v>2183097.0109848673</v>
      </c>
    </row>
    <row r="633" spans="1:5" x14ac:dyDescent="0.25">
      <c r="A633">
        <f>VLOOKUP('2024-03-18_windows_device_0'!P799,'2024-03-18_windows_device_0'!P$2:P$911,1,0)</f>
        <v>33.305999999999997</v>
      </c>
      <c r="B633">
        <f>VLOOKUP('2024-03-18_windows_device_0'!Q837,'2024-03-18_windows_device_0'!Q$2:Q$911,1,0)</f>
        <v>2183854</v>
      </c>
      <c r="C633">
        <f t="shared" ref="C633:C696" si="32">A633-A632</f>
        <v>-3.3333333333374071E-3</v>
      </c>
      <c r="D633">
        <f t="shared" si="31"/>
        <v>1.6581309748955797</v>
      </c>
      <c r="E633">
        <f t="shared" si="29"/>
        <v>2183095.4634260377</v>
      </c>
    </row>
    <row r="634" spans="1:5" x14ac:dyDescent="0.25">
      <c r="A634">
        <f>VLOOKUP('2024-03-18_windows_device_0'!P800,'2024-03-18_windows_device_0'!P$2:P$911,1,0)</f>
        <v>33.288666666666664</v>
      </c>
      <c r="B634">
        <f>VLOOKUP('2024-03-18_windows_device_0'!Q838,'2024-03-18_windows_device_0'!Q$2:Q$911,1,0)</f>
        <v>2183856</v>
      </c>
      <c r="C634">
        <f t="shared" si="32"/>
        <v>-1.7333333333333201E-2</v>
      </c>
      <c r="D634">
        <f t="shared" si="31"/>
        <v>1.656944325416533</v>
      </c>
      <c r="E634">
        <f t="shared" si="29"/>
        <v>2183098.537292622</v>
      </c>
    </row>
    <row r="635" spans="1:5" x14ac:dyDescent="0.25">
      <c r="A635">
        <f>VLOOKUP('2024-03-18_windows_device_0'!P801,'2024-03-18_windows_device_0'!P$2:P$911,1,0)</f>
        <v>33.273333333333333</v>
      </c>
      <c r="B635">
        <f>VLOOKUP('2024-03-18_windows_device_0'!Q839,'2024-03-18_windows_device_0'!Q$2:Q$911,1,0)</f>
        <v>2183852</v>
      </c>
      <c r="C635">
        <f t="shared" si="32"/>
        <v>-1.5333333333330756E-2</v>
      </c>
      <c r="D635">
        <f t="shared" si="31"/>
        <v>1.6562273279685229</v>
      </c>
      <c r="E635">
        <f t="shared" si="29"/>
        <v>2183095.1865171725</v>
      </c>
    </row>
    <row r="636" spans="1:5" x14ac:dyDescent="0.25">
      <c r="A636">
        <f>VLOOKUP('2024-03-18_windows_device_0'!P802,'2024-03-18_windows_device_0'!P$2:P$911,1,0)</f>
        <v>33.254666666666665</v>
      </c>
      <c r="B636">
        <f>VLOOKUP('2024-03-18_windows_device_0'!Q840,'2024-03-18_windows_device_0'!Q$2:Q$911,1,0)</f>
        <v>2183849</v>
      </c>
      <c r="C636">
        <f t="shared" si="32"/>
        <v>-1.8666666666668164E-2</v>
      </c>
      <c r="D636">
        <f t="shared" si="31"/>
        <v>1.6552211793552145</v>
      </c>
      <c r="E636">
        <f t="shared" si="29"/>
        <v>2183093.098035478</v>
      </c>
    </row>
    <row r="637" spans="1:5" x14ac:dyDescent="0.25">
      <c r="A637">
        <f>VLOOKUP('2024-03-18_windows_device_0'!P803,'2024-03-18_windows_device_0'!P$2:P$911,1,0)</f>
        <v>33.231333333333332</v>
      </c>
      <c r="B637">
        <f>VLOOKUP('2024-03-18_windows_device_0'!Q841,'2024-03-18_windows_device_0'!Q$2:Q$911,1,0)</f>
        <v>2183849</v>
      </c>
      <c r="C637">
        <f t="shared" si="32"/>
        <v>-2.3333333333333428E-2</v>
      </c>
      <c r="D637">
        <f t="shared" si="31"/>
        <v>1.6539520809239368</v>
      </c>
      <c r="E637">
        <f t="shared" si="29"/>
        <v>2183094.2485631723</v>
      </c>
    </row>
    <row r="638" spans="1:5" x14ac:dyDescent="0.25">
      <c r="A638">
        <f>VLOOKUP('2024-03-18_windows_device_0'!P804,'2024-03-18_windows_device_0'!P$2:P$911,1,0)</f>
        <v>33.219333333333331</v>
      </c>
      <c r="B638">
        <f>VLOOKUP('2024-03-18_windows_device_0'!Q842,'2024-03-18_windows_device_0'!Q$2:Q$911,1,0)</f>
        <v>2183845</v>
      </c>
      <c r="C638">
        <f t="shared" si="32"/>
        <v>-1.2000000000000455E-2</v>
      </c>
      <c r="D638">
        <f t="shared" si="31"/>
        <v>1.653616312027417</v>
      </c>
      <c r="E638">
        <f t="shared" si="29"/>
        <v>2183090.553109163</v>
      </c>
    </row>
    <row r="639" spans="1:5" x14ac:dyDescent="0.25">
      <c r="A639">
        <f>VLOOKUP('2024-03-18_windows_device_0'!P805,'2024-03-18_windows_device_0'!P$2:P$911,1,0)</f>
        <v>33.204666666666668</v>
      </c>
      <c r="B639">
        <f>VLOOKUP('2024-03-18_windows_device_0'!Q843,'2024-03-18_windows_device_0'!Q$2:Q$911,1,0)</f>
        <v>2183841</v>
      </c>
      <c r="C639">
        <f t="shared" si="32"/>
        <v>-1.4666666666663275E-2</v>
      </c>
      <c r="D639">
        <f t="shared" si="31"/>
        <v>1.6528247223499035</v>
      </c>
      <c r="E639">
        <f t="shared" si="29"/>
        <v>2183087.271334304</v>
      </c>
    </row>
    <row r="640" spans="1:5" x14ac:dyDescent="0.25">
      <c r="A640">
        <f>VLOOKUP('2024-03-18_windows_device_0'!P806,'2024-03-18_windows_device_0'!P$2:P$911,1,0)</f>
        <v>33.194000000000003</v>
      </c>
      <c r="B640">
        <f>VLOOKUP('2024-03-18_windows_device_0'!Q844,'2024-03-18_windows_device_0'!Q$2:Q$911,1,0)</f>
        <v>2183838</v>
      </c>
      <c r="C640">
        <f t="shared" si="32"/>
        <v>-1.0666666666665492E-2</v>
      </c>
      <c r="D640">
        <f t="shared" si="31"/>
        <v>1.6523859925798889</v>
      </c>
      <c r="E640">
        <f t="shared" si="29"/>
        <v>2183084.6695507662</v>
      </c>
    </row>
    <row r="641" spans="1:5" x14ac:dyDescent="0.25">
      <c r="A641">
        <f>VLOOKUP('2024-03-18_windows_device_0'!P807,'2024-03-18_windows_device_0'!P$2:P$911,1,0)</f>
        <v>33.173333333333332</v>
      </c>
      <c r="B641">
        <f>VLOOKUP('2024-03-18_windows_device_0'!Q845,'2024-03-18_windows_device_0'!Q$2:Q$911,1,0)</f>
        <v>2183836</v>
      </c>
      <c r="C641">
        <f t="shared" si="32"/>
        <v>-2.0666666666670608E-2</v>
      </c>
      <c r="D641">
        <f t="shared" si="31"/>
        <v>1.6511268071042104</v>
      </c>
      <c r="E641">
        <f t="shared" si="29"/>
        <v>2183083.8130476554</v>
      </c>
    </row>
    <row r="642" spans="1:5" x14ac:dyDescent="0.25">
      <c r="A642">
        <f>VLOOKUP('2024-03-18_windows_device_0'!P808,'2024-03-18_windows_device_0'!P$2:P$911,1,0)</f>
        <v>33.166666666666664</v>
      </c>
      <c r="B642">
        <f>VLOOKUP('2024-03-18_windows_device_0'!Q846,'2024-03-18_windows_device_0'!Q$2:Q$911,1,0)</f>
        <v>2183839</v>
      </c>
      <c r="C642">
        <f t="shared" si="32"/>
        <v>-6.6666666666677088E-3</v>
      </c>
      <c r="D642">
        <f t="shared" si="31"/>
        <v>1.6511175013977255</v>
      </c>
      <c r="E642">
        <f t="shared" si="29"/>
        <v>2183086.8215016392</v>
      </c>
    </row>
    <row r="643" spans="1:5" x14ac:dyDescent="0.25">
      <c r="A643">
        <f>VLOOKUP('2024-03-18_windows_device_0'!P809,'2024-03-18_windows_device_0'!P$2:P$911,1,0)</f>
        <v>33.149333333333331</v>
      </c>
      <c r="B643">
        <f>VLOOKUP('2024-03-18_windows_device_0'!Q847,'2024-03-18_windows_device_0'!Q$2:Q$911,1,0)</f>
        <v>2183841</v>
      </c>
      <c r="C643">
        <f t="shared" si="32"/>
        <v>-1.7333333333333201E-2</v>
      </c>
      <c r="D643">
        <f t="shared" si="31"/>
        <v>1.6500090048066747</v>
      </c>
      <c r="E643">
        <f t="shared" ref="E643:E706" si="33">B643-G$3*LN(D643)</f>
        <v>2183089.828881966</v>
      </c>
    </row>
    <row r="644" spans="1:5" x14ac:dyDescent="0.25">
      <c r="A644">
        <f>VLOOKUP('2024-03-18_windows_device_0'!P810,'2024-03-18_windows_device_0'!P$2:P$911,1,0)</f>
        <v>33.120666666666665</v>
      </c>
      <c r="B644">
        <f>VLOOKUP('2024-03-18_windows_device_0'!Q848,'2024-03-18_windows_device_0'!Q$2:Q$911,1,0)</f>
        <v>2183839</v>
      </c>
      <c r="C644">
        <f t="shared" si="32"/>
        <v>-2.8666666666666174E-2</v>
      </c>
      <c r="D644">
        <f t="shared" si="31"/>
        <v>1.648321435265161</v>
      </c>
      <c r="E644">
        <f t="shared" si="33"/>
        <v>2183089.3638127916</v>
      </c>
    </row>
    <row r="645" spans="1:5" x14ac:dyDescent="0.25">
      <c r="A645">
        <f>VLOOKUP('2024-03-18_windows_device_0'!P811,'2024-03-18_windows_device_0'!P$2:P$911,1,0)</f>
        <v>33.120666666666665</v>
      </c>
      <c r="B645">
        <f>VLOOKUP('2024-03-18_windows_device_0'!Q849,'2024-03-18_windows_device_0'!Q$2:Q$911,1,0)</f>
        <v>2183838</v>
      </c>
      <c r="C645">
        <f t="shared" si="32"/>
        <v>0</v>
      </c>
      <c r="D645">
        <f t="shared" si="31"/>
        <v>1.6489808957225656</v>
      </c>
      <c r="E645">
        <f t="shared" si="33"/>
        <v>2183087.7638127916</v>
      </c>
    </row>
    <row r="646" spans="1:5" x14ac:dyDescent="0.25">
      <c r="A646">
        <f>VLOOKUP('2024-03-18_windows_device_0'!P812,'2024-03-18_windows_device_0'!P$2:P$911,1,0)</f>
        <v>33.091999999999999</v>
      </c>
      <c r="B646">
        <f>VLOOKUP('2024-03-18_windows_device_0'!Q850,'2024-03-18_windows_device_0'!Q$2:Q$911,1,0)</f>
        <v>2183841</v>
      </c>
      <c r="C646">
        <f t="shared" si="32"/>
        <v>-2.8666666666666174E-2</v>
      </c>
      <c r="D646">
        <f t="shared" si="31"/>
        <v>1.646894776749503</v>
      </c>
      <c r="E646">
        <f t="shared" si="33"/>
        <v>2183092.6626580083</v>
      </c>
    </row>
    <row r="647" spans="1:5" x14ac:dyDescent="0.25">
      <c r="A647">
        <f>VLOOKUP('2024-03-18_windows_device_0'!P813,'2024-03-18_windows_device_0'!P$2:P$911,1,0)</f>
        <v>33.082000000000001</v>
      </c>
      <c r="B647">
        <f>VLOOKUP('2024-03-18_windows_device_0'!Q851,'2024-03-18_windows_device_0'!Q$2:Q$911,1,0)</f>
        <v>2183839</v>
      </c>
      <c r="C647">
        <f t="shared" si="32"/>
        <v>-9.9999999999980105E-3</v>
      </c>
      <c r="D647">
        <f t="shared" si="31"/>
        <v>1.646825990040063</v>
      </c>
      <c r="E647">
        <f t="shared" si="33"/>
        <v>2183090.7253105957</v>
      </c>
    </row>
    <row r="648" spans="1:5" x14ac:dyDescent="0.25">
      <c r="A648">
        <f>VLOOKUP('2024-03-18_windows_device_0'!P814,'2024-03-18_windows_device_0'!P$2:P$911,1,0)</f>
        <v>33.074666666666666</v>
      </c>
      <c r="B648">
        <f>VLOOKUP('2024-03-18_windows_device_0'!Q852,'2024-03-18_windows_device_0'!Q$2:Q$911,1,0)</f>
        <v>2183834</v>
      </c>
      <c r="C648">
        <f t="shared" si="32"/>
        <v>-7.3333333333351902E-3</v>
      </c>
      <c r="D648">
        <f t="shared" si="31"/>
        <v>1.6465222006159153</v>
      </c>
      <c r="E648">
        <f t="shared" si="33"/>
        <v>2183086.0020406046</v>
      </c>
    </row>
    <row r="649" spans="1:5" x14ac:dyDescent="0.25">
      <c r="A649">
        <f>VLOOKUP('2024-03-18_windows_device_0'!P815,'2024-03-18_windows_device_0'!P$2:P$911,1,0)</f>
        <v>33.048000000000002</v>
      </c>
      <c r="B649">
        <f>VLOOKUP('2024-03-18_windows_device_0'!Q853,'2024-03-18_windows_device_0'!Q$2:Q$911,1,0)</f>
        <v>2183833</v>
      </c>
      <c r="C649">
        <f t="shared" si="32"/>
        <v>-2.666666666666373E-2</v>
      </c>
      <c r="D649">
        <f t="shared" si="31"/>
        <v>1.6447509212037417</v>
      </c>
      <c r="E649">
        <f t="shared" si="33"/>
        <v>2183086.616564393</v>
      </c>
    </row>
    <row r="650" spans="1:5" x14ac:dyDescent="0.25">
      <c r="A650">
        <f>VLOOKUP('2024-03-18_windows_device_0'!P816,'2024-03-18_windows_device_0'!P$2:P$911,1,0)</f>
        <v>33.038666666666664</v>
      </c>
      <c r="B650">
        <f>VLOOKUP('2024-03-18_windows_device_0'!Q854,'2024-03-18_windows_device_0'!Q$2:Q$911,1,0)</f>
        <v>2183832</v>
      </c>
      <c r="C650">
        <f t="shared" si="32"/>
        <v>-9.3333333333376345E-3</v>
      </c>
      <c r="D650">
        <f t="shared" si="31"/>
        <v>1.6446841507441632</v>
      </c>
      <c r="E650">
        <f t="shared" si="33"/>
        <v>2183085.6774597671</v>
      </c>
    </row>
    <row r="651" spans="1:5" x14ac:dyDescent="0.25">
      <c r="A651">
        <f>VLOOKUP('2024-03-18_windows_device_0'!P817,'2024-03-18_windows_device_0'!P$2:P$911,1,0)</f>
        <v>33.022666666666666</v>
      </c>
      <c r="B651">
        <f>VLOOKUP('2024-03-18_windows_device_0'!Q855,'2024-03-18_windows_device_0'!Q$2:Q$911,1,0)</f>
        <v>2183831</v>
      </c>
      <c r="C651">
        <f t="shared" si="32"/>
        <v>-1.5999999999998238E-2</v>
      </c>
      <c r="D651">
        <f t="shared" si="31"/>
        <v>1.6437347487157521</v>
      </c>
      <c r="E651">
        <f t="shared" si="33"/>
        <v>2183085.5435921703</v>
      </c>
    </row>
    <row r="652" spans="1:5" x14ac:dyDescent="0.25">
      <c r="A652">
        <f>VLOOKUP('2024-03-18_windows_device_0'!P818,'2024-03-18_windows_device_0'!P$2:P$911,1,0)</f>
        <v>33.000666666666667</v>
      </c>
      <c r="B652">
        <f>VLOOKUP('2024-03-18_windows_device_0'!Q856,'2024-03-18_windows_device_0'!Q$2:Q$911,1,0)</f>
        <v>2183831</v>
      </c>
      <c r="C652">
        <f t="shared" si="32"/>
        <v>-2.1999999999998465E-2</v>
      </c>
      <c r="D652">
        <f t="shared" si="31"/>
        <v>1.6425021601546927</v>
      </c>
      <c r="E652">
        <f t="shared" si="33"/>
        <v>2183086.6688201926</v>
      </c>
    </row>
    <row r="653" spans="1:5" x14ac:dyDescent="0.25">
      <c r="A653">
        <f>VLOOKUP('2024-03-18_windows_device_0'!P819,'2024-03-18_windows_device_0'!P$2:P$911,1,0)</f>
        <v>32.995333333333335</v>
      </c>
      <c r="B653">
        <f>VLOOKUP('2024-03-18_windows_device_0'!Q857,'2024-03-18_windows_device_0'!Q$2:Q$911,1,0)</f>
        <v>2183830</v>
      </c>
      <c r="C653">
        <f t="shared" si="32"/>
        <v>-5.333333333332746E-3</v>
      </c>
      <c r="D653">
        <f t="shared" si="31"/>
        <v>1.6426186705490604</v>
      </c>
      <c r="E653">
        <f t="shared" si="33"/>
        <v>2183085.5624219193</v>
      </c>
    </row>
    <row r="654" spans="1:5" x14ac:dyDescent="0.25">
      <c r="A654">
        <f>VLOOKUP('2024-03-18_windows_device_0'!P820,'2024-03-18_windows_device_0'!P$2:P$911,1,0)</f>
        <v>32.967333333333336</v>
      </c>
      <c r="B654">
        <f>VLOOKUP('2024-03-18_windows_device_0'!Q858,'2024-03-18_windows_device_0'!Q$2:Q$911,1,0)</f>
        <v>2183826</v>
      </c>
      <c r="C654">
        <f t="shared" si="32"/>
        <v>-2.7999999999998693E-2</v>
      </c>
      <c r="D654">
        <f t="shared" si="31"/>
        <v>1.6407057334195698</v>
      </c>
      <c r="E654">
        <f t="shared" si="33"/>
        <v>2183083.3102882071</v>
      </c>
    </row>
    <row r="655" spans="1:5" x14ac:dyDescent="0.25">
      <c r="A655">
        <f>VLOOKUP('2024-03-18_windows_device_0'!P821,'2024-03-18_windows_device_0'!P$2:P$911,1,0)</f>
        <v>32.963999999999999</v>
      </c>
      <c r="B655">
        <f>VLOOKUP('2024-03-18_windows_device_0'!Q859,'2024-03-18_windows_device_0'!Q$2:Q$911,1,0)</f>
        <v>2183821</v>
      </c>
      <c r="C655">
        <f t="shared" si="32"/>
        <v>-3.3333333333374071E-3</v>
      </c>
      <c r="D655">
        <f t="shared" si="31"/>
        <v>1.6411045894570917</v>
      </c>
      <c r="E655">
        <f t="shared" si="33"/>
        <v>2183077.9456820902</v>
      </c>
    </row>
    <row r="656" spans="1:5" x14ac:dyDescent="0.25">
      <c r="A656">
        <f>VLOOKUP('2024-03-18_windows_device_0'!P822,'2024-03-18_windows_device_0'!P$2:P$911,1,0)</f>
        <v>32.949333333333335</v>
      </c>
      <c r="B656">
        <f>VLOOKUP('2024-03-18_windows_device_0'!Q860,'2024-03-18_windows_device_0'!Q$2:Q$911,1,0)</f>
        <v>2183819</v>
      </c>
      <c r="C656">
        <f t="shared" si="32"/>
        <v>-1.4666666666663275E-2</v>
      </c>
      <c r="D656">
        <f t="shared" si="31"/>
        <v>1.6401150255470442</v>
      </c>
      <c r="E656">
        <f t="shared" si="33"/>
        <v>2183076.8504346423</v>
      </c>
    </row>
    <row r="657" spans="1:5" x14ac:dyDescent="0.25">
      <c r="A657">
        <f>VLOOKUP('2024-03-18_windows_device_0'!P823,'2024-03-18_windows_device_0'!P$2:P$911,1,0)</f>
        <v>32.925333333333334</v>
      </c>
      <c r="B657">
        <f>VLOOKUP('2024-03-18_windows_device_0'!Q861,'2024-03-18_windows_device_0'!Q$2:Q$911,1,0)</f>
        <v>2183822</v>
      </c>
      <c r="C657">
        <f t="shared" si="32"/>
        <v>-2.4000000000000909E-2</v>
      </c>
      <c r="D657">
        <f t="shared" si="31"/>
        <v>1.6387069535208874</v>
      </c>
      <c r="E657">
        <f t="shared" si="33"/>
        <v>2183081.1387681854</v>
      </c>
    </row>
    <row r="658" spans="1:5" x14ac:dyDescent="0.25">
      <c r="A658">
        <f>VLOOKUP('2024-03-18_windows_device_0'!P824,'2024-03-18_windows_device_0'!P$2:P$911,1,0)</f>
        <v>32.910666666666664</v>
      </c>
      <c r="B658">
        <f>VLOOKUP('2024-03-18_windows_device_0'!Q862,'2024-03-18_windows_device_0'!Q$2:Q$911,1,0)</f>
        <v>2183825</v>
      </c>
      <c r="C658">
        <f t="shared" si="32"/>
        <v>-1.466666666667038E-2</v>
      </c>
      <c r="D658">
        <f t="shared" si="31"/>
        <v>1.6381903195037912</v>
      </c>
      <c r="E658">
        <f t="shared" si="33"/>
        <v>2183084.6117467182</v>
      </c>
    </row>
    <row r="659" spans="1:5" x14ac:dyDescent="0.25">
      <c r="A659">
        <f>VLOOKUP('2024-03-18_windows_device_0'!P825,'2024-03-18_windows_device_0'!P$2:P$911,1,0)</f>
        <v>32.897333333333336</v>
      </c>
      <c r="B659">
        <f>VLOOKUP('2024-03-18_windows_device_0'!Q863,'2024-03-18_windows_device_0'!Q$2:Q$911,1,0)</f>
        <v>2183827</v>
      </c>
      <c r="C659">
        <f t="shared" si="32"/>
        <v>-1.3333333333328312E-2</v>
      </c>
      <c r="D659">
        <f t="shared" si="31"/>
        <v>1.6375570936598209</v>
      </c>
      <c r="E659">
        <f t="shared" si="33"/>
        <v>2183087.1916685849</v>
      </c>
    </row>
    <row r="660" spans="1:5" x14ac:dyDescent="0.25">
      <c r="A660">
        <f>VLOOKUP('2024-03-18_windows_device_0'!P826,'2024-03-18_windows_device_0'!P$2:P$911,1,0)</f>
        <v>32.873333333333335</v>
      </c>
      <c r="B660">
        <f>VLOOKUP('2024-03-18_windows_device_0'!Q864,'2024-03-18_windows_device_0'!Q$2:Q$911,1,0)</f>
        <v>2183827</v>
      </c>
      <c r="C660">
        <f t="shared" si="32"/>
        <v>-2.4000000000000909E-2</v>
      </c>
      <c r="D660">
        <f t="shared" si="31"/>
        <v>1.636118892810297</v>
      </c>
      <c r="E660">
        <f t="shared" si="33"/>
        <v>2183088.5096373898</v>
      </c>
    </row>
    <row r="661" spans="1:5" x14ac:dyDescent="0.25">
      <c r="A661">
        <f>VLOOKUP('2024-03-18_windows_device_0'!P827,'2024-03-18_windows_device_0'!P$2:P$911,1,0)</f>
        <v>32.853333333333332</v>
      </c>
      <c r="B661">
        <f>VLOOKUP('2024-03-18_windows_device_0'!Q865,'2024-03-18_windows_device_0'!Q$2:Q$911,1,0)</f>
        <v>2183822</v>
      </c>
      <c r="C661">
        <f t="shared" si="32"/>
        <v>-2.0000000000003126E-2</v>
      </c>
      <c r="D661">
        <f t="shared" si="31"/>
        <v>1.6352147500977297</v>
      </c>
      <c r="E661">
        <f t="shared" si="33"/>
        <v>2183084.3387879757</v>
      </c>
    </row>
    <row r="662" spans="1:5" x14ac:dyDescent="0.25">
      <c r="A662">
        <f>VLOOKUP('2024-03-18_windows_device_0'!P828,'2024-03-18_windows_device_0'!P$2:P$911,1,0)</f>
        <v>32.847333333333331</v>
      </c>
      <c r="B662">
        <f>VLOOKUP('2024-03-18_windows_device_0'!Q866,'2024-03-18_windows_device_0'!Q$2:Q$911,1,0)</f>
        <v>2183821</v>
      </c>
      <c r="C662">
        <f t="shared" si="32"/>
        <v>-6.0000000000002274E-3</v>
      </c>
      <c r="D662">
        <f t="shared" si="31"/>
        <v>1.6352355211986966</v>
      </c>
      <c r="E662">
        <f t="shared" si="33"/>
        <v>2183083.3197345431</v>
      </c>
    </row>
    <row r="663" spans="1:5" x14ac:dyDescent="0.25">
      <c r="A663">
        <f>VLOOKUP('2024-03-18_windows_device_0'!P829,'2024-03-18_windows_device_0'!P$2:P$911,1,0)</f>
        <v>32.833333333333336</v>
      </c>
      <c r="B663">
        <f>VLOOKUP('2024-03-18_windows_device_0'!Q867,'2024-03-18_windows_device_0'!Q$2:Q$911,1,0)</f>
        <v>2183816</v>
      </c>
      <c r="C663">
        <f t="shared" si="32"/>
        <v>-1.3999999999995794E-2</v>
      </c>
      <c r="D663">
        <f t="shared" ref="D663:D706" si="34">A663*(EXP(-3*(G$2-C663)/G$2))</f>
        <v>1.6343561106592295</v>
      </c>
      <c r="E663">
        <f t="shared" si="33"/>
        <v>2183079.126633991</v>
      </c>
    </row>
    <row r="664" spans="1:5" x14ac:dyDescent="0.25">
      <c r="A664">
        <f>VLOOKUP('2024-03-18_windows_device_0'!P830,'2024-03-18_windows_device_0'!P$2:P$911,1,0)</f>
        <v>32.814666666666668</v>
      </c>
      <c r="B664">
        <f>VLOOKUP('2024-03-18_windows_device_0'!Q868,'2024-03-18_windows_device_0'!Q$2:Q$911,1,0)</f>
        <v>2183812</v>
      </c>
      <c r="C664">
        <f t="shared" si="32"/>
        <v>-1.8666666666668164E-2</v>
      </c>
      <c r="D664">
        <f t="shared" si="34"/>
        <v>1.633320574359937</v>
      </c>
      <c r="E664">
        <f t="shared" si="33"/>
        <v>2183076.0773427975</v>
      </c>
    </row>
    <row r="665" spans="1:5" x14ac:dyDescent="0.25">
      <c r="A665">
        <f>VLOOKUP('2024-03-18_windows_device_0'!P831,'2024-03-18_windows_device_0'!P$2:P$911,1,0)</f>
        <v>32.795333333333332</v>
      </c>
      <c r="B665">
        <f>VLOOKUP('2024-03-18_windows_device_0'!Q869,'2024-03-18_windows_device_0'!Q$2:Q$911,1,0)</f>
        <v>2183814</v>
      </c>
      <c r="C665">
        <f t="shared" si="32"/>
        <v>-1.9333333333335645E-2</v>
      </c>
      <c r="D665">
        <f t="shared" si="34"/>
        <v>1.6323430903920249</v>
      </c>
      <c r="E665">
        <f t="shared" si="33"/>
        <v>2183078.9753078953</v>
      </c>
    </row>
    <row r="666" spans="1:5" x14ac:dyDescent="0.25">
      <c r="A666">
        <f>VLOOKUP('2024-03-18_windows_device_0'!P832,'2024-03-18_windows_device_0'!P$2:P$911,1,0)</f>
        <v>32.774666666666668</v>
      </c>
      <c r="B666">
        <f>VLOOKUP('2024-03-18_windows_device_0'!Q870,'2024-03-18_windows_device_0'!Q$2:Q$911,1,0)</f>
        <v>2183815</v>
      </c>
      <c r="C666">
        <f t="shared" si="32"/>
        <v>-2.0666666666663502E-2</v>
      </c>
      <c r="D666">
        <f t="shared" si="34"/>
        <v>1.6312840854271946</v>
      </c>
      <c r="E666">
        <f t="shared" si="33"/>
        <v>2183080.9487692728</v>
      </c>
    </row>
    <row r="667" spans="1:5" x14ac:dyDescent="0.25">
      <c r="A667">
        <f>VLOOKUP('2024-03-18_windows_device_0'!P833,'2024-03-18_windows_device_0'!P$2:P$911,1,0)</f>
        <v>32.778666666666666</v>
      </c>
      <c r="B667">
        <f>VLOOKUP('2024-03-18_windows_device_0'!Q871,'2024-03-18_windows_device_0'!Q$2:Q$911,1,0)</f>
        <v>2183819</v>
      </c>
      <c r="C667">
        <f t="shared" si="32"/>
        <v>3.9999999999977831E-3</v>
      </c>
      <c r="D667">
        <f t="shared" si="34"/>
        <v>1.6320448066716631</v>
      </c>
      <c r="E667">
        <f t="shared" si="33"/>
        <v>2183084.24943315</v>
      </c>
    </row>
    <row r="668" spans="1:5" x14ac:dyDescent="0.25">
      <c r="A668">
        <f>VLOOKUP('2024-03-18_windows_device_0'!P834,'2024-03-18_windows_device_0'!P$2:P$911,1,0)</f>
        <v>32.759333333333331</v>
      </c>
      <c r="B668">
        <f>VLOOKUP('2024-03-18_windows_device_0'!Q872,'2024-03-18_windows_device_0'!Q$2:Q$911,1,0)</f>
        <v>2183821</v>
      </c>
      <c r="C668">
        <f t="shared" si="32"/>
        <v>-1.9333333333335645E-2</v>
      </c>
      <c r="D668">
        <f t="shared" si="34"/>
        <v>1.630551239379052</v>
      </c>
      <c r="E668">
        <f t="shared" si="33"/>
        <v>2183087.6227880265</v>
      </c>
    </row>
    <row r="669" spans="1:5" x14ac:dyDescent="0.25">
      <c r="A669">
        <f>VLOOKUP('2024-03-18_windows_device_0'!P835,'2024-03-18_windows_device_0'!P$2:P$911,1,0)</f>
        <v>32.734000000000002</v>
      </c>
      <c r="B669">
        <f>VLOOKUP('2024-03-18_windows_device_0'!Q873,'2024-03-18_windows_device_0'!Q$2:Q$911,1,0)</f>
        <v>2183818</v>
      </c>
      <c r="C669">
        <f t="shared" si="32"/>
        <v>-2.5333333333328767E-2</v>
      </c>
      <c r="D669">
        <f t="shared" si="34"/>
        <v>1.6291539071944485</v>
      </c>
      <c r="E669">
        <f t="shared" si="33"/>
        <v>2183085.9087929325</v>
      </c>
    </row>
    <row r="670" spans="1:5" x14ac:dyDescent="0.25">
      <c r="A670">
        <f>VLOOKUP('2024-03-18_windows_device_0'!P836,'2024-03-18_windows_device_0'!P$2:P$911,1,0)</f>
        <v>32.724666666666664</v>
      </c>
      <c r="B670">
        <f>VLOOKUP('2024-03-18_windows_device_0'!Q874,'2024-03-18_windows_device_0'!Q$2:Q$911,1,0)</f>
        <v>2183818</v>
      </c>
      <c r="C670">
        <f t="shared" si="32"/>
        <v>-9.3333333333376345E-3</v>
      </c>
      <c r="D670">
        <f t="shared" si="34"/>
        <v>1.6290530470878313</v>
      </c>
      <c r="E670">
        <f t="shared" si="33"/>
        <v>2183086.0016600597</v>
      </c>
    </row>
    <row r="671" spans="1:5" x14ac:dyDescent="0.25">
      <c r="A671">
        <f>VLOOKUP('2024-03-18_windows_device_0'!P837,'2024-03-18_windows_device_0'!P$2:P$911,1,0)</f>
        <v>32.711333333333336</v>
      </c>
      <c r="B671">
        <f>VLOOKUP('2024-03-18_windows_device_0'!Q875,'2024-03-18_windows_device_0'!Q$2:Q$911,1,0)</f>
        <v>2183817</v>
      </c>
      <c r="C671">
        <f t="shared" si="32"/>
        <v>-1.3333333333328312E-2</v>
      </c>
      <c r="D671">
        <f t="shared" si="34"/>
        <v>1.6282984216472749</v>
      </c>
      <c r="E671">
        <f t="shared" si="33"/>
        <v>2183085.696665307</v>
      </c>
    </row>
    <row r="672" spans="1:5" x14ac:dyDescent="0.25">
      <c r="A672">
        <f>VLOOKUP('2024-03-18_windows_device_0'!P838,'2024-03-18_windows_device_0'!P$2:P$911,1,0)</f>
        <v>32.697333333333333</v>
      </c>
      <c r="B672">
        <f>VLOOKUP('2024-03-18_windows_device_0'!Q876,'2024-03-18_windows_device_0'!Q$2:Q$911,1,0)</f>
        <v>2183810</v>
      </c>
      <c r="C672">
        <f t="shared" si="32"/>
        <v>-1.4000000000002899E-2</v>
      </c>
      <c r="D672">
        <f t="shared" si="34"/>
        <v>1.6275863919470572</v>
      </c>
      <c r="E672">
        <f t="shared" si="33"/>
        <v>2183079.3527355478</v>
      </c>
    </row>
    <row r="673" spans="1:5" x14ac:dyDescent="0.25">
      <c r="A673">
        <f>VLOOKUP('2024-03-18_windows_device_0'!P839,'2024-03-18_windows_device_0'!P$2:P$911,1,0)</f>
        <v>32.677333333333337</v>
      </c>
      <c r="B673">
        <f>VLOOKUP('2024-03-18_windows_device_0'!Q877,'2024-03-18_windows_device_0'!Q$2:Q$911,1,0)</f>
        <v>2183807</v>
      </c>
      <c r="C673">
        <f t="shared" si="32"/>
        <v>-1.9999999999996021E-2</v>
      </c>
      <c r="D673">
        <f t="shared" si="34"/>
        <v>1.6264546710793499</v>
      </c>
      <c r="E673">
        <f t="shared" si="33"/>
        <v>2183077.3961036783</v>
      </c>
    </row>
    <row r="674" spans="1:5" x14ac:dyDescent="0.25">
      <c r="A674">
        <f>VLOOKUP('2024-03-18_windows_device_0'!P840,'2024-03-18_windows_device_0'!P$2:P$911,1,0)</f>
        <v>32.656666666666666</v>
      </c>
      <c r="B674">
        <f>VLOOKUP('2024-03-18_windows_device_0'!Q878,'2024-03-18_windows_device_0'!Q$2:Q$911,1,0)</f>
        <v>2183804</v>
      </c>
      <c r="C674">
        <f t="shared" si="32"/>
        <v>-2.0666666666670608E-2</v>
      </c>
      <c r="D674">
        <f t="shared" si="34"/>
        <v>1.6254109052652683</v>
      </c>
      <c r="E674">
        <f t="shared" si="33"/>
        <v>2183075.3590271068</v>
      </c>
    </row>
    <row r="675" spans="1:5" x14ac:dyDescent="0.25">
      <c r="A675">
        <f>VLOOKUP('2024-03-18_windows_device_0'!P841,'2024-03-18_windows_device_0'!P$2:P$911,1,0)</f>
        <v>32.653999999999996</v>
      </c>
      <c r="B675">
        <f>VLOOKUP('2024-03-18_windows_device_0'!Q879,'2024-03-18_windows_device_0'!Q$2:Q$911,1,0)</f>
        <v>2183806</v>
      </c>
      <c r="C675">
        <f t="shared" si="32"/>
        <v>-2.6666666666699257E-3</v>
      </c>
      <c r="D675">
        <f t="shared" si="34"/>
        <v>1.6256864387006227</v>
      </c>
      <c r="E675">
        <f t="shared" si="33"/>
        <v>2183077.1047743973</v>
      </c>
    </row>
    <row r="676" spans="1:5" x14ac:dyDescent="0.25">
      <c r="A676">
        <f>VLOOKUP('2024-03-18_windows_device_0'!P842,'2024-03-18_windows_device_0'!P$2:P$911,1,0)</f>
        <v>32.62533333333333</v>
      </c>
      <c r="B676">
        <f>VLOOKUP('2024-03-18_windows_device_0'!Q880,'2024-03-18_windows_device_0'!Q$2:Q$911,1,0)</f>
        <v>2183803</v>
      </c>
      <c r="C676">
        <f t="shared" si="32"/>
        <v>-2.8666666666666174E-2</v>
      </c>
      <c r="D676">
        <f t="shared" si="34"/>
        <v>1.6236701032387924</v>
      </c>
      <c r="E676">
        <f t="shared" si="33"/>
        <v>2183075.9663759437</v>
      </c>
    </row>
    <row r="677" spans="1:5" x14ac:dyDescent="0.25">
      <c r="A677">
        <f>VLOOKUP('2024-03-18_windows_device_0'!P843,'2024-03-18_windows_device_0'!P$2:P$911,1,0)</f>
        <v>32.612666666666669</v>
      </c>
      <c r="B677">
        <f>VLOOKUP('2024-03-18_windows_device_0'!Q881,'2024-03-18_windows_device_0'!Q$2:Q$911,1,0)</f>
        <v>2183803</v>
      </c>
      <c r="C677">
        <f t="shared" si="32"/>
        <v>-1.2666666666660831E-2</v>
      </c>
      <c r="D677">
        <f t="shared" si="34"/>
        <v>1.6234021127488232</v>
      </c>
      <c r="E677">
        <f t="shared" si="33"/>
        <v>2183076.2139748321</v>
      </c>
    </row>
    <row r="678" spans="1:5" x14ac:dyDescent="0.25">
      <c r="A678">
        <f>VLOOKUP('2024-03-18_windows_device_0'!P844,'2024-03-18_windows_device_0'!P$2:P$911,1,0)</f>
        <v>32.6</v>
      </c>
      <c r="B678">
        <f>VLOOKUP('2024-03-18_windows_device_0'!Q882,'2024-03-18_windows_device_0'!Q$2:Q$911,1,0)</f>
        <v>2183805</v>
      </c>
      <c r="C678">
        <f t="shared" si="32"/>
        <v>-1.2666666666667936E-2</v>
      </c>
      <c r="D678">
        <f t="shared" si="34"/>
        <v>1.622771588000929</v>
      </c>
      <c r="E678">
        <f t="shared" si="33"/>
        <v>2183078.7966837198</v>
      </c>
    </row>
    <row r="679" spans="1:5" x14ac:dyDescent="0.25">
      <c r="A679">
        <f>VLOOKUP('2024-03-18_windows_device_0'!P845,'2024-03-18_windows_device_0'!P$2:P$911,1,0)</f>
        <v>32.594666666666669</v>
      </c>
      <c r="B679">
        <f>VLOOKUP('2024-03-18_windows_device_0'!Q883,'2024-03-18_windows_device_0'!Q$2:Q$911,1,0)</f>
        <v>2183806</v>
      </c>
      <c r="C679">
        <f t="shared" si="32"/>
        <v>-5.333333333332746E-3</v>
      </c>
      <c r="D679">
        <f t="shared" si="34"/>
        <v>1.6226721362714862</v>
      </c>
      <c r="E679">
        <f t="shared" si="33"/>
        <v>2183079.8886141968</v>
      </c>
    </row>
    <row r="680" spans="1:5" x14ac:dyDescent="0.25">
      <c r="A680">
        <f>VLOOKUP('2024-03-18_windows_device_0'!P846,'2024-03-18_windows_device_0'!P$2:P$911,1,0)</f>
        <v>32.570666666666668</v>
      </c>
      <c r="B680">
        <f>VLOOKUP('2024-03-18_windows_device_0'!Q884,'2024-03-18_windows_device_0'!Q$2:Q$911,1,0)</f>
        <v>2183804</v>
      </c>
      <c r="C680">
        <f t="shared" si="32"/>
        <v>-2.4000000000000909E-2</v>
      </c>
      <c r="D680">
        <f t="shared" si="34"/>
        <v>1.6210550522640412</v>
      </c>
      <c r="E680">
        <f t="shared" si="33"/>
        <v>2183079.3841938623</v>
      </c>
    </row>
    <row r="681" spans="1:5" x14ac:dyDescent="0.25">
      <c r="A681">
        <f>VLOOKUP('2024-03-18_windows_device_0'!P847,'2024-03-18_windows_device_0'!P$2:P$911,1,0)</f>
        <v>32.56066666666667</v>
      </c>
      <c r="B681">
        <f>VLOOKUP('2024-03-18_windows_device_0'!Q885,'2024-03-18_windows_device_0'!Q$2:Q$911,1,0)</f>
        <v>2183804</v>
      </c>
      <c r="C681">
        <f t="shared" si="32"/>
        <v>-9.9999999999980105E-3</v>
      </c>
      <c r="D681">
        <f t="shared" si="34"/>
        <v>1.6208739531980478</v>
      </c>
      <c r="E681">
        <f t="shared" si="33"/>
        <v>2183079.5517784078</v>
      </c>
    </row>
    <row r="682" spans="1:5" x14ac:dyDescent="0.25">
      <c r="A682">
        <f>VLOOKUP('2024-03-18_windows_device_0'!P848,'2024-03-18_windows_device_0'!P$2:P$911,1,0)</f>
        <v>32.555999999999997</v>
      </c>
      <c r="B682">
        <f>VLOOKUP('2024-03-18_windows_device_0'!Q886,'2024-03-18_windows_device_0'!Q$2:Q$911,1,0)</f>
        <v>2183798</v>
      </c>
      <c r="C682">
        <f t="shared" si="32"/>
        <v>-4.66666666667237E-3</v>
      </c>
      <c r="D682">
        <f t="shared" si="34"/>
        <v>1.6207622563405932</v>
      </c>
      <c r="E682">
        <f t="shared" si="33"/>
        <v>2183073.6551492214</v>
      </c>
    </row>
    <row r="683" spans="1:5" x14ac:dyDescent="0.25">
      <c r="A683">
        <f>VLOOKUP('2024-03-18_windows_device_0'!P849,'2024-03-18_windows_device_0'!P$2:P$911,1,0)</f>
        <v>32.526666666666664</v>
      </c>
      <c r="B683">
        <f>VLOOKUP('2024-03-18_windows_device_0'!Q887,'2024-03-18_windows_device_0'!Q$2:Q$911,1,0)</f>
        <v>2183785</v>
      </c>
      <c r="C683">
        <f t="shared" si="32"/>
        <v>-2.9333333333333655E-2</v>
      </c>
      <c r="D683">
        <f t="shared" si="34"/>
        <v>1.6187446855363918</v>
      </c>
      <c r="E683">
        <f t="shared" si="33"/>
        <v>2183062.523554909</v>
      </c>
    </row>
    <row r="684" spans="1:5" x14ac:dyDescent="0.25">
      <c r="A684">
        <f>VLOOKUP('2024-03-18_windows_device_0'!P850,'2024-03-18_windows_device_0'!P$2:P$911,1,0)</f>
        <v>32.517333333333333</v>
      </c>
      <c r="B684">
        <f>VLOOKUP('2024-03-18_windows_device_0'!Q888,'2024-03-18_windows_device_0'!Q$2:Q$911,1,0)</f>
        <v>2183793</v>
      </c>
      <c r="C684">
        <f t="shared" si="32"/>
        <v>-9.3333333333305291E-3</v>
      </c>
      <c r="D684">
        <f t="shared" si="34"/>
        <v>1.618731872486729</v>
      </c>
      <c r="E684">
        <f t="shared" si="33"/>
        <v>2183070.535428091</v>
      </c>
    </row>
    <row r="685" spans="1:5" x14ac:dyDescent="0.25">
      <c r="A685">
        <f>VLOOKUP('2024-03-18_windows_device_0'!P851,'2024-03-18_windows_device_0'!P$2:P$911,1,0)</f>
        <v>32.506</v>
      </c>
      <c r="B685">
        <f>VLOOKUP('2024-03-18_windows_device_0'!Q889,'2024-03-18_windows_device_0'!Q$2:Q$911,1,0)</f>
        <v>2183791</v>
      </c>
      <c r="C685">
        <f t="shared" si="32"/>
        <v>-1.1333333333332973E-2</v>
      </c>
      <c r="D685">
        <f t="shared" si="34"/>
        <v>1.6181225349865562</v>
      </c>
      <c r="E685">
        <f t="shared" si="33"/>
        <v>2183069.1001777807</v>
      </c>
    </row>
    <row r="686" spans="1:5" x14ac:dyDescent="0.25">
      <c r="A686">
        <f>VLOOKUP('2024-03-18_windows_device_0'!P852,'2024-03-18_windows_device_0'!P$2:P$911,1,0)</f>
        <v>32.49733333333333</v>
      </c>
      <c r="B686">
        <f>VLOOKUP('2024-03-18_windows_device_0'!Q890,'2024-03-18_windows_device_0'!Q$2:Q$911,1,0)</f>
        <v>2183792</v>
      </c>
      <c r="C686">
        <f t="shared" si="32"/>
        <v>-8.6666666666701531E-3</v>
      </c>
      <c r="D686">
        <f t="shared" si="34"/>
        <v>1.6177513095682701</v>
      </c>
      <c r="E686">
        <f t="shared" si="33"/>
        <v>2183070.4443433178</v>
      </c>
    </row>
    <row r="687" spans="1:5" x14ac:dyDescent="0.25">
      <c r="A687">
        <f>VLOOKUP('2024-03-18_windows_device_0'!P853,'2024-03-18_windows_device_0'!P$2:P$911,1,0)</f>
        <v>32.478000000000002</v>
      </c>
      <c r="B687">
        <f>VLOOKUP('2024-03-18_windows_device_0'!Q891,'2024-03-18_windows_device_0'!Q$2:Q$911,1,0)</f>
        <v>2183787</v>
      </c>
      <c r="C687">
        <f t="shared" si="32"/>
        <v>-1.933333333332854E-2</v>
      </c>
      <c r="D687">
        <f t="shared" si="34"/>
        <v>1.6165482555369317</v>
      </c>
      <c r="E687">
        <f t="shared" si="33"/>
        <v>2183066.5602455987</v>
      </c>
    </row>
    <row r="688" spans="1:5" x14ac:dyDescent="0.25">
      <c r="A688">
        <f>VLOOKUP('2024-03-18_windows_device_0'!P854,'2024-03-18_windows_device_0'!P$2:P$911,1,0)</f>
        <v>32.467333333333336</v>
      </c>
      <c r="B688">
        <f>VLOOKUP('2024-03-18_windows_device_0'!Q892,'2024-03-18_windows_device_0'!Q$2:Q$911,1,0)</f>
        <v>2183785</v>
      </c>
      <c r="C688">
        <f t="shared" si="32"/>
        <v>-1.0666666666665492E-2</v>
      </c>
      <c r="D688">
        <f t="shared" si="34"/>
        <v>1.6162127738875134</v>
      </c>
      <c r="E688">
        <f t="shared" si="33"/>
        <v>2183064.871572338</v>
      </c>
    </row>
    <row r="689" spans="1:5" x14ac:dyDescent="0.25">
      <c r="A689">
        <f>VLOOKUP('2024-03-18_windows_device_0'!P855,'2024-03-18_windows_device_0'!P$2:P$911,1,0)</f>
        <v>32.44533333333333</v>
      </c>
      <c r="B689">
        <f>VLOOKUP('2024-03-18_windows_device_0'!Q893,'2024-03-18_windows_device_0'!Q$2:Q$911,1,0)</f>
        <v>2183786</v>
      </c>
      <c r="C689">
        <f t="shared" si="32"/>
        <v>-2.2000000000005571E-2</v>
      </c>
      <c r="D689">
        <f t="shared" si="34"/>
        <v>1.6148622276400191</v>
      </c>
      <c r="E689">
        <f t="shared" si="33"/>
        <v>2183067.1255323905</v>
      </c>
    </row>
    <row r="690" spans="1:5" x14ac:dyDescent="0.25">
      <c r="A690">
        <f>VLOOKUP('2024-03-18_windows_device_0'!P856,'2024-03-18_windows_device_0'!P$2:P$911,1,0)</f>
        <v>32.429333333333332</v>
      </c>
      <c r="B690">
        <f>VLOOKUP('2024-03-18_windows_device_0'!Q894,'2024-03-18_windows_device_0'!Q$2:Q$911,1,0)</f>
        <v>2183791</v>
      </c>
      <c r="C690">
        <f t="shared" si="32"/>
        <v>-1.5999999999998238E-2</v>
      </c>
      <c r="D690">
        <f t="shared" si="34"/>
        <v>1.6142010157978166</v>
      </c>
      <c r="E690">
        <f t="shared" si="33"/>
        <v>2183072.7398392051</v>
      </c>
    </row>
    <row r="691" spans="1:5" x14ac:dyDescent="0.25">
      <c r="A691">
        <f>VLOOKUP('2024-03-18_windows_device_0'!P857,'2024-03-18_windows_device_0'!P$2:P$911,1,0)</f>
        <v>32.417999999999999</v>
      </c>
      <c r="B691">
        <f>VLOOKUP('2024-03-18_windows_device_0'!Q895,'2024-03-18_windows_device_0'!Q$2:Q$911,1,0)</f>
        <v>2183788</v>
      </c>
      <c r="C691">
        <f t="shared" si="32"/>
        <v>-1.1333333333332973E-2</v>
      </c>
      <c r="D691">
        <f t="shared" si="34"/>
        <v>1.6137419657661409</v>
      </c>
      <c r="E691">
        <f t="shared" si="33"/>
        <v>2183070.1664731675</v>
      </c>
    </row>
    <row r="692" spans="1:5" x14ac:dyDescent="0.25">
      <c r="A692">
        <f>VLOOKUP('2024-03-18_windows_device_0'!P858,'2024-03-18_windows_device_0'!P$2:P$911,1,0)</f>
        <v>32.400666666666666</v>
      </c>
      <c r="B692">
        <f>VLOOKUP('2024-03-18_windows_device_0'!Q896,'2024-03-18_windows_device_0'!Q$2:Q$911,1,0)</f>
        <v>2183779</v>
      </c>
      <c r="C692">
        <f t="shared" si="32"/>
        <v>-1.7333333333333201E-2</v>
      </c>
      <c r="D692">
        <f t="shared" si="34"/>
        <v>1.6127441002857614</v>
      </c>
      <c r="E692">
        <f t="shared" si="33"/>
        <v>2183062.0942926202</v>
      </c>
    </row>
    <row r="693" spans="1:5" x14ac:dyDescent="0.25">
      <c r="A693">
        <f>VLOOKUP('2024-03-18_windows_device_0'!P859,'2024-03-18_windows_device_0'!P$2:P$911,1,0)</f>
        <v>32.401333333333334</v>
      </c>
      <c r="B693">
        <f>VLOOKUP('2024-03-18_windows_device_0'!Q897,'2024-03-18_windows_device_0'!Q$2:Q$911,1,0)</f>
        <v>2183781</v>
      </c>
      <c r="C693">
        <f t="shared" si="32"/>
        <v>6.6666666666748142E-4</v>
      </c>
      <c r="D693">
        <f t="shared" si="34"/>
        <v>1.6131824041547644</v>
      </c>
      <c r="E693">
        <f t="shared" si="33"/>
        <v>2183063.6866851891</v>
      </c>
    </row>
    <row r="694" spans="1:5" x14ac:dyDescent="0.25">
      <c r="A694">
        <f>VLOOKUP('2024-03-18_windows_device_0'!P860,'2024-03-18_windows_device_0'!P$2:P$911,1,0)</f>
        <v>32.37466666666667</v>
      </c>
      <c r="B694">
        <f>VLOOKUP('2024-03-18_windows_device_0'!Q898,'2024-03-18_windows_device_0'!Q$2:Q$911,1,0)</f>
        <v>2183782</v>
      </c>
      <c r="C694">
        <f t="shared" si="32"/>
        <v>-2.666666666666373E-2</v>
      </c>
      <c r="D694">
        <f t="shared" si="34"/>
        <v>1.611240099965628</v>
      </c>
      <c r="E694">
        <f t="shared" si="33"/>
        <v>2183066.4938036003</v>
      </c>
    </row>
    <row r="695" spans="1:5" x14ac:dyDescent="0.25">
      <c r="A695">
        <f>VLOOKUP('2024-03-18_windows_device_0'!P861,'2024-03-18_windows_device_0'!P$2:P$911,1,0)</f>
        <v>32.374000000000002</v>
      </c>
      <c r="B695">
        <f>VLOOKUP('2024-03-18_windows_device_0'!Q899,'2024-03-18_windows_device_0'!Q$2:Q$911,1,0)</f>
        <v>2183776</v>
      </c>
      <c r="C695">
        <f t="shared" si="32"/>
        <v>-6.6666666666748142E-4</v>
      </c>
      <c r="D695">
        <f t="shared" si="34"/>
        <v>1.61179155786165</v>
      </c>
      <c r="E695">
        <f t="shared" si="33"/>
        <v>2183059.9805062208</v>
      </c>
    </row>
    <row r="696" spans="1:5" x14ac:dyDescent="0.25">
      <c r="A696">
        <f>VLOOKUP('2024-03-18_windows_device_0'!P862,'2024-03-18_windows_device_0'!P$2:P$911,1,0)</f>
        <v>32.357999999999997</v>
      </c>
      <c r="B696">
        <f>VLOOKUP('2024-03-18_windows_device_0'!Q900,'2024-03-18_windows_device_0'!Q$2:Q$911,1,0)</f>
        <v>2183772</v>
      </c>
      <c r="C696">
        <f t="shared" si="32"/>
        <v>-1.6000000000005343E-2</v>
      </c>
      <c r="D696">
        <f t="shared" si="34"/>
        <v>1.6106503310537501</v>
      </c>
      <c r="E696">
        <f t="shared" si="33"/>
        <v>2183057.0429553464</v>
      </c>
    </row>
    <row r="697" spans="1:5" x14ac:dyDescent="0.25">
      <c r="A697">
        <f>VLOOKUP('2024-03-18_windows_device_0'!P863,'2024-03-18_windows_device_0'!P$2:P$911,1,0)</f>
        <v>32.347333333333331</v>
      </c>
      <c r="B697">
        <f>VLOOKUP('2024-03-18_windows_device_0'!Q901,'2024-03-18_windows_device_0'!Q$2:Q$911,1,0)</f>
        <v>2183772</v>
      </c>
      <c r="C697">
        <f t="shared" ref="C697:C706" si="35">A697-A696</f>
        <v>-1.0666666666665492E-2</v>
      </c>
      <c r="D697">
        <f t="shared" si="34"/>
        <v>1.6102392148373961</v>
      </c>
      <c r="E697">
        <f t="shared" si="33"/>
        <v>2183057.4258770943</v>
      </c>
    </row>
    <row r="698" spans="1:5" x14ac:dyDescent="0.25">
      <c r="A698">
        <f>VLOOKUP('2024-03-18_windows_device_0'!P864,'2024-03-18_windows_device_0'!P$2:P$911,1,0)</f>
        <v>32.323333333333331</v>
      </c>
      <c r="B698">
        <f>VLOOKUP('2024-03-18_windows_device_0'!Q902,'2024-03-18_windows_device_0'!Q$2:Q$911,1,0)</f>
        <v>2183770</v>
      </c>
      <c r="C698">
        <f t="shared" si="35"/>
        <v>-2.4000000000000909E-2</v>
      </c>
      <c r="D698">
        <f t="shared" si="34"/>
        <v>1.6087451737559773</v>
      </c>
      <c r="E698">
        <f t="shared" si="33"/>
        <v>2183056.8182801087</v>
      </c>
    </row>
    <row r="699" spans="1:5" x14ac:dyDescent="0.25">
      <c r="A699">
        <f>VLOOKUP('2024-03-18_windows_device_0'!P865,'2024-03-18_windows_device_0'!P$2:P$911,1,0)</f>
        <v>32.31666666666667</v>
      </c>
      <c r="B699">
        <f>VLOOKUP('2024-03-18_windows_device_0'!Q903,'2024-03-18_windows_device_0'!Q$2:Q$911,1,0)</f>
        <v>2183774</v>
      </c>
      <c r="C699">
        <f t="shared" si="35"/>
        <v>-6.6666666666606034E-3</v>
      </c>
      <c r="D699">
        <f t="shared" si="34"/>
        <v>1.6088024297538646</v>
      </c>
      <c r="E699">
        <f t="shared" si="33"/>
        <v>2183060.764895353</v>
      </c>
    </row>
    <row r="700" spans="1:5" x14ac:dyDescent="0.25">
      <c r="A700">
        <f>VLOOKUP('2024-03-18_windows_device_0'!P866,'2024-03-18_windows_device_0'!P$2:P$911,1,0)</f>
        <v>32.299333333333337</v>
      </c>
      <c r="B700">
        <f>VLOOKUP('2024-03-18_windows_device_0'!Q904,'2024-03-18_windows_device_0'!Q$2:Q$911,1,0)</f>
        <v>2183769</v>
      </c>
      <c r="C700">
        <f t="shared" si="35"/>
        <v>-1.7333333333333201E-2</v>
      </c>
      <c r="D700">
        <f t="shared" si="34"/>
        <v>1.6077002307513193</v>
      </c>
      <c r="E700">
        <f t="shared" si="33"/>
        <v>2183056.7929054266</v>
      </c>
    </row>
    <row r="701" spans="1:5" x14ac:dyDescent="0.25">
      <c r="A701">
        <f>VLOOKUP('2024-03-18_windows_device_0'!P867,'2024-03-18_windows_device_0'!P$2:P$911,1,0)</f>
        <v>32.301333333333332</v>
      </c>
      <c r="B701">
        <f>VLOOKUP('2024-03-18_windows_device_0'!Q905,'2024-03-18_windows_device_0'!Q$2:Q$911,1,0)</f>
        <v>2183769</v>
      </c>
      <c r="C701">
        <f t="shared" si="35"/>
        <v>1.9999999999953388E-3</v>
      </c>
      <c r="D701">
        <f t="shared" si="34"/>
        <v>1.608233571350465</v>
      </c>
      <c r="E701">
        <f t="shared" si="33"/>
        <v>2183056.2953759651</v>
      </c>
    </row>
    <row r="702" spans="1:5" x14ac:dyDescent="0.25">
      <c r="A702">
        <f>VLOOKUP('2024-03-18_windows_device_0'!P868,'2024-03-18_windows_device_0'!P$2:P$911,1,0)</f>
        <v>32.283999999999999</v>
      </c>
      <c r="B702">
        <f>VLOOKUP('2024-03-18_windows_device_0'!Q906,'2024-03-18_windows_device_0'!Q$2:Q$911,1,0)</f>
        <v>2183770</v>
      </c>
      <c r="C702">
        <f t="shared" si="35"/>
        <v>-1.7333333333333201E-2</v>
      </c>
      <c r="D702">
        <f t="shared" si="34"/>
        <v>1.6069370136507126</v>
      </c>
      <c r="E702">
        <f t="shared" si="33"/>
        <v>2183058.5051635043</v>
      </c>
    </row>
    <row r="703" spans="1:5" x14ac:dyDescent="0.25">
      <c r="A703">
        <f>VLOOKUP('2024-03-18_windows_device_0'!P869,'2024-03-18_windows_device_0'!P$2:P$911,1,0)</f>
        <v>32.271999999999998</v>
      </c>
      <c r="B703">
        <f>VLOOKUP('2024-03-18_windows_device_0'!Q907,'2024-03-18_windows_device_0'!Q$2:Q$911,1,0)</f>
        <v>2183771</v>
      </c>
      <c r="C703">
        <f t="shared" si="35"/>
        <v>-1.2000000000000455E-2</v>
      </c>
      <c r="D703">
        <f t="shared" si="34"/>
        <v>1.6064592593193361</v>
      </c>
      <c r="E703">
        <f t="shared" si="33"/>
        <v>2183059.9511909727</v>
      </c>
    </row>
    <row r="704" spans="1:5" x14ac:dyDescent="0.25">
      <c r="A704">
        <f>VLOOKUP('2024-03-18_windows_device_0'!P870,'2024-03-18_windows_device_0'!P$2:P$911,1,0)</f>
        <v>32.251333333333335</v>
      </c>
      <c r="B704">
        <f>VLOOKUP('2024-03-18_windows_device_0'!Q908,'2024-03-18_windows_device_0'!Q$2:Q$911,1,0)</f>
        <v>2183769</v>
      </c>
      <c r="C704">
        <f t="shared" si="35"/>
        <v>-2.0666666666663502E-2</v>
      </c>
      <c r="D704">
        <f t="shared" si="34"/>
        <v>1.6052363655000081</v>
      </c>
      <c r="E704">
        <f t="shared" si="33"/>
        <v>2183059.093479055</v>
      </c>
    </row>
    <row r="705" spans="1:5" x14ac:dyDescent="0.25">
      <c r="A705">
        <f>VLOOKUP('2024-03-18_windows_device_0'!P871,'2024-03-18_windows_device_0'!P$2:P$911,1,0)</f>
        <v>32.24666666666667</v>
      </c>
      <c r="B705">
        <f>VLOOKUP('2024-03-18_windows_device_0'!Q909,'2024-03-18_windows_device_0'!Q$2:Q$911,1,0)</f>
        <v>2183768</v>
      </c>
      <c r="C705">
        <f t="shared" si="35"/>
        <v>-4.6666666666652645E-3</v>
      </c>
      <c r="D705">
        <f t="shared" si="34"/>
        <v>1.6053624593355968</v>
      </c>
      <c r="E705">
        <f t="shared" si="33"/>
        <v>2183057.9756563287</v>
      </c>
    </row>
    <row r="706" spans="1:5" x14ac:dyDescent="0.25">
      <c r="A706">
        <f>VLOOKUP('2024-03-18_windows_device_0'!P872,'2024-03-18_windows_device_0'!P$2:P$911,1,0)</f>
        <v>32.244666666666667</v>
      </c>
      <c r="B706">
        <f>VLOOKUP('2024-03-18_windows_device_0'!Q910,'2024-03-18_windows_device_0'!Q$2:Q$911,1,0)</f>
        <v>2183764</v>
      </c>
      <c r="C706">
        <f t="shared" si="35"/>
        <v>-2.0000000000024443E-3</v>
      </c>
      <c r="D706">
        <f t="shared" si="34"/>
        <v>1.6053226235060774</v>
      </c>
      <c r="E706">
        <f t="shared" si="33"/>
        <v>2183054.0128781316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557"/>
  <sheetViews>
    <sheetView zoomScale="101" workbookViewId="0">
      <selection activeCell="L6" sqref="L6"/>
    </sheetView>
  </sheetViews>
  <sheetFormatPr defaultRowHeight="15" x14ac:dyDescent="0.25"/>
  <cols>
    <col min="1" max="1" width="16.28515625" customWidth="1"/>
    <col min="9" max="9" width="10.28515625" bestFit="1" customWidth="1"/>
    <col min="10" max="10" width="10.28515625" customWidth="1"/>
    <col min="11" max="11" width="12.7109375" bestFit="1" customWidth="1"/>
  </cols>
  <sheetData>
    <row r="1" spans="1:13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6</v>
      </c>
      <c r="E1" t="s">
        <v>8</v>
      </c>
      <c r="F1" t="s">
        <v>11</v>
      </c>
      <c r="G1" t="s">
        <v>8</v>
      </c>
      <c r="K1" s="6"/>
    </row>
    <row r="2" spans="1:13" x14ac:dyDescent="0.25">
      <c r="A2">
        <f>VLOOKUP('2024-03-18_windows_device_0'!P317,'2024-03-18_windows_device_0'!P$2:P$911,1,0)</f>
        <v>48.326666666666668</v>
      </c>
      <c r="B2">
        <f>VLOOKUP('2024-03-18_windows_device_0'!Q355,'2024-03-18_windows_device_0'!Q$2:Q$911,1,0)</f>
        <v>2184568</v>
      </c>
      <c r="C2">
        <f>0</f>
        <v>0</v>
      </c>
      <c r="D2">
        <f t="shared" ref="D2:D59" si="0">A2+C2</f>
        <v>48.326666666666668</v>
      </c>
      <c r="E2">
        <f>B2-A2*K$2+K$3*A2^2+J2</f>
        <v>2181245.1929233824</v>
      </c>
      <c r="F2">
        <f>(A2)*(1-EXP(-3*(D2)/K$7))</f>
        <v>48.326666666666661</v>
      </c>
      <c r="G2">
        <f>B2-A2*M$2</f>
        <v>2182151.6666666665</v>
      </c>
      <c r="H2">
        <f>I2+J2</f>
        <v>2182174.1061717072</v>
      </c>
      <c r="I2">
        <f>B2-K$5*(F2)</f>
        <v>2182174.1061717072</v>
      </c>
      <c r="J2">
        <f>C2*K$8</f>
        <v>0</v>
      </c>
      <c r="K2">
        <v>98.674809073475004</v>
      </c>
      <c r="M2">
        <v>50</v>
      </c>
    </row>
    <row r="3" spans="1:13" x14ac:dyDescent="0.25">
      <c r="A3">
        <f>VLOOKUP('2024-03-18_windows_device_0'!P318,'2024-03-18_windows_device_0'!P$2:P$911,1,0)</f>
        <v>48.283999999999999</v>
      </c>
      <c r="B3">
        <f>VLOOKUP('2024-03-18_windows_device_0'!Q356,'2024-03-18_windows_device_0'!Q$2:Q$911,1,0)</f>
        <v>2184572</v>
      </c>
      <c r="C3">
        <f t="shared" ref="C3:C66" si="1">(A3-A2)*K$6</f>
        <v>-0.21403867740059235</v>
      </c>
      <c r="D3">
        <f t="shared" si="0"/>
        <v>48.069961322599404</v>
      </c>
      <c r="E3">
        <f t="shared" ref="E3:E66" si="2">B3-A3*K$2+K$3*A3^2+J3</f>
        <v>2181206.9732787744</v>
      </c>
      <c r="F3">
        <f t="shared" ref="F3:F66" si="3">(A3)*(1-EXP(-3*(D3)/K$7))</f>
        <v>48.283999999999985</v>
      </c>
      <c r="G3">
        <f t="shared" ref="G3:G66" si="4">B3-A3*M$2</f>
        <v>2182157.7999999998</v>
      </c>
      <c r="H3">
        <f t="shared" ref="H3:H66" si="5">I3+J3</f>
        <v>2182136.3417647742</v>
      </c>
      <c r="I3">
        <f t="shared" ref="I3:I66" si="6">B3-K$5*(F3)</f>
        <v>2182180.2196936412</v>
      </c>
      <c r="J3">
        <f t="shared" ref="J3:J66" si="7">C3*K$8</f>
        <v>-43.877928867121433</v>
      </c>
      <c r="K3">
        <v>0.61907006552239596</v>
      </c>
    </row>
    <row r="4" spans="1:13" x14ac:dyDescent="0.25">
      <c r="A4">
        <f>VLOOKUP('2024-03-18_windows_device_0'!P319,'2024-03-18_windows_device_0'!P$2:P$911,1,0)</f>
        <v>48.24666666666667</v>
      </c>
      <c r="B4">
        <f>VLOOKUP('2024-03-18_windows_device_0'!Q357,'2024-03-18_windows_device_0'!Q$2:Q$911,1,0)</f>
        <v>2184575</v>
      </c>
      <c r="C4">
        <f t="shared" si="1"/>
        <v>-0.18728384272548712</v>
      </c>
      <c r="D4">
        <f t="shared" si="0"/>
        <v>48.059382823941185</v>
      </c>
      <c r="E4">
        <f t="shared" si="2"/>
        <v>2181216.9108675658</v>
      </c>
      <c r="F4">
        <f t="shared" si="3"/>
        <v>48.246666666666655</v>
      </c>
      <c r="G4">
        <f t="shared" si="4"/>
        <v>2182162.6666666665</v>
      </c>
      <c r="H4">
        <f t="shared" si="5"/>
        <v>2182146.6758375755</v>
      </c>
      <c r="I4">
        <f t="shared" si="6"/>
        <v>2182185.069025334</v>
      </c>
      <c r="J4">
        <f t="shared" si="7"/>
        <v>-38.393187758724856</v>
      </c>
      <c r="K4">
        <v>0.68</v>
      </c>
    </row>
    <row r="5" spans="1:13" x14ac:dyDescent="0.25">
      <c r="A5">
        <f>VLOOKUP('2024-03-18_windows_device_0'!P320,'2024-03-18_windows_device_0'!P$2:P$911,1,0)</f>
        <v>48.179333333333332</v>
      </c>
      <c r="B5">
        <f>VLOOKUP('2024-03-18_windows_device_0'!Q358,'2024-03-18_windows_device_0'!Q$2:Q$911,1,0)</f>
        <v>2184575</v>
      </c>
      <c r="C5">
        <f t="shared" si="1"/>
        <v>-0.33777978777281148</v>
      </c>
      <c r="D5">
        <f t="shared" si="0"/>
        <v>47.841553545560522</v>
      </c>
      <c r="E5">
        <f t="shared" si="2"/>
        <v>2181188.6838763328</v>
      </c>
      <c r="F5">
        <f t="shared" si="3"/>
        <v>48.179333333333318</v>
      </c>
      <c r="G5">
        <f t="shared" si="4"/>
        <v>2182166.0333333332</v>
      </c>
      <c r="H5">
        <f t="shared" si="5"/>
        <v>2182119.1595706427</v>
      </c>
      <c r="I5">
        <f t="shared" si="6"/>
        <v>2182188.4044271363</v>
      </c>
      <c r="J5">
        <f t="shared" si="7"/>
        <v>-69.244856493426354</v>
      </c>
      <c r="K5">
        <v>49.535670333001377</v>
      </c>
    </row>
    <row r="6" spans="1:13" x14ac:dyDescent="0.25">
      <c r="A6">
        <f>VLOOKUP('2024-03-18_windows_device_0'!P321,'2024-03-18_windows_device_0'!P$2:P$911,1,0)</f>
        <v>48.12466666666667</v>
      </c>
      <c r="B6">
        <f>VLOOKUP('2024-03-18_windows_device_0'!Q359,'2024-03-18_windows_device_0'!Q$2:Q$911,1,0)</f>
        <v>2184572</v>
      </c>
      <c r="C6">
        <f t="shared" si="1"/>
        <v>-0.27423705541947219</v>
      </c>
      <c r="D6">
        <f t="shared" si="0"/>
        <v>47.850429611247201</v>
      </c>
      <c r="E6">
        <f t="shared" si="2"/>
        <v>2181200.8451915379</v>
      </c>
      <c r="F6">
        <f t="shared" si="3"/>
        <v>48.124666666666656</v>
      </c>
      <c r="G6">
        <f t="shared" si="4"/>
        <v>2182165.7666666666</v>
      </c>
      <c r="H6">
        <f t="shared" si="5"/>
        <v>2182131.8937807535</v>
      </c>
      <c r="I6">
        <f t="shared" si="6"/>
        <v>2182188.1123771146</v>
      </c>
      <c r="J6">
        <f t="shared" si="7"/>
        <v>-56.218596360991796</v>
      </c>
      <c r="K6">
        <v>5.0165315015761003</v>
      </c>
      <c r="L6">
        <f>VAR(I2:I562)</f>
        <v>186.62505387828131</v>
      </c>
    </row>
    <row r="7" spans="1:13" x14ac:dyDescent="0.25">
      <c r="A7">
        <f>VLOOKUP('2024-03-18_windows_device_0'!P322,'2024-03-18_windows_device_0'!P$2:P$911,1,0)</f>
        <v>48.074666666666666</v>
      </c>
      <c r="B7">
        <f>VLOOKUP('2024-03-18_windows_device_0'!Q360,'2024-03-18_windows_device_0'!Q$2:Q$911,1,0)</f>
        <v>2184570</v>
      </c>
      <c r="C7">
        <f t="shared" si="1"/>
        <v>-0.25082657507882639</v>
      </c>
      <c r="D7">
        <f t="shared" si="0"/>
        <v>47.82384009158784</v>
      </c>
      <c r="E7">
        <f t="shared" si="2"/>
        <v>2181205.6003740826</v>
      </c>
      <c r="F7">
        <f t="shared" si="3"/>
        <v>48.074666666666651</v>
      </c>
      <c r="G7">
        <f t="shared" si="4"/>
        <v>2182166.2666666666</v>
      </c>
      <c r="H7">
        <f t="shared" si="5"/>
        <v>2182137.16971274</v>
      </c>
      <c r="I7">
        <f t="shared" si="6"/>
        <v>2182188.5891606309</v>
      </c>
      <c r="J7">
        <f t="shared" si="7"/>
        <v>-51.419447891159408</v>
      </c>
      <c r="K7">
        <v>3.9833164277111703</v>
      </c>
    </row>
    <row r="8" spans="1:13" x14ac:dyDescent="0.25">
      <c r="A8">
        <f>VLOOKUP('2024-03-18_windows_device_0'!P323,'2024-03-18_windows_device_0'!P$2:P$911,1,0)</f>
        <v>48.018000000000001</v>
      </c>
      <c r="B8">
        <f>VLOOKUP('2024-03-18_windows_device_0'!Q361,'2024-03-18_windows_device_0'!Q$2:Q$911,1,0)</f>
        <v>2184571</v>
      </c>
      <c r="C8">
        <f t="shared" si="1"/>
        <v>-0.28427011842263666</v>
      </c>
      <c r="D8">
        <f t="shared" si="0"/>
        <v>47.733729881577361</v>
      </c>
      <c r="E8">
        <f t="shared" si="2"/>
        <v>2181201.9650282487</v>
      </c>
      <c r="F8">
        <f t="shared" si="3"/>
        <v>48.017999999999986</v>
      </c>
      <c r="G8">
        <f t="shared" si="4"/>
        <v>2182170.1</v>
      </c>
      <c r="H8">
        <f t="shared" si="5"/>
        <v>2182134.1208076733</v>
      </c>
      <c r="I8">
        <f t="shared" si="6"/>
        <v>2182192.3961819499</v>
      </c>
      <c r="J8">
        <f t="shared" si="7"/>
        <v>-58.27537427664052</v>
      </c>
      <c r="K8">
        <v>205</v>
      </c>
    </row>
    <row r="9" spans="1:13" x14ac:dyDescent="0.25">
      <c r="A9">
        <f>VLOOKUP('2024-03-18_windows_device_0'!P324,'2024-03-18_windows_device_0'!P$2:P$911,1,0)</f>
        <v>47.977333333333334</v>
      </c>
      <c r="B9">
        <f>VLOOKUP('2024-03-18_windows_device_0'!Q362,'2024-03-18_windows_device_0'!Q$2:Q$911,1,0)</f>
        <v>2184570</v>
      </c>
      <c r="C9">
        <f t="shared" si="1"/>
        <v>-0.2040056143974279</v>
      </c>
      <c r="D9">
        <f t="shared" si="0"/>
        <v>47.773327718935903</v>
      </c>
      <c r="E9">
        <f t="shared" si="2"/>
        <v>2181219.0152950925</v>
      </c>
      <c r="F9">
        <f t="shared" si="3"/>
        <v>47.977333333333327</v>
      </c>
      <c r="G9">
        <f t="shared" si="4"/>
        <v>2182171.1333333333</v>
      </c>
      <c r="H9">
        <f t="shared" si="5"/>
        <v>2182151.5894815917</v>
      </c>
      <c r="I9">
        <f t="shared" si="6"/>
        <v>2182193.4106325433</v>
      </c>
      <c r="J9">
        <f t="shared" si="7"/>
        <v>-41.821150951472717</v>
      </c>
      <c r="K9">
        <v>-0.01</v>
      </c>
    </row>
    <row r="10" spans="1:13" x14ac:dyDescent="0.25">
      <c r="A10">
        <f>VLOOKUP('2024-03-18_windows_device_0'!P325,'2024-03-18_windows_device_0'!P$2:P$911,1,0)</f>
        <v>47.919333333333334</v>
      </c>
      <c r="B10">
        <f>VLOOKUP('2024-03-18_windows_device_0'!Q363,'2024-03-18_windows_device_0'!Q$2:Q$911,1,0)</f>
        <v>2184559</v>
      </c>
      <c r="C10">
        <f t="shared" si="1"/>
        <v>-0.29095882709141296</v>
      </c>
      <c r="D10">
        <f t="shared" si="0"/>
        <v>47.628374506241919</v>
      </c>
      <c r="E10">
        <f t="shared" si="2"/>
        <v>2181192.4697535853</v>
      </c>
      <c r="F10">
        <f t="shared" si="3"/>
        <v>47.919333333333327</v>
      </c>
      <c r="G10">
        <f t="shared" si="4"/>
        <v>2182163.0333333332</v>
      </c>
      <c r="H10">
        <f t="shared" si="5"/>
        <v>2182125.6371418689</v>
      </c>
      <c r="I10">
        <f t="shared" si="6"/>
        <v>2182185.2837014226</v>
      </c>
      <c r="J10">
        <f t="shared" si="7"/>
        <v>-59.646559553739657</v>
      </c>
    </row>
    <row r="11" spans="1:13" x14ac:dyDescent="0.25">
      <c r="A11">
        <f>VLOOKUP('2024-03-18_windows_device_0'!P326,'2024-03-18_windows_device_0'!P$2:P$911,1,0)</f>
        <v>47.861333333333334</v>
      </c>
      <c r="B11">
        <f>VLOOKUP('2024-03-18_windows_device_0'!Q364,'2024-03-18_windows_device_0'!Q$2:Q$911,1,0)</f>
        <v>2184549</v>
      </c>
      <c r="C11">
        <f t="shared" si="1"/>
        <v>-0.29095882709141296</v>
      </c>
      <c r="D11">
        <f t="shared" si="0"/>
        <v>47.570374506241919</v>
      </c>
      <c r="E11">
        <f t="shared" si="2"/>
        <v>2181184.7537857834</v>
      </c>
      <c r="F11">
        <f t="shared" si="3"/>
        <v>47.861333333333327</v>
      </c>
      <c r="G11">
        <f t="shared" si="4"/>
        <v>2182155.9333333331</v>
      </c>
      <c r="H11">
        <f t="shared" si="5"/>
        <v>2182118.5102107483</v>
      </c>
      <c r="I11">
        <f t="shared" si="6"/>
        <v>2182178.156770302</v>
      </c>
      <c r="J11">
        <f t="shared" si="7"/>
        <v>-59.646559553739657</v>
      </c>
    </row>
    <row r="12" spans="1:13" x14ac:dyDescent="0.25">
      <c r="A12">
        <f>VLOOKUP('2024-03-18_windows_device_0'!P327,'2024-03-18_windows_device_0'!P$2:P$911,1,0)</f>
        <v>47.836666666666666</v>
      </c>
      <c r="B12">
        <f>VLOOKUP('2024-03-18_windows_device_0'!Q365,'2024-03-18_windows_device_0'!Q$2:Q$911,1,0)</f>
        <v>2184551</v>
      </c>
      <c r="C12">
        <f t="shared" si="1"/>
        <v>-0.12374111037221912</v>
      </c>
      <c r="D12">
        <f t="shared" si="0"/>
        <v>47.712925556294444</v>
      </c>
      <c r="E12">
        <f t="shared" si="2"/>
        <v>2181222.0060500787</v>
      </c>
      <c r="F12">
        <f t="shared" si="3"/>
        <v>47.836666666666659</v>
      </c>
      <c r="G12">
        <f t="shared" si="4"/>
        <v>2182159.1666666665</v>
      </c>
      <c r="H12">
        <f t="shared" si="5"/>
        <v>2182156.0117225442</v>
      </c>
      <c r="I12">
        <f t="shared" si="6"/>
        <v>2182181.3786501703</v>
      </c>
      <c r="J12">
        <f t="shared" si="7"/>
        <v>-25.366927626304918</v>
      </c>
    </row>
    <row r="13" spans="1:13" x14ac:dyDescent="0.25">
      <c r="A13">
        <f>VLOOKUP('2024-03-18_windows_device_0'!P328,'2024-03-18_windows_device_0'!P$2:P$911,1,0)</f>
        <v>47.774666666666668</v>
      </c>
      <c r="B13">
        <f>VLOOKUP('2024-03-18_windows_device_0'!Q366,'2024-03-18_windows_device_0'!Q$2:Q$911,1,0)</f>
        <v>2184552</v>
      </c>
      <c r="C13">
        <f t="shared" si="1"/>
        <v>-0.31102495309770622</v>
      </c>
      <c r="D13">
        <f t="shared" si="0"/>
        <v>47.463641713568961</v>
      </c>
      <c r="E13">
        <f t="shared" si="2"/>
        <v>2181187.0609133905</v>
      </c>
      <c r="F13">
        <f t="shared" si="3"/>
        <v>47.774666666666654</v>
      </c>
      <c r="G13">
        <f t="shared" si="4"/>
        <v>2182163.2666666666</v>
      </c>
      <c r="H13">
        <f t="shared" si="5"/>
        <v>2182121.6897463459</v>
      </c>
      <c r="I13">
        <f t="shared" si="6"/>
        <v>2182185.4498617309</v>
      </c>
      <c r="J13">
        <f t="shared" si="7"/>
        <v>-63.760115385029778</v>
      </c>
    </row>
    <row r="14" spans="1:13" x14ac:dyDescent="0.25">
      <c r="A14">
        <f>VLOOKUP('2024-03-18_windows_device_0'!P329,'2024-03-18_windows_device_0'!P$2:P$911,1,0)</f>
        <v>47.725999999999999</v>
      </c>
      <c r="B14">
        <f>VLOOKUP('2024-03-18_windows_device_0'!Q367,'2024-03-18_windows_device_0'!Q$2:Q$911,1,0)</f>
        <v>2184551</v>
      </c>
      <c r="C14">
        <f t="shared" si="1"/>
        <v>-0.24413786641005009</v>
      </c>
      <c r="D14">
        <f t="shared" si="0"/>
        <v>47.481862133589949</v>
      </c>
      <c r="E14">
        <f t="shared" si="2"/>
        <v>2181201.6976888096</v>
      </c>
      <c r="F14">
        <f t="shared" si="3"/>
        <v>47.725999999999985</v>
      </c>
      <c r="G14">
        <f t="shared" si="4"/>
        <v>2182164.7000000002</v>
      </c>
      <c r="H14">
        <f t="shared" si="5"/>
        <v>2182136.812335073</v>
      </c>
      <c r="I14">
        <f t="shared" si="6"/>
        <v>2182186.8605976873</v>
      </c>
      <c r="J14">
        <f t="shared" si="7"/>
        <v>-50.04826261406027</v>
      </c>
    </row>
    <row r="15" spans="1:13" x14ac:dyDescent="0.25">
      <c r="A15">
        <f>VLOOKUP('2024-03-18_windows_device_0'!P330,'2024-03-18_windows_device_0'!P$2:P$911,1,0)</f>
        <v>47.672666666666665</v>
      </c>
      <c r="B15">
        <f>VLOOKUP('2024-03-18_windows_device_0'!Q368,'2024-03-18_windows_device_0'!Q$2:Q$911,1,0)</f>
        <v>2184555</v>
      </c>
      <c r="C15">
        <f t="shared" si="1"/>
        <v>-0.26754834675073152</v>
      </c>
      <c r="D15">
        <f t="shared" si="0"/>
        <v>47.405118319915935</v>
      </c>
      <c r="E15">
        <f t="shared" si="2"/>
        <v>2181203.0114123528</v>
      </c>
      <c r="F15">
        <f t="shared" si="3"/>
        <v>47.67266666666665</v>
      </c>
      <c r="G15">
        <f t="shared" si="4"/>
        <v>2182171.3666666667</v>
      </c>
      <c r="H15">
        <f t="shared" si="5"/>
        <v>2182138.6550890207</v>
      </c>
      <c r="I15">
        <f t="shared" si="6"/>
        <v>2182193.5025001047</v>
      </c>
      <c r="J15">
        <f t="shared" si="7"/>
        <v>-54.847411083899964</v>
      </c>
    </row>
    <row r="16" spans="1:13" x14ac:dyDescent="0.25">
      <c r="A16">
        <f>VLOOKUP('2024-03-18_windows_device_0'!P331,'2024-03-18_windows_device_0'!P$2:P$911,1,0)</f>
        <v>47.640666666666668</v>
      </c>
      <c r="B16">
        <f>VLOOKUP('2024-03-18_windows_device_0'!Q369,'2024-03-18_windows_device_0'!Q$2:Q$911,1,0)</f>
        <v>2184555</v>
      </c>
      <c r="C16">
        <f t="shared" si="1"/>
        <v>-0.16052900805041753</v>
      </c>
      <c r="D16">
        <f t="shared" si="0"/>
        <v>47.48013765861625</v>
      </c>
      <c r="E16">
        <f t="shared" si="2"/>
        <v>2181226.2197904685</v>
      </c>
      <c r="F16">
        <f t="shared" si="3"/>
        <v>47.640666666666654</v>
      </c>
      <c r="G16">
        <f t="shared" si="4"/>
        <v>2182172.9666666668</v>
      </c>
      <c r="H16">
        <f t="shared" si="5"/>
        <v>2182162.1791949053</v>
      </c>
      <c r="I16">
        <f t="shared" si="6"/>
        <v>2182195.0876415558</v>
      </c>
      <c r="J16">
        <f t="shared" si="7"/>
        <v>-32.908446650335591</v>
      </c>
    </row>
    <row r="17" spans="1:10" x14ac:dyDescent="0.25">
      <c r="A17">
        <f>VLOOKUP('2024-03-18_windows_device_0'!P332,'2024-03-18_windows_device_0'!P$2:P$911,1,0)</f>
        <v>47.591333333333331</v>
      </c>
      <c r="B17">
        <f>VLOOKUP('2024-03-18_windows_device_0'!Q370,'2024-03-18_windows_device_0'!Q$2:Q$911,1,0)</f>
        <v>2184546</v>
      </c>
      <c r="C17">
        <f t="shared" si="1"/>
        <v>-0.24748222074443824</v>
      </c>
      <c r="D17">
        <f t="shared" si="0"/>
        <v>47.343851112588894</v>
      </c>
      <c r="E17">
        <f t="shared" si="2"/>
        <v>2181201.3538786103</v>
      </c>
      <c r="F17">
        <f t="shared" si="3"/>
        <v>47.591333333333317</v>
      </c>
      <c r="G17">
        <f t="shared" si="4"/>
        <v>2182166.4333333331</v>
      </c>
      <c r="H17">
        <f t="shared" si="5"/>
        <v>2182137.7975460393</v>
      </c>
      <c r="I17">
        <f t="shared" si="6"/>
        <v>2182188.531401292</v>
      </c>
      <c r="J17">
        <f t="shared" si="7"/>
        <v>-50.733855252609835</v>
      </c>
    </row>
    <row r="18" spans="1:10" x14ac:dyDescent="0.25">
      <c r="A18">
        <f>VLOOKUP('2024-03-18_windows_device_0'!P333,'2024-03-18_windows_device_0'!P$2:P$911,1,0)</f>
        <v>47.545333333333332</v>
      </c>
      <c r="B18">
        <f>VLOOKUP('2024-03-18_windows_device_0'!Q371,'2024-03-18_windows_device_0'!Q$2:Q$911,1,0)</f>
        <v>2184546</v>
      </c>
      <c r="C18">
        <f t="shared" si="1"/>
        <v>-0.23076044907249749</v>
      </c>
      <c r="D18">
        <f t="shared" si="0"/>
        <v>47.314572884260834</v>
      </c>
      <c r="E18">
        <f t="shared" si="2"/>
        <v>2181206.6116549466</v>
      </c>
      <c r="F18">
        <f t="shared" si="3"/>
        <v>47.545333333333318</v>
      </c>
      <c r="G18">
        <f t="shared" si="4"/>
        <v>2182168.7333333334</v>
      </c>
      <c r="H18">
        <f t="shared" si="5"/>
        <v>2182143.5041500675</v>
      </c>
      <c r="I18">
        <f t="shared" si="6"/>
        <v>2182190.8100421275</v>
      </c>
      <c r="J18">
        <f t="shared" si="7"/>
        <v>-47.305892059861982</v>
      </c>
    </row>
    <row r="19" spans="1:10" x14ac:dyDescent="0.25">
      <c r="A19">
        <f>VLOOKUP('2024-03-18_windows_device_0'!P334,'2024-03-18_windows_device_0'!P$2:P$911,1,0)</f>
        <v>47.475999999999999</v>
      </c>
      <c r="B19">
        <f>VLOOKUP('2024-03-18_windows_device_0'!Q372,'2024-03-18_windows_device_0'!Q$2:Q$911,1,0)</f>
        <v>2184546</v>
      </c>
      <c r="C19">
        <f t="shared" si="1"/>
        <v>-0.34781285077594032</v>
      </c>
      <c r="D19">
        <f t="shared" si="0"/>
        <v>47.128187149224061</v>
      </c>
      <c r="E19">
        <f t="shared" si="2"/>
        <v>2181185.3788421885</v>
      </c>
      <c r="F19">
        <f t="shared" si="3"/>
        <v>47.475999999999985</v>
      </c>
      <c r="G19">
        <f t="shared" si="4"/>
        <v>2182172.2000000002</v>
      </c>
      <c r="H19">
        <f t="shared" si="5"/>
        <v>2182122.9428808615</v>
      </c>
      <c r="I19">
        <f t="shared" si="6"/>
        <v>2182194.2445152705</v>
      </c>
      <c r="J19">
        <f t="shared" si="7"/>
        <v>-71.301634409067759</v>
      </c>
    </row>
    <row r="20" spans="1:10" x14ac:dyDescent="0.25">
      <c r="A20">
        <f>VLOOKUP('2024-03-18_windows_device_0'!P335,'2024-03-18_windows_device_0'!P$2:P$911,1,0)</f>
        <v>47.433999999999997</v>
      </c>
      <c r="B20">
        <f>VLOOKUP('2024-03-18_windows_device_0'!Q373,'2024-03-18_windows_device_0'!Q$2:Q$911,1,0)</f>
        <v>2184544</v>
      </c>
      <c r="C20">
        <f t="shared" si="1"/>
        <v>-0.2106943230662042</v>
      </c>
      <c r="D20">
        <f t="shared" si="0"/>
        <v>47.223305676933791</v>
      </c>
      <c r="E20">
        <f t="shared" si="2"/>
        <v>2181213.1647328734</v>
      </c>
      <c r="F20">
        <f t="shared" si="3"/>
        <v>47.433999999999983</v>
      </c>
      <c r="G20">
        <f t="shared" si="4"/>
        <v>2182172.2999999998</v>
      </c>
      <c r="H20">
        <f t="shared" si="5"/>
        <v>2182151.1326771956</v>
      </c>
      <c r="I20">
        <f t="shared" si="6"/>
        <v>2182194.3250134243</v>
      </c>
      <c r="J20">
        <f t="shared" si="7"/>
        <v>-43.192336228571861</v>
      </c>
    </row>
    <row r="21" spans="1:10" x14ac:dyDescent="0.25">
      <c r="A21">
        <f>VLOOKUP('2024-03-18_windows_device_0'!P336,'2024-03-18_windows_device_0'!P$2:P$911,1,0)</f>
        <v>47.410666666666664</v>
      </c>
      <c r="B21">
        <f>VLOOKUP('2024-03-18_windows_device_0'!Q374,'2024-03-18_windows_device_0'!Q$2:Q$911,1,0)</f>
        <v>2184541</v>
      </c>
      <c r="C21">
        <f t="shared" si="1"/>
        <v>-0.11705240170344282</v>
      </c>
      <c r="D21">
        <f t="shared" si="0"/>
        <v>47.293614264963225</v>
      </c>
      <c r="E21">
        <f t="shared" si="2"/>
        <v>2181230.2937107706</v>
      </c>
      <c r="F21">
        <f t="shared" si="3"/>
        <v>47.41066666666665</v>
      </c>
      <c r="G21">
        <f t="shared" si="4"/>
        <v>2182170.4666666668</v>
      </c>
      <c r="H21">
        <f t="shared" si="5"/>
        <v>2182168.4851033827</v>
      </c>
      <c r="I21">
        <f t="shared" si="6"/>
        <v>2182192.4808457321</v>
      </c>
      <c r="J21">
        <f t="shared" si="7"/>
        <v>-23.995742349205777</v>
      </c>
    </row>
    <row r="22" spans="1:10" x14ac:dyDescent="0.25">
      <c r="A22">
        <f>VLOOKUP('2024-03-18_windows_device_0'!P337,'2024-03-18_windows_device_0'!P$2:P$911,1,0)</f>
        <v>47.345333333333329</v>
      </c>
      <c r="B22">
        <f>VLOOKUP('2024-03-18_windows_device_0'!Q375,'2024-03-18_windows_device_0'!Q$2:Q$911,1,0)</f>
        <v>2184530</v>
      </c>
      <c r="C22">
        <f t="shared" si="1"/>
        <v>-0.327746724769647</v>
      </c>
      <c r="D22">
        <f t="shared" si="0"/>
        <v>47.017586608563683</v>
      </c>
      <c r="E22">
        <f t="shared" si="2"/>
        <v>2181178.7156359977</v>
      </c>
      <c r="F22">
        <f t="shared" si="3"/>
        <v>47.345333333333308</v>
      </c>
      <c r="G22">
        <f t="shared" si="4"/>
        <v>2182162.7333333334</v>
      </c>
      <c r="H22">
        <f t="shared" si="5"/>
        <v>2182117.5290976162</v>
      </c>
      <c r="I22">
        <f t="shared" si="6"/>
        <v>2182184.7171761938</v>
      </c>
      <c r="J22">
        <f t="shared" si="7"/>
        <v>-67.188078577777631</v>
      </c>
    </row>
    <row r="23" spans="1:10" x14ac:dyDescent="0.25">
      <c r="A23">
        <f>VLOOKUP('2024-03-18_windows_device_0'!P338,'2024-03-18_windows_device_0'!P$2:P$911,1,0)</f>
        <v>47.311333333333337</v>
      </c>
      <c r="B23">
        <f>VLOOKUP('2024-03-18_windows_device_0'!Q376,'2024-03-18_windows_device_0'!Q$2:Q$911,1,0)</f>
        <v>2184527</v>
      </c>
      <c r="C23">
        <f t="shared" si="1"/>
        <v>-0.17056207105354634</v>
      </c>
      <c r="D23">
        <f t="shared" si="0"/>
        <v>47.140771262279792</v>
      </c>
      <c r="E23">
        <f t="shared" si="2"/>
        <v>2181209.3010638175</v>
      </c>
      <c r="F23">
        <f t="shared" si="3"/>
        <v>47.311333333333323</v>
      </c>
      <c r="G23">
        <f t="shared" si="4"/>
        <v>2182161.4333333331</v>
      </c>
      <c r="H23">
        <f t="shared" si="5"/>
        <v>2182148.4361644192</v>
      </c>
      <c r="I23">
        <f t="shared" si="6"/>
        <v>2182183.4013889851</v>
      </c>
      <c r="J23">
        <f t="shared" si="7"/>
        <v>-34.965224565977003</v>
      </c>
    </row>
    <row r="24" spans="1:10" x14ac:dyDescent="0.25">
      <c r="A24">
        <f>VLOOKUP('2024-03-18_windows_device_0'!P339,'2024-03-18_windows_device_0'!P$2:P$911,1,0)</f>
        <v>47.266666666666666</v>
      </c>
      <c r="B24">
        <f>VLOOKUP('2024-03-18_windows_device_0'!Q377,'2024-03-18_windows_device_0'!Q$2:Q$911,1,0)</f>
        <v>2184530</v>
      </c>
      <c r="C24">
        <f t="shared" si="1"/>
        <v>-0.22407174040375682</v>
      </c>
      <c r="D24">
        <f t="shared" si="0"/>
        <v>47.042594926262908</v>
      </c>
      <c r="E24">
        <f t="shared" si="2"/>
        <v>2181203.1238048193</v>
      </c>
      <c r="F24">
        <f t="shared" si="3"/>
        <v>47.266666666666644</v>
      </c>
      <c r="G24">
        <f t="shared" si="4"/>
        <v>2182166.6666666665</v>
      </c>
      <c r="H24">
        <f t="shared" si="5"/>
        <v>2182142.6792754773</v>
      </c>
      <c r="I24">
        <f t="shared" si="6"/>
        <v>2182188.6139822602</v>
      </c>
      <c r="J24">
        <f t="shared" si="7"/>
        <v>-45.934706782770149</v>
      </c>
    </row>
    <row r="25" spans="1:10" x14ac:dyDescent="0.25">
      <c r="A25">
        <f>VLOOKUP('2024-03-18_windows_device_0'!P340,'2024-03-18_windows_device_0'!P$2:P$911,1,0)</f>
        <v>47.208666666666666</v>
      </c>
      <c r="B25">
        <f>VLOOKUP('2024-03-18_windows_device_0'!Q378,'2024-03-18_windows_device_0'!Q$2:Q$911,1,0)</f>
        <v>2184529</v>
      </c>
      <c r="C25">
        <f t="shared" si="1"/>
        <v>-0.29095882709141296</v>
      </c>
      <c r="D25">
        <f t="shared" si="0"/>
        <v>46.91770783957525</v>
      </c>
      <c r="E25">
        <f t="shared" si="2"/>
        <v>2181190.7428536285</v>
      </c>
      <c r="F25">
        <f t="shared" si="3"/>
        <v>47.208666666666645</v>
      </c>
      <c r="G25">
        <f t="shared" si="4"/>
        <v>2182168.5666666669</v>
      </c>
      <c r="H25">
        <f t="shared" si="5"/>
        <v>2182130.8404915859</v>
      </c>
      <c r="I25">
        <f t="shared" si="6"/>
        <v>2182190.4870511396</v>
      </c>
      <c r="J25">
        <f t="shared" si="7"/>
        <v>-59.646559553739657</v>
      </c>
    </row>
    <row r="26" spans="1:10" x14ac:dyDescent="0.25">
      <c r="A26">
        <f>VLOOKUP('2024-03-18_windows_device_0'!P341,'2024-03-18_windows_device_0'!P$2:P$911,1,0)</f>
        <v>47.167999999999999</v>
      </c>
      <c r="B26">
        <f>VLOOKUP('2024-03-18_windows_device_0'!Q379,'2024-03-18_windows_device_0'!Q$2:Q$911,1,0)</f>
        <v>2184525</v>
      </c>
      <c r="C26">
        <f t="shared" si="1"/>
        <v>-0.2040056143974279</v>
      </c>
      <c r="D26">
        <f t="shared" si="0"/>
        <v>46.963994385602568</v>
      </c>
      <c r="E26">
        <f t="shared" si="2"/>
        <v>2181206.2050565183</v>
      </c>
      <c r="F26">
        <f t="shared" si="3"/>
        <v>47.167999999999978</v>
      </c>
      <c r="G26">
        <f t="shared" si="4"/>
        <v>2182166.6</v>
      </c>
      <c r="H26">
        <f t="shared" si="5"/>
        <v>2182146.6803507814</v>
      </c>
      <c r="I26">
        <f t="shared" si="6"/>
        <v>2182188.501501733</v>
      </c>
      <c r="J26">
        <f t="shared" si="7"/>
        <v>-41.821150951472717</v>
      </c>
    </row>
    <row r="27" spans="1:10" x14ac:dyDescent="0.25">
      <c r="A27">
        <f>VLOOKUP('2024-03-18_windows_device_0'!P342,'2024-03-18_windows_device_0'!P$2:P$911,1,0)</f>
        <v>47.108000000000004</v>
      </c>
      <c r="B27">
        <f>VLOOKUP('2024-03-18_windows_device_0'!Q380,'2024-03-18_windows_device_0'!Q$2:Q$911,1,0)</f>
        <v>2184522</v>
      </c>
      <c r="C27">
        <f t="shared" si="1"/>
        <v>-0.3009918900945418</v>
      </c>
      <c r="D27">
        <f t="shared" si="0"/>
        <v>46.80700810990546</v>
      </c>
      <c r="E27">
        <f t="shared" si="2"/>
        <v>2181185.7415515748</v>
      </c>
      <c r="F27">
        <f t="shared" si="3"/>
        <v>47.107999999999983</v>
      </c>
      <c r="G27">
        <f t="shared" si="4"/>
        <v>2182166.6</v>
      </c>
      <c r="H27">
        <f t="shared" si="5"/>
        <v>2182126.7703044834</v>
      </c>
      <c r="I27">
        <f t="shared" si="6"/>
        <v>2182188.473641953</v>
      </c>
      <c r="J27">
        <f t="shared" si="7"/>
        <v>-61.703337469381069</v>
      </c>
    </row>
    <row r="28" spans="1:10" x14ac:dyDescent="0.25">
      <c r="A28">
        <f>VLOOKUP('2024-03-18_windows_device_0'!P343,'2024-03-18_windows_device_0'!P$2:P$911,1,0)</f>
        <v>47.055999999999997</v>
      </c>
      <c r="B28">
        <f>VLOOKUP('2024-03-18_windows_device_0'!Q381,'2024-03-18_windows_device_0'!Q$2:Q$911,1,0)</f>
        <v>2184521</v>
      </c>
      <c r="C28">
        <f t="shared" si="1"/>
        <v>-0.26085963808199086</v>
      </c>
      <c r="D28">
        <f t="shared" si="0"/>
        <v>46.795140361918008</v>
      </c>
      <c r="E28">
        <f t="shared" si="2"/>
        <v>2181195.068459399</v>
      </c>
      <c r="F28">
        <f t="shared" si="3"/>
        <v>47.055999999999976</v>
      </c>
      <c r="G28">
        <f t="shared" si="4"/>
        <v>2182168.2000000002</v>
      </c>
      <c r="H28">
        <f t="shared" si="5"/>
        <v>2182136.5732710036</v>
      </c>
      <c r="I28">
        <f t="shared" si="6"/>
        <v>2182190.0494968104</v>
      </c>
      <c r="J28">
        <f t="shared" si="7"/>
        <v>-53.476225806808124</v>
      </c>
    </row>
    <row r="29" spans="1:10" x14ac:dyDescent="0.25">
      <c r="A29">
        <f>VLOOKUP('2024-03-18_windows_device_0'!P344,'2024-03-18_windows_device_0'!P$2:P$911,1,0)</f>
        <v>47.01</v>
      </c>
      <c r="B29">
        <f>VLOOKUP('2024-03-18_windows_device_0'!Q382,'2024-03-18_windows_device_0'!Q$2:Q$911,1,0)</f>
        <v>2184521</v>
      </c>
      <c r="C29">
        <f t="shared" si="1"/>
        <v>-0.23076044907249749</v>
      </c>
      <c r="D29">
        <f t="shared" si="0"/>
        <v>46.7792395509275</v>
      </c>
      <c r="E29">
        <f t="shared" si="2"/>
        <v>2181203.0990959033</v>
      </c>
      <c r="F29">
        <f t="shared" si="3"/>
        <v>47.00999999999997</v>
      </c>
      <c r="G29">
        <f t="shared" si="4"/>
        <v>2182170.5</v>
      </c>
      <c r="H29">
        <f t="shared" si="5"/>
        <v>2182145.0222455855</v>
      </c>
      <c r="I29">
        <f t="shared" si="6"/>
        <v>2182192.3281376455</v>
      </c>
      <c r="J29">
        <f t="shared" si="7"/>
        <v>-47.305892059861982</v>
      </c>
    </row>
    <row r="30" spans="1:10" x14ac:dyDescent="0.25">
      <c r="A30">
        <f>VLOOKUP('2024-03-18_windows_device_0'!P345,'2024-03-18_windows_device_0'!P$2:P$911,1,0)</f>
        <v>46.957999999999998</v>
      </c>
      <c r="B30">
        <f>VLOOKUP('2024-03-18_windows_device_0'!Q383,'2024-03-18_windows_device_0'!Q$2:Q$911,1,0)</f>
        <v>2184520</v>
      </c>
      <c r="C30">
        <f t="shared" si="1"/>
        <v>-0.26085963808195523</v>
      </c>
      <c r="D30">
        <f t="shared" si="0"/>
        <v>46.697140361918045</v>
      </c>
      <c r="E30">
        <f t="shared" si="2"/>
        <v>2181198.0348678809</v>
      </c>
      <c r="F30">
        <f t="shared" si="3"/>
        <v>46.95799999999997</v>
      </c>
      <c r="G30">
        <f t="shared" si="4"/>
        <v>2182172.1</v>
      </c>
      <c r="H30">
        <f t="shared" si="5"/>
        <v>2182140.4277666961</v>
      </c>
      <c r="I30">
        <f t="shared" si="6"/>
        <v>2182193.903992503</v>
      </c>
      <c r="J30">
        <f t="shared" si="7"/>
        <v>-53.476225806800819</v>
      </c>
    </row>
    <row r="31" spans="1:10" x14ac:dyDescent="0.25">
      <c r="A31">
        <f>VLOOKUP('2024-03-18_windows_device_0'!P346,'2024-03-18_windows_device_0'!P$2:P$911,1,0)</f>
        <v>46.921999999999997</v>
      </c>
      <c r="B31">
        <f>VLOOKUP('2024-03-18_windows_device_0'!Q384,'2024-03-18_windows_device_0'!Q$2:Q$911,1,0)</f>
        <v>2184513</v>
      </c>
      <c r="C31">
        <f t="shared" si="1"/>
        <v>-0.18059513405674646</v>
      </c>
      <c r="D31">
        <f t="shared" si="0"/>
        <v>46.741404865943252</v>
      </c>
      <c r="E31">
        <f t="shared" si="2"/>
        <v>2181208.9491256131</v>
      </c>
      <c r="F31">
        <f t="shared" si="3"/>
        <v>46.921999999999969</v>
      </c>
      <c r="G31">
        <f t="shared" si="4"/>
        <v>2182166.9</v>
      </c>
      <c r="H31">
        <f t="shared" si="5"/>
        <v>2182151.665274153</v>
      </c>
      <c r="I31">
        <f t="shared" si="6"/>
        <v>2182188.6872766349</v>
      </c>
      <c r="J31">
        <f t="shared" si="7"/>
        <v>-37.022002481633024</v>
      </c>
    </row>
    <row r="32" spans="1:10" x14ac:dyDescent="0.25">
      <c r="A32">
        <f>VLOOKUP('2024-03-18_windows_device_0'!P347,'2024-03-18_windows_device_0'!P$2:P$911,1,0)</f>
        <v>46.866666666666667</v>
      </c>
      <c r="B32">
        <f>VLOOKUP('2024-03-18_windows_device_0'!Q385,'2024-03-18_windows_device_0'!Q$2:Q$911,1,0)</f>
        <v>2184513</v>
      </c>
      <c r="C32">
        <f t="shared" si="1"/>
        <v>-0.27758140975386036</v>
      </c>
      <c r="D32">
        <f t="shared" si="0"/>
        <v>46.58908525691281</v>
      </c>
      <c r="E32">
        <f t="shared" si="2"/>
        <v>2181191.3141946984</v>
      </c>
      <c r="F32">
        <f t="shared" si="3"/>
        <v>46.866666666666639</v>
      </c>
      <c r="G32">
        <f t="shared" si="4"/>
        <v>2182169.6666666665</v>
      </c>
      <c r="H32">
        <f t="shared" si="5"/>
        <v>2182134.5240613939</v>
      </c>
      <c r="I32">
        <f t="shared" si="6"/>
        <v>2182191.4282503934</v>
      </c>
      <c r="J32">
        <f t="shared" si="7"/>
        <v>-56.904188999541375</v>
      </c>
    </row>
    <row r="33" spans="1:10" x14ac:dyDescent="0.25">
      <c r="A33">
        <f>VLOOKUP('2024-03-18_windows_device_0'!P348,'2024-03-18_windows_device_0'!P$2:P$911,1,0)</f>
        <v>46.827333333333335</v>
      </c>
      <c r="B33">
        <f>VLOOKUP('2024-03-18_windows_device_0'!Q386,'2024-03-18_windows_device_0'!Q$2:Q$911,1,0)</f>
        <v>2184512</v>
      </c>
      <c r="C33">
        <f t="shared" si="1"/>
        <v>-0.19731690572865157</v>
      </c>
      <c r="D33">
        <f t="shared" si="0"/>
        <v>46.630016427604687</v>
      </c>
      <c r="E33">
        <f t="shared" si="2"/>
        <v>2181208.3681699182</v>
      </c>
      <c r="F33">
        <f t="shared" si="3"/>
        <v>46.827333333333307</v>
      </c>
      <c r="G33">
        <f t="shared" si="4"/>
        <v>2182170.6333333333</v>
      </c>
      <c r="H33">
        <f t="shared" si="5"/>
        <v>2182151.9266877519</v>
      </c>
      <c r="I33">
        <f t="shared" si="6"/>
        <v>2182192.3766534263</v>
      </c>
      <c r="J33">
        <f t="shared" si="7"/>
        <v>-40.449965674373573</v>
      </c>
    </row>
    <row r="34" spans="1:10" x14ac:dyDescent="0.25">
      <c r="A34">
        <f>VLOOKUP('2024-03-18_windows_device_0'!P349,'2024-03-18_windows_device_0'!P$2:P$911,1,0)</f>
        <v>46.785333333333334</v>
      </c>
      <c r="B34">
        <f>VLOOKUP('2024-03-18_windows_device_0'!Q387,'2024-03-18_windows_device_0'!Q$2:Q$911,1,0)</f>
        <v>2184506</v>
      </c>
      <c r="C34">
        <f t="shared" si="1"/>
        <v>-0.2106943230662042</v>
      </c>
      <c r="D34">
        <f t="shared" si="0"/>
        <v>46.574639010267127</v>
      </c>
      <c r="E34">
        <f t="shared" si="2"/>
        <v>2181201.3361237585</v>
      </c>
      <c r="F34">
        <f t="shared" si="3"/>
        <v>46.785333333333305</v>
      </c>
      <c r="G34">
        <f t="shared" si="4"/>
        <v>2182166.7333333334</v>
      </c>
      <c r="H34">
        <f t="shared" si="5"/>
        <v>2182145.2648153519</v>
      </c>
      <c r="I34">
        <f t="shared" si="6"/>
        <v>2182188.4571515806</v>
      </c>
      <c r="J34">
        <f t="shared" si="7"/>
        <v>-43.192336228571861</v>
      </c>
    </row>
    <row r="35" spans="1:10" x14ac:dyDescent="0.25">
      <c r="A35">
        <f>VLOOKUP('2024-03-18_windows_device_0'!P350,'2024-03-18_windows_device_0'!P$2:P$911,1,0)</f>
        <v>46.746000000000002</v>
      </c>
      <c r="B35">
        <f>VLOOKUP('2024-03-18_windows_device_0'!Q388,'2024-03-18_windows_device_0'!Q$2:Q$911,1,0)</f>
        <v>2184501</v>
      </c>
      <c r="C35">
        <f t="shared" si="1"/>
        <v>-0.19731690572865157</v>
      </c>
      <c r="D35">
        <f t="shared" si="0"/>
        <v>46.548683094271354</v>
      </c>
      <c r="E35">
        <f t="shared" si="2"/>
        <v>2181200.6822071555</v>
      </c>
      <c r="F35">
        <f t="shared" si="3"/>
        <v>46.745999999999974</v>
      </c>
      <c r="G35">
        <f t="shared" si="4"/>
        <v>2182163.7000000002</v>
      </c>
      <c r="H35">
        <f t="shared" si="5"/>
        <v>2182144.9555889391</v>
      </c>
      <c r="I35">
        <f t="shared" si="6"/>
        <v>2182185.4055546136</v>
      </c>
      <c r="J35">
        <f t="shared" si="7"/>
        <v>-40.449965674373573</v>
      </c>
    </row>
    <row r="36" spans="1:10" x14ac:dyDescent="0.25">
      <c r="A36">
        <f>VLOOKUP('2024-03-18_windows_device_0'!P351,'2024-03-18_windows_device_0'!P$2:P$911,1,0)</f>
        <v>46.69</v>
      </c>
      <c r="B36">
        <f>VLOOKUP('2024-03-18_windows_device_0'!Q389,'2024-03-18_windows_device_0'!Q$2:Q$911,1,0)</f>
        <v>2184500</v>
      </c>
      <c r="C36">
        <f t="shared" si="1"/>
        <v>-0.28092576408828412</v>
      </c>
      <c r="D36">
        <f t="shared" si="0"/>
        <v>46.40907423591171</v>
      </c>
      <c r="E36">
        <f t="shared" si="2"/>
        <v>2181184.8289483842</v>
      </c>
      <c r="F36">
        <f t="shared" si="3"/>
        <v>46.689999999999969</v>
      </c>
      <c r="G36">
        <f t="shared" si="4"/>
        <v>2182165.5</v>
      </c>
      <c r="H36">
        <f t="shared" si="5"/>
        <v>2182129.5897705141</v>
      </c>
      <c r="I36">
        <f t="shared" si="6"/>
        <v>2182187.1795521523</v>
      </c>
      <c r="J36">
        <f t="shared" si="7"/>
        <v>-57.589781638098245</v>
      </c>
    </row>
    <row r="37" spans="1:10" x14ac:dyDescent="0.25">
      <c r="A37">
        <f>VLOOKUP('2024-03-18_windows_device_0'!P352,'2024-03-18_windows_device_0'!P$2:P$911,1,0)</f>
        <v>46.640666666666668</v>
      </c>
      <c r="B37">
        <f>VLOOKUP('2024-03-18_windows_device_0'!Q390,'2024-03-18_windows_device_0'!Q$2:Q$911,1,0)</f>
        <v>2184496</v>
      </c>
      <c r="C37">
        <f t="shared" si="1"/>
        <v>-0.2474822207444026</v>
      </c>
      <c r="D37">
        <f t="shared" si="0"/>
        <v>46.393184445922266</v>
      </c>
      <c r="E37">
        <f t="shared" si="2"/>
        <v>2181189.7024397356</v>
      </c>
      <c r="F37">
        <f t="shared" si="3"/>
        <v>46.64066666666664</v>
      </c>
      <c r="G37">
        <f t="shared" si="4"/>
        <v>2182163.9666666668</v>
      </c>
      <c r="H37">
        <f t="shared" si="5"/>
        <v>2182134.8894566358</v>
      </c>
      <c r="I37">
        <f t="shared" si="6"/>
        <v>2182185.6233118884</v>
      </c>
      <c r="J37">
        <f t="shared" si="7"/>
        <v>-50.733855252602531</v>
      </c>
    </row>
    <row r="38" spans="1:10" x14ac:dyDescent="0.25">
      <c r="A38">
        <f>VLOOKUP('2024-03-18_windows_device_0'!P353,'2024-03-18_windows_device_0'!P$2:P$911,1,0)</f>
        <v>46.594000000000001</v>
      </c>
      <c r="B38">
        <f>VLOOKUP('2024-03-18_windows_device_0'!Q391,'2024-03-18_windows_device_0'!Q$2:Q$911,1,0)</f>
        <v>2184495</v>
      </c>
      <c r="C38">
        <f t="shared" si="1"/>
        <v>-0.23410480340688564</v>
      </c>
      <c r="D38">
        <f t="shared" si="0"/>
        <v>46.359895196593115</v>
      </c>
      <c r="E38">
        <f t="shared" si="2"/>
        <v>2181193.356091124</v>
      </c>
      <c r="F38">
        <f t="shared" si="3"/>
        <v>46.593999999999973</v>
      </c>
      <c r="G38">
        <f t="shared" si="4"/>
        <v>2182165.2999999998</v>
      </c>
      <c r="H38">
        <f t="shared" si="5"/>
        <v>2182138.9434918058</v>
      </c>
      <c r="I38">
        <f t="shared" si="6"/>
        <v>2182186.9349765042</v>
      </c>
      <c r="J38">
        <f t="shared" si="7"/>
        <v>-47.991484698411554</v>
      </c>
    </row>
    <row r="39" spans="1:10" x14ac:dyDescent="0.25">
      <c r="A39">
        <f>VLOOKUP('2024-03-18_windows_device_0'!P354,'2024-03-18_windows_device_0'!P$2:P$911,1,0)</f>
        <v>46.560666666666663</v>
      </c>
      <c r="B39">
        <f>VLOOKUP('2024-03-18_windows_device_0'!Q392,'2024-03-18_windows_device_0'!Q$2:Q$911,1,0)</f>
        <v>2184499</v>
      </c>
      <c r="C39">
        <f t="shared" si="1"/>
        <v>-0.16721771671922947</v>
      </c>
      <c r="D39">
        <f t="shared" si="0"/>
        <v>46.393448949947434</v>
      </c>
      <c r="E39">
        <f t="shared" si="2"/>
        <v>2181212.4347953438</v>
      </c>
      <c r="F39">
        <f t="shared" si="3"/>
        <v>46.560666666666634</v>
      </c>
      <c r="G39">
        <f t="shared" si="4"/>
        <v>2182170.9666666668</v>
      </c>
      <c r="H39">
        <f t="shared" si="5"/>
        <v>2182158.3065335876</v>
      </c>
      <c r="I39">
        <f t="shared" si="6"/>
        <v>2182192.5861655152</v>
      </c>
      <c r="J39">
        <f t="shared" si="7"/>
        <v>-34.27963192744204</v>
      </c>
    </row>
    <row r="40" spans="1:10" x14ac:dyDescent="0.25">
      <c r="A40">
        <f>VLOOKUP('2024-03-18_windows_device_0'!P355,'2024-03-18_windows_device_0'!P$2:P$911,1,0)</f>
        <v>46.506</v>
      </c>
      <c r="B40">
        <f>VLOOKUP('2024-03-18_windows_device_0'!Q393,'2024-03-18_windows_device_0'!Q$2:Q$911,1,0)</f>
        <v>2184499</v>
      </c>
      <c r="C40">
        <f t="shared" si="1"/>
        <v>-0.27423705541947219</v>
      </c>
      <c r="D40">
        <f t="shared" si="0"/>
        <v>46.231762944580531</v>
      </c>
      <c r="E40">
        <f t="shared" si="2"/>
        <v>2181192.7404454271</v>
      </c>
      <c r="F40">
        <f t="shared" si="3"/>
        <v>46.505999999999965</v>
      </c>
      <c r="G40">
        <f t="shared" si="4"/>
        <v>2182173.7000000002</v>
      </c>
      <c r="H40">
        <f t="shared" si="5"/>
        <v>2182139.0755191324</v>
      </c>
      <c r="I40">
        <f t="shared" si="6"/>
        <v>2182195.2941154935</v>
      </c>
      <c r="J40">
        <f t="shared" si="7"/>
        <v>-56.218596360991796</v>
      </c>
    </row>
    <row r="41" spans="1:10" x14ac:dyDescent="0.25">
      <c r="A41">
        <f>VLOOKUP('2024-03-18_windows_device_0'!P356,'2024-03-18_windows_device_0'!P$2:P$911,1,0)</f>
        <v>46.457999999999998</v>
      </c>
      <c r="B41">
        <f>VLOOKUP('2024-03-18_windows_device_0'!Q394,'2024-03-18_windows_device_0'!Q$2:Q$911,1,0)</f>
        <v>2184491</v>
      </c>
      <c r="C41">
        <f t="shared" si="1"/>
        <v>-0.24079351207566194</v>
      </c>
      <c r="D41">
        <f t="shared" si="0"/>
        <v>46.217206487924336</v>
      </c>
      <c r="E41">
        <f t="shared" si="2"/>
        <v>2181193.5703036282</v>
      </c>
      <c r="F41">
        <f t="shared" si="3"/>
        <v>46.457999999999963</v>
      </c>
      <c r="G41">
        <f t="shared" si="4"/>
        <v>2182168.1</v>
      </c>
      <c r="H41">
        <f t="shared" si="5"/>
        <v>2182140.3091576938</v>
      </c>
      <c r="I41">
        <f t="shared" si="6"/>
        <v>2182189.6718276693</v>
      </c>
      <c r="J41">
        <f t="shared" si="7"/>
        <v>-49.362669975510698</v>
      </c>
    </row>
    <row r="42" spans="1:10" x14ac:dyDescent="0.25">
      <c r="A42">
        <f>VLOOKUP('2024-03-18_windows_device_0'!P357,'2024-03-18_windows_device_0'!P$2:P$911,1,0)</f>
        <v>46.406666666666666</v>
      </c>
      <c r="B42">
        <f>VLOOKUP('2024-03-18_windows_device_0'!Q395,'2024-03-18_windows_device_0'!Q$2:Q$911,1,0)</f>
        <v>2184491</v>
      </c>
      <c r="C42">
        <f t="shared" si="1"/>
        <v>-0.25751528374756705</v>
      </c>
      <c r="D42">
        <f t="shared" si="0"/>
        <v>46.149151382919101</v>
      </c>
      <c r="E42">
        <f t="shared" si="2"/>
        <v>2181192.2565075574</v>
      </c>
      <c r="F42">
        <f t="shared" si="3"/>
        <v>46.406666666666631</v>
      </c>
      <c r="G42">
        <f t="shared" si="4"/>
        <v>2182170.6666666665</v>
      </c>
      <c r="H42">
        <f t="shared" si="5"/>
        <v>2182139.4240255784</v>
      </c>
      <c r="I42">
        <f t="shared" si="6"/>
        <v>2182192.2146587465</v>
      </c>
      <c r="J42">
        <f t="shared" si="7"/>
        <v>-52.790633168251247</v>
      </c>
    </row>
    <row r="43" spans="1:10" x14ac:dyDescent="0.25">
      <c r="A43">
        <f>VLOOKUP('2024-03-18_windows_device_0'!P358,'2024-03-18_windows_device_0'!P$2:P$911,1,0)</f>
        <v>46.381999999999998</v>
      </c>
      <c r="B43">
        <f>VLOOKUP('2024-03-18_windows_device_0'!Q396,'2024-03-18_windows_device_0'!Q$2:Q$911,1,0)</f>
        <v>2184492</v>
      </c>
      <c r="C43">
        <f t="shared" si="1"/>
        <v>-0.12374111037221912</v>
      </c>
      <c r="D43">
        <f t="shared" si="0"/>
        <v>46.258258889627776</v>
      </c>
      <c r="E43">
        <f t="shared" si="2"/>
        <v>2181221.6972721363</v>
      </c>
      <c r="F43">
        <f t="shared" si="3"/>
        <v>46.381999999999962</v>
      </c>
      <c r="G43">
        <f t="shared" si="4"/>
        <v>2182172.9</v>
      </c>
      <c r="H43">
        <f t="shared" si="5"/>
        <v>2182169.0696109887</v>
      </c>
      <c r="I43">
        <f t="shared" si="6"/>
        <v>2182194.4365386148</v>
      </c>
      <c r="J43">
        <f t="shared" si="7"/>
        <v>-25.366927626304918</v>
      </c>
    </row>
    <row r="44" spans="1:10" x14ac:dyDescent="0.25">
      <c r="A44">
        <f>VLOOKUP('2024-03-18_windows_device_0'!P359,'2024-03-18_windows_device_0'!P$2:P$911,1,0)</f>
        <v>46.316000000000003</v>
      </c>
      <c r="B44">
        <f>VLOOKUP('2024-03-18_windows_device_0'!Q397,'2024-03-18_windows_device_0'!Q$2:Q$911,1,0)</f>
        <v>2184490</v>
      </c>
      <c r="C44">
        <f t="shared" si="1"/>
        <v>-0.33109107910399954</v>
      </c>
      <c r="D44">
        <f t="shared" si="0"/>
        <v>45.984908920896004</v>
      </c>
      <c r="E44">
        <f t="shared" si="2"/>
        <v>2181179.915553187</v>
      </c>
      <c r="F44">
        <f t="shared" si="3"/>
        <v>46.31599999999996</v>
      </c>
      <c r="G44">
        <f t="shared" si="4"/>
        <v>2182174.2000000002</v>
      </c>
      <c r="H44">
        <f t="shared" si="5"/>
        <v>2182127.8322216403</v>
      </c>
      <c r="I44">
        <f t="shared" si="6"/>
        <v>2182195.7058928567</v>
      </c>
      <c r="J44">
        <f t="shared" si="7"/>
        <v>-67.873671216319906</v>
      </c>
    </row>
    <row r="45" spans="1:10" x14ac:dyDescent="0.25">
      <c r="A45">
        <f>VLOOKUP('2024-03-18_windows_device_0'!P360,'2024-03-18_windows_device_0'!P$2:P$911,1,0)</f>
        <v>46.270666666666671</v>
      </c>
      <c r="B45">
        <f>VLOOKUP('2024-03-18_windows_device_0'!Q398,'2024-03-18_windows_device_0'!Q$2:Q$911,1,0)</f>
        <v>2184484</v>
      </c>
      <c r="C45">
        <f t="shared" si="1"/>
        <v>-0.22741609473810931</v>
      </c>
      <c r="D45">
        <f t="shared" si="0"/>
        <v>46.04325057192856</v>
      </c>
      <c r="E45">
        <f t="shared" si="2"/>
        <v>2181197.0437835949</v>
      </c>
      <c r="F45">
        <f t="shared" si="3"/>
        <v>46.270666666666628</v>
      </c>
      <c r="G45">
        <f t="shared" si="4"/>
        <v>2182170.4666666668</v>
      </c>
      <c r="H45">
        <f t="shared" si="5"/>
        <v>2182145.3312104908</v>
      </c>
      <c r="I45">
        <f t="shared" si="6"/>
        <v>2182191.951509912</v>
      </c>
      <c r="J45">
        <f t="shared" si="7"/>
        <v>-46.62029942131241</v>
      </c>
    </row>
    <row r="46" spans="1:10" x14ac:dyDescent="0.25">
      <c r="A46">
        <f>VLOOKUP('2024-03-18_windows_device_0'!P361,'2024-03-18_windows_device_0'!P$2:P$911,1,0)</f>
        <v>46.231333333333332</v>
      </c>
      <c r="B46">
        <f>VLOOKUP('2024-03-18_windows_device_0'!Q399,'2024-03-18_windows_device_0'!Q$2:Q$911,1,0)</f>
        <v>2184479</v>
      </c>
      <c r="C46">
        <f t="shared" si="1"/>
        <v>-0.19731690572868724</v>
      </c>
      <c r="D46">
        <f t="shared" si="0"/>
        <v>46.034016427604648</v>
      </c>
      <c r="E46">
        <f t="shared" si="2"/>
        <v>2181199.8428945434</v>
      </c>
      <c r="F46">
        <f t="shared" si="3"/>
        <v>46.231333333333289</v>
      </c>
      <c r="G46">
        <f t="shared" si="4"/>
        <v>2182167.4333333331</v>
      </c>
      <c r="H46">
        <f t="shared" si="5"/>
        <v>2182148.4499472706</v>
      </c>
      <c r="I46">
        <f t="shared" si="6"/>
        <v>2182188.899912945</v>
      </c>
      <c r="J46">
        <f t="shared" si="7"/>
        <v>-40.449965674380884</v>
      </c>
    </row>
    <row r="47" spans="1:10" x14ac:dyDescent="0.25">
      <c r="A47">
        <f>VLOOKUP('2024-03-18_windows_device_0'!P362,'2024-03-18_windows_device_0'!P$2:P$911,1,0)</f>
        <v>46.175333333333334</v>
      </c>
      <c r="B47">
        <f>VLOOKUP('2024-03-18_windows_device_0'!Q400,'2024-03-18_windows_device_0'!Q$2:Q$911,1,0)</f>
        <v>2184477</v>
      </c>
      <c r="C47">
        <f t="shared" si="1"/>
        <v>-0.28092576408824849</v>
      </c>
      <c r="D47">
        <f t="shared" si="0"/>
        <v>45.894407569245089</v>
      </c>
      <c r="E47">
        <f t="shared" si="2"/>
        <v>2181183.0253206212</v>
      </c>
      <c r="F47">
        <f t="shared" si="3"/>
        <v>46.175333333333292</v>
      </c>
      <c r="G47">
        <f t="shared" si="4"/>
        <v>2182168.2333333334</v>
      </c>
      <c r="H47">
        <f t="shared" si="5"/>
        <v>2182132.0841288455</v>
      </c>
      <c r="I47">
        <f t="shared" si="6"/>
        <v>2182189.6739104837</v>
      </c>
      <c r="J47">
        <f t="shared" si="7"/>
        <v>-57.58978163809094</v>
      </c>
    </row>
    <row r="48" spans="1:10" x14ac:dyDescent="0.25">
      <c r="A48">
        <f>VLOOKUP('2024-03-18_windows_device_0'!P363,'2024-03-18_windows_device_0'!P$2:P$911,1,0)</f>
        <v>46.125999999999998</v>
      </c>
      <c r="B48">
        <f>VLOOKUP('2024-03-18_windows_device_0'!Q401,'2024-03-18_windows_device_0'!Q$2:Q$911,1,0)</f>
        <v>2184473</v>
      </c>
      <c r="C48">
        <f t="shared" si="1"/>
        <v>-0.24748222074443824</v>
      </c>
      <c r="D48">
        <f t="shared" si="0"/>
        <v>45.87851777925556</v>
      </c>
      <c r="E48">
        <f t="shared" si="2"/>
        <v>2181187.9302486256</v>
      </c>
      <c r="F48">
        <f t="shared" si="3"/>
        <v>46.125999999999955</v>
      </c>
      <c r="G48">
        <f t="shared" si="4"/>
        <v>2182166.7000000002</v>
      </c>
      <c r="H48">
        <f t="shared" si="5"/>
        <v>2182137.3838149672</v>
      </c>
      <c r="I48">
        <f t="shared" si="6"/>
        <v>2182188.1176702199</v>
      </c>
      <c r="J48">
        <f t="shared" si="7"/>
        <v>-50.733855252609835</v>
      </c>
    </row>
    <row r="49" spans="1:10" x14ac:dyDescent="0.25">
      <c r="A49">
        <f>VLOOKUP('2024-03-18_windows_device_0'!P364,'2024-03-18_windows_device_0'!P$2:P$911,1,0)</f>
        <v>46.084666666666664</v>
      </c>
      <c r="B49">
        <f>VLOOKUP('2024-03-18_windows_device_0'!Q402,'2024-03-18_windows_device_0'!Q$2:Q$911,1,0)</f>
        <v>2184469</v>
      </c>
      <c r="C49">
        <f t="shared" si="1"/>
        <v>-0.20734996873181605</v>
      </c>
      <c r="D49">
        <f t="shared" si="0"/>
        <v>45.877316697934845</v>
      </c>
      <c r="E49">
        <f t="shared" si="2"/>
        <v>2181193.8764113737</v>
      </c>
      <c r="F49">
        <f t="shared" si="3"/>
        <v>46.084666666666621</v>
      </c>
      <c r="G49">
        <f t="shared" si="4"/>
        <v>2182164.7666666666</v>
      </c>
      <c r="H49">
        <f t="shared" si="5"/>
        <v>2182143.658401004</v>
      </c>
      <c r="I49">
        <f t="shared" si="6"/>
        <v>2182186.1651445939</v>
      </c>
      <c r="J49">
        <f t="shared" si="7"/>
        <v>-42.506743590022289</v>
      </c>
    </row>
    <row r="50" spans="1:10" x14ac:dyDescent="0.25">
      <c r="A50">
        <f>VLOOKUP('2024-03-18_windows_device_0'!P365,'2024-03-18_windows_device_0'!P$2:P$911,1,0)</f>
        <v>46.045999999999999</v>
      </c>
      <c r="B50">
        <f>VLOOKUP('2024-03-18_windows_device_0'!Q403,'2024-03-18_windows_device_0'!Q$2:Q$911,1,0)</f>
        <v>2184470</v>
      </c>
      <c r="C50">
        <f t="shared" si="1"/>
        <v>-0.19397255139426342</v>
      </c>
      <c r="D50">
        <f t="shared" si="0"/>
        <v>45.852027448605739</v>
      </c>
      <c r="E50">
        <f t="shared" si="2"/>
        <v>2181199.2288414822</v>
      </c>
      <c r="F50">
        <f t="shared" si="3"/>
        <v>46.045999999999957</v>
      </c>
      <c r="G50">
        <f t="shared" si="4"/>
        <v>2182167.7000000002</v>
      </c>
      <c r="H50">
        <f t="shared" si="5"/>
        <v>2182149.316150811</v>
      </c>
      <c r="I50">
        <f t="shared" si="6"/>
        <v>2182189.0805238467</v>
      </c>
      <c r="J50">
        <f t="shared" si="7"/>
        <v>-39.764373035824001</v>
      </c>
    </row>
    <row r="51" spans="1:10" x14ac:dyDescent="0.25">
      <c r="A51">
        <f>VLOOKUP('2024-03-18_windows_device_0'!P366,'2024-03-18_windows_device_0'!P$2:P$911,1,0)</f>
        <v>45.987333333333332</v>
      </c>
      <c r="B51">
        <f>VLOOKUP('2024-03-18_windows_device_0'!Q404,'2024-03-18_windows_device_0'!Q$2:Q$911,1,0)</f>
        <v>2184472</v>
      </c>
      <c r="C51">
        <f t="shared" si="1"/>
        <v>-0.29430318142580114</v>
      </c>
      <c r="D51">
        <f t="shared" si="0"/>
        <v>45.693030151907529</v>
      </c>
      <c r="E51">
        <f t="shared" si="2"/>
        <v>2181183.1074463315</v>
      </c>
      <c r="F51">
        <f t="shared" si="3"/>
        <v>45.987333333333282</v>
      </c>
      <c r="G51">
        <f t="shared" si="4"/>
        <v>2182172.6333333333</v>
      </c>
      <c r="H51">
        <f t="shared" si="5"/>
        <v>2182133.6544643138</v>
      </c>
      <c r="I51">
        <f t="shared" si="6"/>
        <v>2182193.9866165062</v>
      </c>
      <c r="J51">
        <f t="shared" si="7"/>
        <v>-60.332152192289236</v>
      </c>
    </row>
    <row r="52" spans="1:10" x14ac:dyDescent="0.25">
      <c r="A52">
        <f>VLOOKUP('2024-03-18_windows_device_0'!P367,'2024-03-18_windows_device_0'!P$2:P$911,1,0)</f>
        <v>45.941333333333333</v>
      </c>
      <c r="B52">
        <f>VLOOKUP('2024-03-18_windows_device_0'!Q405,'2024-03-18_windows_device_0'!Q$2:Q$911,1,0)</f>
        <v>2184472</v>
      </c>
      <c r="C52">
        <f t="shared" si="1"/>
        <v>-0.23076044907249749</v>
      </c>
      <c r="D52">
        <f t="shared" si="0"/>
        <v>45.710572884260834</v>
      </c>
      <c r="E52">
        <f t="shared" si="2"/>
        <v>2181198.0548745389</v>
      </c>
      <c r="F52">
        <f t="shared" si="3"/>
        <v>45.941333333333283</v>
      </c>
      <c r="G52">
        <f t="shared" si="4"/>
        <v>2182174.9333333331</v>
      </c>
      <c r="H52">
        <f t="shared" si="5"/>
        <v>2182148.9593652813</v>
      </c>
      <c r="I52">
        <f t="shared" si="6"/>
        <v>2182196.2652573413</v>
      </c>
      <c r="J52">
        <f t="shared" si="7"/>
        <v>-47.305892059861982</v>
      </c>
    </row>
    <row r="53" spans="1:10" x14ac:dyDescent="0.25">
      <c r="A53">
        <f>VLOOKUP('2024-03-18_windows_device_0'!P368,'2024-03-18_windows_device_0'!P$2:P$911,1,0)</f>
        <v>45.88</v>
      </c>
      <c r="B53">
        <f>VLOOKUP('2024-03-18_windows_device_0'!Q406,'2024-03-18_windows_device_0'!Q$2:Q$911,1,0)</f>
        <v>2184469</v>
      </c>
      <c r="C53">
        <f t="shared" si="1"/>
        <v>-0.3076805987633181</v>
      </c>
      <c r="D53">
        <f t="shared" si="0"/>
        <v>45.572319401236683</v>
      </c>
      <c r="E53">
        <f t="shared" si="2"/>
        <v>2181181.8518766933</v>
      </c>
      <c r="F53">
        <f t="shared" si="3"/>
        <v>45.879999999999946</v>
      </c>
      <c r="G53">
        <f t="shared" si="4"/>
        <v>2182175</v>
      </c>
      <c r="H53">
        <f t="shared" si="5"/>
        <v>2182133.2289223755</v>
      </c>
      <c r="I53">
        <f t="shared" si="6"/>
        <v>2182196.3034451217</v>
      </c>
      <c r="J53">
        <f t="shared" si="7"/>
        <v>-63.074522746480213</v>
      </c>
    </row>
    <row r="54" spans="1:10" x14ac:dyDescent="0.25">
      <c r="A54">
        <f>VLOOKUP('2024-03-18_windows_device_0'!P369,'2024-03-18_windows_device_0'!P$2:P$911,1,0)</f>
        <v>45.844000000000001</v>
      </c>
      <c r="B54">
        <f>VLOOKUP('2024-03-18_windows_device_0'!Q407,'2024-03-18_windows_device_0'!Q$2:Q$911,1,0)</f>
        <v>2184465</v>
      </c>
      <c r="C54">
        <f t="shared" si="1"/>
        <v>-0.18059513405674646</v>
      </c>
      <c r="D54">
        <f t="shared" si="0"/>
        <v>45.663404865943257</v>
      </c>
      <c r="E54">
        <f t="shared" si="2"/>
        <v>2181205.4124811082</v>
      </c>
      <c r="F54">
        <f t="shared" si="3"/>
        <v>45.843999999999951</v>
      </c>
      <c r="G54">
        <f t="shared" si="4"/>
        <v>2182172.7999999998</v>
      </c>
      <c r="H54">
        <f t="shared" si="5"/>
        <v>2182157.0647267723</v>
      </c>
      <c r="I54">
        <f t="shared" si="6"/>
        <v>2182194.0867292541</v>
      </c>
      <c r="J54">
        <f t="shared" si="7"/>
        <v>-37.022002481633024</v>
      </c>
    </row>
    <row r="55" spans="1:10" x14ac:dyDescent="0.25">
      <c r="A55">
        <f>VLOOKUP('2024-03-18_windows_device_0'!P370,'2024-03-18_windows_device_0'!P$2:P$911,1,0)</f>
        <v>45.803333333333335</v>
      </c>
      <c r="B55">
        <f>VLOOKUP('2024-03-18_windows_device_0'!Q408,'2024-03-18_windows_device_0'!Q$2:Q$911,1,0)</f>
        <v>2184463</v>
      </c>
      <c r="C55">
        <f t="shared" si="1"/>
        <v>-0.2040056143974279</v>
      </c>
      <c r="D55">
        <f t="shared" si="0"/>
        <v>45.599327718935903</v>
      </c>
      <c r="E55">
        <f t="shared" si="2"/>
        <v>2181200.3188393004</v>
      </c>
      <c r="F55">
        <f t="shared" si="3"/>
        <v>45.803333333333278</v>
      </c>
      <c r="G55">
        <f t="shared" si="4"/>
        <v>2182172.8333333335</v>
      </c>
      <c r="H55">
        <f t="shared" si="5"/>
        <v>2182152.2800288959</v>
      </c>
      <c r="I55">
        <f t="shared" si="6"/>
        <v>2182194.1011798475</v>
      </c>
      <c r="J55">
        <f t="shared" si="7"/>
        <v>-41.821150951472717</v>
      </c>
    </row>
    <row r="56" spans="1:10" x14ac:dyDescent="0.25">
      <c r="A56">
        <f>VLOOKUP('2024-03-18_windows_device_0'!P371,'2024-03-18_windows_device_0'!P$2:P$911,1,0)</f>
        <v>45.761333333333333</v>
      </c>
      <c r="B56">
        <f>VLOOKUP('2024-03-18_windows_device_0'!Q409,'2024-03-18_windows_device_0'!Q$2:Q$911,1,0)</f>
        <v>2184458</v>
      </c>
      <c r="C56">
        <f t="shared" si="1"/>
        <v>-0.2106943230662042</v>
      </c>
      <c r="D56">
        <f t="shared" si="0"/>
        <v>45.550639010267126</v>
      </c>
      <c r="E56">
        <f t="shared" si="2"/>
        <v>2181195.7112283483</v>
      </c>
      <c r="F56">
        <f t="shared" si="3"/>
        <v>45.761333333333276</v>
      </c>
      <c r="G56">
        <f t="shared" si="4"/>
        <v>2182169.9333333331</v>
      </c>
      <c r="H56">
        <f t="shared" si="5"/>
        <v>2182147.9893417726</v>
      </c>
      <c r="I56">
        <f t="shared" si="6"/>
        <v>2182191.1816780013</v>
      </c>
      <c r="J56">
        <f t="shared" si="7"/>
        <v>-43.192336228571861</v>
      </c>
    </row>
    <row r="57" spans="1:10" x14ac:dyDescent="0.25">
      <c r="A57">
        <f>VLOOKUP('2024-03-18_windows_device_0'!P372,'2024-03-18_windows_device_0'!P$2:P$911,1,0)</f>
        <v>45.734000000000002</v>
      </c>
      <c r="B57">
        <f>VLOOKUP('2024-03-18_windows_device_0'!Q410,'2024-03-18_windows_device_0'!Q$2:Q$911,1,0)</f>
        <v>2184457</v>
      </c>
      <c r="C57">
        <f t="shared" si="1"/>
        <v>-0.13711852770973609</v>
      </c>
      <c r="D57">
        <f t="shared" si="0"/>
        <v>45.596881472290264</v>
      </c>
      <c r="E57">
        <f t="shared" si="2"/>
        <v>2181210.9431625768</v>
      </c>
      <c r="F57">
        <f t="shared" si="3"/>
        <v>45.733999999999945</v>
      </c>
      <c r="G57">
        <f t="shared" si="4"/>
        <v>2182170.2999999998</v>
      </c>
      <c r="H57">
        <f t="shared" si="5"/>
        <v>2182163.4263548101</v>
      </c>
      <c r="I57">
        <f t="shared" si="6"/>
        <v>2182191.5356529905</v>
      </c>
      <c r="J57">
        <f t="shared" si="7"/>
        <v>-28.109298180495898</v>
      </c>
    </row>
    <row r="58" spans="1:10" x14ac:dyDescent="0.25">
      <c r="A58">
        <f>VLOOKUP('2024-03-18_windows_device_0'!P373,'2024-03-18_windows_device_0'!P$2:P$911,1,0)</f>
        <v>45.681333333333335</v>
      </c>
      <c r="B58">
        <f>VLOOKUP('2024-03-18_windows_device_0'!Q411,'2024-03-18_windows_device_0'!Q$2:Q$911,1,0)</f>
        <v>2184456</v>
      </c>
      <c r="C58">
        <f t="shared" si="1"/>
        <v>-0.26420399241634335</v>
      </c>
      <c r="D58">
        <f t="shared" si="0"/>
        <v>45.417129340916993</v>
      </c>
      <c r="E58">
        <f t="shared" si="2"/>
        <v>2181186.1069774465</v>
      </c>
      <c r="F58">
        <f t="shared" si="3"/>
        <v>45.681333333333271</v>
      </c>
      <c r="G58">
        <f t="shared" si="4"/>
        <v>2182171.9333333331</v>
      </c>
      <c r="H58">
        <f t="shared" si="5"/>
        <v>2182138.9827131829</v>
      </c>
      <c r="I58">
        <f t="shared" si="6"/>
        <v>2182193.1445316281</v>
      </c>
      <c r="J58">
        <f t="shared" si="7"/>
        <v>-54.161818445350384</v>
      </c>
    </row>
    <row r="59" spans="1:10" x14ac:dyDescent="0.25">
      <c r="A59">
        <f>VLOOKUP('2024-03-18_windows_device_0'!P374,'2024-03-18_windows_device_0'!P$2:P$911,1,0)</f>
        <v>45.622</v>
      </c>
      <c r="B59">
        <f>VLOOKUP('2024-03-18_windows_device_0'!Q412,'2024-03-18_windows_device_0'!Q$2:Q$911,1,0)</f>
        <v>2184455</v>
      </c>
      <c r="C59">
        <f t="shared" si="1"/>
        <v>-0.29764753576018926</v>
      </c>
      <c r="D59">
        <f t="shared" si="0"/>
        <v>45.324352464239809</v>
      </c>
      <c r="E59">
        <f t="shared" si="2"/>
        <v>2181180.7520488733</v>
      </c>
      <c r="F59">
        <f t="shared" si="3"/>
        <v>45.621999999999936</v>
      </c>
      <c r="G59">
        <f t="shared" si="4"/>
        <v>2182173.9</v>
      </c>
      <c r="H59">
        <f t="shared" si="5"/>
        <v>2182134.0659032371</v>
      </c>
      <c r="I59">
        <f t="shared" si="6"/>
        <v>2182195.0836480679</v>
      </c>
      <c r="J59">
        <f t="shared" si="7"/>
        <v>-61.017744830838801</v>
      </c>
    </row>
    <row r="60" spans="1:10" x14ac:dyDescent="0.25">
      <c r="A60">
        <f>VLOOKUP('2024-03-18_windows_device_0'!P375,'2024-03-18_windows_device_0'!P$2:P$911,1,0)</f>
        <v>45.572000000000003</v>
      </c>
      <c r="B60">
        <f>VLOOKUP('2024-03-18_windows_device_0'!Q413,'2024-03-18_windows_device_0'!Q$2:Q$911,1,0)</f>
        <v>2184454</v>
      </c>
      <c r="C60">
        <f t="shared" si="1"/>
        <v>-0.25082657507879075</v>
      </c>
      <c r="D60">
        <f t="shared" ref="D60:D123" si="8">A60+C60</f>
        <v>45.321173424921213</v>
      </c>
      <c r="E60">
        <f t="shared" si="2"/>
        <v>2181191.4613124887</v>
      </c>
      <c r="F60">
        <f t="shared" si="3"/>
        <v>45.571999999999932</v>
      </c>
      <c r="G60">
        <f t="shared" si="4"/>
        <v>2182175.4</v>
      </c>
      <c r="H60">
        <f t="shared" si="5"/>
        <v>2182145.1409836933</v>
      </c>
      <c r="I60">
        <f t="shared" si="6"/>
        <v>2182196.5604315843</v>
      </c>
      <c r="J60">
        <f t="shared" si="7"/>
        <v>-51.419447891152103</v>
      </c>
    </row>
    <row r="61" spans="1:10" x14ac:dyDescent="0.25">
      <c r="A61">
        <f>VLOOKUP('2024-03-18_windows_device_0'!P376,'2024-03-18_windows_device_0'!P$2:P$911,1,0)</f>
        <v>45.525333333333336</v>
      </c>
      <c r="B61">
        <f>VLOOKUP('2024-03-18_windows_device_0'!Q414,'2024-03-18_windows_device_0'!Q$2:Q$911,1,0)</f>
        <v>2184449</v>
      </c>
      <c r="C61">
        <f t="shared" si="1"/>
        <v>-0.23410480340688564</v>
      </c>
      <c r="D61">
        <f t="shared" si="8"/>
        <v>45.29122852992645</v>
      </c>
      <c r="E61">
        <f t="shared" si="2"/>
        <v>2181191.8623039396</v>
      </c>
      <c r="F61">
        <f t="shared" si="3"/>
        <v>45.525333333333265</v>
      </c>
      <c r="G61">
        <f t="shared" si="4"/>
        <v>2182172.7333333334</v>
      </c>
      <c r="H61">
        <f t="shared" si="5"/>
        <v>2182145.8806115016</v>
      </c>
      <c r="I61">
        <f t="shared" si="6"/>
        <v>2182193.8720962</v>
      </c>
      <c r="J61">
        <f t="shared" si="7"/>
        <v>-47.991484698411554</v>
      </c>
    </row>
    <row r="62" spans="1:10" x14ac:dyDescent="0.25">
      <c r="A62">
        <f>VLOOKUP('2024-03-18_windows_device_0'!P377,'2024-03-18_windows_device_0'!P$2:P$911,1,0)</f>
        <v>45.494</v>
      </c>
      <c r="B62">
        <f>VLOOKUP('2024-03-18_windows_device_0'!Q415,'2024-03-18_windows_device_0'!Q$2:Q$911,1,0)</f>
        <v>2184450</v>
      </c>
      <c r="C62">
        <f t="shared" si="1"/>
        <v>-0.15718465371606502</v>
      </c>
      <c r="D62">
        <f t="shared" si="8"/>
        <v>45.336815346283935</v>
      </c>
      <c r="E62">
        <f t="shared" si="2"/>
        <v>2181209.9571951781</v>
      </c>
      <c r="F62">
        <f t="shared" si="3"/>
        <v>45.493999999999936</v>
      </c>
      <c r="G62">
        <f t="shared" si="4"/>
        <v>2182175.2999999998</v>
      </c>
      <c r="H62">
        <f t="shared" si="5"/>
        <v>2182164.2013598587</v>
      </c>
      <c r="I62">
        <f t="shared" si="6"/>
        <v>2182196.4242138704</v>
      </c>
      <c r="J62">
        <f t="shared" si="7"/>
        <v>-32.222854011793331</v>
      </c>
    </row>
    <row r="63" spans="1:10" x14ac:dyDescent="0.25">
      <c r="A63">
        <f>VLOOKUP('2024-03-18_windows_device_0'!P378,'2024-03-18_windows_device_0'!P$2:P$911,1,0)</f>
        <v>45.436666666666667</v>
      </c>
      <c r="B63">
        <f>VLOOKUP('2024-03-18_windows_device_0'!Q416,'2024-03-18_windows_device_0'!Q$2:Q$911,1,0)</f>
        <v>2184445</v>
      </c>
      <c r="C63">
        <f t="shared" si="1"/>
        <v>-0.28761447275702479</v>
      </c>
      <c r="D63">
        <f t="shared" si="8"/>
        <v>45.14905219390964</v>
      </c>
      <c r="E63">
        <f t="shared" si="2"/>
        <v>2181180.6490039784</v>
      </c>
      <c r="F63">
        <f t="shared" si="3"/>
        <v>45.436666666666589</v>
      </c>
      <c r="G63">
        <f t="shared" si="4"/>
        <v>2182173.1666666665</v>
      </c>
      <c r="H63">
        <f t="shared" si="5"/>
        <v>2182135.3032920542</v>
      </c>
      <c r="I63">
        <f t="shared" si="6"/>
        <v>2182194.2642589696</v>
      </c>
      <c r="J63">
        <f t="shared" si="7"/>
        <v>-58.960966915190085</v>
      </c>
    </row>
    <row r="64" spans="1:10" x14ac:dyDescent="0.25">
      <c r="A64">
        <f>VLOOKUP('2024-03-18_windows_device_0'!P379,'2024-03-18_windows_device_0'!P$2:P$911,1,0)</f>
        <v>45.393333333333331</v>
      </c>
      <c r="B64">
        <f>VLOOKUP('2024-03-18_windows_device_0'!Q417,'2024-03-18_windows_device_0'!Q$2:Q$911,1,0)</f>
        <v>2184441</v>
      </c>
      <c r="C64">
        <f t="shared" si="1"/>
        <v>-0.2173830317349805</v>
      </c>
      <c r="D64">
        <f t="shared" si="8"/>
        <v>45.175950301598348</v>
      </c>
      <c r="E64">
        <f t="shared" si="2"/>
        <v>2181192.885718639</v>
      </c>
      <c r="F64">
        <f t="shared" si="3"/>
        <v>45.393333333333253</v>
      </c>
      <c r="G64">
        <f t="shared" si="4"/>
        <v>2182171.3333333335</v>
      </c>
      <c r="H64">
        <f t="shared" si="5"/>
        <v>2182147.847283178</v>
      </c>
      <c r="I64">
        <f t="shared" si="6"/>
        <v>2182192.4108046838</v>
      </c>
      <c r="J64">
        <f t="shared" si="7"/>
        <v>-44.563521505671005</v>
      </c>
    </row>
    <row r="65" spans="1:10" x14ac:dyDescent="0.25">
      <c r="A65">
        <f>VLOOKUP('2024-03-18_windows_device_0'!P380,'2024-03-18_windows_device_0'!P$2:P$911,1,0)</f>
        <v>45.366</v>
      </c>
      <c r="B65">
        <f>VLOOKUP('2024-03-18_windows_device_0'!Q418,'2024-03-18_windows_device_0'!Q$2:Q$911,1,0)</f>
        <v>2184443</v>
      </c>
      <c r="C65">
        <f t="shared" si="1"/>
        <v>-0.13711852770973609</v>
      </c>
      <c r="D65">
        <f t="shared" si="8"/>
        <v>45.228881472290261</v>
      </c>
      <c r="E65">
        <f t="shared" si="2"/>
        <v>2181212.5012921831</v>
      </c>
      <c r="F65">
        <f t="shared" si="3"/>
        <v>45.365999999999929</v>
      </c>
      <c r="G65">
        <f t="shared" si="4"/>
        <v>2182174.7000000002</v>
      </c>
      <c r="H65">
        <f t="shared" si="5"/>
        <v>2182167.6554814926</v>
      </c>
      <c r="I65">
        <f t="shared" si="6"/>
        <v>2182195.764779673</v>
      </c>
      <c r="J65">
        <f t="shared" si="7"/>
        <v>-28.109298180495898</v>
      </c>
    </row>
    <row r="66" spans="1:10" x14ac:dyDescent="0.25">
      <c r="A66">
        <f>VLOOKUP('2024-03-18_windows_device_0'!P381,'2024-03-18_windows_device_0'!P$2:P$911,1,0)</f>
        <v>45.323999999999998</v>
      </c>
      <c r="B66">
        <f>VLOOKUP('2024-03-18_windows_device_0'!Q419,'2024-03-18_windows_device_0'!Q$2:Q$911,1,0)</f>
        <v>2184442</v>
      </c>
      <c r="C66">
        <f t="shared" si="1"/>
        <v>-0.2106943230662042</v>
      </c>
      <c r="D66">
        <f t="shared" si="8"/>
        <v>45.113305676933791</v>
      </c>
      <c r="E66">
        <f t="shared" si="2"/>
        <v>2181198.2045706175</v>
      </c>
      <c r="F66">
        <f t="shared" si="3"/>
        <v>45.32399999999992</v>
      </c>
      <c r="G66">
        <f t="shared" si="4"/>
        <v>2182175.7999999998</v>
      </c>
      <c r="H66">
        <f t="shared" si="5"/>
        <v>2182153.6529415986</v>
      </c>
      <c r="I66">
        <f t="shared" si="6"/>
        <v>2182196.8452778272</v>
      </c>
      <c r="J66">
        <f t="shared" si="7"/>
        <v>-43.192336228571861</v>
      </c>
    </row>
    <row r="67" spans="1:10" x14ac:dyDescent="0.25">
      <c r="A67">
        <f>VLOOKUP('2024-03-18_windows_device_0'!P382,'2024-03-18_windows_device_0'!P$2:P$911,1,0)</f>
        <v>45.261333333333333</v>
      </c>
      <c r="B67">
        <f>VLOOKUP('2024-03-18_windows_device_0'!Q420,'2024-03-18_windows_device_0'!Q$2:Q$911,1,0)</f>
        <v>2184441</v>
      </c>
      <c r="C67">
        <f t="shared" ref="C67:C130" si="9">(A67-A66)*K$6</f>
        <v>-0.3143693074320944</v>
      </c>
      <c r="D67">
        <f t="shared" si="8"/>
        <v>44.946964025901238</v>
      </c>
      <c r="E67">
        <f t="shared" ref="E67:E130" si="10">B67-A67*K$2+K$3*A67^2+J67</f>
        <v>2181178.6205569822</v>
      </c>
      <c r="F67">
        <f t="shared" ref="F67:F130" si="11">(A67)*(1-EXP(-3*(D67)/K$7))</f>
        <v>45.261333333333241</v>
      </c>
      <c r="G67">
        <f t="shared" ref="G67:G130" si="12">B67-A67*M$2</f>
        <v>2182177.9333333331</v>
      </c>
      <c r="H67">
        <f t="shared" ref="H67:H130" si="13">I67+J67</f>
        <v>2182134.5038051447</v>
      </c>
      <c r="I67">
        <f t="shared" ref="I67:I130" si="14">B67-K$5*(F67)</f>
        <v>2182198.9495131681</v>
      </c>
      <c r="J67">
        <f t="shared" ref="J67:J130" si="15">C67*K$8</f>
        <v>-64.445708023579357</v>
      </c>
    </row>
    <row r="68" spans="1:10" x14ac:dyDescent="0.25">
      <c r="A68">
        <f>VLOOKUP('2024-03-18_windows_device_0'!P383,'2024-03-18_windows_device_0'!P$2:P$911,1,0)</f>
        <v>45.221333333333334</v>
      </c>
      <c r="B68">
        <f>VLOOKUP('2024-03-18_windows_device_0'!Q421,'2024-03-18_windows_device_0'!Q$2:Q$911,1,0)</f>
        <v>2184439</v>
      </c>
      <c r="C68">
        <f t="shared" si="9"/>
        <v>-0.20066126006303972</v>
      </c>
      <c r="D68">
        <f t="shared" si="8"/>
        <v>45.020672073270298</v>
      </c>
      <c r="E68">
        <f t="shared" si="10"/>
        <v>2181201.6370946402</v>
      </c>
      <c r="F68">
        <f t="shared" si="11"/>
        <v>45.221333333333249</v>
      </c>
      <c r="G68">
        <f t="shared" si="12"/>
        <v>2182177.9333333331</v>
      </c>
      <c r="H68">
        <f t="shared" si="13"/>
        <v>2182157.7953816685</v>
      </c>
      <c r="I68">
        <f t="shared" si="14"/>
        <v>2182198.9309399812</v>
      </c>
      <c r="J68">
        <f t="shared" si="15"/>
        <v>-41.135558312923145</v>
      </c>
    </row>
    <row r="69" spans="1:10" x14ac:dyDescent="0.25">
      <c r="A69">
        <f>VLOOKUP('2024-03-18_windows_device_0'!P384,'2024-03-18_windows_device_0'!P$2:P$911,1,0)</f>
        <v>45.165999999999997</v>
      </c>
      <c r="B69">
        <f>VLOOKUP('2024-03-18_windows_device_0'!Q422,'2024-03-18_windows_device_0'!Q$2:Q$911,1,0)</f>
        <v>2184437</v>
      </c>
      <c r="C69">
        <f t="shared" si="9"/>
        <v>-0.277581409753896</v>
      </c>
      <c r="D69">
        <f t="shared" si="8"/>
        <v>44.888418590246104</v>
      </c>
      <c r="E69">
        <f t="shared" si="10"/>
        <v>2181186.2322329446</v>
      </c>
      <c r="F69">
        <f t="shared" si="11"/>
        <v>45.165999999999904</v>
      </c>
      <c r="G69">
        <f t="shared" si="12"/>
        <v>2182178.7000000002</v>
      </c>
      <c r="H69">
        <f t="shared" si="13"/>
        <v>2182142.7677247403</v>
      </c>
      <c r="I69">
        <f t="shared" si="14"/>
        <v>2182199.6719137398</v>
      </c>
      <c r="J69">
        <f t="shared" si="15"/>
        <v>-56.90418899954868</v>
      </c>
    </row>
    <row r="70" spans="1:10" x14ac:dyDescent="0.25">
      <c r="A70">
        <f>VLOOKUP('2024-03-18_windows_device_0'!P385,'2024-03-18_windows_device_0'!P$2:P$911,1,0)</f>
        <v>45.094000000000001</v>
      </c>
      <c r="B70">
        <f>VLOOKUP('2024-03-18_windows_device_0'!Q423,'2024-03-18_windows_device_0'!Q$2:Q$911,1,0)</f>
        <v>2184429</v>
      </c>
      <c r="C70">
        <f t="shared" si="9"/>
        <v>-0.36119026811345728</v>
      </c>
      <c r="D70">
        <f t="shared" si="8"/>
        <v>44.732809731886547</v>
      </c>
      <c r="E70">
        <f t="shared" si="10"/>
        <v>2181164.1738402178</v>
      </c>
      <c r="F70">
        <f t="shared" si="11"/>
        <v>45.093999999999895</v>
      </c>
      <c r="G70">
        <f t="shared" si="12"/>
        <v>2182174.2999999998</v>
      </c>
      <c r="H70">
        <f t="shared" si="13"/>
        <v>2182121.1944770403</v>
      </c>
      <c r="I70">
        <f t="shared" si="14"/>
        <v>2182195.2384820036</v>
      </c>
      <c r="J70">
        <f t="shared" si="15"/>
        <v>-74.044004963258743</v>
      </c>
    </row>
    <row r="71" spans="1:10" x14ac:dyDescent="0.25">
      <c r="A71">
        <f>VLOOKUP('2024-03-18_windows_device_0'!P386,'2024-03-18_windows_device_0'!P$2:P$911,1,0)</f>
        <v>45.065333333333335</v>
      </c>
      <c r="B71">
        <f>VLOOKUP('2024-03-18_windows_device_0'!Q424,'2024-03-18_windows_device_0'!Q$2:Q$911,1,0)</f>
        <v>2184428</v>
      </c>
      <c r="C71">
        <f t="shared" si="9"/>
        <v>-0.14380723637851239</v>
      </c>
      <c r="D71">
        <f t="shared" si="8"/>
        <v>44.921526096954821</v>
      </c>
      <c r="E71">
        <f t="shared" si="10"/>
        <v>2181208.9660111777</v>
      </c>
      <c r="F71">
        <f t="shared" si="11"/>
        <v>45.065333333333243</v>
      </c>
      <c r="G71">
        <f t="shared" si="12"/>
        <v>2182174.7333333334</v>
      </c>
      <c r="H71">
        <f t="shared" si="13"/>
        <v>2182166.1780210957</v>
      </c>
      <c r="I71">
        <f t="shared" si="14"/>
        <v>2182195.6585045531</v>
      </c>
      <c r="J71">
        <f t="shared" si="15"/>
        <v>-29.480483457595042</v>
      </c>
    </row>
    <row r="72" spans="1:10" x14ac:dyDescent="0.25">
      <c r="A72">
        <f>VLOOKUP('2024-03-18_windows_device_0'!P387,'2024-03-18_windows_device_0'!P$2:P$911,1,0)</f>
        <v>45.011333333333333</v>
      </c>
      <c r="B72">
        <f>VLOOKUP('2024-03-18_windows_device_0'!Q425,'2024-03-18_windows_device_0'!Q$2:Q$911,1,0)</f>
        <v>2184429</v>
      </c>
      <c r="C72">
        <f t="shared" si="9"/>
        <v>-0.2708927010851197</v>
      </c>
      <c r="D72">
        <f t="shared" si="8"/>
        <v>44.740440632248216</v>
      </c>
      <c r="E72">
        <f t="shared" si="10"/>
        <v>2181186.230687134</v>
      </c>
      <c r="F72">
        <f t="shared" si="11"/>
        <v>45.011333333333226</v>
      </c>
      <c r="G72">
        <f t="shared" si="12"/>
        <v>2182178.4333333331</v>
      </c>
      <c r="H72">
        <f t="shared" si="13"/>
        <v>2182143.8004270289</v>
      </c>
      <c r="I72">
        <f t="shared" si="14"/>
        <v>2182199.3334307512</v>
      </c>
      <c r="J72">
        <f t="shared" si="15"/>
        <v>-55.533003722449536</v>
      </c>
    </row>
    <row r="73" spans="1:10" x14ac:dyDescent="0.25">
      <c r="A73">
        <f>VLOOKUP('2024-03-18_windows_device_0'!P388,'2024-03-18_windows_device_0'!P$2:P$911,1,0)</f>
        <v>44.969333333333331</v>
      </c>
      <c r="B73">
        <f>VLOOKUP('2024-03-18_windows_device_0'!Q426,'2024-03-18_windows_device_0'!Q$2:Q$911,1,0)</f>
        <v>2184424</v>
      </c>
      <c r="C73">
        <f t="shared" si="9"/>
        <v>-0.2106943230662042</v>
      </c>
      <c r="D73">
        <f t="shared" si="8"/>
        <v>44.758639010267125</v>
      </c>
      <c r="E73">
        <f t="shared" si="10"/>
        <v>2181195.3761144467</v>
      </c>
      <c r="F73">
        <f t="shared" si="11"/>
        <v>44.969333333333225</v>
      </c>
      <c r="G73">
        <f t="shared" si="12"/>
        <v>2182175.5333333332</v>
      </c>
      <c r="H73">
        <f t="shared" si="13"/>
        <v>2182153.2215926764</v>
      </c>
      <c r="I73">
        <f t="shared" si="14"/>
        <v>2182196.413928905</v>
      </c>
      <c r="J73">
        <f t="shared" si="15"/>
        <v>-43.192336228571861</v>
      </c>
    </row>
    <row r="74" spans="1:10" x14ac:dyDescent="0.25">
      <c r="A74">
        <f>VLOOKUP('2024-03-18_windows_device_0'!P389,'2024-03-18_windows_device_0'!P$2:P$911,1,0)</f>
        <v>44.906666666666666</v>
      </c>
      <c r="B74">
        <f>VLOOKUP('2024-03-18_windows_device_0'!Q427,'2024-03-18_windows_device_0'!Q$2:Q$911,1,0)</f>
        <v>2184421</v>
      </c>
      <c r="C74">
        <f t="shared" si="9"/>
        <v>-0.3143693074320944</v>
      </c>
      <c r="D74">
        <f t="shared" si="8"/>
        <v>44.592297359234571</v>
      </c>
      <c r="E74">
        <f t="shared" si="10"/>
        <v>2181173.8196194377</v>
      </c>
      <c r="F74">
        <f t="shared" si="11"/>
        <v>44.906666666666553</v>
      </c>
      <c r="G74">
        <f t="shared" si="12"/>
        <v>2182175.6666666665</v>
      </c>
      <c r="H74">
        <f t="shared" si="13"/>
        <v>2182132.0724562225</v>
      </c>
      <c r="I74">
        <f t="shared" si="14"/>
        <v>2182196.5181642459</v>
      </c>
      <c r="J74">
        <f t="shared" si="15"/>
        <v>-64.445708023579357</v>
      </c>
    </row>
    <row r="75" spans="1:10" x14ac:dyDescent="0.25">
      <c r="A75">
        <f>VLOOKUP('2024-03-18_windows_device_0'!P390,'2024-03-18_windows_device_0'!P$2:P$911,1,0)</f>
        <v>44.858666666666664</v>
      </c>
      <c r="B75">
        <f>VLOOKUP('2024-03-18_windows_device_0'!Q428,'2024-03-18_windows_device_0'!Q$2:Q$911,1,0)</f>
        <v>2184424</v>
      </c>
      <c r="C75">
        <f t="shared" si="9"/>
        <v>-0.24079351207566194</v>
      </c>
      <c r="D75">
        <f t="shared" si="8"/>
        <v>44.617873154591003</v>
      </c>
      <c r="E75">
        <f t="shared" si="10"/>
        <v>2181193.9716388434</v>
      </c>
      <c r="F75">
        <f t="shared" si="11"/>
        <v>44.858666666666551</v>
      </c>
      <c r="G75">
        <f t="shared" si="12"/>
        <v>2182181.0666666669</v>
      </c>
      <c r="H75">
        <f t="shared" si="13"/>
        <v>2182152.5332064466</v>
      </c>
      <c r="I75">
        <f t="shared" si="14"/>
        <v>2182201.8958764221</v>
      </c>
      <c r="J75">
        <f t="shared" si="15"/>
        <v>-49.362669975510698</v>
      </c>
    </row>
    <row r="76" spans="1:10" x14ac:dyDescent="0.25">
      <c r="A76">
        <f>VLOOKUP('2024-03-18_windows_device_0'!P391,'2024-03-18_windows_device_0'!P$2:P$911,1,0)</f>
        <v>44.797333333333334</v>
      </c>
      <c r="B76">
        <f>VLOOKUP('2024-03-18_windows_device_0'!Q429,'2024-03-18_windows_device_0'!Q$2:Q$911,1,0)</f>
        <v>2184420</v>
      </c>
      <c r="C76">
        <f t="shared" si="9"/>
        <v>-0.3076805987633181</v>
      </c>
      <c r="D76">
        <f t="shared" si="8"/>
        <v>44.489652734570015</v>
      </c>
      <c r="E76">
        <f t="shared" si="10"/>
        <v>2181178.9076358206</v>
      </c>
      <c r="F76">
        <f t="shared" si="11"/>
        <v>44.797333333333214</v>
      </c>
      <c r="G76">
        <f t="shared" si="12"/>
        <v>2182180.1333333333</v>
      </c>
      <c r="H76">
        <f t="shared" si="13"/>
        <v>2182137.8595414562</v>
      </c>
      <c r="I76">
        <f t="shared" si="14"/>
        <v>2182200.9340642025</v>
      </c>
      <c r="J76">
        <f t="shared" si="15"/>
        <v>-63.074522746480213</v>
      </c>
    </row>
    <row r="77" spans="1:10" x14ac:dyDescent="0.25">
      <c r="A77">
        <f>VLOOKUP('2024-03-18_windows_device_0'!P392,'2024-03-18_windows_device_0'!P$2:P$911,1,0)</f>
        <v>44.768666666666668</v>
      </c>
      <c r="B77">
        <f>VLOOKUP('2024-03-18_windows_device_0'!Q430,'2024-03-18_windows_device_0'!Q$2:Q$911,1,0)</f>
        <v>2184418</v>
      </c>
      <c r="C77">
        <f t="shared" si="9"/>
        <v>-0.14380723637851239</v>
      </c>
      <c r="D77">
        <f t="shared" si="8"/>
        <v>44.624859430288154</v>
      </c>
      <c r="E77">
        <f t="shared" si="10"/>
        <v>2181211.7408542573</v>
      </c>
      <c r="F77">
        <f t="shared" si="11"/>
        <v>44.768666666666554</v>
      </c>
      <c r="G77">
        <f t="shared" si="12"/>
        <v>2182179.5666666669</v>
      </c>
      <c r="H77">
        <f t="shared" si="13"/>
        <v>2182170.8736032946</v>
      </c>
      <c r="I77">
        <f t="shared" si="14"/>
        <v>2182200.354086752</v>
      </c>
      <c r="J77">
        <f t="shared" si="15"/>
        <v>-29.480483457595042</v>
      </c>
    </row>
    <row r="78" spans="1:10" x14ac:dyDescent="0.25">
      <c r="A78">
        <f>VLOOKUP('2024-03-18_windows_device_0'!P393,'2024-03-18_windows_device_0'!P$2:P$911,1,0)</f>
        <v>44.719333333333331</v>
      </c>
      <c r="B78">
        <f>VLOOKUP('2024-03-18_windows_device_0'!Q431,'2024-03-18_windows_device_0'!Q$2:Q$911,1,0)</f>
        <v>2184419</v>
      </c>
      <c r="C78">
        <f t="shared" si="9"/>
        <v>-0.24748222074443824</v>
      </c>
      <c r="D78">
        <f t="shared" si="8"/>
        <v>44.471851112588894</v>
      </c>
      <c r="E78">
        <f t="shared" si="10"/>
        <v>2181193.6224055029</v>
      </c>
      <c r="F78">
        <f t="shared" si="11"/>
        <v>44.719333333333203</v>
      </c>
      <c r="G78">
        <f t="shared" si="12"/>
        <v>2182183.0333333332</v>
      </c>
      <c r="H78">
        <f t="shared" si="13"/>
        <v>2182153.0639912356</v>
      </c>
      <c r="I78">
        <f t="shared" si="14"/>
        <v>2182203.7978464882</v>
      </c>
      <c r="J78">
        <f t="shared" si="15"/>
        <v>-50.733855252609835</v>
      </c>
    </row>
    <row r="79" spans="1:10" x14ac:dyDescent="0.25">
      <c r="A79">
        <f>VLOOKUP('2024-03-18_windows_device_0'!P394,'2024-03-18_windows_device_0'!P$2:P$911,1,0)</f>
        <v>44.662666666666667</v>
      </c>
      <c r="B79">
        <f>VLOOKUP('2024-03-18_windows_device_0'!Q432,'2024-03-18_windows_device_0'!Q$2:Q$911,1,0)</f>
        <v>2184418</v>
      </c>
      <c r="C79">
        <f t="shared" si="9"/>
        <v>-0.28427011842263666</v>
      </c>
      <c r="D79">
        <f t="shared" si="8"/>
        <v>44.378396548244027</v>
      </c>
      <c r="E79">
        <f t="shared" si="10"/>
        <v>2181187.5368814929</v>
      </c>
      <c r="F79">
        <f t="shared" si="11"/>
        <v>44.662666666666532</v>
      </c>
      <c r="G79">
        <f t="shared" si="12"/>
        <v>2182184.8666666667</v>
      </c>
      <c r="H79">
        <f t="shared" si="13"/>
        <v>2182147.3294935306</v>
      </c>
      <c r="I79">
        <f t="shared" si="14"/>
        <v>2182205.6048678071</v>
      </c>
      <c r="J79">
        <f t="shared" si="15"/>
        <v>-58.27537427664052</v>
      </c>
    </row>
    <row r="80" spans="1:10" x14ac:dyDescent="0.25">
      <c r="A80">
        <f>VLOOKUP('2024-03-18_windows_device_0'!P395,'2024-03-18_windows_device_0'!P$2:P$911,1,0)</f>
        <v>44.6</v>
      </c>
      <c r="B80">
        <f>VLOOKUP('2024-03-18_windows_device_0'!Q433,'2024-03-18_windows_device_0'!Q$2:Q$911,1,0)</f>
        <v>2184415</v>
      </c>
      <c r="C80">
        <f t="shared" si="9"/>
        <v>-0.3143693074320944</v>
      </c>
      <c r="D80">
        <f t="shared" si="8"/>
        <v>44.285630692567906</v>
      </c>
      <c r="E80">
        <f t="shared" si="10"/>
        <v>2181181.0872188341</v>
      </c>
      <c r="F80">
        <f t="shared" si="11"/>
        <v>44.599999999999859</v>
      </c>
      <c r="G80">
        <f t="shared" si="12"/>
        <v>2182185</v>
      </c>
      <c r="H80">
        <f t="shared" si="13"/>
        <v>2182141.2633951246</v>
      </c>
      <c r="I80">
        <f t="shared" si="14"/>
        <v>2182205.709103148</v>
      </c>
      <c r="J80">
        <f t="shared" si="15"/>
        <v>-64.445708023579357</v>
      </c>
    </row>
    <row r="81" spans="1:10" x14ac:dyDescent="0.25">
      <c r="A81">
        <f>VLOOKUP('2024-03-18_windows_device_0'!P396,'2024-03-18_windows_device_0'!P$2:P$911,1,0)</f>
        <v>44.546666666666667</v>
      </c>
      <c r="B81">
        <f>VLOOKUP('2024-03-18_windows_device_0'!Q434,'2024-03-18_windows_device_0'!Q$2:Q$911,1,0)</f>
        <v>2184410</v>
      </c>
      <c r="C81">
        <f t="shared" si="9"/>
        <v>-0.26754834675073152</v>
      </c>
      <c r="D81">
        <f t="shared" si="8"/>
        <v>44.279118319915938</v>
      </c>
      <c r="E81">
        <f t="shared" si="10"/>
        <v>2181188.0048105097</v>
      </c>
      <c r="F81">
        <f t="shared" si="11"/>
        <v>44.546666666666518</v>
      </c>
      <c r="G81">
        <f t="shared" si="12"/>
        <v>2182182.6666666665</v>
      </c>
      <c r="H81">
        <f t="shared" si="13"/>
        <v>2182148.5035944819</v>
      </c>
      <c r="I81">
        <f t="shared" si="14"/>
        <v>2182203.3510055658</v>
      </c>
      <c r="J81">
        <f t="shared" si="15"/>
        <v>-54.847411083899964</v>
      </c>
    </row>
    <row r="82" spans="1:10" x14ac:dyDescent="0.25">
      <c r="A82">
        <f>VLOOKUP('2024-03-18_windows_device_0'!P397,'2024-03-18_windows_device_0'!P$2:P$911,1,0)</f>
        <v>44.502000000000002</v>
      </c>
      <c r="B82">
        <f>VLOOKUP('2024-03-18_windows_device_0'!Q435,'2024-03-18_windows_device_0'!Q$2:Q$911,1,0)</f>
        <v>2184408</v>
      </c>
      <c r="C82">
        <f t="shared" si="9"/>
        <v>-0.22407174040372116</v>
      </c>
      <c r="D82">
        <f t="shared" si="8"/>
        <v>44.27792825959628</v>
      </c>
      <c r="E82">
        <f t="shared" si="10"/>
        <v>2181196.8626340278</v>
      </c>
      <c r="F82">
        <f t="shared" si="11"/>
        <v>44.501999999999853</v>
      </c>
      <c r="G82">
        <f t="shared" si="12"/>
        <v>2182182.9</v>
      </c>
      <c r="H82">
        <f t="shared" si="13"/>
        <v>2182157.628892058</v>
      </c>
      <c r="I82">
        <f t="shared" si="14"/>
        <v>2182203.563598841</v>
      </c>
      <c r="J82">
        <f t="shared" si="15"/>
        <v>-45.934706782762838</v>
      </c>
    </row>
    <row r="83" spans="1:10" x14ac:dyDescent="0.25">
      <c r="A83">
        <f>VLOOKUP('2024-03-18_windows_device_0'!P398,'2024-03-18_windows_device_0'!P$2:P$911,1,0)</f>
        <v>44.470666666666666</v>
      </c>
      <c r="B83">
        <f>VLOOKUP('2024-03-18_windows_device_0'!Q436,'2024-03-18_windows_device_0'!Q$2:Q$911,1,0)</f>
        <v>2184405</v>
      </c>
      <c r="C83">
        <f t="shared" si="9"/>
        <v>-0.15718465371606502</v>
      </c>
      <c r="D83">
        <f t="shared" si="8"/>
        <v>44.313482012950601</v>
      </c>
      <c r="E83">
        <f t="shared" si="10"/>
        <v>2181208.9404476266</v>
      </c>
      <c r="F83">
        <f t="shared" si="11"/>
        <v>44.470666666666524</v>
      </c>
      <c r="G83">
        <f t="shared" si="12"/>
        <v>2182181.4666666668</v>
      </c>
      <c r="H83">
        <f t="shared" si="13"/>
        <v>2182169.8928624997</v>
      </c>
      <c r="I83">
        <f t="shared" si="14"/>
        <v>2182202.1157165114</v>
      </c>
      <c r="J83">
        <f t="shared" si="15"/>
        <v>-32.222854011793331</v>
      </c>
    </row>
    <row r="84" spans="1:10" x14ac:dyDescent="0.25">
      <c r="A84">
        <f>VLOOKUP('2024-03-18_windows_device_0'!P399,'2024-03-18_windows_device_0'!P$2:P$911,1,0)</f>
        <v>44.405333333333331</v>
      </c>
      <c r="B84">
        <f>VLOOKUP('2024-03-18_windows_device_0'!Q437,'2024-03-18_windows_device_0'!Q$2:Q$911,1,0)</f>
        <v>2184403</v>
      </c>
      <c r="C84">
        <f t="shared" si="9"/>
        <v>-0.327746724769647</v>
      </c>
      <c r="D84">
        <f t="shared" si="8"/>
        <v>44.077586608563685</v>
      </c>
      <c r="E84">
        <f t="shared" si="10"/>
        <v>2181174.8273064722</v>
      </c>
      <c r="F84">
        <f t="shared" si="11"/>
        <v>44.405333333333161</v>
      </c>
      <c r="G84">
        <f t="shared" si="12"/>
        <v>2182182.7333333334</v>
      </c>
      <c r="H84">
        <f t="shared" si="13"/>
        <v>2182136.1639683954</v>
      </c>
      <c r="I84">
        <f t="shared" si="14"/>
        <v>2182203.3520469731</v>
      </c>
      <c r="J84">
        <f t="shared" si="15"/>
        <v>-67.188078577777631</v>
      </c>
    </row>
    <row r="85" spans="1:10" x14ac:dyDescent="0.25">
      <c r="A85">
        <f>VLOOKUP('2024-03-18_windows_device_0'!P400,'2024-03-18_windows_device_0'!P$2:P$911,1,0)</f>
        <v>44.401333333333334</v>
      </c>
      <c r="B85">
        <f>VLOOKUP('2024-03-18_windows_device_0'!Q438,'2024-03-18_windows_device_0'!Q$2:Q$911,1,0)</f>
        <v>2184403</v>
      </c>
      <c r="C85">
        <f t="shared" si="9"/>
        <v>-2.0066126006293278E-2</v>
      </c>
      <c r="D85">
        <f t="shared" si="8"/>
        <v>44.381267207327042</v>
      </c>
      <c r="E85">
        <f t="shared" si="10"/>
        <v>2181238.0766182588</v>
      </c>
      <c r="F85">
        <f t="shared" si="11"/>
        <v>44.401333333333199</v>
      </c>
      <c r="G85">
        <f t="shared" si="12"/>
        <v>2182182.9333333331</v>
      </c>
      <c r="H85">
        <f t="shared" si="13"/>
        <v>2182199.436633823</v>
      </c>
      <c r="I85">
        <f t="shared" si="14"/>
        <v>2182203.5501896543</v>
      </c>
      <c r="J85">
        <f t="shared" si="15"/>
        <v>-4.1135558312901219</v>
      </c>
    </row>
    <row r="86" spans="1:10" x14ac:dyDescent="0.25">
      <c r="A86">
        <f>VLOOKUP('2024-03-18_windows_device_0'!P401,'2024-03-18_windows_device_0'!P$2:P$911,1,0)</f>
        <v>44.314666666666668</v>
      </c>
      <c r="B86">
        <f>VLOOKUP('2024-03-18_windows_device_0'!Q439,'2024-03-18_windows_device_0'!Q$2:Q$911,1,0)</f>
        <v>2184401</v>
      </c>
      <c r="C86">
        <f t="shared" si="9"/>
        <v>-0.43476606346992536</v>
      </c>
      <c r="D86">
        <f t="shared" si="8"/>
        <v>43.879900603196745</v>
      </c>
      <c r="E86">
        <f t="shared" si="10"/>
        <v>2181154.8550914712</v>
      </c>
      <c r="F86">
        <f t="shared" si="11"/>
        <v>44.314666666666469</v>
      </c>
      <c r="G86">
        <f t="shared" si="12"/>
        <v>2182185.2666666666</v>
      </c>
      <c r="H86">
        <f t="shared" si="13"/>
        <v>2182116.7162380721</v>
      </c>
      <c r="I86">
        <f t="shared" si="14"/>
        <v>2182205.8432810833</v>
      </c>
      <c r="J86">
        <f t="shared" si="15"/>
        <v>-89.127043011334692</v>
      </c>
    </row>
    <row r="87" spans="1:10" x14ac:dyDescent="0.25">
      <c r="A87">
        <f>VLOOKUP('2024-03-18_windows_device_0'!P402,'2024-03-18_windows_device_0'!P$2:P$911,1,0)</f>
        <v>44.289333333333332</v>
      </c>
      <c r="B87">
        <f>VLOOKUP('2024-03-18_windows_device_0'!Q440,'2024-03-18_windows_device_0'!Q$2:Q$911,1,0)</f>
        <v>2184397</v>
      </c>
      <c r="C87">
        <f t="shared" si="9"/>
        <v>-0.12708546470660728</v>
      </c>
      <c r="D87">
        <f t="shared" si="8"/>
        <v>44.162247868626721</v>
      </c>
      <c r="E87">
        <f t="shared" si="10"/>
        <v>2181215.0397899174</v>
      </c>
      <c r="F87">
        <f t="shared" si="11"/>
        <v>44.289333333333175</v>
      </c>
      <c r="G87">
        <f t="shared" si="12"/>
        <v>2182182.5333333332</v>
      </c>
      <c r="H87">
        <f t="shared" si="13"/>
        <v>2182177.0456644669</v>
      </c>
      <c r="I87">
        <f t="shared" si="14"/>
        <v>2182203.0981847318</v>
      </c>
      <c r="J87">
        <f t="shared" si="15"/>
        <v>-26.052520264854493</v>
      </c>
    </row>
    <row r="88" spans="1:10" x14ac:dyDescent="0.25">
      <c r="A88">
        <f>VLOOKUP('2024-03-18_windows_device_0'!P403,'2024-03-18_windows_device_0'!P$2:P$911,1,0)</f>
        <v>44.230000000000004</v>
      </c>
      <c r="B88">
        <f>VLOOKUP('2024-03-18_windows_device_0'!Q441,'2024-03-18_windows_device_0'!Q$2:Q$911,1,0)</f>
        <v>2184393</v>
      </c>
      <c r="C88">
        <f t="shared" si="9"/>
        <v>-0.29764753576015363</v>
      </c>
      <c r="D88">
        <f t="shared" si="8"/>
        <v>43.932352464239848</v>
      </c>
      <c r="E88">
        <f t="shared" si="10"/>
        <v>2181178.6778236334</v>
      </c>
      <c r="F88">
        <f t="shared" si="11"/>
        <v>44.229999999999819</v>
      </c>
      <c r="G88">
        <f t="shared" si="12"/>
        <v>2182181.5</v>
      </c>
      <c r="H88">
        <f t="shared" si="13"/>
        <v>2182141.0195563408</v>
      </c>
      <c r="I88">
        <f t="shared" si="14"/>
        <v>2182202.0373011716</v>
      </c>
      <c r="J88">
        <f t="shared" si="15"/>
        <v>-61.017744830831496</v>
      </c>
    </row>
    <row r="89" spans="1:10" x14ac:dyDescent="0.25">
      <c r="A89">
        <f>VLOOKUP('2024-03-18_windows_device_0'!P404,'2024-03-18_windows_device_0'!P$2:P$911,1,0)</f>
        <v>44.194000000000003</v>
      </c>
      <c r="B89">
        <f>VLOOKUP('2024-03-18_windows_device_0'!Q442,'2024-03-18_windows_device_0'!Q$2:Q$911,1,0)</f>
        <v>2184392</v>
      </c>
      <c r="C89">
        <f t="shared" si="9"/>
        <v>-0.18059513405674646</v>
      </c>
      <c r="D89">
        <f t="shared" si="8"/>
        <v>44.013404865943258</v>
      </c>
      <c r="E89">
        <f t="shared" si="10"/>
        <v>2181203.2551956559</v>
      </c>
      <c r="F89">
        <f t="shared" si="11"/>
        <v>44.193999999999825</v>
      </c>
      <c r="G89">
        <f t="shared" si="12"/>
        <v>2182182.2999999998</v>
      </c>
      <c r="H89">
        <f t="shared" si="13"/>
        <v>2182165.7985828216</v>
      </c>
      <c r="I89">
        <f t="shared" si="14"/>
        <v>2182202.8205853035</v>
      </c>
      <c r="J89">
        <f t="shared" si="15"/>
        <v>-37.022002481633024</v>
      </c>
    </row>
    <row r="90" spans="1:10" x14ac:dyDescent="0.25">
      <c r="A90">
        <f>VLOOKUP('2024-03-18_windows_device_0'!P405,'2024-03-18_windows_device_0'!P$2:P$911,1,0)</f>
        <v>44.146666666666668</v>
      </c>
      <c r="B90">
        <f>VLOOKUP('2024-03-18_windows_device_0'!Q443,'2024-03-18_windows_device_0'!Q$2:Q$911,1,0)</f>
        <v>2184391</v>
      </c>
      <c r="C90">
        <f t="shared" si="9"/>
        <v>-0.23744915774127379</v>
      </c>
      <c r="D90">
        <f t="shared" si="8"/>
        <v>43.909217508925394</v>
      </c>
      <c r="E90">
        <f t="shared" si="10"/>
        <v>2181192.6821128149</v>
      </c>
      <c r="F90">
        <f t="shared" si="11"/>
        <v>44.146666666666476</v>
      </c>
      <c r="G90">
        <f t="shared" si="12"/>
        <v>2182183.6666666665</v>
      </c>
      <c r="H90">
        <f t="shared" si="13"/>
        <v>2182155.4881963618</v>
      </c>
      <c r="I90">
        <f t="shared" si="14"/>
        <v>2182204.165273699</v>
      </c>
      <c r="J90">
        <f t="shared" si="15"/>
        <v>-48.677077336961126</v>
      </c>
    </row>
    <row r="91" spans="1:10" x14ac:dyDescent="0.25">
      <c r="A91">
        <f>VLOOKUP('2024-03-18_windows_device_0'!P406,'2024-03-18_windows_device_0'!P$2:P$911,1,0)</f>
        <v>44.088000000000001</v>
      </c>
      <c r="B91">
        <f>VLOOKUP('2024-03-18_windows_device_0'!Q444,'2024-03-18_windows_device_0'!Q$2:Q$911,1,0)</f>
        <v>2184393</v>
      </c>
      <c r="C91">
        <f t="shared" si="9"/>
        <v>-0.29430318142580114</v>
      </c>
      <c r="D91">
        <f t="shared" si="8"/>
        <v>43.793696818574197</v>
      </c>
      <c r="E91">
        <f t="shared" si="10"/>
        <v>2181185.6113848933</v>
      </c>
      <c r="F91">
        <f t="shared" si="11"/>
        <v>44.087999999999788</v>
      </c>
      <c r="G91">
        <f t="shared" si="12"/>
        <v>2182188.6</v>
      </c>
      <c r="H91">
        <f t="shared" si="13"/>
        <v>2182148.7392141661</v>
      </c>
      <c r="I91">
        <f t="shared" si="14"/>
        <v>2182209.0713663585</v>
      </c>
      <c r="J91">
        <f t="shared" si="15"/>
        <v>-60.332152192289236</v>
      </c>
    </row>
    <row r="92" spans="1:10" x14ac:dyDescent="0.25">
      <c r="A92">
        <f>VLOOKUP('2024-03-18_windows_device_0'!P407,'2024-03-18_windows_device_0'!P$2:P$911,1,0)</f>
        <v>44.058666666666667</v>
      </c>
      <c r="B92">
        <f>VLOOKUP('2024-03-18_windows_device_0'!Q445,'2024-03-18_windows_device_0'!Q$2:Q$911,1,0)</f>
        <v>2184394</v>
      </c>
      <c r="C92">
        <f t="shared" si="9"/>
        <v>-0.14715159071290057</v>
      </c>
      <c r="D92">
        <f t="shared" si="8"/>
        <v>43.911515075953766</v>
      </c>
      <c r="E92">
        <f t="shared" si="10"/>
        <v>2181218.0712324833</v>
      </c>
      <c r="F92">
        <f t="shared" si="11"/>
        <v>44.058666666666475</v>
      </c>
      <c r="G92">
        <f t="shared" si="12"/>
        <v>2182191.0666666669</v>
      </c>
      <c r="H92">
        <f t="shared" si="13"/>
        <v>2182181.3583365921</v>
      </c>
      <c r="I92">
        <f t="shared" si="14"/>
        <v>2182211.5244126883</v>
      </c>
      <c r="J92">
        <f t="shared" si="15"/>
        <v>-30.166076096144618</v>
      </c>
    </row>
    <row r="93" spans="1:10" x14ac:dyDescent="0.25">
      <c r="A93">
        <f>VLOOKUP('2024-03-18_windows_device_0'!P408,'2024-03-18_windows_device_0'!P$2:P$911,1,0)</f>
        <v>44.015333333333331</v>
      </c>
      <c r="B93">
        <f>VLOOKUP('2024-03-18_windows_device_0'!Q446,'2024-03-18_windows_device_0'!Q$2:Q$911,1,0)</f>
        <v>2184389</v>
      </c>
      <c r="C93">
        <f t="shared" si="9"/>
        <v>-0.2173830317349805</v>
      </c>
      <c r="D93">
        <f t="shared" si="8"/>
        <v>43.797950301598348</v>
      </c>
      <c r="E93">
        <f t="shared" si="10"/>
        <v>2181200.5869897986</v>
      </c>
      <c r="F93">
        <f t="shared" si="11"/>
        <v>44.015333333333118</v>
      </c>
      <c r="G93">
        <f t="shared" si="12"/>
        <v>2182188.2333333334</v>
      </c>
      <c r="H93">
        <f t="shared" si="13"/>
        <v>2182164.1074368972</v>
      </c>
      <c r="I93">
        <f t="shared" si="14"/>
        <v>2182208.670958403</v>
      </c>
      <c r="J93">
        <f t="shared" si="15"/>
        <v>-44.563521505671005</v>
      </c>
    </row>
    <row r="94" spans="1:10" x14ac:dyDescent="0.25">
      <c r="A94">
        <f>VLOOKUP('2024-03-18_windows_device_0'!P409,'2024-03-18_windows_device_0'!P$2:P$911,1,0)</f>
        <v>43.980666666666664</v>
      </c>
      <c r="B94">
        <f>VLOOKUP('2024-03-18_windows_device_0'!Q447,'2024-03-18_windows_device_0'!Q$2:Q$911,1,0)</f>
        <v>2184389</v>
      </c>
      <c r="C94">
        <f t="shared" si="9"/>
        <v>-0.17390642538797016</v>
      </c>
      <c r="D94">
        <f t="shared" si="8"/>
        <v>43.806760241278695</v>
      </c>
      <c r="E94">
        <f t="shared" si="10"/>
        <v>2181211.0319302455</v>
      </c>
      <c r="F94">
        <f t="shared" si="11"/>
        <v>43.980666666666458</v>
      </c>
      <c r="G94">
        <f t="shared" si="12"/>
        <v>2182189.9666666668</v>
      </c>
      <c r="H94">
        <f t="shared" si="13"/>
        <v>2182174.7373777698</v>
      </c>
      <c r="I94">
        <f t="shared" si="14"/>
        <v>2182210.3881949745</v>
      </c>
      <c r="J94">
        <f t="shared" si="15"/>
        <v>-35.65081720453388</v>
      </c>
    </row>
    <row r="95" spans="1:10" x14ac:dyDescent="0.25">
      <c r="A95">
        <f>VLOOKUP('2024-03-18_windows_device_0'!P410,'2024-03-18_windows_device_0'!P$2:P$911,1,0)</f>
        <v>43.931333333333335</v>
      </c>
      <c r="B95">
        <f>VLOOKUP('2024-03-18_windows_device_0'!Q448,'2024-03-18_windows_device_0'!Q$2:Q$911,1,0)</f>
        <v>2184392</v>
      </c>
      <c r="C95">
        <f t="shared" si="9"/>
        <v>-0.2474822207444026</v>
      </c>
      <c r="D95">
        <f t="shared" si="8"/>
        <v>43.683851112588933</v>
      </c>
      <c r="E95">
        <f t="shared" si="10"/>
        <v>2181201.1319475239</v>
      </c>
      <c r="F95">
        <f t="shared" si="11"/>
        <v>43.931333333333107</v>
      </c>
      <c r="G95">
        <f t="shared" si="12"/>
        <v>2182195.4333333331</v>
      </c>
      <c r="H95">
        <f t="shared" si="13"/>
        <v>2182165.098099458</v>
      </c>
      <c r="I95">
        <f t="shared" si="14"/>
        <v>2182215.8319547107</v>
      </c>
      <c r="J95">
        <f t="shared" si="15"/>
        <v>-50.733855252602531</v>
      </c>
    </row>
    <row r="96" spans="1:10" x14ac:dyDescent="0.25">
      <c r="A96">
        <f>VLOOKUP('2024-03-18_windows_device_0'!P411,'2024-03-18_windows_device_0'!P$2:P$911,1,0)</f>
        <v>43.879333333333335</v>
      </c>
      <c r="B96">
        <f>VLOOKUP('2024-03-18_windows_device_0'!Q449,'2024-03-18_windows_device_0'!Q$2:Q$911,1,0)</f>
        <v>2184386</v>
      </c>
      <c r="C96">
        <f t="shared" si="9"/>
        <v>-0.26085963808195523</v>
      </c>
      <c r="D96">
        <f t="shared" si="8"/>
        <v>43.618473695251382</v>
      </c>
      <c r="E96">
        <f t="shared" si="10"/>
        <v>2181194.6938973726</v>
      </c>
      <c r="F96">
        <f t="shared" si="11"/>
        <v>43.879333333333093</v>
      </c>
      <c r="G96">
        <f t="shared" si="12"/>
        <v>2182192.0333333332</v>
      </c>
      <c r="H96">
        <f t="shared" si="13"/>
        <v>2182158.9315837612</v>
      </c>
      <c r="I96">
        <f t="shared" si="14"/>
        <v>2182212.4078095681</v>
      </c>
      <c r="J96">
        <f t="shared" si="15"/>
        <v>-53.476225806800819</v>
      </c>
    </row>
    <row r="97" spans="1:10" x14ac:dyDescent="0.25">
      <c r="A97">
        <f>VLOOKUP('2024-03-18_windows_device_0'!P412,'2024-03-18_windows_device_0'!P$2:P$911,1,0)</f>
        <v>43.858000000000004</v>
      </c>
      <c r="B97">
        <f>VLOOKUP('2024-03-18_windows_device_0'!Q450,'2024-03-18_windows_device_0'!Q$2:Q$911,1,0)</f>
        <v>2184387</v>
      </c>
      <c r="C97">
        <f t="shared" si="9"/>
        <v>-0.10701933870027835</v>
      </c>
      <c r="D97">
        <f t="shared" si="8"/>
        <v>43.750980661299728</v>
      </c>
      <c r="E97">
        <f t="shared" si="10"/>
        <v>2181228.1774894632</v>
      </c>
      <c r="F97">
        <f t="shared" si="11"/>
        <v>43.857999999999791</v>
      </c>
      <c r="G97">
        <f t="shared" si="12"/>
        <v>2182194.1</v>
      </c>
      <c r="H97">
        <f t="shared" si="13"/>
        <v>2182192.5256061018</v>
      </c>
      <c r="I97">
        <f t="shared" si="14"/>
        <v>2182214.4645705353</v>
      </c>
      <c r="J97">
        <f t="shared" si="15"/>
        <v>-21.938964433557064</v>
      </c>
    </row>
    <row r="98" spans="1:10" x14ac:dyDescent="0.25">
      <c r="A98">
        <f>VLOOKUP('2024-03-18_windows_device_0'!P413,'2024-03-18_windows_device_0'!P$2:P$911,1,0)</f>
        <v>43.814</v>
      </c>
      <c r="B98">
        <f>VLOOKUP('2024-03-18_windows_device_0'!Q451,'2024-03-18_windows_device_0'!Q$2:Q$911,1,0)</f>
        <v>2184381</v>
      </c>
      <c r="C98">
        <f t="shared" si="9"/>
        <v>-0.22072738606936865</v>
      </c>
      <c r="D98">
        <f t="shared" si="8"/>
        <v>43.59327261393063</v>
      </c>
      <c r="E98">
        <f t="shared" si="10"/>
        <v>2181200.8209264777</v>
      </c>
      <c r="F98">
        <f t="shared" si="11"/>
        <v>43.813999999999758</v>
      </c>
      <c r="G98">
        <f t="shared" si="12"/>
        <v>2182190.2999999998</v>
      </c>
      <c r="H98">
        <f t="shared" si="13"/>
        <v>2182165.3950258857</v>
      </c>
      <c r="I98">
        <f t="shared" si="14"/>
        <v>2182210.6441400298</v>
      </c>
      <c r="J98">
        <f t="shared" si="15"/>
        <v>-45.24911414422057</v>
      </c>
    </row>
    <row r="99" spans="1:10" x14ac:dyDescent="0.25">
      <c r="A99">
        <f>VLOOKUP('2024-03-18_windows_device_0'!P414,'2024-03-18_windows_device_0'!P$2:P$911,1,0)</f>
        <v>43.783999999999999</v>
      </c>
      <c r="B99">
        <f>VLOOKUP('2024-03-18_windows_device_0'!Q452,'2024-03-18_windows_device_0'!Q$2:Q$911,1,0)</f>
        <v>2184377</v>
      </c>
      <c r="C99">
        <f t="shared" si="9"/>
        <v>-0.15049594504728872</v>
      </c>
      <c r="D99">
        <f t="shared" si="8"/>
        <v>43.633504054952709</v>
      </c>
      <c r="E99">
        <f t="shared" si="10"/>
        <v>2181212.5517371716</v>
      </c>
      <c r="F99">
        <f t="shared" si="11"/>
        <v>43.783999999999764</v>
      </c>
      <c r="G99">
        <f t="shared" si="12"/>
        <v>2182187.7999999998</v>
      </c>
      <c r="H99">
        <f t="shared" si="13"/>
        <v>2182177.2785414052</v>
      </c>
      <c r="I99">
        <f t="shared" si="14"/>
        <v>2182208.1302101398</v>
      </c>
      <c r="J99">
        <f t="shared" si="15"/>
        <v>-30.851668734694186</v>
      </c>
    </row>
    <row r="100" spans="1:10" x14ac:dyDescent="0.25">
      <c r="A100">
        <f>VLOOKUP('2024-03-18_windows_device_0'!P415,'2024-03-18_windows_device_0'!P$2:P$911,1,0)</f>
        <v>43.74733333333333</v>
      </c>
      <c r="B100">
        <f>VLOOKUP('2024-03-18_windows_device_0'!Q453,'2024-03-18_windows_device_0'!Q$2:Q$911,1,0)</f>
        <v>2184374</v>
      </c>
      <c r="C100">
        <f t="shared" si="9"/>
        <v>-0.18393948839113461</v>
      </c>
      <c r="D100">
        <f t="shared" si="8"/>
        <v>43.563393844942198</v>
      </c>
      <c r="E100">
        <f t="shared" si="10"/>
        <v>2181204.3269927488</v>
      </c>
      <c r="F100">
        <f t="shared" si="11"/>
        <v>43.747333333333081</v>
      </c>
      <c r="G100">
        <f t="shared" si="12"/>
        <v>2182186.6333333333</v>
      </c>
      <c r="H100">
        <f t="shared" si="13"/>
        <v>2182169.2389229317</v>
      </c>
      <c r="I100">
        <f t="shared" si="14"/>
        <v>2182206.9465180519</v>
      </c>
      <c r="J100">
        <f t="shared" si="15"/>
        <v>-37.707595120182596</v>
      </c>
    </row>
    <row r="101" spans="1:10" x14ac:dyDescent="0.25">
      <c r="A101">
        <f>VLOOKUP('2024-03-18_windows_device_0'!P416,'2024-03-18_windows_device_0'!P$2:P$911,1,0)</f>
        <v>43.706666666666663</v>
      </c>
      <c r="B101">
        <f>VLOOKUP('2024-03-18_windows_device_0'!Q454,'2024-03-18_windows_device_0'!Q$2:Q$911,1,0)</f>
        <v>2184375</v>
      </c>
      <c r="C101">
        <f t="shared" si="9"/>
        <v>-0.2040056143974279</v>
      </c>
      <c r="D101">
        <f t="shared" si="8"/>
        <v>43.502661052269232</v>
      </c>
      <c r="E101">
        <f t="shared" si="10"/>
        <v>2181203.0245129103</v>
      </c>
      <c r="F101">
        <f t="shared" si="11"/>
        <v>43.706666666666408</v>
      </c>
      <c r="G101">
        <f t="shared" si="12"/>
        <v>2182189.6666666665</v>
      </c>
      <c r="H101">
        <f t="shared" si="13"/>
        <v>2182168.1398176942</v>
      </c>
      <c r="I101">
        <f t="shared" si="14"/>
        <v>2182209.9609686458</v>
      </c>
      <c r="J101">
        <f t="shared" si="15"/>
        <v>-41.821150951472717</v>
      </c>
    </row>
    <row r="102" spans="1:10" x14ac:dyDescent="0.25">
      <c r="A102">
        <f>VLOOKUP('2024-03-18_windows_device_0'!P417,'2024-03-18_windows_device_0'!P$2:P$911,1,0)</f>
        <v>43.656666666666666</v>
      </c>
      <c r="B102">
        <f>VLOOKUP('2024-03-18_windows_device_0'!Q455,'2024-03-18_windows_device_0'!Q$2:Q$911,1,0)</f>
        <v>2184375</v>
      </c>
      <c r="C102">
        <f t="shared" si="9"/>
        <v>-0.25082657507879075</v>
      </c>
      <c r="D102">
        <f t="shared" si="8"/>
        <v>43.405840091587876</v>
      </c>
      <c r="E102">
        <f t="shared" si="10"/>
        <v>2181195.6557552004</v>
      </c>
      <c r="F102">
        <f t="shared" si="11"/>
        <v>43.656666666666389</v>
      </c>
      <c r="G102">
        <f t="shared" si="12"/>
        <v>2182192.1666666665</v>
      </c>
      <c r="H102">
        <f t="shared" si="13"/>
        <v>2182161.0183042712</v>
      </c>
      <c r="I102">
        <f t="shared" si="14"/>
        <v>2182212.4377521621</v>
      </c>
      <c r="J102">
        <f t="shared" si="15"/>
        <v>-51.419447891152103</v>
      </c>
    </row>
    <row r="103" spans="1:10" x14ac:dyDescent="0.25">
      <c r="A103">
        <f>VLOOKUP('2024-03-18_windows_device_0'!P418,'2024-03-18_windows_device_0'!P$2:P$911,1,0)</f>
        <v>43.623333333333335</v>
      </c>
      <c r="B103">
        <f>VLOOKUP('2024-03-18_windows_device_0'!Q456,'2024-03-18_windows_device_0'!Q$2:Q$911,1,0)</f>
        <v>2184377</v>
      </c>
      <c r="C103">
        <f t="shared" si="9"/>
        <v>-0.16721771671919383</v>
      </c>
      <c r="D103">
        <f t="shared" si="8"/>
        <v>43.456115616614142</v>
      </c>
      <c r="E103">
        <f t="shared" si="10"/>
        <v>2181216.2836502888</v>
      </c>
      <c r="F103">
        <f t="shared" si="11"/>
        <v>43.623333333333072</v>
      </c>
      <c r="G103">
        <f t="shared" si="12"/>
        <v>2182195.8333333335</v>
      </c>
      <c r="H103">
        <f t="shared" si="13"/>
        <v>2182181.8093092456</v>
      </c>
      <c r="I103">
        <f t="shared" si="14"/>
        <v>2182216.0889411732</v>
      </c>
      <c r="J103">
        <f t="shared" si="15"/>
        <v>-34.279631927434735</v>
      </c>
    </row>
    <row r="104" spans="1:10" x14ac:dyDescent="0.25">
      <c r="A104">
        <f>VLOOKUP('2024-03-18_windows_device_0'!P419,'2024-03-18_windows_device_0'!P$2:P$911,1,0)</f>
        <v>43.61333333333333</v>
      </c>
      <c r="B104">
        <f>VLOOKUP('2024-03-18_windows_device_0'!Q457,'2024-03-18_windows_device_0'!Q$2:Q$911,1,0)</f>
        <v>2184378</v>
      </c>
      <c r="C104">
        <f t="shared" si="9"/>
        <v>-5.0165315015786666E-2</v>
      </c>
      <c r="D104">
        <f t="shared" si="8"/>
        <v>43.56316801831754</v>
      </c>
      <c r="E104">
        <f t="shared" si="10"/>
        <v>2181241.7260846389</v>
      </c>
      <c r="F104">
        <f t="shared" si="11"/>
        <v>43.613333333333081</v>
      </c>
      <c r="G104">
        <f t="shared" si="12"/>
        <v>2182197.3333333335</v>
      </c>
      <c r="H104">
        <f t="shared" si="13"/>
        <v>2182207.3004082986</v>
      </c>
      <c r="I104">
        <f t="shared" si="14"/>
        <v>2182217.5842978768</v>
      </c>
      <c r="J104">
        <f t="shared" si="15"/>
        <v>-10.283889578236266</v>
      </c>
    </row>
    <row r="105" spans="1:10" x14ac:dyDescent="0.25">
      <c r="A105">
        <f>VLOOKUP('2024-03-18_windows_device_0'!P420,'2024-03-18_windows_device_0'!P$2:P$911,1,0)</f>
        <v>43.557333333333332</v>
      </c>
      <c r="B105">
        <f>VLOOKUP('2024-03-18_windows_device_0'!Q458,'2024-03-18_windows_device_0'!Q$2:Q$911,1,0)</f>
        <v>2184373</v>
      </c>
      <c r="C105">
        <f t="shared" si="9"/>
        <v>-0.28092576408824849</v>
      </c>
      <c r="D105">
        <f t="shared" si="8"/>
        <v>43.276407569245087</v>
      </c>
      <c r="E105">
        <f t="shared" si="10"/>
        <v>2181191.9239558694</v>
      </c>
      <c r="F105">
        <f t="shared" si="11"/>
        <v>43.557333333333027</v>
      </c>
      <c r="G105">
        <f t="shared" si="12"/>
        <v>2182195.1333333333</v>
      </c>
      <c r="H105">
        <f t="shared" si="13"/>
        <v>2182157.7685137773</v>
      </c>
      <c r="I105">
        <f t="shared" si="14"/>
        <v>2182215.3582954155</v>
      </c>
      <c r="J105">
        <f t="shared" si="15"/>
        <v>-57.58978163809094</v>
      </c>
    </row>
    <row r="106" spans="1:10" x14ac:dyDescent="0.25">
      <c r="A106">
        <f>VLOOKUP('2024-03-18_windows_device_0'!P421,'2024-03-18_windows_device_0'!P$2:P$911,1,0)</f>
        <v>43.527333333333331</v>
      </c>
      <c r="B106">
        <f>VLOOKUP('2024-03-18_windows_device_0'!Q459,'2024-03-18_windows_device_0'!Q$2:Q$911,1,0)</f>
        <v>2184372</v>
      </c>
      <c r="C106">
        <f t="shared" si="9"/>
        <v>-0.15049594504728872</v>
      </c>
      <c r="D106">
        <f t="shared" si="8"/>
        <v>43.376837388286042</v>
      </c>
      <c r="E106">
        <f t="shared" si="10"/>
        <v>2181219.0049677356</v>
      </c>
      <c r="F106">
        <f t="shared" si="11"/>
        <v>43.527333333333054</v>
      </c>
      <c r="G106">
        <f t="shared" si="12"/>
        <v>2182195.6333333333</v>
      </c>
      <c r="H106">
        <f t="shared" si="13"/>
        <v>2182184.992696791</v>
      </c>
      <c r="I106">
        <f t="shared" si="14"/>
        <v>2182215.8443655255</v>
      </c>
      <c r="J106">
        <f t="shared" si="15"/>
        <v>-30.851668734694186</v>
      </c>
    </row>
    <row r="107" spans="1:10" x14ac:dyDescent="0.25">
      <c r="A107">
        <f>VLOOKUP('2024-03-18_windows_device_0'!P422,'2024-03-18_windows_device_0'!P$2:P$911,1,0)</f>
        <v>43.474666666666664</v>
      </c>
      <c r="B107">
        <f>VLOOKUP('2024-03-18_windows_device_0'!Q460,'2024-03-18_windows_device_0'!Q$2:Q$911,1,0)</f>
        <v>2184366</v>
      </c>
      <c r="C107">
        <f t="shared" si="9"/>
        <v>-0.26420399241634335</v>
      </c>
      <c r="D107">
        <f t="shared" si="8"/>
        <v>43.210462674250323</v>
      </c>
      <c r="E107">
        <f t="shared" si="10"/>
        <v>2181192.0550470543</v>
      </c>
      <c r="F107">
        <f t="shared" si="11"/>
        <v>43.474666666666344</v>
      </c>
      <c r="G107">
        <f t="shared" si="12"/>
        <v>2182192.2666666666</v>
      </c>
      <c r="H107">
        <f t="shared" si="13"/>
        <v>2182158.2914257175</v>
      </c>
      <c r="I107">
        <f t="shared" si="14"/>
        <v>2182212.4532441627</v>
      </c>
      <c r="J107">
        <f t="shared" si="15"/>
        <v>-54.161818445350384</v>
      </c>
    </row>
    <row r="108" spans="1:10" x14ac:dyDescent="0.25">
      <c r="A108">
        <f>VLOOKUP('2024-03-18_windows_device_0'!P423,'2024-03-18_windows_device_0'!P$2:P$911,1,0)</f>
        <v>43.431333333333335</v>
      </c>
      <c r="B108">
        <f>VLOOKUP('2024-03-18_windows_device_0'!Q461,'2024-03-18_windows_device_0'!Q$2:Q$911,1,0)</f>
        <v>2184359</v>
      </c>
      <c r="C108">
        <f t="shared" si="9"/>
        <v>-0.21738303173494486</v>
      </c>
      <c r="D108">
        <f t="shared" si="8"/>
        <v>43.213950301598388</v>
      </c>
      <c r="E108">
        <f t="shared" si="10"/>
        <v>2181196.5978799188</v>
      </c>
      <c r="F108">
        <f t="shared" si="11"/>
        <v>43.431333333333015</v>
      </c>
      <c r="G108">
        <f t="shared" si="12"/>
        <v>2182187.4333333331</v>
      </c>
      <c r="H108">
        <f t="shared" si="13"/>
        <v>2182163.0362683716</v>
      </c>
      <c r="I108">
        <f t="shared" si="14"/>
        <v>2182207.5997898774</v>
      </c>
      <c r="J108">
        <f t="shared" si="15"/>
        <v>-44.563521505663694</v>
      </c>
    </row>
    <row r="109" spans="1:10" x14ac:dyDescent="0.25">
      <c r="A109">
        <f>VLOOKUP('2024-03-18_windows_device_0'!P424,'2024-03-18_windows_device_0'!P$2:P$911,1,0)</f>
        <v>43.396000000000001</v>
      </c>
      <c r="B109">
        <f>VLOOKUP('2024-03-18_windows_device_0'!Q462,'2024-03-18_windows_device_0'!Q$2:Q$911,1,0)</f>
        <v>2184358</v>
      </c>
      <c r="C109">
        <f t="shared" si="9"/>
        <v>-0.17725077972235831</v>
      </c>
      <c r="D109">
        <f t="shared" si="8"/>
        <v>43.218749220277644</v>
      </c>
      <c r="E109">
        <f t="shared" si="10"/>
        <v>2181205.412256998</v>
      </c>
      <c r="F109">
        <f t="shared" si="11"/>
        <v>43.395999999999681</v>
      </c>
      <c r="G109">
        <f t="shared" si="12"/>
        <v>2182188.2000000002</v>
      </c>
      <c r="H109">
        <f t="shared" si="13"/>
        <v>2182172.0136403861</v>
      </c>
      <c r="I109">
        <f t="shared" si="14"/>
        <v>2182208.3500502291</v>
      </c>
      <c r="J109">
        <f t="shared" si="15"/>
        <v>-36.336409843083452</v>
      </c>
    </row>
    <row r="110" spans="1:10" x14ac:dyDescent="0.25">
      <c r="A110">
        <f>VLOOKUP('2024-03-18_windows_device_0'!P425,'2024-03-18_windows_device_0'!P$2:P$911,1,0)</f>
        <v>43.366</v>
      </c>
      <c r="B110">
        <f>VLOOKUP('2024-03-18_windows_device_0'!Q463,'2024-03-18_windows_device_0'!Q$2:Q$911,1,0)</f>
        <v>2184356</v>
      </c>
      <c r="C110">
        <f t="shared" si="9"/>
        <v>-0.15049594504728872</v>
      </c>
      <c r="D110">
        <f t="shared" si="8"/>
        <v>43.21550405495271</v>
      </c>
      <c r="E110">
        <f t="shared" si="10"/>
        <v>2181210.2458896684</v>
      </c>
      <c r="F110">
        <f t="shared" si="11"/>
        <v>43.36599999999968</v>
      </c>
      <c r="G110">
        <f t="shared" si="12"/>
        <v>2182187.7000000002</v>
      </c>
      <c r="H110">
        <f t="shared" si="13"/>
        <v>2182176.9844516045</v>
      </c>
      <c r="I110">
        <f t="shared" si="14"/>
        <v>2182207.8361203391</v>
      </c>
      <c r="J110">
        <f t="shared" si="15"/>
        <v>-30.851668734694186</v>
      </c>
    </row>
    <row r="111" spans="1:10" x14ac:dyDescent="0.25">
      <c r="A111">
        <f>VLOOKUP('2024-03-18_windows_device_0'!P426,'2024-03-18_windows_device_0'!P$2:P$911,1,0)</f>
        <v>43.315333333333335</v>
      </c>
      <c r="B111">
        <f>VLOOKUP('2024-03-18_windows_device_0'!Q464,'2024-03-18_windows_device_0'!Q$2:Q$911,1,0)</f>
        <v>2184360</v>
      </c>
      <c r="C111">
        <f t="shared" si="9"/>
        <v>-0.25417092941317893</v>
      </c>
      <c r="D111">
        <f t="shared" si="8"/>
        <v>43.061162403920157</v>
      </c>
      <c r="E111">
        <f t="shared" si="10"/>
        <v>2181195.2731760517</v>
      </c>
      <c r="F111">
        <f t="shared" si="11"/>
        <v>43.31533333333298</v>
      </c>
      <c r="G111">
        <f t="shared" si="12"/>
        <v>2182194.2333333334</v>
      </c>
      <c r="H111">
        <f t="shared" si="13"/>
        <v>2182162.2408871064</v>
      </c>
      <c r="I111">
        <f t="shared" si="14"/>
        <v>2182214.3459276361</v>
      </c>
      <c r="J111">
        <f t="shared" si="15"/>
        <v>-52.105040529701682</v>
      </c>
    </row>
    <row r="112" spans="1:10" x14ac:dyDescent="0.25">
      <c r="A112">
        <f>VLOOKUP('2024-03-18_windows_device_0'!P427,'2024-03-18_windows_device_0'!P$2:P$911,1,0)</f>
        <v>43.286000000000001</v>
      </c>
      <c r="B112">
        <f>VLOOKUP('2024-03-18_windows_device_0'!Q465,'2024-03-18_windows_device_0'!Q$2:Q$911,1,0)</f>
        <v>2184356</v>
      </c>
      <c r="C112">
        <f t="shared" si="9"/>
        <v>-0.14715159071290057</v>
      </c>
      <c r="D112">
        <f t="shared" si="8"/>
        <v>43.1388484092871</v>
      </c>
      <c r="E112">
        <f t="shared" si="10"/>
        <v>2181214.5339742866</v>
      </c>
      <c r="F112">
        <f t="shared" si="11"/>
        <v>43.285999999999667</v>
      </c>
      <c r="G112">
        <f t="shared" si="12"/>
        <v>2182191.7000000002</v>
      </c>
      <c r="H112">
        <f t="shared" si="13"/>
        <v>2182181.6328978697</v>
      </c>
      <c r="I112">
        <f t="shared" si="14"/>
        <v>2182211.7989739659</v>
      </c>
      <c r="J112">
        <f t="shared" si="15"/>
        <v>-30.166076096144618</v>
      </c>
    </row>
    <row r="113" spans="1:10" x14ac:dyDescent="0.25">
      <c r="A113">
        <f>VLOOKUP('2024-03-18_windows_device_0'!P428,'2024-03-18_windows_device_0'!P$2:P$911,1,0)</f>
        <v>43.231333333333332</v>
      </c>
      <c r="B113">
        <f>VLOOKUP('2024-03-18_windows_device_0'!Q466,'2024-03-18_windows_device_0'!Q$2:Q$911,1,0)</f>
        <v>2184355</v>
      </c>
      <c r="C113">
        <f t="shared" si="9"/>
        <v>-0.27423705541950782</v>
      </c>
      <c r="D113">
        <f t="shared" si="8"/>
        <v>42.957096277913827</v>
      </c>
      <c r="E113">
        <f t="shared" si="10"/>
        <v>2181189.9477143316</v>
      </c>
      <c r="F113">
        <f t="shared" si="11"/>
        <v>43.231333333332948</v>
      </c>
      <c r="G113">
        <f t="shared" si="12"/>
        <v>2182193.4333333331</v>
      </c>
      <c r="H113">
        <f t="shared" si="13"/>
        <v>2182157.2883275826</v>
      </c>
      <c r="I113">
        <f t="shared" si="14"/>
        <v>2182213.5069239438</v>
      </c>
      <c r="J113">
        <f t="shared" si="15"/>
        <v>-56.218596360999101</v>
      </c>
    </row>
    <row r="114" spans="1:10" x14ac:dyDescent="0.25">
      <c r="A114">
        <f>VLOOKUP('2024-03-18_windows_device_0'!P429,'2024-03-18_windows_device_0'!P$2:P$911,1,0)</f>
        <v>43.201999999999998</v>
      </c>
      <c r="B114">
        <f>VLOOKUP('2024-03-18_windows_device_0'!Q467,'2024-03-18_windows_device_0'!Q$2:Q$911,1,0)</f>
        <v>2184350</v>
      </c>
      <c r="C114">
        <f t="shared" si="9"/>
        <v>-0.14715159071290057</v>
      </c>
      <c r="D114">
        <f t="shared" si="8"/>
        <v>43.054848409287096</v>
      </c>
      <c r="E114">
        <f t="shared" si="10"/>
        <v>2181212.3251191755</v>
      </c>
      <c r="F114">
        <f t="shared" si="11"/>
        <v>43.201999999999643</v>
      </c>
      <c r="G114">
        <f t="shared" si="12"/>
        <v>2182189.9</v>
      </c>
      <c r="H114">
        <f t="shared" si="13"/>
        <v>2182179.7938941773</v>
      </c>
      <c r="I114">
        <f t="shared" si="14"/>
        <v>2182209.9599702735</v>
      </c>
      <c r="J114">
        <f t="shared" si="15"/>
        <v>-30.166076096144618</v>
      </c>
    </row>
    <row r="115" spans="1:10" x14ac:dyDescent="0.25">
      <c r="A115">
        <f>VLOOKUP('2024-03-18_windows_device_0'!P430,'2024-03-18_windows_device_0'!P$2:P$911,1,0)</f>
        <v>43.155999999999999</v>
      </c>
      <c r="B115">
        <f>VLOOKUP('2024-03-18_windows_device_0'!Q468,'2024-03-18_windows_device_0'!Q$2:Q$911,1,0)</f>
        <v>2184348</v>
      </c>
      <c r="C115">
        <f t="shared" si="9"/>
        <v>-0.23076044907249749</v>
      </c>
      <c r="D115">
        <f t="shared" si="8"/>
        <v>42.9252395509275</v>
      </c>
      <c r="E115">
        <f t="shared" si="10"/>
        <v>2181195.2651084042</v>
      </c>
      <c r="F115">
        <f t="shared" si="11"/>
        <v>43.155999999999608</v>
      </c>
      <c r="G115">
        <f t="shared" si="12"/>
        <v>2182190.2000000002</v>
      </c>
      <c r="H115">
        <f t="shared" si="13"/>
        <v>2182162.932719049</v>
      </c>
      <c r="I115">
        <f t="shared" si="14"/>
        <v>2182210.2386111091</v>
      </c>
      <c r="J115">
        <f t="shared" si="15"/>
        <v>-47.305892059861982</v>
      </c>
    </row>
    <row r="116" spans="1:10" x14ac:dyDescent="0.25">
      <c r="A116">
        <f>VLOOKUP('2024-03-18_windows_device_0'!P431,'2024-03-18_windows_device_0'!P$2:P$911,1,0)</f>
        <v>43.12466666666667</v>
      </c>
      <c r="B116">
        <f>VLOOKUP('2024-03-18_windows_device_0'!Q469,'2024-03-18_windows_device_0'!Q$2:Q$911,1,0)</f>
        <v>2184351</v>
      </c>
      <c r="C116">
        <f t="shared" si="9"/>
        <v>-0.15718465371602938</v>
      </c>
      <c r="D116">
        <f t="shared" si="8"/>
        <v>42.96748201295064</v>
      </c>
      <c r="E116">
        <f t="shared" si="10"/>
        <v>2181214.7663254268</v>
      </c>
      <c r="F116">
        <f t="shared" si="11"/>
        <v>43.124666666666286</v>
      </c>
      <c r="G116">
        <f t="shared" si="12"/>
        <v>2182194.7666666666</v>
      </c>
      <c r="H116">
        <f t="shared" si="13"/>
        <v>2182182.5678747678</v>
      </c>
      <c r="I116">
        <f t="shared" si="14"/>
        <v>2182214.7907287795</v>
      </c>
      <c r="J116">
        <f t="shared" si="15"/>
        <v>-32.222854011786026</v>
      </c>
    </row>
    <row r="117" spans="1:10" x14ac:dyDescent="0.25">
      <c r="A117">
        <f>VLOOKUP('2024-03-18_windows_device_0'!P432,'2024-03-18_windows_device_0'!P$2:P$911,1,0)</f>
        <v>43.088000000000001</v>
      </c>
      <c r="B117">
        <f>VLOOKUP('2024-03-18_windows_device_0'!Q470,'2024-03-18_windows_device_0'!Q$2:Q$911,1,0)</f>
        <v>2184344</v>
      </c>
      <c r="C117">
        <f t="shared" si="9"/>
        <v>-0.18393948839113461</v>
      </c>
      <c r="D117">
        <f t="shared" si="8"/>
        <v>42.904060511608868</v>
      </c>
      <c r="E117">
        <f t="shared" si="10"/>
        <v>2181203.9426990072</v>
      </c>
      <c r="F117">
        <f t="shared" si="11"/>
        <v>43.087999999999603</v>
      </c>
      <c r="G117">
        <f t="shared" si="12"/>
        <v>2182189.6</v>
      </c>
      <c r="H117">
        <f t="shared" si="13"/>
        <v>2182171.8994415714</v>
      </c>
      <c r="I117">
        <f t="shared" si="14"/>
        <v>2182209.6070366916</v>
      </c>
      <c r="J117">
        <f t="shared" si="15"/>
        <v>-37.707595120182596</v>
      </c>
    </row>
    <row r="118" spans="1:10" x14ac:dyDescent="0.25">
      <c r="A118">
        <f>VLOOKUP('2024-03-18_windows_device_0'!P433,'2024-03-18_windows_device_0'!P$2:P$911,1,0)</f>
        <v>43.047333333333334</v>
      </c>
      <c r="B118">
        <f>VLOOKUP('2024-03-18_windows_device_0'!Q471,'2024-03-18_windows_device_0'!Q$2:Q$911,1,0)</f>
        <v>2184347</v>
      </c>
      <c r="C118">
        <f t="shared" si="9"/>
        <v>-0.2040056143974279</v>
      </c>
      <c r="D118">
        <f t="shared" si="8"/>
        <v>42.843327718935903</v>
      </c>
      <c r="E118">
        <f t="shared" si="10"/>
        <v>2181204.6734172828</v>
      </c>
      <c r="F118">
        <f t="shared" si="11"/>
        <v>43.047333333332915</v>
      </c>
      <c r="G118">
        <f t="shared" si="12"/>
        <v>2182194.6333333333</v>
      </c>
      <c r="H118">
        <f t="shared" si="13"/>
        <v>2182172.8003363335</v>
      </c>
      <c r="I118">
        <f t="shared" si="14"/>
        <v>2182214.621487285</v>
      </c>
      <c r="J118">
        <f t="shared" si="15"/>
        <v>-41.821150951472717</v>
      </c>
    </row>
    <row r="119" spans="1:10" x14ac:dyDescent="0.25">
      <c r="A119">
        <f>VLOOKUP('2024-03-18_windows_device_0'!P434,'2024-03-18_windows_device_0'!P$2:P$911,1,0)</f>
        <v>43.003999999999998</v>
      </c>
      <c r="B119">
        <f>VLOOKUP('2024-03-18_windows_device_0'!Q472,'2024-03-18_windows_device_0'!Q$2:Q$911,1,0)</f>
        <v>2184345</v>
      </c>
      <c r="C119">
        <f t="shared" si="9"/>
        <v>-0.2173830317349805</v>
      </c>
      <c r="D119">
        <f t="shared" si="8"/>
        <v>42.786616968265015</v>
      </c>
      <c r="E119">
        <f t="shared" si="10"/>
        <v>2181201.8985102568</v>
      </c>
      <c r="F119">
        <f t="shared" si="11"/>
        <v>43.003999999999564</v>
      </c>
      <c r="G119">
        <f t="shared" si="12"/>
        <v>2182194.7999999998</v>
      </c>
      <c r="H119">
        <f t="shared" si="13"/>
        <v>2182170.2045114939</v>
      </c>
      <c r="I119">
        <f t="shared" si="14"/>
        <v>2182214.7680329997</v>
      </c>
      <c r="J119">
        <f t="shared" si="15"/>
        <v>-44.563521505671005</v>
      </c>
    </row>
    <row r="120" spans="1:10" x14ac:dyDescent="0.25">
      <c r="A120">
        <f>VLOOKUP('2024-03-18_windows_device_0'!P435,'2024-03-18_windows_device_0'!P$2:P$911,1,0)</f>
        <v>42.959333333333333</v>
      </c>
      <c r="B120">
        <f>VLOOKUP('2024-03-18_windows_device_0'!Q473,'2024-03-18_windows_device_0'!Q$2:Q$911,1,0)</f>
        <v>2184346</v>
      </c>
      <c r="C120">
        <f t="shared" si="9"/>
        <v>-0.22407174040372116</v>
      </c>
      <c r="D120">
        <f t="shared" si="8"/>
        <v>42.735261592929611</v>
      </c>
      <c r="E120">
        <f t="shared" si="10"/>
        <v>2181203.5577592063</v>
      </c>
      <c r="F120">
        <f t="shared" si="11"/>
        <v>42.959333333332879</v>
      </c>
      <c r="G120">
        <f t="shared" si="12"/>
        <v>2182198.0333333332</v>
      </c>
      <c r="H120">
        <f t="shared" si="13"/>
        <v>2182172.0459194914</v>
      </c>
      <c r="I120">
        <f t="shared" si="14"/>
        <v>2182217.9806262744</v>
      </c>
      <c r="J120">
        <f t="shared" si="15"/>
        <v>-45.934706782762838</v>
      </c>
    </row>
    <row r="121" spans="1:10" x14ac:dyDescent="0.25">
      <c r="A121">
        <f>VLOOKUP('2024-03-18_windows_device_0'!P436,'2024-03-18_windows_device_0'!P$2:P$911,1,0)</f>
        <v>42.938000000000002</v>
      </c>
      <c r="B121">
        <f>VLOOKUP('2024-03-18_windows_device_0'!Q474,'2024-03-18_windows_device_0'!Q$2:Q$911,1,0)</f>
        <v>2184345</v>
      </c>
      <c r="C121">
        <f t="shared" si="9"/>
        <v>-0.10701933870027835</v>
      </c>
      <c r="D121">
        <f t="shared" si="8"/>
        <v>42.830980661299726</v>
      </c>
      <c r="E121">
        <f t="shared" si="10"/>
        <v>2181227.5241328361</v>
      </c>
      <c r="F121">
        <f t="shared" si="11"/>
        <v>42.937999999999583</v>
      </c>
      <c r="G121">
        <f t="shared" si="12"/>
        <v>2182198.1</v>
      </c>
      <c r="H121">
        <f t="shared" si="13"/>
        <v>2182196.0984228081</v>
      </c>
      <c r="I121">
        <f t="shared" si="14"/>
        <v>2182218.0373872416</v>
      </c>
      <c r="J121">
        <f t="shared" si="15"/>
        <v>-21.938964433557064</v>
      </c>
    </row>
    <row r="122" spans="1:10" x14ac:dyDescent="0.25">
      <c r="A122">
        <f>VLOOKUP('2024-03-18_windows_device_0'!P437,'2024-03-18_windows_device_0'!P$2:P$911,1,0)</f>
        <v>42.912666666666667</v>
      </c>
      <c r="B122">
        <f>VLOOKUP('2024-03-18_windows_device_0'!Q475,'2024-03-18_windows_device_0'!Q$2:Q$911,1,0)</f>
        <v>2184342</v>
      </c>
      <c r="C122">
        <f t="shared" si="9"/>
        <v>-0.12708546470660728</v>
      </c>
      <c r="D122">
        <f t="shared" si="8"/>
        <v>42.785581201960056</v>
      </c>
      <c r="E122">
        <f t="shared" si="10"/>
        <v>2181221.5639335299</v>
      </c>
      <c r="F122">
        <f t="shared" si="11"/>
        <v>42.912666666666233</v>
      </c>
      <c r="G122">
        <f t="shared" si="12"/>
        <v>2182196.3666666667</v>
      </c>
      <c r="H122">
        <f t="shared" si="13"/>
        <v>2182190.2397706253</v>
      </c>
      <c r="I122">
        <f t="shared" si="14"/>
        <v>2182216.2922908901</v>
      </c>
      <c r="J122">
        <f t="shared" si="15"/>
        <v>-26.052520264854493</v>
      </c>
    </row>
    <row r="123" spans="1:10" x14ac:dyDescent="0.25">
      <c r="A123">
        <f>VLOOKUP('2024-03-18_windows_device_0'!P438,'2024-03-18_windows_device_0'!P$2:P$911,1,0)</f>
        <v>42.848666666666666</v>
      </c>
      <c r="B123">
        <f>VLOOKUP('2024-03-18_windows_device_0'!Q476,'2024-03-18_windows_device_0'!Q$2:Q$911,1,0)</f>
        <v>2184342</v>
      </c>
      <c r="C123">
        <f t="shared" si="9"/>
        <v>-0.3210580161008707</v>
      </c>
      <c r="D123">
        <f t="shared" si="8"/>
        <v>42.527608650565796</v>
      </c>
      <c r="E123">
        <f t="shared" si="10"/>
        <v>2181184.7168427231</v>
      </c>
      <c r="F123">
        <f t="shared" si="11"/>
        <v>42.848666666666141</v>
      </c>
      <c r="G123">
        <f t="shared" si="12"/>
        <v>2182199.5666666669</v>
      </c>
      <c r="H123">
        <f t="shared" si="13"/>
        <v>2182153.6456804909</v>
      </c>
      <c r="I123">
        <f t="shared" si="14"/>
        <v>2182219.4625737914</v>
      </c>
      <c r="J123">
        <f t="shared" si="15"/>
        <v>-65.816893300678487</v>
      </c>
    </row>
    <row r="124" spans="1:10" x14ac:dyDescent="0.25">
      <c r="A124">
        <f>VLOOKUP('2024-03-18_windows_device_0'!P439,'2024-03-18_windows_device_0'!P$2:P$911,1,0)</f>
        <v>42.820666666666668</v>
      </c>
      <c r="B124">
        <f>VLOOKUP('2024-03-18_windows_device_0'!Q477,'2024-03-18_windows_device_0'!Q$2:Q$911,1,0)</f>
        <v>2184343</v>
      </c>
      <c r="C124">
        <f t="shared" si="9"/>
        <v>-0.14046288204412424</v>
      </c>
      <c r="D124">
        <f t="shared" ref="D124:D187" si="16">A124+C124</f>
        <v>42.680203784622542</v>
      </c>
      <c r="E124">
        <f t="shared" si="10"/>
        <v>2181224.0167509043</v>
      </c>
      <c r="F124">
        <f t="shared" si="11"/>
        <v>42.820666666666199</v>
      </c>
      <c r="G124">
        <f t="shared" si="12"/>
        <v>2182201.9666666668</v>
      </c>
      <c r="H124">
        <f t="shared" si="13"/>
        <v>2182193.0546817416</v>
      </c>
      <c r="I124">
        <f t="shared" si="14"/>
        <v>2182221.8495725607</v>
      </c>
      <c r="J124">
        <f t="shared" si="15"/>
        <v>-28.79489081904547</v>
      </c>
    </row>
    <row r="125" spans="1:10" x14ac:dyDescent="0.25">
      <c r="A125">
        <f>VLOOKUP('2024-03-18_windows_device_0'!P440,'2024-03-18_windows_device_0'!P$2:P$911,1,0)</f>
        <v>42.780666666666669</v>
      </c>
      <c r="B125">
        <f>VLOOKUP('2024-03-18_windows_device_0'!Q478,'2024-03-18_windows_device_0'!Q$2:Q$911,1,0)</f>
        <v>2184342</v>
      </c>
      <c r="C125">
        <f t="shared" si="9"/>
        <v>-0.20066126006303972</v>
      </c>
      <c r="D125">
        <f t="shared" si="16"/>
        <v>42.580005406603632</v>
      </c>
      <c r="E125">
        <f t="shared" si="10"/>
        <v>2181212.503346852</v>
      </c>
      <c r="F125">
        <f t="shared" si="11"/>
        <v>42.780666666666164</v>
      </c>
      <c r="G125">
        <f t="shared" si="12"/>
        <v>2182202.9666666668</v>
      </c>
      <c r="H125">
        <f t="shared" si="13"/>
        <v>2182181.6954410612</v>
      </c>
      <c r="I125">
        <f t="shared" si="14"/>
        <v>2182222.8309993739</v>
      </c>
      <c r="J125">
        <f t="shared" si="15"/>
        <v>-41.135558312923145</v>
      </c>
    </row>
    <row r="126" spans="1:10" x14ac:dyDescent="0.25">
      <c r="A126">
        <f>VLOOKUP('2024-03-18_windows_device_0'!P441,'2024-03-18_windows_device_0'!P$2:P$911,1,0)</f>
        <v>42.738</v>
      </c>
      <c r="B126">
        <f>VLOOKUP('2024-03-18_windows_device_0'!Q479,'2024-03-18_windows_device_0'!Q$2:Q$911,1,0)</f>
        <v>2184339</v>
      </c>
      <c r="C126">
        <f t="shared" si="9"/>
        <v>-0.21403867740059235</v>
      </c>
      <c r="D126">
        <f t="shared" si="16"/>
        <v>42.523961322599405</v>
      </c>
      <c r="E126">
        <f t="shared" si="10"/>
        <v>2181208.712240831</v>
      </c>
      <c r="F126">
        <f t="shared" si="11"/>
        <v>42.737999999999474</v>
      </c>
      <c r="G126">
        <f t="shared" si="12"/>
        <v>2182202.1</v>
      </c>
      <c r="H126">
        <f t="shared" si="13"/>
        <v>2182178.0665924414</v>
      </c>
      <c r="I126">
        <f t="shared" si="14"/>
        <v>2182221.9445213084</v>
      </c>
      <c r="J126">
        <f t="shared" si="15"/>
        <v>-43.877928867121433</v>
      </c>
    </row>
    <row r="127" spans="1:10" x14ac:dyDescent="0.25">
      <c r="A127">
        <f>VLOOKUP('2024-03-18_windows_device_0'!P442,'2024-03-18_windows_device_0'!P$2:P$911,1,0)</f>
        <v>42.709333333333333</v>
      </c>
      <c r="B127">
        <f>VLOOKUP('2024-03-18_windows_device_0'!Q480,'2024-03-18_windows_device_0'!Q$2:Q$911,1,0)</f>
        <v>2184334</v>
      </c>
      <c r="C127">
        <f t="shared" si="9"/>
        <v>-0.14380723637851239</v>
      </c>
      <c r="D127">
        <f t="shared" si="16"/>
        <v>42.565526096954819</v>
      </c>
      <c r="E127">
        <f t="shared" si="10"/>
        <v>2181219.4219580279</v>
      </c>
      <c r="F127">
        <f t="shared" si="11"/>
        <v>42.709333333332822</v>
      </c>
      <c r="G127">
        <f t="shared" si="12"/>
        <v>2182198.5333333332</v>
      </c>
      <c r="H127">
        <f t="shared" si="13"/>
        <v>2182188.8840604005</v>
      </c>
      <c r="I127">
        <f t="shared" si="14"/>
        <v>2182218.364543858</v>
      </c>
      <c r="J127">
        <f t="shared" si="15"/>
        <v>-29.480483457595042</v>
      </c>
    </row>
    <row r="128" spans="1:10" x14ac:dyDescent="0.25">
      <c r="A128">
        <f>VLOOKUP('2024-03-18_windows_device_0'!P443,'2024-03-18_windows_device_0'!P$2:P$911,1,0)</f>
        <v>42.671333333333337</v>
      </c>
      <c r="B128">
        <f>VLOOKUP('2024-03-18_windows_device_0'!Q481,'2024-03-18_windows_device_0'!Q$2:Q$911,1,0)</f>
        <v>2184333</v>
      </c>
      <c r="C128">
        <f t="shared" si="9"/>
        <v>-0.19062819705987527</v>
      </c>
      <c r="D128">
        <f t="shared" si="16"/>
        <v>42.480705136273464</v>
      </c>
      <c r="E128">
        <f t="shared" si="10"/>
        <v>2181210.564752467</v>
      </c>
      <c r="F128">
        <f t="shared" si="11"/>
        <v>42.67133333333279</v>
      </c>
      <c r="G128">
        <f t="shared" si="12"/>
        <v>2182199.4333333331</v>
      </c>
      <c r="H128">
        <f t="shared" si="13"/>
        <v>2182180.1681189332</v>
      </c>
      <c r="I128">
        <f t="shared" si="14"/>
        <v>2182219.2468993305</v>
      </c>
      <c r="J128">
        <f t="shared" si="15"/>
        <v>-39.078780397274429</v>
      </c>
    </row>
    <row r="129" spans="1:10" x14ac:dyDescent="0.25">
      <c r="A129">
        <f>VLOOKUP('2024-03-18_windows_device_0'!P444,'2024-03-18_windows_device_0'!P$2:P$911,1,0)</f>
        <v>42.63666666666667</v>
      </c>
      <c r="B129">
        <f>VLOOKUP('2024-03-18_windows_device_0'!Q482,'2024-03-18_windows_device_0'!Q$2:Q$911,1,0)</f>
        <v>2184330</v>
      </c>
      <c r="C129">
        <f t="shared" si="9"/>
        <v>-0.17390642538797016</v>
      </c>
      <c r="D129">
        <f t="shared" si="16"/>
        <v>42.462760241278701</v>
      </c>
      <c r="E129">
        <f t="shared" si="10"/>
        <v>2181212.5826392299</v>
      </c>
      <c r="F129">
        <f t="shared" si="11"/>
        <v>42.636666666666123</v>
      </c>
      <c r="G129">
        <f t="shared" si="12"/>
        <v>2182198.1666666665</v>
      </c>
      <c r="H129">
        <f t="shared" si="13"/>
        <v>2182182.3133186973</v>
      </c>
      <c r="I129">
        <f t="shared" si="14"/>
        <v>2182217.964135902</v>
      </c>
      <c r="J129">
        <f t="shared" si="15"/>
        <v>-35.65081720453388</v>
      </c>
    </row>
    <row r="130" spans="1:10" x14ac:dyDescent="0.25">
      <c r="A130">
        <f>VLOOKUP('2024-03-18_windows_device_0'!P445,'2024-03-18_windows_device_0'!P$2:P$911,1,0)</f>
        <v>42.596666666666664</v>
      </c>
      <c r="B130">
        <f>VLOOKUP('2024-03-18_windows_device_0'!Q483,'2024-03-18_windows_device_0'!Q$2:Q$911,1,0)</f>
        <v>2184323</v>
      </c>
      <c r="C130">
        <f t="shared" si="9"/>
        <v>-0.20066126006307539</v>
      </c>
      <c r="D130">
        <f t="shared" si="16"/>
        <v>42.396005406603585</v>
      </c>
      <c r="E130">
        <f t="shared" si="10"/>
        <v>2181201.9342742749</v>
      </c>
      <c r="F130">
        <f t="shared" si="11"/>
        <v>42.596666666666088</v>
      </c>
      <c r="G130">
        <f t="shared" si="12"/>
        <v>2182193.1666666665</v>
      </c>
      <c r="H130">
        <f t="shared" si="13"/>
        <v>2182171.8100044024</v>
      </c>
      <c r="I130">
        <f t="shared" si="14"/>
        <v>2182212.9455627152</v>
      </c>
      <c r="J130">
        <f t="shared" si="15"/>
        <v>-41.135558312930456</v>
      </c>
    </row>
    <row r="131" spans="1:10" x14ac:dyDescent="0.25">
      <c r="A131">
        <f>VLOOKUP('2024-03-18_windows_device_0'!P446,'2024-03-18_windows_device_0'!P$2:P$911,1,0)</f>
        <v>42.553333333333335</v>
      </c>
      <c r="B131">
        <f>VLOOKUP('2024-03-18_windows_device_0'!Q484,'2024-03-18_windows_device_0'!Q$2:Q$911,1,0)</f>
        <v>2184326</v>
      </c>
      <c r="C131">
        <f t="shared" ref="C131:C194" si="17">(A131-A130)*K$6</f>
        <v>-0.21738303173494486</v>
      </c>
      <c r="D131">
        <f t="shared" si="16"/>
        <v>42.335950301598388</v>
      </c>
      <c r="E131">
        <f t="shared" ref="E131:E194" si="18">B131-A131*K$2+K$3*A131^2+J131</f>
        <v>2181203.4979541115</v>
      </c>
      <c r="F131">
        <f t="shared" ref="F131:F194" si="19">(A131)*(1-EXP(-3*(D131)/K$7))</f>
        <v>42.553333333332731</v>
      </c>
      <c r="G131">
        <f t="shared" ref="G131:G194" si="20">B131-A131*M$2</f>
        <v>2182198.3333333335</v>
      </c>
      <c r="H131">
        <f t="shared" ref="H131:H194" si="21">I131+J131</f>
        <v>2182173.5285869241</v>
      </c>
      <c r="I131">
        <f t="shared" ref="I131:I194" si="22">B131-K$5*(F131)</f>
        <v>2182218.0921084299</v>
      </c>
      <c r="J131">
        <f t="shared" ref="J131:J194" si="23">C131*K$8</f>
        <v>-44.563521505663694</v>
      </c>
    </row>
    <row r="132" spans="1:10" x14ac:dyDescent="0.25">
      <c r="A132">
        <f>VLOOKUP('2024-03-18_windows_device_0'!P447,'2024-03-18_windows_device_0'!P$2:P$911,1,0)</f>
        <v>42.533333333333331</v>
      </c>
      <c r="B132">
        <f>VLOOKUP('2024-03-18_windows_device_0'!Q485,'2024-03-18_windows_device_0'!Q$2:Q$911,1,0)</f>
        <v>2184325</v>
      </c>
      <c r="C132">
        <f t="shared" si="17"/>
        <v>-0.10033063003153769</v>
      </c>
      <c r="D132">
        <f t="shared" si="16"/>
        <v>42.433002703301796</v>
      </c>
      <c r="E132">
        <f t="shared" si="18"/>
        <v>2181227.4137004758</v>
      </c>
      <c r="F132">
        <f t="shared" si="19"/>
        <v>42.53333333333277</v>
      </c>
      <c r="G132">
        <f t="shared" si="20"/>
        <v>2182198.3333333335</v>
      </c>
      <c r="H132">
        <f t="shared" si="21"/>
        <v>2182197.5150426799</v>
      </c>
      <c r="I132">
        <f t="shared" si="22"/>
        <v>2182218.0828218362</v>
      </c>
      <c r="J132">
        <f t="shared" si="23"/>
        <v>-20.567779156465228</v>
      </c>
    </row>
    <row r="133" spans="1:10" x14ac:dyDescent="0.25">
      <c r="A133">
        <f>VLOOKUP('2024-03-18_windows_device_0'!P448,'2024-03-18_windows_device_0'!P$2:P$911,1,0)</f>
        <v>42.487333333333332</v>
      </c>
      <c r="B133">
        <f>VLOOKUP('2024-03-18_windows_device_0'!Q486,'2024-03-18_windows_device_0'!Q$2:Q$911,1,0)</f>
        <v>2184324</v>
      </c>
      <c r="C133">
        <f t="shared" si="17"/>
        <v>-0.23076044907249749</v>
      </c>
      <c r="D133">
        <f t="shared" si="16"/>
        <v>42.256572884260834</v>
      </c>
      <c r="E133">
        <f t="shared" si="18"/>
        <v>2181201.7934763045</v>
      </c>
      <c r="F133">
        <f t="shared" si="19"/>
        <v>42.487333333332693</v>
      </c>
      <c r="G133">
        <f t="shared" si="20"/>
        <v>2182199.6333333333</v>
      </c>
      <c r="H133">
        <f t="shared" si="21"/>
        <v>2182172.0555706117</v>
      </c>
      <c r="I133">
        <f t="shared" si="22"/>
        <v>2182219.3614626718</v>
      </c>
      <c r="J133">
        <f t="shared" si="23"/>
        <v>-47.305892059861982</v>
      </c>
    </row>
    <row r="134" spans="1:10" x14ac:dyDescent="0.25">
      <c r="A134">
        <f>VLOOKUP('2024-03-18_windows_device_0'!P449,'2024-03-18_windows_device_0'!P$2:P$911,1,0)</f>
        <v>42.464666666666666</v>
      </c>
      <c r="B134">
        <f>VLOOKUP('2024-03-18_windows_device_0'!Q487,'2024-03-18_windows_device_0'!Q$2:Q$911,1,0)</f>
        <v>2184323</v>
      </c>
      <c r="C134">
        <f t="shared" si="17"/>
        <v>-0.11370804736905465</v>
      </c>
      <c r="D134">
        <f t="shared" si="16"/>
        <v>42.350958619297614</v>
      </c>
      <c r="E134">
        <f t="shared" si="18"/>
        <v>2181225.8337795483</v>
      </c>
      <c r="F134">
        <f t="shared" si="19"/>
        <v>42.464666666666069</v>
      </c>
      <c r="G134">
        <f t="shared" si="20"/>
        <v>2182199.7666666666</v>
      </c>
      <c r="H134">
        <f t="shared" si="21"/>
        <v>2182196.1741214888</v>
      </c>
      <c r="I134">
        <f t="shared" si="22"/>
        <v>2182219.4842711994</v>
      </c>
      <c r="J134">
        <f t="shared" si="23"/>
        <v>-23.310149710656205</v>
      </c>
    </row>
    <row r="135" spans="1:10" x14ac:dyDescent="0.25">
      <c r="A135">
        <f>VLOOKUP('2024-03-18_windows_device_0'!P450,'2024-03-18_windows_device_0'!P$2:P$911,1,0)</f>
        <v>42.415333333333336</v>
      </c>
      <c r="B135">
        <f>VLOOKUP('2024-03-18_windows_device_0'!Q488,'2024-03-18_windows_device_0'!Q$2:Q$911,1,0)</f>
        <v>2184321</v>
      </c>
      <c r="C135">
        <f t="shared" si="17"/>
        <v>-0.2474822207444026</v>
      </c>
      <c r="D135">
        <f t="shared" si="16"/>
        <v>42.167851112588934</v>
      </c>
      <c r="E135">
        <f t="shared" si="18"/>
        <v>2181198.6857290072</v>
      </c>
      <c r="F135">
        <f t="shared" si="19"/>
        <v>42.415333333332654</v>
      </c>
      <c r="G135">
        <f t="shared" si="20"/>
        <v>2182200.2333333334</v>
      </c>
      <c r="H135">
        <f t="shared" si="21"/>
        <v>2182169.194175683</v>
      </c>
      <c r="I135">
        <f t="shared" si="22"/>
        <v>2182219.9280309356</v>
      </c>
      <c r="J135">
        <f t="shared" si="23"/>
        <v>-50.733855252602531</v>
      </c>
    </row>
    <row r="136" spans="1:10" x14ac:dyDescent="0.25">
      <c r="A136">
        <f>VLOOKUP('2024-03-18_windows_device_0'!P451,'2024-03-18_windows_device_0'!P$2:P$911,1,0)</f>
        <v>42.368000000000002</v>
      </c>
      <c r="B136">
        <f>VLOOKUP('2024-03-18_windows_device_0'!Q489,'2024-03-18_windows_device_0'!Q$2:Q$911,1,0)</f>
        <v>2184316</v>
      </c>
      <c r="C136">
        <f t="shared" si="17"/>
        <v>-0.23744915774127379</v>
      </c>
      <c r="D136">
        <f t="shared" si="16"/>
        <v>42.130550842258728</v>
      </c>
      <c r="E136">
        <f t="shared" si="18"/>
        <v>2181197.9287382294</v>
      </c>
      <c r="F136">
        <f t="shared" si="19"/>
        <v>42.367999999999299</v>
      </c>
      <c r="G136">
        <f t="shared" si="20"/>
        <v>2182197.6</v>
      </c>
      <c r="H136">
        <f t="shared" si="21"/>
        <v>2182168.5956419944</v>
      </c>
      <c r="I136">
        <f t="shared" si="22"/>
        <v>2182217.2727193316</v>
      </c>
      <c r="J136">
        <f t="shared" si="23"/>
        <v>-48.677077336961126</v>
      </c>
    </row>
    <row r="137" spans="1:10" x14ac:dyDescent="0.25">
      <c r="A137">
        <f>VLOOKUP('2024-03-18_windows_device_0'!P452,'2024-03-18_windows_device_0'!P$2:P$911,1,0)</f>
        <v>42.344666666666669</v>
      </c>
      <c r="B137">
        <f>VLOOKUP('2024-03-18_windows_device_0'!Q490,'2024-03-18_windows_device_0'!Q$2:Q$911,1,0)</f>
        <v>2184318</v>
      </c>
      <c r="C137">
        <f t="shared" si="17"/>
        <v>-0.11705240170344282</v>
      </c>
      <c r="D137">
        <f t="shared" si="16"/>
        <v>42.227614264963229</v>
      </c>
      <c r="E137">
        <f t="shared" si="18"/>
        <v>2181225.6888136528</v>
      </c>
      <c r="F137">
        <f t="shared" si="19"/>
        <v>42.344666666666015</v>
      </c>
      <c r="G137">
        <f t="shared" si="20"/>
        <v>2182200.7666666666</v>
      </c>
      <c r="H137">
        <f t="shared" si="21"/>
        <v>2182196.43280929</v>
      </c>
      <c r="I137">
        <f t="shared" si="22"/>
        <v>2182220.4285516394</v>
      </c>
      <c r="J137">
        <f t="shared" si="23"/>
        <v>-23.995742349205777</v>
      </c>
    </row>
    <row r="138" spans="1:10" x14ac:dyDescent="0.25">
      <c r="A138">
        <f>VLOOKUP('2024-03-18_windows_device_0'!P453,'2024-03-18_windows_device_0'!P$2:P$911,1,0)</f>
        <v>42.304000000000002</v>
      </c>
      <c r="B138">
        <f>VLOOKUP('2024-03-18_windows_device_0'!Q491,'2024-03-18_windows_device_0'!Q$2:Q$911,1,0)</f>
        <v>2184315</v>
      </c>
      <c r="C138">
        <f t="shared" si="17"/>
        <v>-0.2040056143974279</v>
      </c>
      <c r="D138">
        <f t="shared" si="16"/>
        <v>42.099994385602571</v>
      </c>
      <c r="E138">
        <f t="shared" si="18"/>
        <v>2181206.7451067581</v>
      </c>
      <c r="F138">
        <f t="shared" si="19"/>
        <v>42.303999999999284</v>
      </c>
      <c r="G138">
        <f t="shared" si="20"/>
        <v>2182199.7999999998</v>
      </c>
      <c r="H138">
        <f t="shared" si="21"/>
        <v>2182177.6218512813</v>
      </c>
      <c r="I138">
        <f t="shared" si="22"/>
        <v>2182219.4430022328</v>
      </c>
      <c r="J138">
        <f t="shared" si="23"/>
        <v>-41.821150951472717</v>
      </c>
    </row>
    <row r="139" spans="1:10" x14ac:dyDescent="0.25">
      <c r="A139">
        <f>VLOOKUP('2024-03-18_windows_device_0'!P454,'2024-03-18_windows_device_0'!P$2:P$911,1,0)</f>
        <v>42.252000000000002</v>
      </c>
      <c r="B139">
        <f>VLOOKUP('2024-03-18_windows_device_0'!Q492,'2024-03-18_windows_device_0'!Q$2:Q$911,1,0)</f>
        <v>2184313</v>
      </c>
      <c r="C139">
        <f t="shared" si="17"/>
        <v>-0.26085963808195523</v>
      </c>
      <c r="D139">
        <f t="shared" si="16"/>
        <v>41.991140361918049</v>
      </c>
      <c r="E139">
        <f t="shared" si="18"/>
        <v>2181195.4991253745</v>
      </c>
      <c r="F139">
        <f t="shared" si="19"/>
        <v>42.251999999999221</v>
      </c>
      <c r="G139">
        <f t="shared" si="20"/>
        <v>2182200.4</v>
      </c>
      <c r="H139">
        <f t="shared" si="21"/>
        <v>2182166.5426312834</v>
      </c>
      <c r="I139">
        <f t="shared" si="22"/>
        <v>2182220.0188570903</v>
      </c>
      <c r="J139">
        <f t="shared" si="23"/>
        <v>-53.476225806800819</v>
      </c>
    </row>
    <row r="140" spans="1:10" x14ac:dyDescent="0.25">
      <c r="A140">
        <f>VLOOKUP('2024-03-18_windows_device_0'!P455,'2024-03-18_windows_device_0'!P$2:P$911,1,0)</f>
        <v>42.225333333333332</v>
      </c>
      <c r="B140">
        <f>VLOOKUP('2024-03-18_windows_device_0'!Q493,'2024-03-18_windows_device_0'!Q$2:Q$911,1,0)</f>
        <v>2184308</v>
      </c>
      <c r="C140">
        <f t="shared" si="17"/>
        <v>-0.13377417337538358</v>
      </c>
      <c r="D140">
        <f t="shared" si="16"/>
        <v>42.091559159957946</v>
      </c>
      <c r="E140">
        <f t="shared" si="18"/>
        <v>2181217.7883768608</v>
      </c>
      <c r="F140">
        <f t="shared" si="19"/>
        <v>42.225333333332607</v>
      </c>
      <c r="G140">
        <f t="shared" si="20"/>
        <v>2182196.7333333334</v>
      </c>
      <c r="H140">
        <f t="shared" si="21"/>
        <v>2182188.9161027567</v>
      </c>
      <c r="I140">
        <f t="shared" si="22"/>
        <v>2182216.3398082987</v>
      </c>
      <c r="J140">
        <f t="shared" si="23"/>
        <v>-27.423705541953634</v>
      </c>
    </row>
    <row r="141" spans="1:10" x14ac:dyDescent="0.25">
      <c r="A141">
        <f>VLOOKUP('2024-03-18_windows_device_0'!P456,'2024-03-18_windows_device_0'!P$2:P$911,1,0)</f>
        <v>42.18933333333333</v>
      </c>
      <c r="B141">
        <f>VLOOKUP('2024-03-18_windows_device_0'!Q494,'2024-03-18_windows_device_0'!Q$2:Q$911,1,0)</f>
        <v>2184307</v>
      </c>
      <c r="C141">
        <f t="shared" si="17"/>
        <v>-0.18059513405674646</v>
      </c>
      <c r="D141">
        <f t="shared" si="16"/>
        <v>42.008738199276586</v>
      </c>
      <c r="E141">
        <f t="shared" si="18"/>
        <v>2181208.8610636913</v>
      </c>
      <c r="F141">
        <f t="shared" si="19"/>
        <v>42.189333333332563</v>
      </c>
      <c r="G141">
        <f t="shared" si="20"/>
        <v>2182197.5333333332</v>
      </c>
      <c r="H141">
        <f t="shared" si="21"/>
        <v>2182180.1010899493</v>
      </c>
      <c r="I141">
        <f t="shared" si="22"/>
        <v>2182217.1230924311</v>
      </c>
      <c r="J141">
        <f t="shared" si="23"/>
        <v>-37.022002481633024</v>
      </c>
    </row>
    <row r="142" spans="1:10" x14ac:dyDescent="0.25">
      <c r="A142">
        <f>VLOOKUP('2024-03-18_windows_device_0'!P457,'2024-03-18_windows_device_0'!P$2:P$911,1,0)</f>
        <v>42.143333333333331</v>
      </c>
      <c r="B142">
        <f>VLOOKUP('2024-03-18_windows_device_0'!Q495,'2024-03-18_windows_device_0'!Q$2:Q$911,1,0)</f>
        <v>2184308</v>
      </c>
      <c r="C142">
        <f t="shared" si="17"/>
        <v>-0.23076044907249749</v>
      </c>
      <c r="D142">
        <f t="shared" si="16"/>
        <v>41.912572884260832</v>
      </c>
      <c r="E142">
        <f t="shared" si="18"/>
        <v>2181201.7146551744</v>
      </c>
      <c r="F142">
        <f t="shared" si="19"/>
        <v>42.143333333332507</v>
      </c>
      <c r="G142">
        <f t="shared" si="20"/>
        <v>2182200.8333333335</v>
      </c>
      <c r="H142">
        <f t="shared" si="21"/>
        <v>2182173.0958412061</v>
      </c>
      <c r="I142">
        <f t="shared" si="22"/>
        <v>2182220.4017332662</v>
      </c>
      <c r="J142">
        <f t="shared" si="23"/>
        <v>-47.305892059861982</v>
      </c>
    </row>
    <row r="143" spans="1:10" x14ac:dyDescent="0.25">
      <c r="A143">
        <f>VLOOKUP('2024-03-18_windows_device_0'!P458,'2024-03-18_windows_device_0'!P$2:P$911,1,0)</f>
        <v>42.113999999999997</v>
      </c>
      <c r="B143">
        <f>VLOOKUP('2024-03-18_windows_device_0'!Q496,'2024-03-18_windows_device_0'!Q$2:Q$911,1,0)</f>
        <v>2184308</v>
      </c>
      <c r="C143">
        <f t="shared" si="17"/>
        <v>-0.14715159071290057</v>
      </c>
      <c r="D143">
        <f t="shared" si="16"/>
        <v>41.966848409287095</v>
      </c>
      <c r="E143">
        <f t="shared" si="18"/>
        <v>2181220.2188705467</v>
      </c>
      <c r="F143">
        <f t="shared" si="19"/>
        <v>42.113999999999209</v>
      </c>
      <c r="G143">
        <f t="shared" si="20"/>
        <v>2182202.2999999998</v>
      </c>
      <c r="H143">
        <f t="shared" si="21"/>
        <v>2182191.6887034997</v>
      </c>
      <c r="I143">
        <f t="shared" si="22"/>
        <v>2182221.854779596</v>
      </c>
      <c r="J143">
        <f t="shared" si="23"/>
        <v>-30.166076096144618</v>
      </c>
    </row>
    <row r="144" spans="1:10" x14ac:dyDescent="0.25">
      <c r="A144">
        <f>VLOOKUP('2024-03-18_windows_device_0'!P459,'2024-03-18_windows_device_0'!P$2:P$911,1,0)</f>
        <v>42.068666666666665</v>
      </c>
      <c r="B144">
        <f>VLOOKUP('2024-03-18_windows_device_0'!Q497,'2024-03-18_windows_device_0'!Q$2:Q$911,1,0)</f>
        <v>2184307</v>
      </c>
      <c r="C144">
        <f t="shared" si="17"/>
        <v>-0.22741609473810931</v>
      </c>
      <c r="D144">
        <f t="shared" si="16"/>
        <v>41.841250571928555</v>
      </c>
      <c r="E144">
        <f t="shared" si="18"/>
        <v>2181204.8753599734</v>
      </c>
      <c r="F144">
        <f t="shared" si="19"/>
        <v>42.068666666665798</v>
      </c>
      <c r="G144">
        <f t="shared" si="20"/>
        <v>2182203.5666666669</v>
      </c>
      <c r="H144">
        <f t="shared" si="21"/>
        <v>2182176.4800972301</v>
      </c>
      <c r="I144">
        <f t="shared" si="22"/>
        <v>2182223.1003966513</v>
      </c>
      <c r="J144">
        <f t="shared" si="23"/>
        <v>-46.62029942131241</v>
      </c>
    </row>
    <row r="145" spans="1:10" x14ac:dyDescent="0.25">
      <c r="A145">
        <f>VLOOKUP('2024-03-18_windows_device_0'!P460,'2024-03-18_windows_device_0'!P$2:P$911,1,0)</f>
        <v>42.033333333333331</v>
      </c>
      <c r="B145">
        <f>VLOOKUP('2024-03-18_windows_device_0'!Q498,'2024-03-18_windows_device_0'!Q$2:Q$911,1,0)</f>
        <v>2184301</v>
      </c>
      <c r="C145">
        <f t="shared" si="17"/>
        <v>-0.17725077972235831</v>
      </c>
      <c r="D145">
        <f t="shared" si="16"/>
        <v>41.856082553610975</v>
      </c>
      <c r="E145">
        <f t="shared" si="18"/>
        <v>2181210.8061283892</v>
      </c>
      <c r="F145">
        <f t="shared" si="19"/>
        <v>42.033333333332472</v>
      </c>
      <c r="G145">
        <f t="shared" si="20"/>
        <v>2182199.3333333335</v>
      </c>
      <c r="H145">
        <f t="shared" si="21"/>
        <v>2182182.5142471599</v>
      </c>
      <c r="I145">
        <f t="shared" si="22"/>
        <v>2182218.850657003</v>
      </c>
      <c r="J145">
        <f t="shared" si="23"/>
        <v>-36.336409843083452</v>
      </c>
    </row>
    <row r="146" spans="1:10" x14ac:dyDescent="0.25">
      <c r="A146">
        <f>VLOOKUP('2024-03-18_windows_device_0'!P461,'2024-03-18_windows_device_0'!P$2:P$911,1,0)</f>
        <v>42.025999999999996</v>
      </c>
      <c r="B146">
        <f>VLOOKUP('2024-03-18_windows_device_0'!Q499,'2024-03-18_windows_device_0'!Q$2:Q$911,1,0)</f>
        <v>2184298</v>
      </c>
      <c r="C146">
        <f t="shared" si="17"/>
        <v>-3.6787897678234052E-2</v>
      </c>
      <c r="D146">
        <f t="shared" si="16"/>
        <v>41.989212102321765</v>
      </c>
      <c r="E146">
        <f t="shared" si="18"/>
        <v>2181236.9430179503</v>
      </c>
      <c r="F146">
        <f t="shared" si="19"/>
        <v>42.025999999999222</v>
      </c>
      <c r="G146">
        <f t="shared" si="20"/>
        <v>2182196.7000000002</v>
      </c>
      <c r="H146">
        <f t="shared" si="21"/>
        <v>2182208.6723995614</v>
      </c>
      <c r="I146">
        <f t="shared" si="22"/>
        <v>2182216.2139185853</v>
      </c>
      <c r="J146">
        <f t="shared" si="23"/>
        <v>-7.5415190240379806</v>
      </c>
    </row>
    <row r="147" spans="1:10" x14ac:dyDescent="0.25">
      <c r="A147">
        <f>VLOOKUP('2024-03-18_windows_device_0'!P462,'2024-03-18_windows_device_0'!P$2:P$911,1,0)</f>
        <v>41.968000000000004</v>
      </c>
      <c r="B147">
        <f>VLOOKUP('2024-03-18_windows_device_0'!Q500,'2024-03-18_windows_device_0'!Q$2:Q$911,1,0)</f>
        <v>2184297</v>
      </c>
      <c r="C147">
        <f t="shared" si="17"/>
        <v>-0.29095882709137733</v>
      </c>
      <c r="D147">
        <f t="shared" si="16"/>
        <v>41.677041172908623</v>
      </c>
      <c r="E147">
        <f t="shared" si="18"/>
        <v>2181186.545222424</v>
      </c>
      <c r="F147">
        <f t="shared" si="19"/>
        <v>41.967999999999023</v>
      </c>
      <c r="G147">
        <f t="shared" si="20"/>
        <v>2182198.6</v>
      </c>
      <c r="H147">
        <f t="shared" si="21"/>
        <v>2182158.440427911</v>
      </c>
      <c r="I147">
        <f t="shared" si="22"/>
        <v>2182218.0869874647</v>
      </c>
      <c r="J147">
        <f t="shared" si="23"/>
        <v>-59.646559553732352</v>
      </c>
    </row>
    <row r="148" spans="1:10" x14ac:dyDescent="0.25">
      <c r="A148">
        <f>VLOOKUP('2024-03-18_windows_device_0'!P463,'2024-03-18_windows_device_0'!P$2:P$911,1,0)</f>
        <v>41.931333333333335</v>
      </c>
      <c r="B148">
        <f>VLOOKUP('2024-03-18_windows_device_0'!Q501,'2024-03-18_windows_device_0'!Q$2:Q$911,1,0)</f>
        <v>2184297</v>
      </c>
      <c r="C148">
        <f t="shared" si="17"/>
        <v>-0.18393948839113461</v>
      </c>
      <c r="D148">
        <f t="shared" si="16"/>
        <v>41.747393844942202</v>
      </c>
      <c r="E148">
        <f t="shared" si="18"/>
        <v>2181210.1978124445</v>
      </c>
      <c r="F148">
        <f t="shared" si="19"/>
        <v>41.931333333332411</v>
      </c>
      <c r="G148">
        <f t="shared" si="20"/>
        <v>2182200.4333333331</v>
      </c>
      <c r="H148">
        <f t="shared" si="21"/>
        <v>2182182.1957002566</v>
      </c>
      <c r="I148">
        <f t="shared" si="22"/>
        <v>2182219.9032953768</v>
      </c>
      <c r="J148">
        <f t="shared" si="23"/>
        <v>-37.707595120182596</v>
      </c>
    </row>
    <row r="149" spans="1:10" x14ac:dyDescent="0.25">
      <c r="A149">
        <f>VLOOKUP('2024-03-18_windows_device_0'!P464,'2024-03-18_windows_device_0'!P$2:P$911,1,0)</f>
        <v>41.887999999999998</v>
      </c>
      <c r="B149">
        <f>VLOOKUP('2024-03-18_windows_device_0'!Q502,'2024-03-18_windows_device_0'!Q$2:Q$911,1,0)</f>
        <v>2184294</v>
      </c>
      <c r="C149">
        <f t="shared" si="17"/>
        <v>-0.2173830317349805</v>
      </c>
      <c r="D149">
        <f t="shared" si="16"/>
        <v>41.670616968265016</v>
      </c>
      <c r="E149">
        <f t="shared" si="18"/>
        <v>2181202.3692260445</v>
      </c>
      <c r="F149">
        <f t="shared" si="19"/>
        <v>41.887999999999018</v>
      </c>
      <c r="G149">
        <f t="shared" si="20"/>
        <v>2182199.6</v>
      </c>
      <c r="H149">
        <f t="shared" si="21"/>
        <v>2182174.4863195857</v>
      </c>
      <c r="I149">
        <f t="shared" si="22"/>
        <v>2182219.0498410915</v>
      </c>
      <c r="J149">
        <f t="shared" si="23"/>
        <v>-44.563521505671005</v>
      </c>
    </row>
    <row r="150" spans="1:10" x14ac:dyDescent="0.25">
      <c r="A150">
        <f>VLOOKUP('2024-03-18_windows_device_0'!P465,'2024-03-18_windows_device_0'!P$2:P$911,1,0)</f>
        <v>41.844666666666669</v>
      </c>
      <c r="B150">
        <f>VLOOKUP('2024-03-18_windows_device_0'!Q503,'2024-03-18_windows_device_0'!Q$2:Q$911,1,0)</f>
        <v>2184295</v>
      </c>
      <c r="C150">
        <f t="shared" si="17"/>
        <v>-0.21738303173494486</v>
      </c>
      <c r="D150">
        <f t="shared" si="16"/>
        <v>41.627283634931722</v>
      </c>
      <c r="E150">
        <f t="shared" si="18"/>
        <v>2181205.3988909819</v>
      </c>
      <c r="F150">
        <f t="shared" si="19"/>
        <v>41.844666666665653</v>
      </c>
      <c r="G150">
        <f t="shared" si="20"/>
        <v>2182202.7666666666</v>
      </c>
      <c r="H150">
        <f t="shared" si="21"/>
        <v>2182177.6328652999</v>
      </c>
      <c r="I150">
        <f t="shared" si="22"/>
        <v>2182222.1963868057</v>
      </c>
      <c r="J150">
        <f t="shared" si="23"/>
        <v>-44.563521505663694</v>
      </c>
    </row>
    <row r="151" spans="1:10" x14ac:dyDescent="0.25">
      <c r="A151">
        <f>VLOOKUP('2024-03-18_windows_device_0'!P466,'2024-03-18_windows_device_0'!P$2:P$911,1,0)</f>
        <v>41.787999999999997</v>
      </c>
      <c r="B151">
        <f>VLOOKUP('2024-03-18_windows_device_0'!Q504,'2024-03-18_windows_device_0'!Q$2:Q$911,1,0)</f>
        <v>2184286</v>
      </c>
      <c r="C151">
        <f t="shared" si="17"/>
        <v>-0.2842701184226723</v>
      </c>
      <c r="D151">
        <f t="shared" si="16"/>
        <v>41.503729881577321</v>
      </c>
      <c r="E151">
        <f t="shared" si="18"/>
        <v>2181185.3447235008</v>
      </c>
      <c r="F151">
        <f t="shared" si="19"/>
        <v>41.787999999998881</v>
      </c>
      <c r="G151">
        <f t="shared" si="20"/>
        <v>2182196.6</v>
      </c>
      <c r="H151">
        <f t="shared" si="21"/>
        <v>2182157.7280338481</v>
      </c>
      <c r="I151">
        <f t="shared" si="22"/>
        <v>2182216.0034081247</v>
      </c>
      <c r="J151">
        <f t="shared" si="23"/>
        <v>-58.275374276647824</v>
      </c>
    </row>
    <row r="152" spans="1:10" x14ac:dyDescent="0.25">
      <c r="A152">
        <f>VLOOKUP('2024-03-18_windows_device_0'!P467,'2024-03-18_windows_device_0'!P$2:P$911,1,0)</f>
        <v>41.76</v>
      </c>
      <c r="B152">
        <f>VLOOKUP('2024-03-18_windows_device_0'!Q505,'2024-03-18_windows_device_0'!Q$2:Q$911,1,0)</f>
        <v>2184283</v>
      </c>
      <c r="C152">
        <f t="shared" si="17"/>
        <v>-0.14046288204412424</v>
      </c>
      <c r="D152">
        <f t="shared" si="16"/>
        <v>41.619537117955872</v>
      </c>
      <c r="E152">
        <f t="shared" si="18"/>
        <v>2181213.1398837687</v>
      </c>
      <c r="F152">
        <f t="shared" si="19"/>
        <v>41.759999999998975</v>
      </c>
      <c r="G152">
        <f t="shared" si="20"/>
        <v>2182195</v>
      </c>
      <c r="H152">
        <f t="shared" si="21"/>
        <v>2182185.5955160749</v>
      </c>
      <c r="I152">
        <f t="shared" si="22"/>
        <v>2182214.390406894</v>
      </c>
      <c r="J152">
        <f t="shared" si="23"/>
        <v>-28.79489081904547</v>
      </c>
    </row>
    <row r="153" spans="1:10" x14ac:dyDescent="0.25">
      <c r="A153">
        <f>VLOOKUP('2024-03-18_windows_device_0'!P468,'2024-03-18_windows_device_0'!P$2:P$911,1,0)</f>
        <v>41.74133333333333</v>
      </c>
      <c r="B153">
        <f>VLOOKUP('2024-03-18_windows_device_0'!Q506,'2024-03-18_windows_device_0'!Q$2:Q$911,1,0)</f>
        <v>2184283</v>
      </c>
      <c r="C153">
        <f t="shared" si="17"/>
        <v>-9.3641921362761379E-2</v>
      </c>
      <c r="D153">
        <f t="shared" si="16"/>
        <v>41.64769141197057</v>
      </c>
      <c r="E153">
        <f t="shared" si="18"/>
        <v>2181223.615171195</v>
      </c>
      <c r="F153">
        <f t="shared" si="19"/>
        <v>41.741333333332335</v>
      </c>
      <c r="G153">
        <f t="shared" si="20"/>
        <v>2182195.9333333331</v>
      </c>
      <c r="H153">
        <f t="shared" si="21"/>
        <v>2182196.1184788607</v>
      </c>
      <c r="I153">
        <f t="shared" si="22"/>
        <v>2182215.31507274</v>
      </c>
      <c r="J153">
        <f t="shared" si="23"/>
        <v>-19.196593879366084</v>
      </c>
    </row>
    <row r="154" spans="1:10" x14ac:dyDescent="0.25">
      <c r="A154">
        <f>VLOOKUP('2024-03-18_windows_device_0'!P469,'2024-03-18_windows_device_0'!P$2:P$911,1,0)</f>
        <v>41.692</v>
      </c>
      <c r="B154">
        <f>VLOOKUP('2024-03-18_windows_device_0'!Q507,'2024-03-18_windows_device_0'!Q$2:Q$911,1,0)</f>
        <v>2184285</v>
      </c>
      <c r="C154">
        <f t="shared" si="17"/>
        <v>-0.2474822207444026</v>
      </c>
      <c r="D154">
        <f t="shared" si="16"/>
        <v>41.444517779255598</v>
      </c>
      <c r="E154">
        <f t="shared" si="18"/>
        <v>2181196.3977471651</v>
      </c>
      <c r="F154">
        <f t="shared" si="19"/>
        <v>41.691999999998842</v>
      </c>
      <c r="G154">
        <f t="shared" si="20"/>
        <v>2182200.4</v>
      </c>
      <c r="H154">
        <f t="shared" si="21"/>
        <v>2182169.0249772239</v>
      </c>
      <c r="I154">
        <f t="shared" si="22"/>
        <v>2182219.7588324766</v>
      </c>
      <c r="J154">
        <f t="shared" si="23"/>
        <v>-50.733855252602531</v>
      </c>
    </row>
    <row r="155" spans="1:10" x14ac:dyDescent="0.25">
      <c r="A155">
        <f>VLOOKUP('2024-03-18_windows_device_0'!P470,'2024-03-18_windows_device_0'!P$2:P$911,1,0)</f>
        <v>41.661999999999999</v>
      </c>
      <c r="B155">
        <f>VLOOKUP('2024-03-18_windows_device_0'!Q508,'2024-03-18_windows_device_0'!Q$2:Q$911,1,0)</f>
        <v>2184278</v>
      </c>
      <c r="C155">
        <f t="shared" si="17"/>
        <v>-0.15049594504728872</v>
      </c>
      <c r="D155">
        <f t="shared" si="16"/>
        <v>41.511504054952709</v>
      </c>
      <c r="E155">
        <f t="shared" si="18"/>
        <v>2181210.6921189683</v>
      </c>
      <c r="F155">
        <f t="shared" si="19"/>
        <v>41.661999999998898</v>
      </c>
      <c r="G155">
        <f t="shared" si="20"/>
        <v>2182194.9</v>
      </c>
      <c r="H155">
        <f t="shared" si="21"/>
        <v>2182183.393233852</v>
      </c>
      <c r="I155">
        <f t="shared" si="22"/>
        <v>2182214.2449025866</v>
      </c>
      <c r="J155">
        <f t="shared" si="23"/>
        <v>-30.851668734694186</v>
      </c>
    </row>
    <row r="156" spans="1:10" x14ac:dyDescent="0.25">
      <c r="A156">
        <f>VLOOKUP('2024-03-18_windows_device_0'!P471,'2024-03-18_windows_device_0'!P$2:P$911,1,0)</f>
        <v>41.63066666666667</v>
      </c>
      <c r="B156">
        <f>VLOOKUP('2024-03-18_windows_device_0'!Q509,'2024-03-18_windows_device_0'!Q$2:Q$911,1,0)</f>
        <v>2184278</v>
      </c>
      <c r="C156">
        <f t="shared" si="17"/>
        <v>-0.15718465371602938</v>
      </c>
      <c r="D156">
        <f t="shared" si="16"/>
        <v>41.47348201295064</v>
      </c>
      <c r="E156">
        <f t="shared" si="18"/>
        <v>2181210.7970724814</v>
      </c>
      <c r="F156">
        <f t="shared" si="19"/>
        <v>41.63066666666554</v>
      </c>
      <c r="G156">
        <f t="shared" si="20"/>
        <v>2182196.4666666668</v>
      </c>
      <c r="H156">
        <f t="shared" si="21"/>
        <v>2182183.5741662453</v>
      </c>
      <c r="I156">
        <f t="shared" si="22"/>
        <v>2182215.797020257</v>
      </c>
      <c r="J156">
        <f t="shared" si="23"/>
        <v>-32.222854011786026</v>
      </c>
    </row>
    <row r="157" spans="1:10" x14ac:dyDescent="0.25">
      <c r="A157">
        <f>VLOOKUP('2024-03-18_windows_device_0'!P472,'2024-03-18_windows_device_0'!P$2:P$911,1,0)</f>
        <v>41.593333333333334</v>
      </c>
      <c r="B157">
        <f>VLOOKUP('2024-03-18_windows_device_0'!Q510,'2024-03-18_windows_device_0'!Q$2:Q$911,1,0)</f>
        <v>2184283</v>
      </c>
      <c r="C157">
        <f t="shared" si="17"/>
        <v>-0.18728384272552276</v>
      </c>
      <c r="D157">
        <f t="shared" si="16"/>
        <v>41.406049490607813</v>
      </c>
      <c r="E157">
        <f t="shared" si="18"/>
        <v>2181211.3871294204</v>
      </c>
      <c r="F157">
        <f t="shared" si="19"/>
        <v>41.59333333333214</v>
      </c>
      <c r="G157">
        <f t="shared" si="20"/>
        <v>2182203.3333333335</v>
      </c>
      <c r="H157">
        <f t="shared" si="21"/>
        <v>2182184.2531641908</v>
      </c>
      <c r="I157">
        <f t="shared" si="22"/>
        <v>2182222.6463519493</v>
      </c>
      <c r="J157">
        <f t="shared" si="23"/>
        <v>-38.393187758732168</v>
      </c>
    </row>
    <row r="158" spans="1:10" x14ac:dyDescent="0.25">
      <c r="A158">
        <f>VLOOKUP('2024-03-18_windows_device_0'!P473,'2024-03-18_windows_device_0'!P$2:P$911,1,0)</f>
        <v>41.551333333333332</v>
      </c>
      <c r="B158">
        <f>VLOOKUP('2024-03-18_windows_device_0'!Q511,'2024-03-18_windows_device_0'!Q$2:Q$911,1,0)</f>
        <v>2184285</v>
      </c>
      <c r="C158">
        <f t="shared" si="17"/>
        <v>-0.2106943230662042</v>
      </c>
      <c r="D158">
        <f t="shared" si="16"/>
        <v>41.340639010267125</v>
      </c>
      <c r="E158">
        <f t="shared" si="18"/>
        <v>2181210.5704832133</v>
      </c>
      <c r="F158">
        <f t="shared" si="19"/>
        <v>41.551333333332082</v>
      </c>
      <c r="G158">
        <f t="shared" si="20"/>
        <v>2182207.4333333331</v>
      </c>
      <c r="H158">
        <f t="shared" si="21"/>
        <v>2182183.5345138749</v>
      </c>
      <c r="I158">
        <f t="shared" si="22"/>
        <v>2182226.7268501036</v>
      </c>
      <c r="J158">
        <f t="shared" si="23"/>
        <v>-43.192336228571861</v>
      </c>
    </row>
    <row r="159" spans="1:10" x14ac:dyDescent="0.25">
      <c r="A159">
        <f>VLOOKUP('2024-03-18_windows_device_0'!P474,'2024-03-18_windows_device_0'!P$2:P$911,1,0)</f>
        <v>41.527999999999999</v>
      </c>
      <c r="B159">
        <f>VLOOKUP('2024-03-18_windows_device_0'!Q512,'2024-03-18_windows_device_0'!Q$2:Q$911,1,0)</f>
        <v>2184283</v>
      </c>
      <c r="C159">
        <f t="shared" si="17"/>
        <v>-0.11705240170344282</v>
      </c>
      <c r="D159">
        <f t="shared" si="16"/>
        <v>41.410947598296559</v>
      </c>
      <c r="E159">
        <f t="shared" si="18"/>
        <v>2181228.8694109768</v>
      </c>
      <c r="F159">
        <f t="shared" si="19"/>
        <v>41.527999999998812</v>
      </c>
      <c r="G159">
        <f t="shared" si="20"/>
        <v>2182206.6</v>
      </c>
      <c r="H159">
        <f t="shared" si="21"/>
        <v>2182201.8869400616</v>
      </c>
      <c r="I159">
        <f t="shared" si="22"/>
        <v>2182225.882682411</v>
      </c>
      <c r="J159">
        <f t="shared" si="23"/>
        <v>-23.995742349205777</v>
      </c>
    </row>
    <row r="160" spans="1:10" x14ac:dyDescent="0.25">
      <c r="A160">
        <f>VLOOKUP('2024-03-18_windows_device_0'!P475,'2024-03-18_windows_device_0'!P$2:P$911,1,0)</f>
        <v>41.474666666666664</v>
      </c>
      <c r="B160">
        <f>VLOOKUP('2024-03-18_windows_device_0'!Q513,'2024-03-18_windows_device_0'!Q$2:Q$911,1,0)</f>
        <v>2184279</v>
      </c>
      <c r="C160">
        <f t="shared" si="17"/>
        <v>-0.26754834675073152</v>
      </c>
      <c r="D160">
        <f t="shared" si="16"/>
        <v>41.207118319915935</v>
      </c>
      <c r="E160">
        <f t="shared" si="18"/>
        <v>2181196.5398938567</v>
      </c>
      <c r="F160">
        <f t="shared" si="19"/>
        <v>41.474666666665286</v>
      </c>
      <c r="G160">
        <f t="shared" si="20"/>
        <v>2182205.2666666666</v>
      </c>
      <c r="H160">
        <f t="shared" si="21"/>
        <v>2182169.6771737449</v>
      </c>
      <c r="I160">
        <f t="shared" si="22"/>
        <v>2182224.5245848289</v>
      </c>
      <c r="J160">
        <f t="shared" si="23"/>
        <v>-54.847411083899964</v>
      </c>
    </row>
    <row r="161" spans="1:10" x14ac:dyDescent="0.25">
      <c r="A161">
        <f>VLOOKUP('2024-03-18_windows_device_0'!P476,'2024-03-18_windows_device_0'!P$2:P$911,1,0)</f>
        <v>41.44</v>
      </c>
      <c r="B161">
        <f>VLOOKUP('2024-03-18_windows_device_0'!Q514,'2024-03-18_windows_device_0'!Q$2:Q$911,1,0)</f>
        <v>2184275</v>
      </c>
      <c r="C161">
        <f t="shared" si="17"/>
        <v>-0.17390642538797016</v>
      </c>
      <c r="D161">
        <f t="shared" si="16"/>
        <v>41.266093574612029</v>
      </c>
      <c r="E161">
        <f t="shared" si="18"/>
        <v>2181213.3777748626</v>
      </c>
      <c r="F161">
        <f t="shared" si="19"/>
        <v>41.439999999998683</v>
      </c>
      <c r="G161">
        <f t="shared" si="20"/>
        <v>2182203</v>
      </c>
      <c r="H161">
        <f t="shared" si="21"/>
        <v>2182186.5910041956</v>
      </c>
      <c r="I161">
        <f t="shared" si="22"/>
        <v>2182222.2418214004</v>
      </c>
      <c r="J161">
        <f t="shared" si="23"/>
        <v>-35.65081720453388</v>
      </c>
    </row>
    <row r="162" spans="1:10" x14ac:dyDescent="0.25">
      <c r="A162">
        <f>VLOOKUP('2024-03-18_windows_device_0'!P477,'2024-03-18_windows_device_0'!P$2:P$911,1,0)</f>
        <v>41.413333333333334</v>
      </c>
      <c r="B162">
        <f>VLOOKUP('2024-03-18_windows_device_0'!Q515,'2024-03-18_windows_device_0'!Q$2:Q$911,1,0)</f>
        <v>2184274</v>
      </c>
      <c r="C162">
        <f t="shared" si="17"/>
        <v>-0.13377417337534794</v>
      </c>
      <c r="D162">
        <f t="shared" si="16"/>
        <v>41.279559159957984</v>
      </c>
      <c r="E162">
        <f t="shared" si="18"/>
        <v>2181221.8684276072</v>
      </c>
      <c r="F162">
        <f t="shared" si="19"/>
        <v>41.413333333332027</v>
      </c>
      <c r="G162">
        <f t="shared" si="20"/>
        <v>2182203.3333333335</v>
      </c>
      <c r="H162">
        <f t="shared" si="21"/>
        <v>2182195.1390670673</v>
      </c>
      <c r="I162">
        <f t="shared" si="22"/>
        <v>2182222.5627726093</v>
      </c>
      <c r="J162">
        <f t="shared" si="23"/>
        <v>-27.42370554194633</v>
      </c>
    </row>
    <row r="163" spans="1:10" x14ac:dyDescent="0.25">
      <c r="A163">
        <f>VLOOKUP('2024-03-18_windows_device_0'!P478,'2024-03-18_windows_device_0'!P$2:P$911,1,0)</f>
        <v>41.37533333333333</v>
      </c>
      <c r="B163">
        <f>VLOOKUP('2024-03-18_windows_device_0'!Q516,'2024-03-18_windows_device_0'!Q$2:Q$911,1,0)</f>
        <v>2184274</v>
      </c>
      <c r="C163">
        <f t="shared" si="17"/>
        <v>-0.19062819705991091</v>
      </c>
      <c r="D163">
        <f t="shared" si="16"/>
        <v>41.184705136273422</v>
      </c>
      <c r="E163">
        <f t="shared" si="18"/>
        <v>2181212.0154200555</v>
      </c>
      <c r="F163">
        <f t="shared" si="19"/>
        <v>41.37533333333193</v>
      </c>
      <c r="G163">
        <f t="shared" si="20"/>
        <v>2182205.2333333334</v>
      </c>
      <c r="H163">
        <f t="shared" si="21"/>
        <v>2182185.3663476845</v>
      </c>
      <c r="I163">
        <f t="shared" si="22"/>
        <v>2182224.4451280818</v>
      </c>
      <c r="J163">
        <f t="shared" si="23"/>
        <v>-39.078780397281733</v>
      </c>
    </row>
    <row r="164" spans="1:10" x14ac:dyDescent="0.25">
      <c r="A164">
        <f>VLOOKUP('2024-03-18_windows_device_0'!P479,'2024-03-18_windows_device_0'!P$2:P$911,1,0)</f>
        <v>41.347333333333331</v>
      </c>
      <c r="B164">
        <f>VLOOKUP('2024-03-18_windows_device_0'!Q517,'2024-03-18_windows_device_0'!Q$2:Q$911,1,0)</f>
        <v>2184273</v>
      </c>
      <c r="C164">
        <f t="shared" si="17"/>
        <v>-0.14046288204412424</v>
      </c>
      <c r="D164">
        <f t="shared" si="16"/>
        <v>41.206870451289205</v>
      </c>
      <c r="E164">
        <f t="shared" si="18"/>
        <v>2181222.6282927408</v>
      </c>
      <c r="F164">
        <f t="shared" si="19"/>
        <v>41.347333333331953</v>
      </c>
      <c r="G164">
        <f t="shared" si="20"/>
        <v>2182205.6333333333</v>
      </c>
      <c r="H164">
        <f t="shared" si="21"/>
        <v>2182196.0372360321</v>
      </c>
      <c r="I164">
        <f t="shared" si="22"/>
        <v>2182224.8321268512</v>
      </c>
      <c r="J164">
        <f t="shared" si="23"/>
        <v>-28.79489081904547</v>
      </c>
    </row>
    <row r="165" spans="1:10" x14ac:dyDescent="0.25">
      <c r="A165">
        <f>VLOOKUP('2024-03-18_windows_device_0'!P480,'2024-03-18_windows_device_0'!P$2:P$911,1,0)</f>
        <v>41.287999999999997</v>
      </c>
      <c r="B165">
        <f>VLOOKUP('2024-03-18_windows_device_0'!Q518,'2024-03-18_windows_device_0'!Q$2:Q$911,1,0)</f>
        <v>2184272</v>
      </c>
      <c r="C165">
        <f t="shared" si="17"/>
        <v>-0.29764753576018926</v>
      </c>
      <c r="D165">
        <f t="shared" si="16"/>
        <v>40.990352464239805</v>
      </c>
      <c r="E165">
        <f t="shared" si="18"/>
        <v>2181192.2248251019</v>
      </c>
      <c r="F165">
        <f t="shared" si="19"/>
        <v>41.287999999998377</v>
      </c>
      <c r="G165">
        <f t="shared" si="20"/>
        <v>2182207.6</v>
      </c>
      <c r="H165">
        <f t="shared" si="21"/>
        <v>2182165.7534984602</v>
      </c>
      <c r="I165">
        <f t="shared" si="22"/>
        <v>2182226.771243291</v>
      </c>
      <c r="J165">
        <f t="shared" si="23"/>
        <v>-61.017744830838801</v>
      </c>
    </row>
    <row r="166" spans="1:10" x14ac:dyDescent="0.25">
      <c r="A166">
        <f>VLOOKUP('2024-03-18_windows_device_0'!P481,'2024-03-18_windows_device_0'!P$2:P$911,1,0)</f>
        <v>41.261333333333333</v>
      </c>
      <c r="B166">
        <f>VLOOKUP('2024-03-18_windows_device_0'!Q519,'2024-03-18_windows_device_0'!Q$2:Q$911,1,0)</f>
        <v>2184262</v>
      </c>
      <c r="C166">
        <f t="shared" si="17"/>
        <v>-0.13377417337534794</v>
      </c>
      <c r="D166">
        <f t="shared" si="16"/>
        <v>41.127559159957983</v>
      </c>
      <c r="E166">
        <f t="shared" si="18"/>
        <v>2181217.0874240673</v>
      </c>
      <c r="F166">
        <f t="shared" si="19"/>
        <v>41.261333333331876</v>
      </c>
      <c r="G166">
        <f t="shared" si="20"/>
        <v>2182198.9333333331</v>
      </c>
      <c r="H166">
        <f t="shared" si="21"/>
        <v>2182190.6684889579</v>
      </c>
      <c r="I166">
        <f t="shared" si="22"/>
        <v>2182218.0921944999</v>
      </c>
      <c r="J166">
        <f t="shared" si="23"/>
        <v>-27.42370554194633</v>
      </c>
    </row>
    <row r="167" spans="1:10" x14ac:dyDescent="0.25">
      <c r="A167">
        <f>VLOOKUP('2024-03-18_windows_device_0'!P482,'2024-03-18_windows_device_0'!P$2:P$911,1,0)</f>
        <v>41.24133333333333</v>
      </c>
      <c r="B167">
        <f>VLOOKUP('2024-03-18_windows_device_0'!Q520,'2024-03-18_windows_device_0'!Q$2:Q$911,1,0)</f>
        <v>2184262</v>
      </c>
      <c r="C167">
        <f t="shared" si="17"/>
        <v>-0.10033063003153769</v>
      </c>
      <c r="D167">
        <f t="shared" si="16"/>
        <v>41.141002703301794</v>
      </c>
      <c r="E167">
        <f t="shared" si="18"/>
        <v>2181224.8953480092</v>
      </c>
      <c r="F167">
        <f t="shared" si="19"/>
        <v>41.241333333331887</v>
      </c>
      <c r="G167">
        <f t="shared" si="20"/>
        <v>2182199.9333333331</v>
      </c>
      <c r="H167">
        <f t="shared" si="21"/>
        <v>2182198.5151287504</v>
      </c>
      <c r="I167">
        <f t="shared" si="22"/>
        <v>2182219.0829079067</v>
      </c>
      <c r="J167">
        <f t="shared" si="23"/>
        <v>-20.567779156465228</v>
      </c>
    </row>
    <row r="168" spans="1:10" x14ac:dyDescent="0.25">
      <c r="A168">
        <f>VLOOKUP('2024-03-18_windows_device_0'!P483,'2024-03-18_windows_device_0'!P$2:P$911,1,0)</f>
        <v>41.200666666666663</v>
      </c>
      <c r="B168">
        <f>VLOOKUP('2024-03-18_windows_device_0'!Q521,'2024-03-18_windows_device_0'!Q$2:Q$911,1,0)</f>
        <v>2184268</v>
      </c>
      <c r="C168">
        <f t="shared" si="17"/>
        <v>-0.2040056143974279</v>
      </c>
      <c r="D168">
        <f t="shared" si="16"/>
        <v>40.996661052269232</v>
      </c>
      <c r="E168">
        <f t="shared" si="18"/>
        <v>2181211.5792318932</v>
      </c>
      <c r="F168">
        <f t="shared" si="19"/>
        <v>41.200666666665057</v>
      </c>
      <c r="G168">
        <f t="shared" si="20"/>
        <v>2182207.9666666668</v>
      </c>
      <c r="H168">
        <f t="shared" si="21"/>
        <v>2182185.2762075486</v>
      </c>
      <c r="I168">
        <f t="shared" si="22"/>
        <v>2182227.0973585001</v>
      </c>
      <c r="J168">
        <f t="shared" si="23"/>
        <v>-41.821150951472717</v>
      </c>
    </row>
    <row r="169" spans="1:10" x14ac:dyDescent="0.25">
      <c r="A169">
        <f>VLOOKUP('2024-03-18_windows_device_0'!P484,'2024-03-18_windows_device_0'!P$2:P$911,1,0)</f>
        <v>41.163333333333334</v>
      </c>
      <c r="B169">
        <f>VLOOKUP('2024-03-18_windows_device_0'!Q522,'2024-03-18_windows_device_0'!Q$2:Q$911,1,0)</f>
        <v>2184264</v>
      </c>
      <c r="C169">
        <f t="shared" si="17"/>
        <v>-0.18728384272548712</v>
      </c>
      <c r="D169">
        <f t="shared" si="16"/>
        <v>40.976049490607849</v>
      </c>
      <c r="E169">
        <f t="shared" si="18"/>
        <v>2181212.7874620482</v>
      </c>
      <c r="F169">
        <f t="shared" si="19"/>
        <v>41.163333333331707</v>
      </c>
      <c r="G169">
        <f t="shared" si="20"/>
        <v>2182205.8333333335</v>
      </c>
      <c r="H169">
        <f t="shared" si="21"/>
        <v>2182186.5535024339</v>
      </c>
      <c r="I169">
        <f t="shared" si="22"/>
        <v>2182224.9466901924</v>
      </c>
      <c r="J169">
        <f t="shared" si="23"/>
        <v>-38.393187758724856</v>
      </c>
    </row>
    <row r="170" spans="1:10" x14ac:dyDescent="0.25">
      <c r="A170">
        <f>VLOOKUP('2024-03-18_windows_device_0'!P485,'2024-03-18_windows_device_0'!P$2:P$911,1,0)</f>
        <v>41.145333333333333</v>
      </c>
      <c r="B170">
        <f>VLOOKUP('2024-03-18_windows_device_0'!Q523,'2024-03-18_windows_device_0'!Q$2:Q$911,1,0)</f>
        <v>2184256</v>
      </c>
      <c r="C170">
        <f t="shared" si="17"/>
        <v>-9.029756702837323E-2</v>
      </c>
      <c r="D170">
        <f t="shared" si="16"/>
        <v>41.055035766304961</v>
      </c>
      <c r="E170">
        <f t="shared" si="18"/>
        <v>2181225.5286081592</v>
      </c>
      <c r="F170">
        <f t="shared" si="19"/>
        <v>41.145333333331799</v>
      </c>
      <c r="G170">
        <f t="shared" si="20"/>
        <v>2182198.7333333334</v>
      </c>
      <c r="H170">
        <f t="shared" si="21"/>
        <v>2182199.3273310177</v>
      </c>
      <c r="I170">
        <f t="shared" si="22"/>
        <v>2182217.8383322586</v>
      </c>
      <c r="J170">
        <f t="shared" si="23"/>
        <v>-18.511001240816512</v>
      </c>
    </row>
    <row r="171" spans="1:10" x14ac:dyDescent="0.25">
      <c r="A171">
        <f>VLOOKUP('2024-03-18_windows_device_0'!P486,'2024-03-18_windows_device_0'!P$2:P$911,1,0)</f>
        <v>41.091333333333331</v>
      </c>
      <c r="B171">
        <f>VLOOKUP('2024-03-18_windows_device_0'!Q524,'2024-03-18_windows_device_0'!Q$2:Q$911,1,0)</f>
        <v>2184256</v>
      </c>
      <c r="C171">
        <f t="shared" si="17"/>
        <v>-0.2708927010851197</v>
      </c>
      <c r="D171">
        <f t="shared" si="16"/>
        <v>40.820440632248214</v>
      </c>
      <c r="E171">
        <f t="shared" si="18"/>
        <v>2181191.0858914019</v>
      </c>
      <c r="F171">
        <f t="shared" si="19"/>
        <v>41.091333333331505</v>
      </c>
      <c r="G171">
        <f t="shared" si="20"/>
        <v>2182201.4333333331</v>
      </c>
      <c r="H171">
        <f t="shared" si="21"/>
        <v>2182164.9802547344</v>
      </c>
      <c r="I171">
        <f t="shared" si="22"/>
        <v>2182220.5132584567</v>
      </c>
      <c r="J171">
        <f t="shared" si="23"/>
        <v>-55.533003722449536</v>
      </c>
    </row>
    <row r="172" spans="1:10" x14ac:dyDescent="0.25">
      <c r="A172">
        <f>VLOOKUP('2024-03-18_windows_device_0'!P487,'2024-03-18_windows_device_0'!P$2:P$911,1,0)</f>
        <v>41.065333333333335</v>
      </c>
      <c r="B172">
        <f>VLOOKUP('2024-03-18_windows_device_0'!Q525,'2024-03-18_windows_device_0'!Q$2:Q$911,1,0)</f>
        <v>2184258</v>
      </c>
      <c r="C172">
        <f t="shared" si="17"/>
        <v>-0.13042981904095979</v>
      </c>
      <c r="D172">
        <f t="shared" si="16"/>
        <v>40.934903514292373</v>
      </c>
      <c r="E172">
        <f t="shared" si="18"/>
        <v>2181223.1239481983</v>
      </c>
      <c r="F172">
        <f t="shared" si="19"/>
        <v>41.065333333331658</v>
      </c>
      <c r="G172">
        <f t="shared" si="20"/>
        <v>2182204.7333333334</v>
      </c>
      <c r="H172">
        <f t="shared" si="21"/>
        <v>2182197.0630729822</v>
      </c>
      <c r="I172">
        <f t="shared" si="22"/>
        <v>2182223.8011858854</v>
      </c>
      <c r="J172">
        <f t="shared" si="23"/>
        <v>-26.738112903396758</v>
      </c>
    </row>
    <row r="173" spans="1:10" x14ac:dyDescent="0.25">
      <c r="A173">
        <f>VLOOKUP('2024-03-18_windows_device_0'!P488,'2024-03-18_windows_device_0'!P$2:P$911,1,0)</f>
        <v>41.016666666666666</v>
      </c>
      <c r="B173">
        <f>VLOOKUP('2024-03-18_windows_device_0'!Q526,'2024-03-18_windows_device_0'!Q$2:Q$911,1,0)</f>
        <v>2184249</v>
      </c>
      <c r="C173">
        <f t="shared" si="17"/>
        <v>-0.24413786641005009</v>
      </c>
      <c r="D173">
        <f t="shared" si="16"/>
        <v>40.772528800256616</v>
      </c>
      <c r="E173">
        <f t="shared" si="18"/>
        <v>2181193.142999752</v>
      </c>
      <c r="F173">
        <f t="shared" si="19"/>
        <v>41.016666666664776</v>
      </c>
      <c r="G173">
        <f t="shared" si="20"/>
        <v>2182198.1666666665</v>
      </c>
      <c r="H173">
        <f t="shared" si="21"/>
        <v>2182167.1636592271</v>
      </c>
      <c r="I173">
        <f t="shared" si="22"/>
        <v>2182217.2119218414</v>
      </c>
      <c r="J173">
        <f t="shared" si="23"/>
        <v>-50.04826261406027</v>
      </c>
    </row>
    <row r="174" spans="1:10" x14ac:dyDescent="0.25">
      <c r="A174">
        <f>VLOOKUP('2024-03-18_windows_device_0'!P489,'2024-03-18_windows_device_0'!P$2:P$911,1,0)</f>
        <v>41.007333333333335</v>
      </c>
      <c r="B174">
        <f>VLOOKUP('2024-03-18_windows_device_0'!Q527,'2024-03-18_windows_device_0'!Q$2:Q$911,1,0)</f>
        <v>2184243</v>
      </c>
      <c r="C174">
        <f t="shared" si="17"/>
        <v>-4.6820960681362871E-2</v>
      </c>
      <c r="D174">
        <f t="shared" si="16"/>
        <v>40.960512372651969</v>
      </c>
      <c r="E174">
        <f t="shared" si="18"/>
        <v>2181228.0399966822</v>
      </c>
      <c r="F174">
        <f t="shared" si="19"/>
        <v>41.007333333331694</v>
      </c>
      <c r="G174">
        <f t="shared" si="20"/>
        <v>2182192.6333333333</v>
      </c>
      <c r="H174">
        <f t="shared" si="21"/>
        <v>2182202.0759578249</v>
      </c>
      <c r="I174">
        <f t="shared" si="22"/>
        <v>2182211.6742547648</v>
      </c>
      <c r="J174">
        <f t="shared" si="23"/>
        <v>-9.598296939679388</v>
      </c>
    </row>
    <row r="175" spans="1:10" x14ac:dyDescent="0.25">
      <c r="A175">
        <f>VLOOKUP('2024-03-18_windows_device_0'!P490,'2024-03-18_windows_device_0'!P$2:P$911,1,0)</f>
        <v>40.957333333333331</v>
      </c>
      <c r="B175">
        <f>VLOOKUP('2024-03-18_windows_device_0'!Q528,'2024-03-18_windows_device_0'!Q$2:Q$911,1,0)</f>
        <v>2184247</v>
      </c>
      <c r="C175">
        <f t="shared" si="17"/>
        <v>-0.25082657507882639</v>
      </c>
      <c r="D175">
        <f t="shared" si="16"/>
        <v>40.706506758254505</v>
      </c>
      <c r="E175">
        <f t="shared" si="18"/>
        <v>2181192.615492607</v>
      </c>
      <c r="F175">
        <f t="shared" si="19"/>
        <v>40.957333333331341</v>
      </c>
      <c r="G175">
        <f t="shared" si="20"/>
        <v>2182199.1333333333</v>
      </c>
      <c r="H175">
        <f t="shared" si="21"/>
        <v>2182166.7315903902</v>
      </c>
      <c r="I175">
        <f t="shared" si="22"/>
        <v>2182218.1510382812</v>
      </c>
      <c r="J175">
        <f t="shared" si="23"/>
        <v>-51.419447891159408</v>
      </c>
    </row>
    <row r="176" spans="1:10" x14ac:dyDescent="0.25">
      <c r="A176">
        <f>VLOOKUP('2024-03-18_windows_device_0'!P491,'2024-03-18_windows_device_0'!P$2:P$911,1,0)</f>
        <v>40.934666666666665</v>
      </c>
      <c r="B176">
        <f>VLOOKUP('2024-03-18_windows_device_0'!Q529,'2024-03-18_windows_device_0'!Q$2:Q$911,1,0)</f>
        <v>2184245</v>
      </c>
      <c r="C176">
        <f t="shared" si="17"/>
        <v>-0.11370804736905465</v>
      </c>
      <c r="D176">
        <f t="shared" si="16"/>
        <v>40.820958619297613</v>
      </c>
      <c r="E176">
        <f t="shared" si="18"/>
        <v>2181219.8122903816</v>
      </c>
      <c r="F176">
        <f t="shared" si="19"/>
        <v>40.934666666664846</v>
      </c>
      <c r="G176">
        <f t="shared" si="20"/>
        <v>2182198.2666666666</v>
      </c>
      <c r="H176">
        <f t="shared" si="21"/>
        <v>2182193.9636970982</v>
      </c>
      <c r="I176">
        <f t="shared" si="22"/>
        <v>2182217.2738468088</v>
      </c>
      <c r="J176">
        <f t="shared" si="23"/>
        <v>-23.310149710656205</v>
      </c>
    </row>
    <row r="177" spans="1:10" x14ac:dyDescent="0.25">
      <c r="A177">
        <f>VLOOKUP('2024-03-18_windows_device_0'!P492,'2024-03-18_windows_device_0'!P$2:P$911,1,0)</f>
        <v>40.866666666666667</v>
      </c>
      <c r="B177">
        <f>VLOOKUP('2024-03-18_windows_device_0'!Q530,'2024-03-18_windows_device_0'!Q$2:Q$911,1,0)</f>
        <v>2184242</v>
      </c>
      <c r="C177">
        <f t="shared" si="17"/>
        <v>-0.34112414210716396</v>
      </c>
      <c r="D177">
        <f t="shared" si="16"/>
        <v>40.525542524559505</v>
      </c>
      <c r="E177">
        <f t="shared" si="18"/>
        <v>2181173.4583065156</v>
      </c>
      <c r="F177">
        <f t="shared" si="19"/>
        <v>40.866666666664401</v>
      </c>
      <c r="G177">
        <f t="shared" si="20"/>
        <v>2182198.6666666665</v>
      </c>
      <c r="H177">
        <f t="shared" si="21"/>
        <v>2182147.7118232595</v>
      </c>
      <c r="I177">
        <f t="shared" si="22"/>
        <v>2182217.6422723914</v>
      </c>
      <c r="J177">
        <f t="shared" si="23"/>
        <v>-69.930449131968615</v>
      </c>
    </row>
    <row r="178" spans="1:10" x14ac:dyDescent="0.25">
      <c r="A178">
        <f>VLOOKUP('2024-03-18_windows_device_0'!P493,'2024-03-18_windows_device_0'!P$2:P$911,1,0)</f>
        <v>40.816666666666663</v>
      </c>
      <c r="B178">
        <f>VLOOKUP('2024-03-18_windows_device_0'!Q531,'2024-03-18_windows_device_0'!Q$2:Q$911,1,0)</f>
        <v>2184242</v>
      </c>
      <c r="C178">
        <f t="shared" si="17"/>
        <v>-0.25082657507882639</v>
      </c>
      <c r="D178">
        <f t="shared" si="16"/>
        <v>40.565840091587837</v>
      </c>
      <c r="E178">
        <f t="shared" si="18"/>
        <v>2181194.374662884</v>
      </c>
      <c r="F178">
        <f t="shared" si="19"/>
        <v>40.816666666664467</v>
      </c>
      <c r="G178">
        <f t="shared" si="20"/>
        <v>2182201.1666666665</v>
      </c>
      <c r="H178">
        <f t="shared" si="21"/>
        <v>2182168.6996080172</v>
      </c>
      <c r="I178">
        <f t="shared" si="22"/>
        <v>2182220.1190559082</v>
      </c>
      <c r="J178">
        <f t="shared" si="23"/>
        <v>-51.419447891159408</v>
      </c>
    </row>
    <row r="179" spans="1:10" x14ac:dyDescent="0.25">
      <c r="A179">
        <f>VLOOKUP('2024-03-18_windows_device_0'!P494,'2024-03-18_windows_device_0'!P$2:P$911,1,0)</f>
        <v>40.790666666666667</v>
      </c>
      <c r="B179">
        <f>VLOOKUP('2024-03-18_windows_device_0'!Q532,'2024-03-18_windows_device_0'!Q$2:Q$911,1,0)</f>
        <v>2184244</v>
      </c>
      <c r="C179">
        <f t="shared" si="17"/>
        <v>-0.13042981904095979</v>
      </c>
      <c r="D179">
        <f t="shared" si="16"/>
        <v>40.660236847625704</v>
      </c>
      <c r="E179">
        <f t="shared" si="18"/>
        <v>2181222.308005821</v>
      </c>
      <c r="F179">
        <f t="shared" si="19"/>
        <v>40.79066666666462</v>
      </c>
      <c r="G179">
        <f t="shared" si="20"/>
        <v>2182204.4666666668</v>
      </c>
      <c r="H179">
        <f t="shared" si="21"/>
        <v>2182196.6688704337</v>
      </c>
      <c r="I179">
        <f t="shared" si="22"/>
        <v>2182223.4069833369</v>
      </c>
      <c r="J179">
        <f t="shared" si="23"/>
        <v>-26.738112903396758</v>
      </c>
    </row>
    <row r="180" spans="1:10" x14ac:dyDescent="0.25">
      <c r="A180">
        <f>VLOOKUP('2024-03-18_windows_device_0'!P495,'2024-03-18_windows_device_0'!P$2:P$911,1,0)</f>
        <v>40.762666666666668</v>
      </c>
      <c r="B180">
        <f>VLOOKUP('2024-03-18_windows_device_0'!Q533,'2024-03-18_windows_device_0'!Q$2:Q$911,1,0)</f>
        <v>2184244</v>
      </c>
      <c r="C180">
        <f t="shared" si="17"/>
        <v>-0.14046288204412424</v>
      </c>
      <c r="D180">
        <f t="shared" si="16"/>
        <v>40.622203784622542</v>
      </c>
      <c r="E180">
        <f t="shared" si="18"/>
        <v>2181221.6004801919</v>
      </c>
      <c r="F180">
        <f t="shared" si="19"/>
        <v>40.762666666664565</v>
      </c>
      <c r="G180">
        <f t="shared" si="20"/>
        <v>2182205.8666666667</v>
      </c>
      <c r="H180">
        <f t="shared" si="21"/>
        <v>2182195.9990912871</v>
      </c>
      <c r="I180">
        <f t="shared" si="22"/>
        <v>2182224.7939821063</v>
      </c>
      <c r="J180">
        <f t="shared" si="23"/>
        <v>-28.79489081904547</v>
      </c>
    </row>
    <row r="181" spans="1:10" x14ac:dyDescent="0.25">
      <c r="A181">
        <f>VLOOKUP('2024-03-18_windows_device_0'!P496,'2024-03-18_windows_device_0'!P$2:P$911,1,0)</f>
        <v>40.702666666666666</v>
      </c>
      <c r="B181">
        <f>VLOOKUP('2024-03-18_windows_device_0'!Q534,'2024-03-18_windows_device_0'!Q$2:Q$911,1,0)</f>
        <v>2184239</v>
      </c>
      <c r="C181">
        <f t="shared" si="17"/>
        <v>-0.30099189009457744</v>
      </c>
      <c r="D181">
        <f t="shared" si="16"/>
        <v>40.401674776572087</v>
      </c>
      <c r="E181">
        <f t="shared" si="18"/>
        <v>2181186.5865571308</v>
      </c>
      <c r="F181">
        <f t="shared" si="19"/>
        <v>40.702666666664186</v>
      </c>
      <c r="G181">
        <f t="shared" si="20"/>
        <v>2182203.8666666667</v>
      </c>
      <c r="H181">
        <f t="shared" si="21"/>
        <v>2182161.0627848567</v>
      </c>
      <c r="I181">
        <f t="shared" si="22"/>
        <v>2182222.7661223263</v>
      </c>
      <c r="J181">
        <f t="shared" si="23"/>
        <v>-61.703337469388373</v>
      </c>
    </row>
    <row r="182" spans="1:10" x14ac:dyDescent="0.25">
      <c r="A182">
        <f>VLOOKUP('2024-03-18_windows_device_0'!P497,'2024-03-18_windows_device_0'!P$2:P$911,1,0)</f>
        <v>40.690666666666665</v>
      </c>
      <c r="B182">
        <f>VLOOKUP('2024-03-18_windows_device_0'!Q535,'2024-03-18_windows_device_0'!Q$2:Q$911,1,0)</f>
        <v>2184237</v>
      </c>
      <c r="C182">
        <f t="shared" si="17"/>
        <v>-6.0198378018915484E-2</v>
      </c>
      <c r="D182">
        <f t="shared" si="16"/>
        <v>40.630468288647748</v>
      </c>
      <c r="E182">
        <f t="shared" si="18"/>
        <v>2181234.5286667007</v>
      </c>
      <c r="F182">
        <f t="shared" si="19"/>
        <v>40.690666666664576</v>
      </c>
      <c r="G182">
        <f t="shared" si="20"/>
        <v>2182202.4666666668</v>
      </c>
      <c r="H182">
        <f t="shared" si="21"/>
        <v>2182209.019882876</v>
      </c>
      <c r="I182">
        <f t="shared" si="22"/>
        <v>2182221.3605503701</v>
      </c>
      <c r="J182">
        <f t="shared" si="23"/>
        <v>-12.340667493877675</v>
      </c>
    </row>
    <row r="183" spans="1:10" x14ac:dyDescent="0.25">
      <c r="A183">
        <f>VLOOKUP('2024-03-18_windows_device_0'!P498,'2024-03-18_windows_device_0'!P$2:P$911,1,0)</f>
        <v>40.648666666666664</v>
      </c>
      <c r="B183">
        <f>VLOOKUP('2024-03-18_windows_device_0'!Q536,'2024-03-18_windows_device_0'!Q$2:Q$911,1,0)</f>
        <v>2184228</v>
      </c>
      <c r="C183">
        <f t="shared" si="17"/>
        <v>-0.2106943230662042</v>
      </c>
      <c r="D183">
        <f t="shared" si="16"/>
        <v>40.437972343600457</v>
      </c>
      <c r="E183">
        <f t="shared" si="18"/>
        <v>2181196.7064405978</v>
      </c>
      <c r="F183">
        <f t="shared" si="19"/>
        <v>40.648666666664255</v>
      </c>
      <c r="G183">
        <f t="shared" si="20"/>
        <v>2182195.5666666669</v>
      </c>
      <c r="H183">
        <f t="shared" si="21"/>
        <v>2182171.2487122952</v>
      </c>
      <c r="I183">
        <f t="shared" si="22"/>
        <v>2182214.4410485239</v>
      </c>
      <c r="J183">
        <f t="shared" si="23"/>
        <v>-43.192336228571861</v>
      </c>
    </row>
    <row r="184" spans="1:10" x14ac:dyDescent="0.25">
      <c r="A184">
        <f>VLOOKUP('2024-03-18_windows_device_0'!P499,'2024-03-18_windows_device_0'!P$2:P$911,1,0)</f>
        <v>40.600666666666669</v>
      </c>
      <c r="B184">
        <f>VLOOKUP('2024-03-18_windows_device_0'!Q537,'2024-03-18_windows_device_0'!Q$2:Q$911,1,0)</f>
        <v>2184223</v>
      </c>
      <c r="C184">
        <f t="shared" si="17"/>
        <v>-0.2407935120756263</v>
      </c>
      <c r="D184">
        <f t="shared" si="16"/>
        <v>40.359873154591043</v>
      </c>
      <c r="E184">
        <f t="shared" si="18"/>
        <v>2181187.8581442409</v>
      </c>
      <c r="F184">
        <f t="shared" si="19"/>
        <v>40.600666666664111</v>
      </c>
      <c r="G184">
        <f t="shared" si="20"/>
        <v>2182192.9666666668</v>
      </c>
      <c r="H184">
        <f t="shared" si="21"/>
        <v>2182162.4560907246</v>
      </c>
      <c r="I184">
        <f t="shared" si="22"/>
        <v>2182211.8187607001</v>
      </c>
      <c r="J184">
        <f t="shared" si="23"/>
        <v>-49.362669975503394</v>
      </c>
    </row>
    <row r="185" spans="1:10" x14ac:dyDescent="0.25">
      <c r="A185">
        <f>VLOOKUP('2024-03-18_windows_device_0'!P500,'2024-03-18_windows_device_0'!P$2:P$911,1,0)</f>
        <v>40.588000000000001</v>
      </c>
      <c r="B185">
        <f>VLOOKUP('2024-03-18_windows_device_0'!Q538,'2024-03-18_windows_device_0'!Q$2:Q$911,1,0)</f>
        <v>2184227</v>
      </c>
      <c r="C185">
        <f t="shared" si="17"/>
        <v>-6.3542732353303641E-2</v>
      </c>
      <c r="D185">
        <f t="shared" si="16"/>
        <v>40.524457267646696</v>
      </c>
      <c r="E185">
        <f t="shared" si="18"/>
        <v>2181228.8077896722</v>
      </c>
      <c r="F185">
        <f t="shared" si="19"/>
        <v>40.587999999997741</v>
      </c>
      <c r="G185">
        <f t="shared" si="20"/>
        <v>2182197.6</v>
      </c>
      <c r="H185">
        <f t="shared" si="21"/>
        <v>2182203.4199523916</v>
      </c>
      <c r="I185">
        <f t="shared" si="22"/>
        <v>2182216.4462125241</v>
      </c>
      <c r="J185">
        <f t="shared" si="23"/>
        <v>-13.026260132427247</v>
      </c>
    </row>
    <row r="186" spans="1:10" x14ac:dyDescent="0.25">
      <c r="A186">
        <f>VLOOKUP('2024-03-18_windows_device_0'!P501,'2024-03-18_windows_device_0'!P$2:P$911,1,0)</f>
        <v>40.558666666666667</v>
      </c>
      <c r="B186">
        <f>VLOOKUP('2024-03-18_windows_device_0'!Q539,'2024-03-18_windows_device_0'!Q$2:Q$911,1,0)</f>
        <v>2184232</v>
      </c>
      <c r="C186">
        <f t="shared" si="17"/>
        <v>-0.14715159071290057</v>
      </c>
      <c r="D186">
        <f t="shared" si="16"/>
        <v>40.411515075953766</v>
      </c>
      <c r="E186">
        <f t="shared" si="18"/>
        <v>2181218.088860922</v>
      </c>
      <c r="F186">
        <f t="shared" si="19"/>
        <v>40.558666666664216</v>
      </c>
      <c r="G186">
        <f t="shared" si="20"/>
        <v>2182204.0666666669</v>
      </c>
      <c r="H186">
        <f t="shared" si="21"/>
        <v>2182192.7331827576</v>
      </c>
      <c r="I186">
        <f t="shared" si="22"/>
        <v>2182222.8992588539</v>
      </c>
      <c r="J186">
        <f t="shared" si="23"/>
        <v>-30.166076096144618</v>
      </c>
    </row>
    <row r="187" spans="1:10" x14ac:dyDescent="0.25">
      <c r="A187">
        <f>VLOOKUP('2024-03-18_windows_device_0'!P502,'2024-03-18_windows_device_0'!P$2:P$911,1,0)</f>
        <v>40.504666666666665</v>
      </c>
      <c r="B187">
        <f>VLOOKUP('2024-03-18_windows_device_0'!Q540,'2024-03-18_windows_device_0'!Q$2:Q$911,1,0)</f>
        <v>2184228</v>
      </c>
      <c r="C187">
        <f t="shared" si="17"/>
        <v>-0.2708927010851197</v>
      </c>
      <c r="D187">
        <f t="shared" si="16"/>
        <v>40.233773965581548</v>
      </c>
      <c r="E187">
        <f t="shared" si="18"/>
        <v>2181191.3404432996</v>
      </c>
      <c r="F187">
        <f t="shared" si="19"/>
        <v>40.504666666663866</v>
      </c>
      <c r="G187">
        <f t="shared" si="20"/>
        <v>2182202.7666666666</v>
      </c>
      <c r="H187">
        <f t="shared" si="21"/>
        <v>2182166.0411813296</v>
      </c>
      <c r="I187">
        <f t="shared" si="22"/>
        <v>2182221.574185052</v>
      </c>
      <c r="J187">
        <f t="shared" si="23"/>
        <v>-55.533003722449536</v>
      </c>
    </row>
    <row r="188" spans="1:10" x14ac:dyDescent="0.25">
      <c r="A188">
        <f>VLOOKUP('2024-03-18_windows_device_0'!P503,'2024-03-18_windows_device_0'!P$2:P$911,1,0)</f>
        <v>40.468000000000004</v>
      </c>
      <c r="B188">
        <f>VLOOKUP('2024-03-18_windows_device_0'!Q541,'2024-03-18_windows_device_0'!Q$2:Q$911,1,0)</f>
        <v>2184228</v>
      </c>
      <c r="C188">
        <f t="shared" si="17"/>
        <v>-0.18393948839109897</v>
      </c>
      <c r="D188">
        <f t="shared" ref="D188:D251" si="24">A188+C188</f>
        <v>40.284060511608907</v>
      </c>
      <c r="E188">
        <f t="shared" si="18"/>
        <v>2181210.9459105856</v>
      </c>
      <c r="F188">
        <f t="shared" si="19"/>
        <v>40.467999999997311</v>
      </c>
      <c r="G188">
        <f t="shared" si="20"/>
        <v>2182204.6</v>
      </c>
      <c r="H188">
        <f t="shared" si="21"/>
        <v>2182185.6828978439</v>
      </c>
      <c r="I188">
        <f t="shared" si="22"/>
        <v>2182223.3904929641</v>
      </c>
      <c r="J188">
        <f t="shared" si="23"/>
        <v>-37.707595120175291</v>
      </c>
    </row>
    <row r="189" spans="1:10" x14ac:dyDescent="0.25">
      <c r="A189">
        <f>VLOOKUP('2024-03-18_windows_device_0'!P504,'2024-03-18_windows_device_0'!P$2:P$911,1,0)</f>
        <v>40.42</v>
      </c>
      <c r="B189">
        <f>VLOOKUP('2024-03-18_windows_device_0'!Q542,'2024-03-18_windows_device_0'!Q$2:Q$911,1,0)</f>
        <v>2184229</v>
      </c>
      <c r="C189">
        <f t="shared" si="17"/>
        <v>-0.24079351207566194</v>
      </c>
      <c r="D189">
        <f t="shared" si="24"/>
        <v>40.17920648792434</v>
      </c>
      <c r="E189">
        <f t="shared" si="18"/>
        <v>2181202.6236102716</v>
      </c>
      <c r="F189">
        <f t="shared" si="19"/>
        <v>40.419999999997088</v>
      </c>
      <c r="G189">
        <f t="shared" si="20"/>
        <v>2182208</v>
      </c>
      <c r="H189">
        <f t="shared" si="21"/>
        <v>2182177.4055351648</v>
      </c>
      <c r="I189">
        <f t="shared" si="22"/>
        <v>2182226.7682051403</v>
      </c>
      <c r="J189">
        <f t="shared" si="23"/>
        <v>-49.362669975510698</v>
      </c>
    </row>
    <row r="190" spans="1:10" x14ac:dyDescent="0.25">
      <c r="A190">
        <f>VLOOKUP('2024-03-18_windows_device_0'!P505,'2024-03-18_windows_device_0'!P$2:P$911,1,0)</f>
        <v>40.408666666666669</v>
      </c>
      <c r="B190">
        <f>VLOOKUP('2024-03-18_windows_device_0'!Q543,'2024-03-18_windows_device_0'!Q$2:Q$911,1,0)</f>
        <v>2184224</v>
      </c>
      <c r="C190">
        <f t="shared" si="17"/>
        <v>-5.6854023684527327E-2</v>
      </c>
      <c r="D190">
        <f t="shared" si="24"/>
        <v>40.351812642982139</v>
      </c>
      <c r="E190">
        <f t="shared" si="18"/>
        <v>2181235.8824156709</v>
      </c>
      <c r="F190">
        <f t="shared" si="19"/>
        <v>40.408666666664111</v>
      </c>
      <c r="G190">
        <f t="shared" si="20"/>
        <v>2182203.5666666669</v>
      </c>
      <c r="H190">
        <f t="shared" si="21"/>
        <v>2182210.6745345485</v>
      </c>
      <c r="I190">
        <f t="shared" si="22"/>
        <v>2182222.3296094039</v>
      </c>
      <c r="J190">
        <f t="shared" si="23"/>
        <v>-11.655074855328103</v>
      </c>
    </row>
    <row r="191" spans="1:10" x14ac:dyDescent="0.25">
      <c r="A191">
        <f>VLOOKUP('2024-03-18_windows_device_0'!P506,'2024-03-18_windows_device_0'!P$2:P$911,1,0)</f>
        <v>40.345333333333336</v>
      </c>
      <c r="B191">
        <f>VLOOKUP('2024-03-18_windows_device_0'!Q544,'2024-03-18_windows_device_0'!Q$2:Q$911,1,0)</f>
        <v>2184219</v>
      </c>
      <c r="C191">
        <f t="shared" si="17"/>
        <v>-0.31771366176648252</v>
      </c>
      <c r="D191">
        <f t="shared" si="24"/>
        <v>40.027619671566853</v>
      </c>
      <c r="E191">
        <f t="shared" si="18"/>
        <v>2181180.4894101145</v>
      </c>
      <c r="F191">
        <f t="shared" si="19"/>
        <v>40.345333333330075</v>
      </c>
      <c r="G191">
        <f t="shared" si="20"/>
        <v>2182201.7333333334</v>
      </c>
      <c r="H191">
        <f t="shared" si="21"/>
        <v>2182155.3355678627</v>
      </c>
      <c r="I191">
        <f t="shared" si="22"/>
        <v>2182220.4668685249</v>
      </c>
      <c r="J191">
        <f t="shared" si="23"/>
        <v>-65.131300662128922</v>
      </c>
    </row>
    <row r="192" spans="1:10" x14ac:dyDescent="0.25">
      <c r="A192">
        <f>VLOOKUP('2024-03-18_windows_device_0'!P507,'2024-03-18_windows_device_0'!P$2:P$911,1,0)</f>
        <v>40.31733333333333</v>
      </c>
      <c r="B192">
        <f>VLOOKUP('2024-03-18_windows_device_0'!Q545,'2024-03-18_windows_device_0'!Q$2:Q$911,1,0)</f>
        <v>2184215</v>
      </c>
      <c r="C192">
        <f t="shared" si="17"/>
        <v>-0.14046288204415988</v>
      </c>
      <c r="D192">
        <f t="shared" si="24"/>
        <v>40.176870451289169</v>
      </c>
      <c r="E192">
        <f t="shared" si="18"/>
        <v>2181214.190511026</v>
      </c>
      <c r="F192">
        <f t="shared" si="19"/>
        <v>40.317333333330417</v>
      </c>
      <c r="G192">
        <f t="shared" si="20"/>
        <v>2182199.1333333333</v>
      </c>
      <c r="H192">
        <f t="shared" si="21"/>
        <v>2182189.0589764751</v>
      </c>
      <c r="I192">
        <f t="shared" si="22"/>
        <v>2182217.8538672943</v>
      </c>
      <c r="J192">
        <f t="shared" si="23"/>
        <v>-28.794890819052775</v>
      </c>
    </row>
    <row r="193" spans="1:10" x14ac:dyDescent="0.25">
      <c r="A193">
        <f>VLOOKUP('2024-03-18_windows_device_0'!P508,'2024-03-18_windows_device_0'!P$2:P$911,1,0)</f>
        <v>40.28</v>
      </c>
      <c r="B193">
        <f>VLOOKUP('2024-03-18_windows_device_0'!Q546,'2024-03-18_windows_device_0'!Q$2:Q$911,1,0)</f>
        <v>2184215</v>
      </c>
      <c r="C193">
        <f t="shared" si="17"/>
        <v>-0.18728384272548712</v>
      </c>
      <c r="D193">
        <f t="shared" si="24"/>
        <v>40.092716157274516</v>
      </c>
      <c r="E193">
        <f t="shared" si="18"/>
        <v>2181206.4133121585</v>
      </c>
      <c r="F193">
        <f t="shared" si="19"/>
        <v>40.279999999996903</v>
      </c>
      <c r="G193">
        <f t="shared" si="20"/>
        <v>2182201</v>
      </c>
      <c r="H193">
        <f t="shared" si="21"/>
        <v>2182181.3100112285</v>
      </c>
      <c r="I193">
        <f t="shared" si="22"/>
        <v>2182219.7031989871</v>
      </c>
      <c r="J193">
        <f t="shared" si="23"/>
        <v>-38.393187758724856</v>
      </c>
    </row>
    <row r="194" spans="1:10" x14ac:dyDescent="0.25">
      <c r="A194">
        <f>VLOOKUP('2024-03-18_windows_device_0'!P509,'2024-03-18_windows_device_0'!P$2:P$911,1,0)</f>
        <v>40.236666666666665</v>
      </c>
      <c r="B194">
        <f>VLOOKUP('2024-03-18_windows_device_0'!Q547,'2024-03-18_windows_device_0'!Q$2:Q$911,1,0)</f>
        <v>2184215</v>
      </c>
      <c r="C194">
        <f t="shared" si="17"/>
        <v>-0.2173830317349805</v>
      </c>
      <c r="D194">
        <f t="shared" si="24"/>
        <v>40.019283634931682</v>
      </c>
      <c r="E194">
        <f t="shared" si="18"/>
        <v>2181202.3589169532</v>
      </c>
      <c r="F194">
        <f t="shared" si="19"/>
        <v>40.236666666663389</v>
      </c>
      <c r="G194">
        <f t="shared" si="20"/>
        <v>2182203.1666666665</v>
      </c>
      <c r="H194">
        <f t="shared" si="21"/>
        <v>2182177.2862231955</v>
      </c>
      <c r="I194">
        <f t="shared" si="22"/>
        <v>2182221.8497447013</v>
      </c>
      <c r="J194">
        <f t="shared" si="23"/>
        <v>-44.563521505671005</v>
      </c>
    </row>
    <row r="195" spans="1:10" x14ac:dyDescent="0.25">
      <c r="A195">
        <f>VLOOKUP('2024-03-18_windows_device_0'!P510,'2024-03-18_windows_device_0'!P$2:P$911,1,0)</f>
        <v>40.213333333333331</v>
      </c>
      <c r="B195">
        <f>VLOOKUP('2024-03-18_windows_device_0'!Q548,'2024-03-18_windows_device_0'!Q$2:Q$911,1,0)</f>
        <v>2184215</v>
      </c>
      <c r="C195">
        <f t="shared" ref="C195:C258" si="25">(A195-A194)*K$6</f>
        <v>-0.11705240170344282</v>
      </c>
      <c r="D195">
        <f t="shared" si="24"/>
        <v>40.096280931629892</v>
      </c>
      <c r="E195">
        <f t="shared" ref="E195:E258" si="26">B195-A195*K$2+K$3*A195^2+J195</f>
        <v>2181224.0670106299</v>
      </c>
      <c r="F195">
        <f t="shared" ref="F195:F258" si="27">(A195)*(1-EXP(-3*(D195)/K$7))</f>
        <v>40.213333333330247</v>
      </c>
      <c r="G195">
        <f t="shared" ref="G195:G258" si="28">B195-A195*M$2</f>
        <v>2182204.3333333335</v>
      </c>
      <c r="H195">
        <f t="shared" ref="H195:H258" si="29">I195+J195</f>
        <v>2182199.0098346598</v>
      </c>
      <c r="I195">
        <f t="shared" ref="I195:I258" si="30">B195-K$5*(F195)</f>
        <v>2182223.0055770092</v>
      </c>
      <c r="J195">
        <f t="shared" ref="J195:J258" si="31">C195*K$8</f>
        <v>-23.995742349205777</v>
      </c>
    </row>
    <row r="196" spans="1:10" x14ac:dyDescent="0.25">
      <c r="A196">
        <f>VLOOKUP('2024-03-18_windows_device_0'!P511,'2024-03-18_windows_device_0'!P$2:P$911,1,0)</f>
        <v>40.173999999999999</v>
      </c>
      <c r="B196">
        <f>VLOOKUP('2024-03-18_windows_device_0'!Q549,'2024-03-18_windows_device_0'!Q$2:Q$911,1,0)</f>
        <v>2184215</v>
      </c>
      <c r="C196">
        <f t="shared" si="25"/>
        <v>-0.19731690572865157</v>
      </c>
      <c r="D196">
        <f t="shared" si="24"/>
        <v>39.976683094271351</v>
      </c>
      <c r="E196">
        <f t="shared" si="26"/>
        <v>2181209.536557721</v>
      </c>
      <c r="F196">
        <f t="shared" si="27"/>
        <v>40.173999999996624</v>
      </c>
      <c r="G196">
        <f t="shared" si="28"/>
        <v>2182206.2999999998</v>
      </c>
      <c r="H196">
        <f t="shared" si="29"/>
        <v>2182184.5040143677</v>
      </c>
      <c r="I196">
        <f t="shared" si="30"/>
        <v>2182224.9539800421</v>
      </c>
      <c r="J196">
        <f t="shared" si="31"/>
        <v>-40.449965674373573</v>
      </c>
    </row>
    <row r="197" spans="1:10" x14ac:dyDescent="0.25">
      <c r="A197">
        <f>VLOOKUP('2024-03-18_windows_device_0'!P512,'2024-03-18_windows_device_0'!P$2:P$911,1,0)</f>
        <v>40.122</v>
      </c>
      <c r="B197">
        <f>VLOOKUP('2024-03-18_windows_device_0'!Q550,'2024-03-18_windows_device_0'!Q$2:Q$911,1,0)</f>
        <v>2184212</v>
      </c>
      <c r="C197">
        <f t="shared" si="25"/>
        <v>-0.26085963808195523</v>
      </c>
      <c r="D197">
        <f t="shared" si="24"/>
        <v>39.861140361918046</v>
      </c>
      <c r="E197">
        <f t="shared" si="26"/>
        <v>2181196.0565274614</v>
      </c>
      <c r="F197">
        <f t="shared" si="27"/>
        <v>40.121999999996326</v>
      </c>
      <c r="G197">
        <f t="shared" si="28"/>
        <v>2182205.9</v>
      </c>
      <c r="H197">
        <f t="shared" si="29"/>
        <v>2182171.0536090927</v>
      </c>
      <c r="I197">
        <f t="shared" si="30"/>
        <v>2182224.5298348996</v>
      </c>
      <c r="J197">
        <f t="shared" si="31"/>
        <v>-53.476225806800819</v>
      </c>
    </row>
    <row r="198" spans="1:10" x14ac:dyDescent="0.25">
      <c r="A198">
        <f>VLOOKUP('2024-03-18_windows_device_0'!P513,'2024-03-18_windows_device_0'!P$2:P$911,1,0)</f>
        <v>40.080666666666666</v>
      </c>
      <c r="B198">
        <f>VLOOKUP('2024-03-18_windows_device_0'!Q551,'2024-03-18_windows_device_0'!Q$2:Q$911,1,0)</f>
        <v>2184211</v>
      </c>
      <c r="C198">
        <f t="shared" si="25"/>
        <v>-0.20734996873181605</v>
      </c>
      <c r="D198">
        <f t="shared" si="24"/>
        <v>39.873316697934847</v>
      </c>
      <c r="E198">
        <f t="shared" si="26"/>
        <v>2181208.0523242224</v>
      </c>
      <c r="F198">
        <f t="shared" si="27"/>
        <v>40.080666666663028</v>
      </c>
      <c r="G198">
        <f t="shared" si="28"/>
        <v>2182206.9666666668</v>
      </c>
      <c r="H198">
        <f t="shared" si="29"/>
        <v>2182183.0705656833</v>
      </c>
      <c r="I198">
        <f t="shared" si="30"/>
        <v>2182225.5773092732</v>
      </c>
      <c r="J198">
        <f t="shared" si="31"/>
        <v>-42.506743590022289</v>
      </c>
    </row>
    <row r="199" spans="1:10" x14ac:dyDescent="0.25">
      <c r="A199">
        <f>VLOOKUP('2024-03-18_windows_device_0'!P514,'2024-03-18_windows_device_0'!P$2:P$911,1,0)</f>
        <v>40.055333333333337</v>
      </c>
      <c r="B199">
        <f>VLOOKUP('2024-03-18_windows_device_0'!Q552,'2024-03-18_windows_device_0'!Q$2:Q$911,1,0)</f>
        <v>2184202</v>
      </c>
      <c r="C199">
        <f t="shared" si="25"/>
        <v>-0.12708546470657164</v>
      </c>
      <c r="D199">
        <f t="shared" si="24"/>
        <v>39.928247868626762</v>
      </c>
      <c r="E199">
        <f t="shared" si="26"/>
        <v>2181216.7495278078</v>
      </c>
      <c r="F199">
        <f t="shared" si="27"/>
        <v>40.055333333329848</v>
      </c>
      <c r="G199">
        <f t="shared" si="28"/>
        <v>2182199.2333333334</v>
      </c>
      <c r="H199">
        <f t="shared" si="29"/>
        <v>2182191.7796926568</v>
      </c>
      <c r="I199">
        <f t="shared" si="30"/>
        <v>2182217.8322129217</v>
      </c>
      <c r="J199">
        <f t="shared" si="31"/>
        <v>-26.052520264847185</v>
      </c>
    </row>
    <row r="200" spans="1:10" x14ac:dyDescent="0.25">
      <c r="A200">
        <f>VLOOKUP('2024-03-18_windows_device_0'!P515,'2024-03-18_windows_device_0'!P$2:P$911,1,0)</f>
        <v>40.00866666666667</v>
      </c>
      <c r="B200">
        <f>VLOOKUP('2024-03-18_windows_device_0'!Q553,'2024-03-18_windows_device_0'!Q$2:Q$911,1,0)</f>
        <v>2184199</v>
      </c>
      <c r="C200">
        <f t="shared" si="25"/>
        <v>-0.23410480340688564</v>
      </c>
      <c r="D200">
        <f t="shared" si="24"/>
        <v>39.774561863259784</v>
      </c>
      <c r="E200">
        <f t="shared" si="26"/>
        <v>2181194.1023439313</v>
      </c>
      <c r="F200">
        <f t="shared" si="27"/>
        <v>40.008666666662755</v>
      </c>
      <c r="G200">
        <f t="shared" si="28"/>
        <v>2182198.5666666669</v>
      </c>
      <c r="H200">
        <f t="shared" si="29"/>
        <v>2182169.1523928391</v>
      </c>
      <c r="I200">
        <f t="shared" si="30"/>
        <v>2182217.1438775375</v>
      </c>
      <c r="J200">
        <f t="shared" si="31"/>
        <v>-47.991484698411554</v>
      </c>
    </row>
    <row r="201" spans="1:10" x14ac:dyDescent="0.25">
      <c r="A201">
        <f>VLOOKUP('2024-03-18_windows_device_0'!P516,'2024-03-18_windows_device_0'!P$2:P$911,1,0)</f>
        <v>39.988</v>
      </c>
      <c r="B201">
        <f>VLOOKUP('2024-03-18_windows_device_0'!Q554,'2024-03-18_windows_device_0'!Q$2:Q$911,1,0)</f>
        <v>2184200</v>
      </c>
      <c r="C201">
        <f t="shared" si="25"/>
        <v>-0.10367498436592584</v>
      </c>
      <c r="D201">
        <f t="shared" si="24"/>
        <v>39.884325015634076</v>
      </c>
      <c r="E201">
        <f t="shared" si="26"/>
        <v>2181222.8562496938</v>
      </c>
      <c r="F201">
        <f t="shared" si="27"/>
        <v>39.987999999996397</v>
      </c>
      <c r="G201">
        <f t="shared" si="28"/>
        <v>2182200.6</v>
      </c>
      <c r="H201">
        <f t="shared" si="29"/>
        <v>2182197.9142429288</v>
      </c>
      <c r="I201">
        <f t="shared" si="30"/>
        <v>2182219.167614724</v>
      </c>
      <c r="J201">
        <f t="shared" si="31"/>
        <v>-21.253371795014797</v>
      </c>
    </row>
    <row r="202" spans="1:10" x14ac:dyDescent="0.25">
      <c r="A202">
        <f>VLOOKUP('2024-03-18_windows_device_0'!P517,'2024-03-18_windows_device_0'!P$2:P$911,1,0)</f>
        <v>39.934666666666665</v>
      </c>
      <c r="B202">
        <f>VLOOKUP('2024-03-18_windows_device_0'!Q555,'2024-03-18_windows_device_0'!Q$2:Q$911,1,0)</f>
        <v>2184200</v>
      </c>
      <c r="C202">
        <f t="shared" si="25"/>
        <v>-0.26754834675073152</v>
      </c>
      <c r="D202">
        <f t="shared" si="24"/>
        <v>39.667118319915936</v>
      </c>
      <c r="E202">
        <f t="shared" si="26"/>
        <v>2181191.8860545959</v>
      </c>
      <c r="F202">
        <f t="shared" si="27"/>
        <v>39.93466666666243</v>
      </c>
      <c r="G202">
        <f t="shared" si="28"/>
        <v>2182203.2666666666</v>
      </c>
      <c r="H202">
        <f t="shared" si="29"/>
        <v>2182166.9621060579</v>
      </c>
      <c r="I202">
        <f t="shared" si="30"/>
        <v>2182221.8095171419</v>
      </c>
      <c r="J202">
        <f t="shared" si="31"/>
        <v>-54.847411083899964</v>
      </c>
    </row>
    <row r="203" spans="1:10" x14ac:dyDescent="0.25">
      <c r="A203">
        <f>VLOOKUP('2024-03-18_windows_device_0'!P518,'2024-03-18_windows_device_0'!P$2:P$911,1,0)</f>
        <v>39.920666666666669</v>
      </c>
      <c r="B203">
        <f>VLOOKUP('2024-03-18_windows_device_0'!Q556,'2024-03-18_windows_device_0'!Q$2:Q$911,1,0)</f>
        <v>2184195</v>
      </c>
      <c r="C203">
        <f t="shared" si="25"/>
        <v>-7.0231441022044303E-2</v>
      </c>
      <c r="D203">
        <f t="shared" si="24"/>
        <v>39.850435225644624</v>
      </c>
      <c r="E203">
        <f t="shared" si="26"/>
        <v>2181228.0253629475</v>
      </c>
      <c r="F203">
        <f t="shared" si="27"/>
        <v>39.920666666662981</v>
      </c>
      <c r="G203">
        <f t="shared" si="28"/>
        <v>2182198.9666666668</v>
      </c>
      <c r="H203">
        <f t="shared" si="29"/>
        <v>2182203.1055711168</v>
      </c>
      <c r="I203">
        <f t="shared" si="30"/>
        <v>2182217.5030165263</v>
      </c>
      <c r="J203">
        <f t="shared" si="31"/>
        <v>-14.397445409519081</v>
      </c>
    </row>
    <row r="204" spans="1:10" x14ac:dyDescent="0.25">
      <c r="A204">
        <f>VLOOKUP('2024-03-18_windows_device_0'!P519,'2024-03-18_windows_device_0'!P$2:P$911,1,0)</f>
        <v>39.868000000000002</v>
      </c>
      <c r="B204">
        <f>VLOOKUP('2024-03-18_windows_device_0'!Q557,'2024-03-18_windows_device_0'!Q$2:Q$911,1,0)</f>
        <v>2184193</v>
      </c>
      <c r="C204">
        <f t="shared" si="25"/>
        <v>-0.26420399241634335</v>
      </c>
      <c r="D204">
        <f t="shared" si="24"/>
        <v>39.603796007583661</v>
      </c>
      <c r="E204">
        <f t="shared" si="26"/>
        <v>2181188.8564050342</v>
      </c>
      <c r="F204">
        <f t="shared" si="27"/>
        <v>39.867999999995568</v>
      </c>
      <c r="G204">
        <f t="shared" si="28"/>
        <v>2182199.6</v>
      </c>
      <c r="H204">
        <f t="shared" si="29"/>
        <v>2182163.9500767188</v>
      </c>
      <c r="I204">
        <f t="shared" si="30"/>
        <v>2182218.111895164</v>
      </c>
      <c r="J204">
        <f t="shared" si="31"/>
        <v>-54.161818445350384</v>
      </c>
    </row>
    <row r="205" spans="1:10" x14ac:dyDescent="0.25">
      <c r="A205">
        <f>VLOOKUP('2024-03-18_windows_device_0'!P520,'2024-03-18_windows_device_0'!P$2:P$911,1,0)</f>
        <v>39.840000000000003</v>
      </c>
      <c r="B205">
        <f>VLOOKUP('2024-03-18_windows_device_0'!Q558,'2024-03-18_windows_device_0'!Q$2:Q$911,1,0)</f>
        <v>2184197</v>
      </c>
      <c r="C205">
        <f t="shared" si="25"/>
        <v>-0.14046288204412424</v>
      </c>
      <c r="D205">
        <f t="shared" si="24"/>
        <v>39.699537117955877</v>
      </c>
      <c r="E205">
        <f t="shared" si="26"/>
        <v>2181219.6045718845</v>
      </c>
      <c r="F205">
        <f t="shared" si="27"/>
        <v>39.839999999995882</v>
      </c>
      <c r="G205">
        <f t="shared" si="28"/>
        <v>2182205</v>
      </c>
      <c r="H205">
        <f t="shared" si="29"/>
        <v>2182194.7040031143</v>
      </c>
      <c r="I205">
        <f t="shared" si="30"/>
        <v>2182223.4988939334</v>
      </c>
      <c r="J205">
        <f t="shared" si="31"/>
        <v>-28.79489081904547</v>
      </c>
    </row>
    <row r="206" spans="1:10" x14ac:dyDescent="0.25">
      <c r="A206">
        <f>VLOOKUP('2024-03-18_windows_device_0'!P521,'2024-03-18_windows_device_0'!P$2:P$911,1,0)</f>
        <v>39.800666666666665</v>
      </c>
      <c r="B206">
        <f>VLOOKUP('2024-03-18_windows_device_0'!Q559,'2024-03-18_windows_device_0'!Q$2:Q$911,1,0)</f>
        <v>2184196</v>
      </c>
      <c r="C206">
        <f t="shared" si="25"/>
        <v>-0.19731690572868724</v>
      </c>
      <c r="D206">
        <f t="shared" si="24"/>
        <v>39.603349760937981</v>
      </c>
      <c r="E206">
        <f t="shared" si="26"/>
        <v>2181208.8914488452</v>
      </c>
      <c r="F206">
        <f t="shared" si="27"/>
        <v>39.800666666662238</v>
      </c>
      <c r="G206">
        <f t="shared" si="28"/>
        <v>2182205.9666666668</v>
      </c>
      <c r="H206">
        <f t="shared" si="29"/>
        <v>2182183.9973312919</v>
      </c>
      <c r="I206">
        <f t="shared" si="30"/>
        <v>2182224.4472969663</v>
      </c>
      <c r="J206">
        <f t="shared" si="31"/>
        <v>-40.449965674380884</v>
      </c>
    </row>
    <row r="207" spans="1:10" x14ac:dyDescent="0.25">
      <c r="A207">
        <f>VLOOKUP('2024-03-18_windows_device_0'!P522,'2024-03-18_windows_device_0'!P$2:P$911,1,0)</f>
        <v>39.785333333333334</v>
      </c>
      <c r="B207">
        <f>VLOOKUP('2024-03-18_windows_device_0'!Q560,'2024-03-18_windows_device_0'!Q$2:Q$911,1,0)</f>
        <v>2184195</v>
      </c>
      <c r="C207">
        <f t="shared" si="25"/>
        <v>-7.6920149690820616E-2</v>
      </c>
      <c r="D207">
        <f t="shared" si="24"/>
        <v>39.708413183642513</v>
      </c>
      <c r="E207">
        <f t="shared" si="26"/>
        <v>2181233.3303348152</v>
      </c>
      <c r="F207">
        <f t="shared" si="27"/>
        <v>39.785333333329241</v>
      </c>
      <c r="G207">
        <f t="shared" si="28"/>
        <v>2182205.7333333334</v>
      </c>
      <c r="H207">
        <f t="shared" si="29"/>
        <v>2182208.438213225</v>
      </c>
      <c r="I207">
        <f t="shared" si="30"/>
        <v>2182224.2068439117</v>
      </c>
      <c r="J207">
        <f t="shared" si="31"/>
        <v>-15.768630686618227</v>
      </c>
    </row>
    <row r="208" spans="1:10" x14ac:dyDescent="0.25">
      <c r="A208">
        <f>VLOOKUP('2024-03-18_windows_device_0'!P523,'2024-03-18_windows_device_0'!P$2:P$911,1,0)</f>
        <v>39.743333333333332</v>
      </c>
      <c r="B208">
        <f>VLOOKUP('2024-03-18_windows_device_0'!Q561,'2024-03-18_windows_device_0'!Q$2:Q$911,1,0)</f>
        <v>2184194</v>
      </c>
      <c r="C208">
        <f t="shared" si="25"/>
        <v>-0.2106943230662042</v>
      </c>
      <c r="D208">
        <f t="shared" si="24"/>
        <v>39.532639010267125</v>
      </c>
      <c r="E208">
        <f t="shared" si="26"/>
        <v>2181206.983150945</v>
      </c>
      <c r="F208">
        <f t="shared" si="27"/>
        <v>39.743333333328671</v>
      </c>
      <c r="G208">
        <f t="shared" si="28"/>
        <v>2182206.8333333335</v>
      </c>
      <c r="H208">
        <f t="shared" si="29"/>
        <v>2182182.0950058368</v>
      </c>
      <c r="I208">
        <f t="shared" si="30"/>
        <v>2182225.2873420655</v>
      </c>
      <c r="J208">
        <f t="shared" si="31"/>
        <v>-43.192336228571861</v>
      </c>
    </row>
    <row r="209" spans="1:10" x14ac:dyDescent="0.25">
      <c r="A209">
        <f>VLOOKUP('2024-03-18_windows_device_0'!P524,'2024-03-18_windows_device_0'!P$2:P$911,1,0)</f>
        <v>39.707999999999998</v>
      </c>
      <c r="B209">
        <f>VLOOKUP('2024-03-18_windows_device_0'!Q562,'2024-03-18_windows_device_0'!Q$2:Q$911,1,0)</f>
        <v>2184193</v>
      </c>
      <c r="C209">
        <f t="shared" si="25"/>
        <v>-0.17725077972235831</v>
      </c>
      <c r="D209">
        <f t="shared" si="24"/>
        <v>39.530749220277642</v>
      </c>
      <c r="E209">
        <f t="shared" si="26"/>
        <v>2181214.5876839627</v>
      </c>
      <c r="F209">
        <f t="shared" si="27"/>
        <v>39.707999999995337</v>
      </c>
      <c r="G209">
        <f t="shared" si="28"/>
        <v>2182207.6</v>
      </c>
      <c r="H209">
        <f t="shared" si="29"/>
        <v>2182189.7011925746</v>
      </c>
      <c r="I209">
        <f t="shared" si="30"/>
        <v>2182226.0376024176</v>
      </c>
      <c r="J209">
        <f t="shared" si="31"/>
        <v>-36.336409843083452</v>
      </c>
    </row>
    <row r="210" spans="1:10" x14ac:dyDescent="0.25">
      <c r="A210">
        <f>VLOOKUP('2024-03-18_windows_device_0'!P525,'2024-03-18_windows_device_0'!P$2:P$911,1,0)</f>
        <v>39.668666666666667</v>
      </c>
      <c r="B210">
        <f>VLOOKUP('2024-03-18_windows_device_0'!Q563,'2024-03-18_windows_device_0'!Q$2:Q$911,1,0)</f>
        <v>2184193</v>
      </c>
      <c r="C210">
        <f t="shared" si="25"/>
        <v>-0.19731690572865157</v>
      </c>
      <c r="D210">
        <f t="shared" si="24"/>
        <v>39.471349760938018</v>
      </c>
      <c r="E210">
        <f t="shared" si="26"/>
        <v>2181212.4225083711</v>
      </c>
      <c r="F210">
        <f t="shared" si="27"/>
        <v>39.668666666661792</v>
      </c>
      <c r="G210">
        <f t="shared" si="28"/>
        <v>2182209.5666666669</v>
      </c>
      <c r="H210">
        <f t="shared" si="29"/>
        <v>2182187.5360397762</v>
      </c>
      <c r="I210">
        <f t="shared" si="30"/>
        <v>2182227.9860054506</v>
      </c>
      <c r="J210">
        <f t="shared" si="31"/>
        <v>-40.449965674373573</v>
      </c>
    </row>
    <row r="211" spans="1:10" x14ac:dyDescent="0.25">
      <c r="A211">
        <f>VLOOKUP('2024-03-18_windows_device_0'!P526,'2024-03-18_windows_device_0'!P$2:P$911,1,0)</f>
        <v>39.640666666666668</v>
      </c>
      <c r="B211">
        <f>VLOOKUP('2024-03-18_windows_device_0'!Q564,'2024-03-18_windows_device_0'!Q$2:Q$911,1,0)</f>
        <v>2184187</v>
      </c>
      <c r="C211">
        <f t="shared" si="25"/>
        <v>-0.14046288204412424</v>
      </c>
      <c r="D211">
        <f t="shared" si="24"/>
        <v>39.500203784622542</v>
      </c>
      <c r="E211">
        <f t="shared" si="26"/>
        <v>2181219.4657329232</v>
      </c>
      <c r="F211">
        <f t="shared" si="27"/>
        <v>39.6406666666619</v>
      </c>
      <c r="G211">
        <f t="shared" si="28"/>
        <v>2182204.9666666668</v>
      </c>
      <c r="H211">
        <f t="shared" si="29"/>
        <v>2182194.5781134008</v>
      </c>
      <c r="I211">
        <f t="shared" si="30"/>
        <v>2182223.37300422</v>
      </c>
      <c r="J211">
        <f t="shared" si="31"/>
        <v>-28.79489081904547</v>
      </c>
    </row>
    <row r="212" spans="1:10" x14ac:dyDescent="0.25">
      <c r="A212">
        <f>VLOOKUP('2024-03-18_windows_device_0'!P527,'2024-03-18_windows_device_0'!P$2:P$911,1,0)</f>
        <v>39.61933333333333</v>
      </c>
      <c r="B212">
        <f>VLOOKUP('2024-03-18_windows_device_0'!Q565,'2024-03-18_windows_device_0'!Q$2:Q$911,1,0)</f>
        <v>2184186</v>
      </c>
      <c r="C212">
        <f t="shared" si="25"/>
        <v>-0.10701933870031399</v>
      </c>
      <c r="D212">
        <f t="shared" si="24"/>
        <v>39.512313994633018</v>
      </c>
      <c r="E212">
        <f t="shared" si="26"/>
        <v>2181226.3799487101</v>
      </c>
      <c r="F212">
        <f t="shared" si="27"/>
        <v>39.619333333328612</v>
      </c>
      <c r="G212">
        <f t="shared" si="28"/>
        <v>2182205.0333333332</v>
      </c>
      <c r="H212">
        <f t="shared" si="29"/>
        <v>2182201.4908007532</v>
      </c>
      <c r="I212">
        <f t="shared" si="30"/>
        <v>2182223.4297651867</v>
      </c>
      <c r="J212">
        <f t="shared" si="31"/>
        <v>-21.938964433564369</v>
      </c>
    </row>
    <row r="213" spans="1:10" x14ac:dyDescent="0.25">
      <c r="A213">
        <f>VLOOKUP('2024-03-18_windows_device_0'!P528,'2024-03-18_windows_device_0'!P$2:P$911,1,0)</f>
        <v>39.555999999999997</v>
      </c>
      <c r="B213">
        <f>VLOOKUP('2024-03-18_windows_device_0'!Q566,'2024-03-18_windows_device_0'!Q$2:Q$911,1,0)</f>
        <v>2184183</v>
      </c>
      <c r="C213">
        <f t="shared" si="25"/>
        <v>-0.31771366176648252</v>
      </c>
      <c r="D213">
        <f t="shared" si="24"/>
        <v>39.238286338233515</v>
      </c>
      <c r="E213">
        <f t="shared" si="26"/>
        <v>2181183.3327287324</v>
      </c>
      <c r="F213">
        <f t="shared" si="27"/>
        <v>39.555999999994206</v>
      </c>
      <c r="G213">
        <f t="shared" si="28"/>
        <v>2182205.2000000002</v>
      </c>
      <c r="H213">
        <f t="shared" si="29"/>
        <v>2182158.4357236461</v>
      </c>
      <c r="I213">
        <f t="shared" si="30"/>
        <v>2182223.5670243083</v>
      </c>
      <c r="J213">
        <f t="shared" si="31"/>
        <v>-65.131300662128922</v>
      </c>
    </row>
    <row r="214" spans="1:10" x14ac:dyDescent="0.25">
      <c r="A214">
        <f>VLOOKUP('2024-03-18_windows_device_0'!P529,'2024-03-18_windows_device_0'!P$2:P$911,1,0)</f>
        <v>39.535333333333334</v>
      </c>
      <c r="B214">
        <f>VLOOKUP('2024-03-18_windows_device_0'!Q567,'2024-03-18_windows_device_0'!Q$2:Q$911,1,0)</f>
        <v>2184176</v>
      </c>
      <c r="C214">
        <f t="shared" si="25"/>
        <v>-0.1036749843658902</v>
      </c>
      <c r="D214">
        <f t="shared" si="24"/>
        <v>39.431658348967446</v>
      </c>
      <c r="E214">
        <f t="shared" si="26"/>
        <v>2181221.2380333976</v>
      </c>
      <c r="F214">
        <f t="shared" si="27"/>
        <v>39.535333333328332</v>
      </c>
      <c r="G214">
        <f t="shared" si="28"/>
        <v>2182199.2333333334</v>
      </c>
      <c r="H214">
        <f t="shared" si="29"/>
        <v>2182196.3373896996</v>
      </c>
      <c r="I214">
        <f t="shared" si="30"/>
        <v>2182217.5907614948</v>
      </c>
      <c r="J214">
        <f t="shared" si="31"/>
        <v>-21.253371795007492</v>
      </c>
    </row>
    <row r="215" spans="1:10" x14ac:dyDescent="0.25">
      <c r="A215">
        <f>VLOOKUP('2024-03-18_windows_device_0'!P530,'2024-03-18_windows_device_0'!P$2:P$911,1,0)</f>
        <v>39.49666666666667</v>
      </c>
      <c r="B215">
        <f>VLOOKUP('2024-03-18_windows_device_0'!Q568,'2024-03-18_windows_device_0'!Q$2:Q$911,1,0)</f>
        <v>2184173</v>
      </c>
      <c r="C215">
        <f t="shared" si="25"/>
        <v>-0.19397255139426342</v>
      </c>
      <c r="D215">
        <f t="shared" si="24"/>
        <v>39.302694115272409</v>
      </c>
      <c r="E215">
        <f t="shared" si="26"/>
        <v>2181201.6506394185</v>
      </c>
      <c r="F215">
        <f t="shared" si="27"/>
        <v>39.496666666661156</v>
      </c>
      <c r="G215">
        <f t="shared" si="28"/>
        <v>2182198.1666666665</v>
      </c>
      <c r="H215">
        <f t="shared" si="29"/>
        <v>2182176.7417677124</v>
      </c>
      <c r="I215">
        <f t="shared" si="30"/>
        <v>2182216.506140748</v>
      </c>
      <c r="J215">
        <f t="shared" si="31"/>
        <v>-39.764373035824001</v>
      </c>
    </row>
    <row r="216" spans="1:10" x14ac:dyDescent="0.25">
      <c r="A216">
        <f>VLOOKUP('2024-03-18_windows_device_0'!P531,'2024-03-18_windows_device_0'!P$2:P$911,1,0)</f>
        <v>39.480666666666664</v>
      </c>
      <c r="B216">
        <f>VLOOKUP('2024-03-18_windows_device_0'!Q569,'2024-03-18_windows_device_0'!Q$2:Q$911,1,0)</f>
        <v>2184175</v>
      </c>
      <c r="C216">
        <f t="shared" si="25"/>
        <v>-8.0264504025244404E-2</v>
      </c>
      <c r="D216">
        <f t="shared" si="24"/>
        <v>39.40040216264142</v>
      </c>
      <c r="E216">
        <f t="shared" si="26"/>
        <v>2181227.7573060272</v>
      </c>
      <c r="F216">
        <f t="shared" si="27"/>
        <v>39.480666666661541</v>
      </c>
      <c r="G216">
        <f t="shared" si="28"/>
        <v>2182200.9666666668</v>
      </c>
      <c r="H216">
        <f t="shared" si="29"/>
        <v>2182202.8444881481</v>
      </c>
      <c r="I216">
        <f t="shared" si="30"/>
        <v>2182219.2987114731</v>
      </c>
      <c r="J216">
        <f t="shared" si="31"/>
        <v>-16.454223325175104</v>
      </c>
    </row>
    <row r="217" spans="1:10" x14ac:dyDescent="0.25">
      <c r="A217">
        <f>VLOOKUP('2024-03-18_windows_device_0'!P532,'2024-03-18_windows_device_0'!P$2:P$911,1,0)</f>
        <v>39.417333333333332</v>
      </c>
      <c r="B217">
        <f>VLOOKUP('2024-03-18_windows_device_0'!Q570,'2024-03-18_windows_device_0'!Q$2:Q$911,1,0)</f>
        <v>2184175</v>
      </c>
      <c r="C217">
        <f t="shared" si="25"/>
        <v>-0.31771366176648252</v>
      </c>
      <c r="D217">
        <f t="shared" si="24"/>
        <v>39.099619671566849</v>
      </c>
      <c r="E217">
        <f t="shared" si="26"/>
        <v>2181182.2362185633</v>
      </c>
      <c r="F217">
        <f t="shared" si="27"/>
        <v>39.417333333326923</v>
      </c>
      <c r="G217">
        <f t="shared" si="28"/>
        <v>2182204.1333333333</v>
      </c>
      <c r="H217">
        <f t="shared" si="29"/>
        <v>2182157.304669932</v>
      </c>
      <c r="I217">
        <f t="shared" si="30"/>
        <v>2182222.4359705942</v>
      </c>
      <c r="J217">
        <f t="shared" si="31"/>
        <v>-65.131300662128922</v>
      </c>
    </row>
    <row r="218" spans="1:10" x14ac:dyDescent="0.25">
      <c r="A218">
        <f>VLOOKUP('2024-03-18_windows_device_0'!P533,'2024-03-18_windows_device_0'!P$2:P$911,1,0)</f>
        <v>39.404666666666664</v>
      </c>
      <c r="B218">
        <f>VLOOKUP('2024-03-18_windows_device_0'!Q571,'2024-03-18_windows_device_0'!Q$2:Q$911,1,0)</f>
        <v>2184175</v>
      </c>
      <c r="C218">
        <f t="shared" si="25"/>
        <v>-6.3542732353303641E-2</v>
      </c>
      <c r="D218">
        <f t="shared" si="24"/>
        <v>39.341123934313359</v>
      </c>
      <c r="E218">
        <f t="shared" si="26"/>
        <v>2181234.9730530251</v>
      </c>
      <c r="F218">
        <f t="shared" si="27"/>
        <v>39.404666666661321</v>
      </c>
      <c r="G218">
        <f t="shared" si="28"/>
        <v>2182204.7666666666</v>
      </c>
      <c r="H218">
        <f t="shared" si="29"/>
        <v>2182210.0371622862</v>
      </c>
      <c r="I218">
        <f t="shared" si="30"/>
        <v>2182223.0634224187</v>
      </c>
      <c r="J218">
        <f t="shared" si="31"/>
        <v>-13.026260132427247</v>
      </c>
    </row>
    <row r="219" spans="1:10" x14ac:dyDescent="0.25">
      <c r="A219">
        <f>VLOOKUP('2024-03-18_windows_device_0'!P534,'2024-03-18_windows_device_0'!P$2:P$911,1,0)</f>
        <v>39.372</v>
      </c>
      <c r="B219">
        <f>VLOOKUP('2024-03-18_windows_device_0'!Q572,'2024-03-18_windows_device_0'!Q$2:Q$911,1,0)</f>
        <v>2184176</v>
      </c>
      <c r="C219">
        <f t="shared" si="25"/>
        <v>-0.16387336238480568</v>
      </c>
      <c r="D219">
        <f t="shared" si="24"/>
        <v>39.208126637615194</v>
      </c>
      <c r="E219">
        <f t="shared" si="26"/>
        <v>2181217.0355539429</v>
      </c>
      <c r="F219">
        <f t="shared" si="27"/>
        <v>39.371999999994095</v>
      </c>
      <c r="G219">
        <f t="shared" si="28"/>
        <v>2182207.4</v>
      </c>
      <c r="H219">
        <f t="shared" si="29"/>
        <v>2182192.0875483607</v>
      </c>
      <c r="I219">
        <f t="shared" si="30"/>
        <v>2182225.6815876495</v>
      </c>
      <c r="J219">
        <f t="shared" si="31"/>
        <v>-33.594039288885163</v>
      </c>
    </row>
    <row r="220" spans="1:10" x14ac:dyDescent="0.25">
      <c r="A220">
        <f>VLOOKUP('2024-03-18_windows_device_0'!P535,'2024-03-18_windows_device_0'!P$2:P$911,1,0)</f>
        <v>39.323333333333331</v>
      </c>
      <c r="B220">
        <f>VLOOKUP('2024-03-18_windows_device_0'!Q573,'2024-03-18_windows_device_0'!Q$2:Q$911,1,0)</f>
        <v>2184174</v>
      </c>
      <c r="C220">
        <f t="shared" si="25"/>
        <v>-0.24413786641005009</v>
      </c>
      <c r="D220">
        <f t="shared" si="24"/>
        <v>39.079195466923281</v>
      </c>
      <c r="E220">
        <f t="shared" si="26"/>
        <v>2181201.0125656342</v>
      </c>
      <c r="F220">
        <f t="shared" si="27"/>
        <v>39.323333333326836</v>
      </c>
      <c r="G220">
        <f t="shared" si="28"/>
        <v>2182207.8333333335</v>
      </c>
      <c r="H220">
        <f t="shared" si="29"/>
        <v>2182176.0440609911</v>
      </c>
      <c r="I220">
        <f t="shared" si="30"/>
        <v>2182226.0923236054</v>
      </c>
      <c r="J220">
        <f t="shared" si="31"/>
        <v>-50.04826261406027</v>
      </c>
    </row>
    <row r="221" spans="1:10" x14ac:dyDescent="0.25">
      <c r="A221">
        <f>VLOOKUP('2024-03-18_windows_device_0'!P536,'2024-03-18_windows_device_0'!P$2:P$911,1,0)</f>
        <v>39.301333333333332</v>
      </c>
      <c r="B221">
        <f>VLOOKUP('2024-03-18_windows_device_0'!Q574,'2024-03-18_windows_device_0'!Q$2:Q$911,1,0)</f>
        <v>2184172</v>
      </c>
      <c r="C221">
        <f t="shared" si="25"/>
        <v>-0.1103636930346665</v>
      </c>
      <c r="D221">
        <f t="shared" si="24"/>
        <v>39.190969640298668</v>
      </c>
      <c r="E221">
        <f t="shared" si="26"/>
        <v>2181227.5362850698</v>
      </c>
      <c r="F221">
        <f t="shared" si="27"/>
        <v>39.301333333327371</v>
      </c>
      <c r="G221">
        <f t="shared" si="28"/>
        <v>2182206.9333333331</v>
      </c>
      <c r="H221">
        <f t="shared" si="29"/>
        <v>2182202.5575512806</v>
      </c>
      <c r="I221">
        <f t="shared" si="30"/>
        <v>2182225.1821083529</v>
      </c>
      <c r="J221">
        <f t="shared" si="31"/>
        <v>-22.624557072106633</v>
      </c>
    </row>
    <row r="222" spans="1:10" x14ac:dyDescent="0.25">
      <c r="A222">
        <f>VLOOKUP('2024-03-18_windows_device_0'!P537,'2024-03-18_windows_device_0'!P$2:P$911,1,0)</f>
        <v>39.260666666666665</v>
      </c>
      <c r="B222">
        <f>VLOOKUP('2024-03-18_windows_device_0'!Q575,'2024-03-18_windows_device_0'!Q$2:Q$911,1,0)</f>
        <v>2184170</v>
      </c>
      <c r="C222">
        <f t="shared" si="25"/>
        <v>-0.2040056143974279</v>
      </c>
      <c r="D222">
        <f t="shared" si="24"/>
        <v>39.056661052269234</v>
      </c>
      <c r="E222">
        <f t="shared" si="26"/>
        <v>2181208.3746278719</v>
      </c>
      <c r="F222">
        <f t="shared" si="27"/>
        <v>39.260666666660072</v>
      </c>
      <c r="G222">
        <f t="shared" si="28"/>
        <v>2182206.9666666668</v>
      </c>
      <c r="H222">
        <f t="shared" si="29"/>
        <v>2182183.3754079947</v>
      </c>
      <c r="I222">
        <f t="shared" si="30"/>
        <v>2182225.1965589463</v>
      </c>
      <c r="J222">
        <f t="shared" si="31"/>
        <v>-41.821150951472717</v>
      </c>
    </row>
    <row r="223" spans="1:10" x14ac:dyDescent="0.25">
      <c r="A223">
        <f>VLOOKUP('2024-03-18_windows_device_0'!P538,'2024-03-18_windows_device_0'!P$2:P$911,1,0)</f>
        <v>39.239333333333335</v>
      </c>
      <c r="B223">
        <f>VLOOKUP('2024-03-18_windows_device_0'!Q576,'2024-03-18_windows_device_0'!Q$2:Q$911,1,0)</f>
        <v>2184171</v>
      </c>
      <c r="C223">
        <f t="shared" si="25"/>
        <v>-0.10701933870027835</v>
      </c>
      <c r="D223">
        <f t="shared" si="24"/>
        <v>39.132313994633058</v>
      </c>
      <c r="E223">
        <f t="shared" si="26"/>
        <v>2181230.325140981</v>
      </c>
      <c r="F223">
        <f t="shared" si="27"/>
        <v>39.23933333332711</v>
      </c>
      <c r="G223">
        <f t="shared" si="28"/>
        <v>2182209.0333333332</v>
      </c>
      <c r="H223">
        <f t="shared" si="29"/>
        <v>2182205.31435548</v>
      </c>
      <c r="I223">
        <f t="shared" si="30"/>
        <v>2182227.2533199135</v>
      </c>
      <c r="J223">
        <f t="shared" si="31"/>
        <v>-21.938964433557064</v>
      </c>
    </row>
    <row r="224" spans="1:10" x14ac:dyDescent="0.25">
      <c r="A224">
        <f>VLOOKUP('2024-03-18_windows_device_0'!P539,'2024-03-18_windows_device_0'!P$2:P$911,1,0)</f>
        <v>39.211333333333336</v>
      </c>
      <c r="B224">
        <f>VLOOKUP('2024-03-18_windows_device_0'!Q577,'2024-03-18_windows_device_0'!Q$2:Q$911,1,0)</f>
        <v>2184169</v>
      </c>
      <c r="C224">
        <f t="shared" si="25"/>
        <v>-0.14046288204412424</v>
      </c>
      <c r="D224">
        <f t="shared" si="24"/>
        <v>39.07087045128921</v>
      </c>
      <c r="E224">
        <f t="shared" si="26"/>
        <v>2181222.872248387</v>
      </c>
      <c r="F224">
        <f t="shared" si="27"/>
        <v>39.21133333332682</v>
      </c>
      <c r="G224">
        <f t="shared" si="28"/>
        <v>2182208.4333333331</v>
      </c>
      <c r="H224">
        <f t="shared" si="29"/>
        <v>2182197.8454278638</v>
      </c>
      <c r="I224">
        <f t="shared" si="30"/>
        <v>2182226.6403186829</v>
      </c>
      <c r="J224">
        <f t="shared" si="31"/>
        <v>-28.79489081904547</v>
      </c>
    </row>
    <row r="225" spans="1:10" x14ac:dyDescent="0.25">
      <c r="A225">
        <f>VLOOKUP('2024-03-18_windows_device_0'!P540,'2024-03-18_windows_device_0'!P$2:P$911,1,0)</f>
        <v>39.171999999999997</v>
      </c>
      <c r="B225">
        <f>VLOOKUP('2024-03-18_windows_device_0'!Q578,'2024-03-18_windows_device_0'!Q$2:Q$911,1,0)</f>
        <v>2184166</v>
      </c>
      <c r="C225">
        <f t="shared" si="25"/>
        <v>-0.19731690572868724</v>
      </c>
      <c r="D225">
        <f t="shared" si="24"/>
        <v>38.974683094271313</v>
      </c>
      <c r="E225">
        <f t="shared" si="26"/>
        <v>2181210.1897415267</v>
      </c>
      <c r="F225">
        <f t="shared" si="27"/>
        <v>39.171999999992998</v>
      </c>
      <c r="G225">
        <f t="shared" si="28"/>
        <v>2182207.4</v>
      </c>
      <c r="H225">
        <f t="shared" si="29"/>
        <v>2182185.1387560414</v>
      </c>
      <c r="I225">
        <f t="shared" si="30"/>
        <v>2182225.5887217158</v>
      </c>
      <c r="J225">
        <f t="shared" si="31"/>
        <v>-40.449965674380884</v>
      </c>
    </row>
    <row r="226" spans="1:10" x14ac:dyDescent="0.25">
      <c r="A226">
        <f>VLOOKUP('2024-03-18_windows_device_0'!P541,'2024-03-18_windows_device_0'!P$2:P$911,1,0)</f>
        <v>39.13066666666667</v>
      </c>
      <c r="B226">
        <f>VLOOKUP('2024-03-18_windows_device_0'!Q579,'2024-03-18_windows_device_0'!Q$2:Q$911,1,0)</f>
        <v>2184164</v>
      </c>
      <c r="C226">
        <f t="shared" si="25"/>
        <v>-0.20734996873178041</v>
      </c>
      <c r="D226">
        <f t="shared" si="24"/>
        <v>38.923316697934887</v>
      </c>
      <c r="E226">
        <f t="shared" si="26"/>
        <v>2181208.2078957912</v>
      </c>
      <c r="F226">
        <f t="shared" si="27"/>
        <v>39.130666666659408</v>
      </c>
      <c r="G226">
        <f t="shared" si="28"/>
        <v>2182207.4666666668</v>
      </c>
      <c r="H226">
        <f t="shared" si="29"/>
        <v>2182183.1294525</v>
      </c>
      <c r="I226">
        <f t="shared" si="30"/>
        <v>2182225.6361960899</v>
      </c>
      <c r="J226">
        <f t="shared" si="31"/>
        <v>-42.506743590014985</v>
      </c>
    </row>
    <row r="227" spans="1:10" x14ac:dyDescent="0.25">
      <c r="A227">
        <f>VLOOKUP('2024-03-18_windows_device_0'!P542,'2024-03-18_windows_device_0'!P$2:P$911,1,0)</f>
        <v>39.116</v>
      </c>
      <c r="B227">
        <f>VLOOKUP('2024-03-18_windows_device_0'!Q580,'2024-03-18_windows_device_0'!Q$2:Q$911,1,0)</f>
        <v>2184158</v>
      </c>
      <c r="C227">
        <f t="shared" si="25"/>
        <v>-7.3575795356468104E-2</v>
      </c>
      <c r="D227">
        <f t="shared" si="24"/>
        <v>39.042424204643531</v>
      </c>
      <c r="E227">
        <f t="shared" si="26"/>
        <v>2181230.3683760534</v>
      </c>
      <c r="F227">
        <f t="shared" si="27"/>
        <v>39.115999999993356</v>
      </c>
      <c r="G227">
        <f t="shared" si="28"/>
        <v>2182202.2000000002</v>
      </c>
      <c r="H227">
        <f t="shared" si="29"/>
        <v>2182205.2796812067</v>
      </c>
      <c r="I227">
        <f t="shared" si="30"/>
        <v>2182220.3627192546</v>
      </c>
      <c r="J227">
        <f t="shared" si="31"/>
        <v>-15.083038048075961</v>
      </c>
    </row>
    <row r="228" spans="1:10" x14ac:dyDescent="0.25">
      <c r="A228">
        <f>VLOOKUP('2024-03-18_windows_device_0'!P543,'2024-03-18_windows_device_0'!P$2:P$911,1,0)</f>
        <v>39.076666666666668</v>
      </c>
      <c r="B228">
        <f>VLOOKUP('2024-03-18_windows_device_0'!Q581,'2024-03-18_windows_device_0'!Q$2:Q$911,1,0)</f>
        <v>2184157</v>
      </c>
      <c r="C228">
        <f t="shared" si="25"/>
        <v>-0.19731690572865157</v>
      </c>
      <c r="D228">
        <f t="shared" si="24"/>
        <v>38.87934976093802</v>
      </c>
      <c r="E228">
        <f t="shared" si="26"/>
        <v>2181205.9786591721</v>
      </c>
      <c r="F228">
        <f t="shared" si="27"/>
        <v>39.076666666659165</v>
      </c>
      <c r="G228">
        <f t="shared" si="28"/>
        <v>2182203.1666666665</v>
      </c>
      <c r="H228">
        <f t="shared" si="29"/>
        <v>2182180.8611566136</v>
      </c>
      <c r="I228">
        <f t="shared" si="30"/>
        <v>2182221.311122288</v>
      </c>
      <c r="J228">
        <f t="shared" si="31"/>
        <v>-40.449965674373573</v>
      </c>
    </row>
    <row r="229" spans="1:10" x14ac:dyDescent="0.25">
      <c r="A229">
        <f>VLOOKUP('2024-03-18_windows_device_0'!P544,'2024-03-18_windows_device_0'!P$2:P$911,1,0)</f>
        <v>39.042666666666669</v>
      </c>
      <c r="B229">
        <f>VLOOKUP('2024-03-18_windows_device_0'!Q582,'2024-03-18_windows_device_0'!Q$2:Q$911,1,0)</f>
        <v>2184157</v>
      </c>
      <c r="C229">
        <f t="shared" si="25"/>
        <v>-0.17056207105358198</v>
      </c>
      <c r="D229">
        <f t="shared" si="24"/>
        <v>38.872104595613088</v>
      </c>
      <c r="E229">
        <f t="shared" si="26"/>
        <v>2181213.1740582017</v>
      </c>
      <c r="F229">
        <f t="shared" si="27"/>
        <v>39.042666666659137</v>
      </c>
      <c r="G229">
        <f t="shared" si="28"/>
        <v>2182204.8666666667</v>
      </c>
      <c r="H229">
        <f t="shared" si="29"/>
        <v>2182188.0301105133</v>
      </c>
      <c r="I229">
        <f t="shared" si="30"/>
        <v>2182222.9953350793</v>
      </c>
      <c r="J229">
        <f t="shared" si="31"/>
        <v>-34.965224565984308</v>
      </c>
    </row>
    <row r="230" spans="1:10" x14ac:dyDescent="0.25">
      <c r="A230">
        <f>VLOOKUP('2024-03-18_windows_device_0'!P545,'2024-03-18_windows_device_0'!P$2:P$911,1,0)</f>
        <v>39.017333333333333</v>
      </c>
      <c r="B230">
        <f>VLOOKUP('2024-03-18_windows_device_0'!Q583,'2024-03-18_windows_device_0'!Q$2:Q$911,1,0)</f>
        <v>2184158</v>
      </c>
      <c r="C230">
        <f t="shared" si="25"/>
        <v>-0.12708546470660728</v>
      </c>
      <c r="D230">
        <f t="shared" si="24"/>
        <v>38.890247868626723</v>
      </c>
      <c r="E230">
        <f t="shared" si="26"/>
        <v>2181224.362300897</v>
      </c>
      <c r="F230">
        <f t="shared" si="27"/>
        <v>39.017333333325901</v>
      </c>
      <c r="G230">
        <f t="shared" si="28"/>
        <v>2182207.1333333333</v>
      </c>
      <c r="H230">
        <f t="shared" si="29"/>
        <v>2182199.1977184624</v>
      </c>
      <c r="I230">
        <f t="shared" si="30"/>
        <v>2182225.2502387273</v>
      </c>
      <c r="J230">
        <f t="shared" si="31"/>
        <v>-26.052520264854493</v>
      </c>
    </row>
    <row r="231" spans="1:10" x14ac:dyDescent="0.25">
      <c r="A231">
        <f>VLOOKUP('2024-03-18_windows_device_0'!P546,'2024-03-18_windows_device_0'!P$2:P$911,1,0)</f>
        <v>38.99</v>
      </c>
      <c r="B231">
        <f>VLOOKUP('2024-03-18_windows_device_0'!Q584,'2024-03-18_windows_device_0'!Q$2:Q$911,1,0)</f>
        <v>2184151</v>
      </c>
      <c r="C231">
        <f t="shared" si="25"/>
        <v>-0.13711852770973609</v>
      </c>
      <c r="D231">
        <f t="shared" si="24"/>
        <v>38.852881472290264</v>
      </c>
      <c r="E231">
        <f t="shared" si="26"/>
        <v>2181216.6826529605</v>
      </c>
      <c r="F231">
        <f t="shared" si="27"/>
        <v>38.989999999992364</v>
      </c>
      <c r="G231">
        <f t="shared" si="28"/>
        <v>2182201.5</v>
      </c>
      <c r="H231">
        <f t="shared" si="29"/>
        <v>2182191.4949155361</v>
      </c>
      <c r="I231">
        <f t="shared" si="30"/>
        <v>2182219.6042137165</v>
      </c>
      <c r="J231">
        <f t="shared" si="31"/>
        <v>-28.109298180495898</v>
      </c>
    </row>
    <row r="232" spans="1:10" x14ac:dyDescent="0.25">
      <c r="A232">
        <f>VLOOKUP('2024-03-18_windows_device_0'!P547,'2024-03-18_windows_device_0'!P$2:P$911,1,0)</f>
        <v>38.952666666666666</v>
      </c>
      <c r="B232">
        <f>VLOOKUP('2024-03-18_windows_device_0'!Q585,'2024-03-18_windows_device_0'!Q$2:Q$911,1,0)</f>
        <v>2184141</v>
      </c>
      <c r="C232">
        <f t="shared" si="25"/>
        <v>-0.18728384272552276</v>
      </c>
      <c r="D232">
        <f t="shared" si="24"/>
        <v>38.765382823941145</v>
      </c>
      <c r="E232">
        <f t="shared" si="26"/>
        <v>2181198.2812159751</v>
      </c>
      <c r="F232">
        <f t="shared" si="27"/>
        <v>38.952666666658516</v>
      </c>
      <c r="G232">
        <f t="shared" si="28"/>
        <v>2182193.3666666667</v>
      </c>
      <c r="H232">
        <f t="shared" si="29"/>
        <v>2182173.0603576507</v>
      </c>
      <c r="I232">
        <f t="shared" si="30"/>
        <v>2182211.4535454093</v>
      </c>
      <c r="J232">
        <f t="shared" si="31"/>
        <v>-38.393187758732168</v>
      </c>
    </row>
    <row r="233" spans="1:10" x14ac:dyDescent="0.25">
      <c r="A233">
        <f>VLOOKUP('2024-03-18_windows_device_0'!P548,'2024-03-18_windows_device_0'!P$2:P$911,1,0)</f>
        <v>38.944000000000003</v>
      </c>
      <c r="B233">
        <f>VLOOKUP('2024-03-18_windows_device_0'!Q586,'2024-03-18_windows_device_0'!Q$2:Q$911,1,0)</f>
        <v>2184137</v>
      </c>
      <c r="C233">
        <f t="shared" si="25"/>
        <v>-4.3476606346974714E-2</v>
      </c>
      <c r="D233">
        <f t="shared" si="24"/>
        <v>38.900523393653025</v>
      </c>
      <c r="E233">
        <f t="shared" si="26"/>
        <v>2181224.1989441589</v>
      </c>
      <c r="F233">
        <f t="shared" si="27"/>
        <v>38.943999999992648</v>
      </c>
      <c r="G233">
        <f t="shared" si="28"/>
        <v>2182189.7999999998</v>
      </c>
      <c r="H233">
        <f t="shared" si="29"/>
        <v>2182198.9701502509</v>
      </c>
      <c r="I233">
        <f t="shared" si="30"/>
        <v>2182207.882854552</v>
      </c>
      <c r="J233">
        <f t="shared" si="31"/>
        <v>-8.9127043011298159</v>
      </c>
    </row>
    <row r="234" spans="1:10" x14ac:dyDescent="0.25">
      <c r="A234">
        <f>VLOOKUP('2024-03-18_windows_device_0'!P549,'2024-03-18_windows_device_0'!P$2:P$911,1,0)</f>
        <v>38.883333333333333</v>
      </c>
      <c r="B234">
        <f>VLOOKUP('2024-03-18_windows_device_0'!Q587,'2024-03-18_windows_device_0'!Q$2:Q$911,1,0)</f>
        <v>2184140</v>
      </c>
      <c r="C234">
        <f t="shared" si="25"/>
        <v>-0.30433624442896556</v>
      </c>
      <c r="D234">
        <f t="shared" si="24"/>
        <v>38.578997088904366</v>
      </c>
      <c r="E234">
        <f t="shared" si="26"/>
        <v>2181176.7860353799</v>
      </c>
      <c r="F234">
        <f t="shared" si="27"/>
        <v>38.883333333323975</v>
      </c>
      <c r="G234">
        <f t="shared" si="28"/>
        <v>2182195.8333333335</v>
      </c>
      <c r="H234">
        <f t="shared" si="29"/>
        <v>2182151.4990884443</v>
      </c>
      <c r="I234">
        <f t="shared" si="30"/>
        <v>2182213.8880185522</v>
      </c>
      <c r="J234">
        <f t="shared" si="31"/>
        <v>-62.388930107937938</v>
      </c>
    </row>
    <row r="235" spans="1:10" x14ac:dyDescent="0.25">
      <c r="A235">
        <f>VLOOKUP('2024-03-18_windows_device_0'!P550,'2024-03-18_windows_device_0'!P$2:P$911,1,0)</f>
        <v>38.856000000000002</v>
      </c>
      <c r="B235">
        <f>VLOOKUP('2024-03-18_windows_device_0'!Q588,'2024-03-18_windows_device_0'!Q$2:Q$911,1,0)</f>
        <v>2184150</v>
      </c>
      <c r="C235">
        <f t="shared" si="25"/>
        <v>-0.13711852770973609</v>
      </c>
      <c r="D235">
        <f t="shared" si="24"/>
        <v>38.718881472290263</v>
      </c>
      <c r="E235">
        <f t="shared" si="26"/>
        <v>2181222.447332181</v>
      </c>
      <c r="F235">
        <f t="shared" si="27"/>
        <v>38.855999999991582</v>
      </c>
      <c r="G235">
        <f t="shared" si="28"/>
        <v>2182207.2000000002</v>
      </c>
      <c r="H235">
        <f t="shared" si="29"/>
        <v>2182197.132695361</v>
      </c>
      <c r="I235">
        <f t="shared" si="30"/>
        <v>2182225.2419935414</v>
      </c>
      <c r="J235">
        <f t="shared" si="31"/>
        <v>-28.109298180495898</v>
      </c>
    </row>
    <row r="236" spans="1:10" x14ac:dyDescent="0.25">
      <c r="A236">
        <f>VLOOKUP('2024-03-18_windows_device_0'!P551,'2024-03-18_windows_device_0'!P$2:P$911,1,0)</f>
        <v>38.839333333333336</v>
      </c>
      <c r="B236">
        <f>VLOOKUP('2024-03-18_windows_device_0'!Q589,'2024-03-18_windows_device_0'!Q$2:Q$911,1,0)</f>
        <v>2184151</v>
      </c>
      <c r="C236">
        <f t="shared" si="25"/>
        <v>-8.3608858359596916E-2</v>
      </c>
      <c r="D236">
        <f t="shared" si="24"/>
        <v>38.755724474973739</v>
      </c>
      <c r="E236">
        <f t="shared" si="26"/>
        <v>2181235.2597469636</v>
      </c>
      <c r="F236">
        <f t="shared" si="27"/>
        <v>38.839333333325158</v>
      </c>
      <c r="G236">
        <f t="shared" si="28"/>
        <v>2182209.0333333332</v>
      </c>
      <c r="H236">
        <f t="shared" si="29"/>
        <v>2182209.9277720829</v>
      </c>
      <c r="I236">
        <f t="shared" si="30"/>
        <v>2182227.0675880467</v>
      </c>
      <c r="J236">
        <f t="shared" si="31"/>
        <v>-17.139815963717368</v>
      </c>
    </row>
    <row r="237" spans="1:10" x14ac:dyDescent="0.25">
      <c r="A237">
        <f>VLOOKUP('2024-03-18_windows_device_0'!P552,'2024-03-18_windows_device_0'!P$2:P$911,1,0)</f>
        <v>38.798666666666669</v>
      </c>
      <c r="B237">
        <f>VLOOKUP('2024-03-18_windows_device_0'!Q590,'2024-03-18_windows_device_0'!Q$2:Q$911,1,0)</f>
        <v>2184146</v>
      </c>
      <c r="C237">
        <f t="shared" si="25"/>
        <v>-0.2040056143974279</v>
      </c>
      <c r="D237">
        <f t="shared" si="24"/>
        <v>38.594661052269238</v>
      </c>
      <c r="E237">
        <f t="shared" si="26"/>
        <v>2181207.6366108344</v>
      </c>
      <c r="F237">
        <f t="shared" si="27"/>
        <v>38.798666666657439</v>
      </c>
      <c r="G237">
        <f t="shared" si="28"/>
        <v>2182206.0666666669</v>
      </c>
      <c r="H237">
        <f t="shared" si="29"/>
        <v>2182182.260887689</v>
      </c>
      <c r="I237">
        <f t="shared" si="30"/>
        <v>2182224.0820386405</v>
      </c>
      <c r="J237">
        <f t="shared" si="31"/>
        <v>-41.821150951472717</v>
      </c>
    </row>
    <row r="238" spans="1:10" x14ac:dyDescent="0.25">
      <c r="A238">
        <f>VLOOKUP('2024-03-18_windows_device_0'!P553,'2024-03-18_windows_device_0'!P$2:P$911,1,0)</f>
        <v>38.774000000000001</v>
      </c>
      <c r="B238">
        <f>VLOOKUP('2024-03-18_windows_device_0'!Q591,'2024-03-18_windows_device_0'!Q$2:Q$911,1,0)</f>
        <v>2184143</v>
      </c>
      <c r="C238">
        <f t="shared" si="25"/>
        <v>-0.12374111037221912</v>
      </c>
      <c r="D238">
        <f t="shared" si="24"/>
        <v>38.650258889627779</v>
      </c>
      <c r="E238">
        <f t="shared" si="26"/>
        <v>2181222.3402475263</v>
      </c>
      <c r="F238">
        <f t="shared" si="27"/>
        <v>38.773999999991162</v>
      </c>
      <c r="G238">
        <f t="shared" si="28"/>
        <v>2182204.2999999998</v>
      </c>
      <c r="H238">
        <f t="shared" si="29"/>
        <v>2182196.9369908827</v>
      </c>
      <c r="I238">
        <f t="shared" si="30"/>
        <v>2182222.3039185088</v>
      </c>
      <c r="J238">
        <f t="shared" si="31"/>
        <v>-25.366927626304918</v>
      </c>
    </row>
    <row r="239" spans="1:10" x14ac:dyDescent="0.25">
      <c r="A239">
        <f>VLOOKUP('2024-03-18_windows_device_0'!P554,'2024-03-18_windows_device_0'!P$2:P$911,1,0)</f>
        <v>38.761333333333333</v>
      </c>
      <c r="B239">
        <f>VLOOKUP('2024-03-18_windows_device_0'!Q592,'2024-03-18_windows_device_0'!Q$2:Q$911,1,0)</f>
        <v>2184146</v>
      </c>
      <c r="C239">
        <f t="shared" si="25"/>
        <v>-6.3542732353303641E-2</v>
      </c>
      <c r="D239">
        <f t="shared" si="24"/>
        <v>38.697790600980028</v>
      </c>
      <c r="E239">
        <f t="shared" si="26"/>
        <v>2181238.3227984188</v>
      </c>
      <c r="F239">
        <f t="shared" si="27"/>
        <v>38.761333333324806</v>
      </c>
      <c r="G239">
        <f t="shared" si="28"/>
        <v>2182207.9333333331</v>
      </c>
      <c r="H239">
        <f t="shared" si="29"/>
        <v>2182212.9051102004</v>
      </c>
      <c r="I239">
        <f t="shared" si="30"/>
        <v>2182225.9313703328</v>
      </c>
      <c r="J239">
        <f t="shared" si="31"/>
        <v>-13.026260132427247</v>
      </c>
    </row>
    <row r="240" spans="1:10" x14ac:dyDescent="0.25">
      <c r="A240">
        <f>VLOOKUP('2024-03-18_windows_device_0'!P555,'2024-03-18_windows_device_0'!P$2:P$911,1,0)</f>
        <v>38.716666666666669</v>
      </c>
      <c r="B240">
        <f>VLOOKUP('2024-03-18_windows_device_0'!Q593,'2024-03-18_windows_device_0'!Q$2:Q$911,1,0)</f>
        <v>2184141</v>
      </c>
      <c r="C240">
        <f t="shared" si="25"/>
        <v>-0.22407174040372116</v>
      </c>
      <c r="D240">
        <f t="shared" si="24"/>
        <v>38.492594926262946</v>
      </c>
      <c r="E240">
        <f t="shared" si="26"/>
        <v>2181202.6794207031</v>
      </c>
      <c r="F240">
        <f t="shared" si="27"/>
        <v>38.716666666656728</v>
      </c>
      <c r="G240">
        <f t="shared" si="28"/>
        <v>2182205.1666666665</v>
      </c>
      <c r="H240">
        <f t="shared" si="29"/>
        <v>2182177.209256825</v>
      </c>
      <c r="I240">
        <f t="shared" si="30"/>
        <v>2182223.143963608</v>
      </c>
      <c r="J240">
        <f t="shared" si="31"/>
        <v>-45.934706782762838</v>
      </c>
    </row>
    <row r="241" spans="1:10" x14ac:dyDescent="0.25">
      <c r="A241">
        <f>VLOOKUP('2024-03-18_windows_device_0'!P556,'2024-03-18_windows_device_0'!P$2:P$911,1,0)</f>
        <v>38.694000000000003</v>
      </c>
      <c r="B241">
        <f>VLOOKUP('2024-03-18_windows_device_0'!Q594,'2024-03-18_windows_device_0'!Q$2:Q$911,1,0)</f>
        <v>2184141</v>
      </c>
      <c r="C241">
        <f t="shared" si="25"/>
        <v>-0.11370804736905465</v>
      </c>
      <c r="D241">
        <f t="shared" si="24"/>
        <v>38.580291952630951</v>
      </c>
      <c r="E241">
        <f t="shared" si="26"/>
        <v>2181226.454360581</v>
      </c>
      <c r="F241">
        <f t="shared" si="27"/>
        <v>38.693999999990702</v>
      </c>
      <c r="G241">
        <f t="shared" si="28"/>
        <v>2182206.2999999998</v>
      </c>
      <c r="H241">
        <f t="shared" si="29"/>
        <v>2182200.9566224245</v>
      </c>
      <c r="I241">
        <f t="shared" si="30"/>
        <v>2182224.2667721352</v>
      </c>
      <c r="J241">
        <f t="shared" si="31"/>
        <v>-23.310149710656205</v>
      </c>
    </row>
    <row r="242" spans="1:10" x14ac:dyDescent="0.25">
      <c r="A242">
        <f>VLOOKUP('2024-03-18_windows_device_0'!P557,'2024-03-18_windows_device_0'!P$2:P$911,1,0)</f>
        <v>38.659333333333336</v>
      </c>
      <c r="B242">
        <f>VLOOKUP('2024-03-18_windows_device_0'!Q595,'2024-03-18_windows_device_0'!Q$2:Q$911,1,0)</f>
        <v>2184144</v>
      </c>
      <c r="C242">
        <f t="shared" si="25"/>
        <v>-0.17390642538797016</v>
      </c>
      <c r="D242">
        <f t="shared" si="24"/>
        <v>38.485426907945367</v>
      </c>
      <c r="E242">
        <f t="shared" si="26"/>
        <v>2181218.8743325188</v>
      </c>
      <c r="F242">
        <f t="shared" si="27"/>
        <v>38.659333333323353</v>
      </c>
      <c r="G242">
        <f t="shared" si="28"/>
        <v>2182211.0333333332</v>
      </c>
      <c r="H242">
        <f t="shared" si="29"/>
        <v>2182193.3331915024</v>
      </c>
      <c r="I242">
        <f t="shared" si="30"/>
        <v>2182228.9840087071</v>
      </c>
      <c r="J242">
        <f t="shared" si="31"/>
        <v>-35.65081720453388</v>
      </c>
    </row>
    <row r="243" spans="1:10" x14ac:dyDescent="0.25">
      <c r="A243">
        <f>VLOOKUP('2024-03-18_windows_device_0'!P558,'2024-03-18_windows_device_0'!P$2:P$911,1,0)</f>
        <v>38.626666666666665</v>
      </c>
      <c r="B243">
        <f>VLOOKUP('2024-03-18_windows_device_0'!Q596,'2024-03-18_windows_device_0'!Q$2:Q$911,1,0)</f>
        <v>2184140</v>
      </c>
      <c r="C243">
        <f t="shared" si="25"/>
        <v>-0.16387336238484132</v>
      </c>
      <c r="D243">
        <f t="shared" si="24"/>
        <v>38.462793304281824</v>
      </c>
      <c r="E243">
        <f t="shared" si="26"/>
        <v>2181218.5915361946</v>
      </c>
      <c r="F243">
        <f t="shared" si="27"/>
        <v>38.626666666656519</v>
      </c>
      <c r="G243">
        <f t="shared" si="28"/>
        <v>2182208.6666666665</v>
      </c>
      <c r="H243">
        <f t="shared" si="29"/>
        <v>2182193.0081346491</v>
      </c>
      <c r="I243">
        <f t="shared" si="30"/>
        <v>2182226.602173938</v>
      </c>
      <c r="J243">
        <f t="shared" si="31"/>
        <v>-33.594039288892468</v>
      </c>
    </row>
    <row r="244" spans="1:10" x14ac:dyDescent="0.25">
      <c r="A244">
        <f>VLOOKUP('2024-03-18_windows_device_0'!P559,'2024-03-18_windows_device_0'!P$2:P$911,1,0)</f>
        <v>38.615333333333332</v>
      </c>
      <c r="B244">
        <f>VLOOKUP('2024-03-18_windows_device_0'!Q597,'2024-03-18_windows_device_0'!Q$2:Q$911,1,0)</f>
        <v>2184145</v>
      </c>
      <c r="C244">
        <f t="shared" si="25"/>
        <v>-5.6854023684527327E-2</v>
      </c>
      <c r="D244">
        <f t="shared" si="24"/>
        <v>38.558479309648803</v>
      </c>
      <c r="E244">
        <f t="shared" si="26"/>
        <v>2181246.1068754173</v>
      </c>
      <c r="F244">
        <f t="shared" si="27"/>
        <v>38.615333333323896</v>
      </c>
      <c r="G244">
        <f t="shared" si="28"/>
        <v>2182214.2333333334</v>
      </c>
      <c r="H244">
        <f t="shared" si="29"/>
        <v>2182220.5085033462</v>
      </c>
      <c r="I244">
        <f t="shared" si="30"/>
        <v>2182232.1635782016</v>
      </c>
      <c r="J244">
        <f t="shared" si="31"/>
        <v>-11.655074855328103</v>
      </c>
    </row>
    <row r="245" spans="1:10" x14ac:dyDescent="0.25">
      <c r="A245">
        <f>VLOOKUP('2024-03-18_windows_device_0'!P560,'2024-03-18_windows_device_0'!P$2:P$911,1,0)</f>
        <v>38.559333333333335</v>
      </c>
      <c r="B245">
        <f>VLOOKUP('2024-03-18_windows_device_0'!Q598,'2024-03-18_windows_device_0'!Q$2:Q$911,1,0)</f>
        <v>2184143</v>
      </c>
      <c r="C245">
        <f t="shared" si="25"/>
        <v>-0.28092576408824849</v>
      </c>
      <c r="D245">
        <f t="shared" si="24"/>
        <v>38.27840756924509</v>
      </c>
      <c r="E245">
        <f t="shared" si="26"/>
        <v>2181201.0224724896</v>
      </c>
      <c r="F245">
        <f t="shared" si="27"/>
        <v>38.559333333321696</v>
      </c>
      <c r="G245">
        <f t="shared" si="28"/>
        <v>2182215.0333333332</v>
      </c>
      <c r="H245">
        <f t="shared" si="29"/>
        <v>2182175.347794102</v>
      </c>
      <c r="I245">
        <f t="shared" si="30"/>
        <v>2182232.9375757403</v>
      </c>
      <c r="J245">
        <f t="shared" si="31"/>
        <v>-57.58978163809094</v>
      </c>
    </row>
    <row r="246" spans="1:10" x14ac:dyDescent="0.25">
      <c r="A246">
        <f>VLOOKUP('2024-03-18_windows_device_0'!P561,'2024-03-18_windows_device_0'!P$2:P$911,1,0)</f>
        <v>38.549333333333337</v>
      </c>
      <c r="B246">
        <f>VLOOKUP('2024-03-18_windows_device_0'!Q599,'2024-03-18_windows_device_0'!Q$2:Q$911,1,0)</f>
        <v>2184138</v>
      </c>
      <c r="C246">
        <f t="shared" si="25"/>
        <v>-5.0165315015751021E-2</v>
      </c>
      <c r="D246">
        <f t="shared" si="24"/>
        <v>38.499168018317583</v>
      </c>
      <c r="E246">
        <f t="shared" si="26"/>
        <v>2181243.8377559669</v>
      </c>
      <c r="F246">
        <f t="shared" si="27"/>
        <v>38.549333333323482</v>
      </c>
      <c r="G246">
        <f t="shared" si="28"/>
        <v>2182210.5333333332</v>
      </c>
      <c r="H246">
        <f t="shared" si="29"/>
        <v>2182218.1490428653</v>
      </c>
      <c r="I246">
        <f t="shared" si="30"/>
        <v>2182228.4329324435</v>
      </c>
      <c r="J246">
        <f t="shared" si="31"/>
        <v>-10.283889578228958</v>
      </c>
    </row>
    <row r="247" spans="1:10" x14ac:dyDescent="0.25">
      <c r="A247">
        <f>VLOOKUP('2024-03-18_windows_device_0'!P562,'2024-03-18_windows_device_0'!P$2:P$911,1,0)</f>
        <v>38.516666666666666</v>
      </c>
      <c r="B247">
        <f>VLOOKUP('2024-03-18_windows_device_0'!Q600,'2024-03-18_windows_device_0'!Q$2:Q$911,1,0)</f>
        <v>2184134</v>
      </c>
      <c r="C247">
        <f t="shared" si="25"/>
        <v>-0.16387336238484132</v>
      </c>
      <c r="D247">
        <f t="shared" si="24"/>
        <v>38.352793304281825</v>
      </c>
      <c r="E247">
        <f t="shared" si="26"/>
        <v>2181218.1924810661</v>
      </c>
      <c r="F247">
        <f t="shared" si="27"/>
        <v>38.516666666655674</v>
      </c>
      <c r="G247">
        <f t="shared" si="28"/>
        <v>2182208.1666666665</v>
      </c>
      <c r="H247">
        <f t="shared" si="29"/>
        <v>2182192.4570583855</v>
      </c>
      <c r="I247">
        <f t="shared" si="30"/>
        <v>2182226.0510976743</v>
      </c>
      <c r="J247">
        <f t="shared" si="31"/>
        <v>-33.594039288892468</v>
      </c>
    </row>
    <row r="248" spans="1:10" x14ac:dyDescent="0.25">
      <c r="A248">
        <f>VLOOKUP('2024-03-18_windows_device_0'!P563,'2024-03-18_windows_device_0'!P$2:P$911,1,0)</f>
        <v>38.488</v>
      </c>
      <c r="B248">
        <f>VLOOKUP('2024-03-18_windows_device_0'!Q601,'2024-03-18_windows_device_0'!Q$2:Q$911,1,0)</f>
        <v>2184121</v>
      </c>
      <c r="C248">
        <f t="shared" si="25"/>
        <v>-0.14380723637851239</v>
      </c>
      <c r="D248">
        <f t="shared" si="24"/>
        <v>38.344192763621486</v>
      </c>
      <c r="E248">
        <f t="shared" si="26"/>
        <v>2181210.7681379486</v>
      </c>
      <c r="F248">
        <f t="shared" si="27"/>
        <v>38.487999999988944</v>
      </c>
      <c r="G248">
        <f t="shared" si="28"/>
        <v>2182196.6</v>
      </c>
      <c r="H248">
        <f t="shared" si="29"/>
        <v>2182184.9906367664</v>
      </c>
      <c r="I248">
        <f t="shared" si="30"/>
        <v>2182214.4711202239</v>
      </c>
      <c r="J248">
        <f t="shared" si="31"/>
        <v>-29.480483457595042</v>
      </c>
    </row>
    <row r="249" spans="1:10" x14ac:dyDescent="0.25">
      <c r="A249">
        <f>VLOOKUP('2024-03-18_windows_device_0'!P564,'2024-03-18_windows_device_0'!P$2:P$911,1,0)</f>
        <v>38.457333333333331</v>
      </c>
      <c r="B249">
        <f>VLOOKUP('2024-03-18_windows_device_0'!Q602,'2024-03-18_windows_device_0'!Q$2:Q$911,1,0)</f>
        <v>2184118</v>
      </c>
      <c r="C249">
        <f t="shared" si="25"/>
        <v>-0.15384029938167687</v>
      </c>
      <c r="D249">
        <f t="shared" si="24"/>
        <v>38.303493033951654</v>
      </c>
      <c r="E249">
        <f t="shared" si="26"/>
        <v>2181207.2765945662</v>
      </c>
      <c r="F249">
        <f t="shared" si="27"/>
        <v>38.457333333321941</v>
      </c>
      <c r="G249">
        <f t="shared" si="28"/>
        <v>2182195.1333333333</v>
      </c>
      <c r="H249">
        <f t="shared" si="29"/>
        <v>2182181.4529527407</v>
      </c>
      <c r="I249">
        <f t="shared" si="30"/>
        <v>2182212.9902141141</v>
      </c>
      <c r="J249">
        <f t="shared" si="31"/>
        <v>-31.537261373243759</v>
      </c>
    </row>
    <row r="250" spans="1:10" x14ac:dyDescent="0.25">
      <c r="A250">
        <f>VLOOKUP('2024-03-18_windows_device_0'!P565,'2024-03-18_windows_device_0'!P$2:P$911,1,0)</f>
        <v>38.444000000000003</v>
      </c>
      <c r="B250">
        <f>VLOOKUP('2024-03-18_windows_device_0'!Q603,'2024-03-18_windows_device_0'!Q$2:Q$911,1,0)</f>
        <v>2184125</v>
      </c>
      <c r="C250">
        <f t="shared" si="25"/>
        <v>-6.6887086687656153E-2</v>
      </c>
      <c r="D250">
        <f t="shared" si="24"/>
        <v>38.377112913312345</v>
      </c>
      <c r="E250">
        <f t="shared" si="26"/>
        <v>2181232.7829031101</v>
      </c>
      <c r="F250">
        <f t="shared" si="27"/>
        <v>38.443999999989231</v>
      </c>
      <c r="G250">
        <f t="shared" si="28"/>
        <v>2182202.7999999998</v>
      </c>
      <c r="H250">
        <f t="shared" si="29"/>
        <v>2182206.938836948</v>
      </c>
      <c r="I250">
        <f t="shared" si="30"/>
        <v>2182220.6506897188</v>
      </c>
      <c r="J250">
        <f t="shared" si="31"/>
        <v>-13.711852770969511</v>
      </c>
    </row>
    <row r="251" spans="1:10" x14ac:dyDescent="0.25">
      <c r="A251">
        <f>VLOOKUP('2024-03-18_windows_device_0'!P566,'2024-03-18_windows_device_0'!P$2:P$911,1,0)</f>
        <v>38.411333333333332</v>
      </c>
      <c r="B251">
        <f>VLOOKUP('2024-03-18_windows_device_0'!Q604,'2024-03-18_windows_device_0'!Q$2:Q$911,1,0)</f>
        <v>2184124</v>
      </c>
      <c r="C251">
        <f t="shared" si="25"/>
        <v>-0.16387336238484132</v>
      </c>
      <c r="D251">
        <f t="shared" si="24"/>
        <v>38.247459970948491</v>
      </c>
      <c r="E251">
        <f t="shared" si="26"/>
        <v>2181213.5698517049</v>
      </c>
      <c r="F251">
        <f t="shared" si="27"/>
        <v>38.411333333321465</v>
      </c>
      <c r="G251">
        <f t="shared" si="28"/>
        <v>2182203.4333333331</v>
      </c>
      <c r="H251">
        <f t="shared" si="29"/>
        <v>2182187.6748156608</v>
      </c>
      <c r="I251">
        <f t="shared" si="30"/>
        <v>2182221.2688549496</v>
      </c>
      <c r="J251">
        <f t="shared" si="31"/>
        <v>-33.594039288892468</v>
      </c>
    </row>
    <row r="252" spans="1:10" x14ac:dyDescent="0.25">
      <c r="A252">
        <f>VLOOKUP('2024-03-18_windows_device_0'!P567,'2024-03-18_windows_device_0'!P$2:P$911,1,0)</f>
        <v>38.371333333333332</v>
      </c>
      <c r="B252">
        <f>VLOOKUP('2024-03-18_windows_device_0'!Q605,'2024-03-18_windows_device_0'!Q$2:Q$911,1,0)</f>
        <v>2184128</v>
      </c>
      <c r="C252">
        <f t="shared" si="25"/>
        <v>-0.20066126006303972</v>
      </c>
      <c r="D252">
        <f t="shared" ref="D252:D315" si="32">A252+C252</f>
        <v>38.170672073270296</v>
      </c>
      <c r="E252">
        <f t="shared" si="26"/>
        <v>2181212.0739710242</v>
      </c>
      <c r="F252">
        <f t="shared" si="27"/>
        <v>38.371333333320777</v>
      </c>
      <c r="G252">
        <f t="shared" si="28"/>
        <v>2182209.4333333331</v>
      </c>
      <c r="H252">
        <f t="shared" si="29"/>
        <v>2182186.11472345</v>
      </c>
      <c r="I252">
        <f t="shared" si="30"/>
        <v>2182227.2502817628</v>
      </c>
      <c r="J252">
        <f t="shared" si="31"/>
        <v>-41.135558312923145</v>
      </c>
    </row>
    <row r="253" spans="1:10" x14ac:dyDescent="0.25">
      <c r="A253">
        <f>VLOOKUP('2024-03-18_windows_device_0'!P568,'2024-03-18_windows_device_0'!P$2:P$911,1,0)</f>
        <v>38.362000000000002</v>
      </c>
      <c r="B253">
        <f>VLOOKUP('2024-03-18_windows_device_0'!Q606,'2024-03-18_windows_device_0'!Q$2:Q$911,1,0)</f>
        <v>2184123</v>
      </c>
      <c r="C253">
        <f t="shared" si="25"/>
        <v>-4.6820960681362871E-2</v>
      </c>
      <c r="D253">
        <f t="shared" si="32"/>
        <v>38.315179039318636</v>
      </c>
      <c r="E253">
        <f t="shared" si="26"/>
        <v>2181239.0888330583</v>
      </c>
      <c r="F253">
        <f t="shared" si="27"/>
        <v>38.36199999998874</v>
      </c>
      <c r="G253">
        <f t="shared" si="28"/>
        <v>2182204.9</v>
      </c>
      <c r="H253">
        <f t="shared" si="29"/>
        <v>2182213.1143177459</v>
      </c>
      <c r="I253">
        <f t="shared" si="30"/>
        <v>2182222.7126146858</v>
      </c>
      <c r="J253">
        <f t="shared" si="31"/>
        <v>-9.598296939679388</v>
      </c>
    </row>
    <row r="254" spans="1:10" x14ac:dyDescent="0.25">
      <c r="A254">
        <f>VLOOKUP('2024-03-18_windows_device_0'!P569,'2024-03-18_windows_device_0'!P$2:P$911,1,0)</f>
        <v>38.336666666666666</v>
      </c>
      <c r="B254">
        <f>VLOOKUP('2024-03-18_windows_device_0'!Q607,'2024-03-18_windows_device_0'!Q$2:Q$911,1,0)</f>
        <v>2184123</v>
      </c>
      <c r="C254">
        <f t="shared" si="25"/>
        <v>-0.12708546470660728</v>
      </c>
      <c r="D254">
        <f t="shared" si="32"/>
        <v>38.209581201960056</v>
      </c>
      <c r="E254">
        <f t="shared" si="26"/>
        <v>2181223.9314980651</v>
      </c>
      <c r="F254">
        <f t="shared" si="27"/>
        <v>38.33666666665448</v>
      </c>
      <c r="G254">
        <f t="shared" si="28"/>
        <v>2182206.1666666665</v>
      </c>
      <c r="H254">
        <f t="shared" si="29"/>
        <v>2182197.9149980694</v>
      </c>
      <c r="I254">
        <f t="shared" si="30"/>
        <v>2182223.9675183343</v>
      </c>
      <c r="J254">
        <f t="shared" si="31"/>
        <v>-26.052520264854493</v>
      </c>
    </row>
    <row r="255" spans="1:10" x14ac:dyDescent="0.25">
      <c r="A255">
        <f>VLOOKUP('2024-03-18_windows_device_0'!P570,'2024-03-18_windows_device_0'!P$2:P$911,1,0)</f>
        <v>38.317999999999998</v>
      </c>
      <c r="B255">
        <f>VLOOKUP('2024-03-18_windows_device_0'!Q608,'2024-03-18_windows_device_0'!Q$2:Q$911,1,0)</f>
        <v>2184123</v>
      </c>
      <c r="C255">
        <f t="shared" si="25"/>
        <v>-9.3641921362761379E-2</v>
      </c>
      <c r="D255">
        <f t="shared" si="32"/>
        <v>38.224358078637238</v>
      </c>
      <c r="E255">
        <f t="shared" si="26"/>
        <v>2181231.7435348425</v>
      </c>
      <c r="F255">
        <f t="shared" si="27"/>
        <v>38.317999999987954</v>
      </c>
      <c r="G255">
        <f t="shared" si="28"/>
        <v>2182207.1</v>
      </c>
      <c r="H255">
        <f t="shared" si="29"/>
        <v>2182205.6955903014</v>
      </c>
      <c r="I255">
        <f t="shared" si="30"/>
        <v>2182224.8921841807</v>
      </c>
      <c r="J255">
        <f t="shared" si="31"/>
        <v>-19.196593879366084</v>
      </c>
    </row>
    <row r="256" spans="1:10" x14ac:dyDescent="0.25">
      <c r="A256">
        <f>VLOOKUP('2024-03-18_windows_device_0'!P571,'2024-03-18_windows_device_0'!P$2:P$911,1,0)</f>
        <v>38.28</v>
      </c>
      <c r="B256">
        <f>VLOOKUP('2024-03-18_windows_device_0'!Q609,'2024-03-18_windows_device_0'!Q$2:Q$911,1,0)</f>
        <v>2184118</v>
      </c>
      <c r="C256">
        <f t="shared" si="25"/>
        <v>-0.19062819705987527</v>
      </c>
      <c r="D256">
        <f t="shared" si="32"/>
        <v>38.089371802940128</v>
      </c>
      <c r="E256">
        <f t="shared" si="26"/>
        <v>2181208.8090489721</v>
      </c>
      <c r="F256">
        <f t="shared" si="27"/>
        <v>38.279999999986678</v>
      </c>
      <c r="G256">
        <f t="shared" si="28"/>
        <v>2182204</v>
      </c>
      <c r="H256">
        <f t="shared" si="29"/>
        <v>2182182.6957592559</v>
      </c>
      <c r="I256">
        <f t="shared" si="30"/>
        <v>2182221.7745396532</v>
      </c>
      <c r="J256">
        <f t="shared" si="31"/>
        <v>-39.078780397274429</v>
      </c>
    </row>
    <row r="257" spans="1:10" x14ac:dyDescent="0.25">
      <c r="A257">
        <f>VLOOKUP('2024-03-18_windows_device_0'!P572,'2024-03-18_windows_device_0'!P$2:P$911,1,0)</f>
        <v>38.262666666666668</v>
      </c>
      <c r="B257">
        <f>VLOOKUP('2024-03-18_windows_device_0'!Q610,'2024-03-18_windows_device_0'!Q$2:Q$911,1,0)</f>
        <v>2184104</v>
      </c>
      <c r="C257">
        <f t="shared" si="25"/>
        <v>-8.695321269398508E-2</v>
      </c>
      <c r="D257">
        <f t="shared" si="32"/>
        <v>38.175713453972683</v>
      </c>
      <c r="E257">
        <f t="shared" si="26"/>
        <v>2181216.9514393806</v>
      </c>
      <c r="F257">
        <f t="shared" si="27"/>
        <v>38.262666666654191</v>
      </c>
      <c r="G257">
        <f t="shared" si="28"/>
        <v>2182190.8666666667</v>
      </c>
      <c r="H257">
        <f t="shared" si="29"/>
        <v>2182190.8077493371</v>
      </c>
      <c r="I257">
        <f t="shared" si="30"/>
        <v>2182208.6331579392</v>
      </c>
      <c r="J257">
        <f t="shared" si="31"/>
        <v>-17.82540860226694</v>
      </c>
    </row>
    <row r="258" spans="1:10" x14ac:dyDescent="0.25">
      <c r="A258">
        <f>VLOOKUP('2024-03-18_windows_device_0'!P573,'2024-03-18_windows_device_0'!P$2:P$911,1,0)</f>
        <v>38.229999999999997</v>
      </c>
      <c r="B258">
        <f>VLOOKUP('2024-03-18_windows_device_0'!Q611,'2024-03-18_windows_device_0'!Q$2:Q$911,1,0)</f>
        <v>2184100</v>
      </c>
      <c r="C258">
        <f t="shared" si="25"/>
        <v>-0.16387336238484132</v>
      </c>
      <c r="D258">
        <f t="shared" si="32"/>
        <v>38.066126637615156</v>
      </c>
      <c r="E258">
        <f t="shared" si="26"/>
        <v>2181198.8592779986</v>
      </c>
      <c r="F258">
        <f t="shared" si="27"/>
        <v>38.229999999986454</v>
      </c>
      <c r="G258">
        <f t="shared" si="28"/>
        <v>2182188.5</v>
      </c>
      <c r="H258">
        <f t="shared" si="29"/>
        <v>2182172.6572838812</v>
      </c>
      <c r="I258">
        <f t="shared" si="30"/>
        <v>2182206.25132317</v>
      </c>
      <c r="J258">
        <f t="shared" si="31"/>
        <v>-33.594039288892468</v>
      </c>
    </row>
    <row r="259" spans="1:10" x14ac:dyDescent="0.25">
      <c r="A259">
        <f>VLOOKUP('2024-03-18_windows_device_0'!P574,'2024-03-18_windows_device_0'!P$2:P$911,1,0)</f>
        <v>38.204666666666668</v>
      </c>
      <c r="B259">
        <f>VLOOKUP('2024-03-18_windows_device_0'!Q612,'2024-03-18_windows_device_0'!Q$2:Q$911,1,0)</f>
        <v>2184096</v>
      </c>
      <c r="C259">
        <f t="shared" ref="C259:C322" si="33">(A259-A258)*K$6</f>
        <v>-0.12708546470657164</v>
      </c>
      <c r="D259">
        <f t="shared" si="32"/>
        <v>38.077581201960093</v>
      </c>
      <c r="E259">
        <f t="shared" ref="E259:E322" si="34">B259-A259*K$2+K$3*A259^2+J259</f>
        <v>2181203.7018256946</v>
      </c>
      <c r="F259">
        <f t="shared" ref="F259:F322" si="35">(A259)*(1-EXP(-3*(D259)/K$7))</f>
        <v>38.204666666653253</v>
      </c>
      <c r="G259">
        <f t="shared" ref="G259:G322" si="36">B259-A259*M$2</f>
        <v>2182185.7666666666</v>
      </c>
      <c r="H259">
        <f t="shared" ref="H259:H322" si="37">I259+J259</f>
        <v>2182177.4537065537</v>
      </c>
      <c r="I259">
        <f t="shared" ref="I259:I322" si="38">B259-K$5*(F259)</f>
        <v>2182203.5062268185</v>
      </c>
      <c r="J259">
        <f t="shared" ref="J259:J322" si="39">C259*K$8</f>
        <v>-26.052520264847185</v>
      </c>
    </row>
    <row r="260" spans="1:10" x14ac:dyDescent="0.25">
      <c r="A260">
        <f>VLOOKUP('2024-03-18_windows_device_0'!P575,'2024-03-18_windows_device_0'!P$2:P$911,1,0)</f>
        <v>38.18333333333333</v>
      </c>
      <c r="B260">
        <f>VLOOKUP('2024-03-18_windows_device_0'!Q613,'2024-03-18_windows_device_0'!Q$2:Q$911,1,0)</f>
        <v>2184108</v>
      </c>
      <c r="C260">
        <f t="shared" si="33"/>
        <v>-0.10701933870031399</v>
      </c>
      <c r="D260">
        <f t="shared" si="32"/>
        <v>38.076313994633018</v>
      </c>
      <c r="E260">
        <f t="shared" si="34"/>
        <v>2181220.9116009376</v>
      </c>
      <c r="F260">
        <f t="shared" si="35"/>
        <v>38.183333333319915</v>
      </c>
      <c r="G260">
        <f t="shared" si="36"/>
        <v>2182198.8333333335</v>
      </c>
      <c r="H260">
        <f t="shared" si="37"/>
        <v>2182194.6240233523</v>
      </c>
      <c r="I260">
        <f t="shared" si="38"/>
        <v>2182216.5629877858</v>
      </c>
      <c r="J260">
        <f t="shared" si="39"/>
        <v>-21.938964433564369</v>
      </c>
    </row>
    <row r="261" spans="1:10" x14ac:dyDescent="0.25">
      <c r="A261">
        <f>VLOOKUP('2024-03-18_windows_device_0'!P576,'2024-03-18_windows_device_0'!P$2:P$911,1,0)</f>
        <v>38.152000000000001</v>
      </c>
      <c r="B261">
        <f>VLOOKUP('2024-03-18_windows_device_0'!Q614,'2024-03-18_windows_device_0'!Q$2:Q$911,1,0)</f>
        <v>2184115</v>
      </c>
      <c r="C261">
        <f t="shared" si="33"/>
        <v>-0.15718465371602938</v>
      </c>
      <c r="D261">
        <f t="shared" si="32"/>
        <v>37.994815346283971</v>
      </c>
      <c r="E261">
        <f t="shared" si="34"/>
        <v>2181219.2388052233</v>
      </c>
      <c r="F261">
        <f t="shared" si="35"/>
        <v>38.15199999998574</v>
      </c>
      <c r="G261">
        <f t="shared" si="36"/>
        <v>2182207.4</v>
      </c>
      <c r="H261">
        <f t="shared" si="37"/>
        <v>2182192.8922514445</v>
      </c>
      <c r="I261">
        <f t="shared" si="38"/>
        <v>2182225.1151054562</v>
      </c>
      <c r="J261">
        <f t="shared" si="39"/>
        <v>-32.222854011786026</v>
      </c>
    </row>
    <row r="262" spans="1:10" x14ac:dyDescent="0.25">
      <c r="A262">
        <f>VLOOKUP('2024-03-18_windows_device_0'!P577,'2024-03-18_windows_device_0'!P$2:P$911,1,0)</f>
        <v>38.133333333333333</v>
      </c>
      <c r="B262">
        <f>VLOOKUP('2024-03-18_windows_device_0'!Q615,'2024-03-18_windows_device_0'!Q$2:Q$911,1,0)</f>
        <v>2184116</v>
      </c>
      <c r="C262">
        <f t="shared" si="33"/>
        <v>-9.3641921362761379E-2</v>
      </c>
      <c r="D262">
        <f t="shared" si="32"/>
        <v>38.039691411970573</v>
      </c>
      <c r="E262">
        <f t="shared" si="34"/>
        <v>2181234.2254437539</v>
      </c>
      <c r="F262">
        <f t="shared" si="35"/>
        <v>38.133333333319555</v>
      </c>
      <c r="G262">
        <f t="shared" si="36"/>
        <v>2182209.3333333335</v>
      </c>
      <c r="H262">
        <f t="shared" si="37"/>
        <v>2182207.8431774229</v>
      </c>
      <c r="I262">
        <f t="shared" si="38"/>
        <v>2182227.0397713021</v>
      </c>
      <c r="J262">
        <f t="shared" si="39"/>
        <v>-19.196593879366084</v>
      </c>
    </row>
    <row r="263" spans="1:10" x14ac:dyDescent="0.25">
      <c r="A263">
        <f>VLOOKUP('2024-03-18_windows_device_0'!P578,'2024-03-18_windows_device_0'!P$2:P$911,1,0)</f>
        <v>38.107333333333337</v>
      </c>
      <c r="B263">
        <f>VLOOKUP('2024-03-18_windows_device_0'!Q616,'2024-03-18_windows_device_0'!Q$2:Q$911,1,0)</f>
        <v>2184111</v>
      </c>
      <c r="C263">
        <f t="shared" si="33"/>
        <v>-0.13042981904095979</v>
      </c>
      <c r="D263">
        <f t="shared" si="32"/>
        <v>37.976903514292374</v>
      </c>
      <c r="E263">
        <f t="shared" si="34"/>
        <v>2181223.0223135883</v>
      </c>
      <c r="F263">
        <f t="shared" si="35"/>
        <v>38.107333333318905</v>
      </c>
      <c r="G263">
        <f t="shared" si="36"/>
        <v>2182205.6333333333</v>
      </c>
      <c r="H263">
        <f t="shared" si="37"/>
        <v>2182196.5895858277</v>
      </c>
      <c r="I263">
        <f t="shared" si="38"/>
        <v>2182223.3276987309</v>
      </c>
      <c r="J263">
        <f t="shared" si="39"/>
        <v>-26.738112903396758</v>
      </c>
    </row>
    <row r="264" spans="1:10" x14ac:dyDescent="0.25">
      <c r="A264">
        <f>VLOOKUP('2024-03-18_windows_device_0'!P579,'2024-03-18_windows_device_0'!P$2:P$911,1,0)</f>
        <v>38.088000000000001</v>
      </c>
      <c r="B264">
        <f>VLOOKUP('2024-03-18_windows_device_0'!Q617,'2024-03-18_windows_device_0'!Q$2:Q$911,1,0)</f>
        <v>2184110</v>
      </c>
      <c r="C264">
        <f t="shared" si="33"/>
        <v>-9.6986275697149529E-2</v>
      </c>
      <c r="D264">
        <f t="shared" si="32"/>
        <v>37.991013724302853</v>
      </c>
      <c r="E264">
        <f t="shared" si="34"/>
        <v>2181229.8739947826</v>
      </c>
      <c r="F264">
        <f t="shared" si="35"/>
        <v>38.087999999985726</v>
      </c>
      <c r="G264">
        <f t="shared" si="36"/>
        <v>2182205.6</v>
      </c>
      <c r="H264">
        <f t="shared" si="37"/>
        <v>2182203.4032018394</v>
      </c>
      <c r="I264">
        <f t="shared" si="38"/>
        <v>2182223.2853883575</v>
      </c>
      <c r="J264">
        <f t="shared" si="39"/>
        <v>-19.882186517915653</v>
      </c>
    </row>
    <row r="265" spans="1:10" x14ac:dyDescent="0.25">
      <c r="A265">
        <f>VLOOKUP('2024-03-18_windows_device_0'!P580,'2024-03-18_windows_device_0'!P$2:P$911,1,0)</f>
        <v>38.06133333333333</v>
      </c>
      <c r="B265">
        <f>VLOOKUP('2024-03-18_windows_device_0'!Q618,'2024-03-18_windows_device_0'!Q$2:Q$911,1,0)</f>
        <v>2184109</v>
      </c>
      <c r="C265">
        <f t="shared" si="33"/>
        <v>-0.13377417337538358</v>
      </c>
      <c r="D265">
        <f t="shared" si="32"/>
        <v>37.927559159957944</v>
      </c>
      <c r="E265">
        <f t="shared" si="34"/>
        <v>2181222.7066900595</v>
      </c>
      <c r="F265">
        <f t="shared" si="35"/>
        <v>38.061333333318373</v>
      </c>
      <c r="G265">
        <f t="shared" si="36"/>
        <v>2182205.9333333331</v>
      </c>
      <c r="H265">
        <f t="shared" si="37"/>
        <v>2182196.1826340244</v>
      </c>
      <c r="I265">
        <f t="shared" si="38"/>
        <v>2182223.6063395664</v>
      </c>
      <c r="J265">
        <f t="shared" si="39"/>
        <v>-27.423705541953634</v>
      </c>
    </row>
    <row r="266" spans="1:10" x14ac:dyDescent="0.25">
      <c r="A266">
        <f>VLOOKUP('2024-03-18_windows_device_0'!P581,'2024-03-18_windows_device_0'!P$2:P$911,1,0)</f>
        <v>38.033333333333331</v>
      </c>
      <c r="B266">
        <f>VLOOKUP('2024-03-18_windows_device_0'!Q619,'2024-03-18_windows_device_0'!Q$2:Q$911,1,0)</f>
        <v>2184107</v>
      </c>
      <c r="C266">
        <f t="shared" si="33"/>
        <v>-0.14046288204412424</v>
      </c>
      <c r="D266">
        <f t="shared" si="32"/>
        <v>37.892870451289205</v>
      </c>
      <c r="E266">
        <f t="shared" si="34"/>
        <v>2181220.7793773888</v>
      </c>
      <c r="F266">
        <f t="shared" si="35"/>
        <v>38.033333333317984</v>
      </c>
      <c r="G266">
        <f t="shared" si="36"/>
        <v>2182205.3333333335</v>
      </c>
      <c r="H266">
        <f t="shared" si="37"/>
        <v>2182194.1984475167</v>
      </c>
      <c r="I266">
        <f t="shared" si="38"/>
        <v>2182222.9933383358</v>
      </c>
      <c r="J266">
        <f t="shared" si="39"/>
        <v>-28.79489081904547</v>
      </c>
    </row>
    <row r="267" spans="1:10" x14ac:dyDescent="0.25">
      <c r="A267">
        <f>VLOOKUP('2024-03-18_windows_device_0'!P582,'2024-03-18_windows_device_0'!P$2:P$911,1,0)</f>
        <v>38.007333333333335</v>
      </c>
      <c r="B267">
        <f>VLOOKUP('2024-03-18_windows_device_0'!Q620,'2024-03-18_windows_device_0'!Q$2:Q$911,1,0)</f>
        <v>2184099</v>
      </c>
      <c r="C267">
        <f t="shared" si="33"/>
        <v>-0.13042981904095979</v>
      </c>
      <c r="D267">
        <f t="shared" si="32"/>
        <v>37.876903514292373</v>
      </c>
      <c r="E267">
        <f t="shared" si="34"/>
        <v>2181216.177763328</v>
      </c>
      <c r="F267">
        <f t="shared" si="35"/>
        <v>38.007333333317817</v>
      </c>
      <c r="G267">
        <f t="shared" si="36"/>
        <v>2182198.6333333333</v>
      </c>
      <c r="H267">
        <f t="shared" si="37"/>
        <v>2182189.5431528613</v>
      </c>
      <c r="I267">
        <f t="shared" si="38"/>
        <v>2182216.2812657645</v>
      </c>
      <c r="J267">
        <f t="shared" si="39"/>
        <v>-26.738112903396758</v>
      </c>
    </row>
    <row r="268" spans="1:10" x14ac:dyDescent="0.25">
      <c r="A268">
        <f>VLOOKUP('2024-03-18_windows_device_0'!P583,'2024-03-18_windows_device_0'!P$2:P$911,1,0)</f>
        <v>37.99133333333333</v>
      </c>
      <c r="B268">
        <f>VLOOKUP('2024-03-18_windows_device_0'!Q621,'2024-03-18_windows_device_0'!Q$2:Q$911,1,0)</f>
        <v>2184084</v>
      </c>
      <c r="C268">
        <f t="shared" si="33"/>
        <v>-8.0264504025244404E-2</v>
      </c>
      <c r="D268">
        <f t="shared" si="32"/>
        <v>37.911068829308086</v>
      </c>
      <c r="E268">
        <f t="shared" si="34"/>
        <v>2181212.2876738585</v>
      </c>
      <c r="F268">
        <f t="shared" si="35"/>
        <v>37.991333333318209</v>
      </c>
      <c r="G268">
        <f t="shared" si="36"/>
        <v>2182184.4333333331</v>
      </c>
      <c r="H268">
        <f t="shared" si="37"/>
        <v>2182185.6196131646</v>
      </c>
      <c r="I268">
        <f t="shared" si="38"/>
        <v>2182202.0738364896</v>
      </c>
      <c r="J268">
        <f t="shared" si="39"/>
        <v>-16.454223325175104</v>
      </c>
    </row>
    <row r="269" spans="1:10" x14ac:dyDescent="0.25">
      <c r="A269">
        <f>VLOOKUP('2024-03-18_windows_device_0'!P584,'2024-03-18_windows_device_0'!P$2:P$911,1,0)</f>
        <v>37.952666666666666</v>
      </c>
      <c r="B269">
        <f>VLOOKUP('2024-03-18_windows_device_0'!Q622,'2024-03-18_windows_device_0'!Q$2:Q$911,1,0)</f>
        <v>2184079</v>
      </c>
      <c r="C269">
        <f t="shared" si="33"/>
        <v>-0.19397255139426342</v>
      </c>
      <c r="D269">
        <f t="shared" si="32"/>
        <v>37.758694115272405</v>
      </c>
      <c r="E269">
        <f t="shared" si="34"/>
        <v>2181185.9750500261</v>
      </c>
      <c r="F269">
        <f t="shared" si="35"/>
        <v>37.952666666649726</v>
      </c>
      <c r="G269">
        <f t="shared" si="36"/>
        <v>2182181.3666666667</v>
      </c>
      <c r="H269">
        <f t="shared" si="37"/>
        <v>2182159.2248427067</v>
      </c>
      <c r="I269">
        <f t="shared" si="38"/>
        <v>2182198.9892157423</v>
      </c>
      <c r="J269">
        <f t="shared" si="39"/>
        <v>-39.764373035824001</v>
      </c>
    </row>
    <row r="270" spans="1:10" x14ac:dyDescent="0.25">
      <c r="A270">
        <f>VLOOKUP('2024-03-18_windows_device_0'!P585,'2024-03-18_windows_device_0'!P$2:P$911,1,0)</f>
        <v>37.946666666666665</v>
      </c>
      <c r="B270">
        <f>VLOOKUP('2024-03-18_windows_device_0'!Q623,'2024-03-18_windows_device_0'!Q$2:Q$911,1,0)</f>
        <v>2184078</v>
      </c>
      <c r="C270">
        <f t="shared" si="33"/>
        <v>-3.0099189009457742E-2</v>
      </c>
      <c r="D270">
        <f t="shared" si="32"/>
        <v>37.91656747765721</v>
      </c>
      <c r="E270">
        <f t="shared" si="34"/>
        <v>2181218.8792161373</v>
      </c>
      <c r="F270">
        <f t="shared" si="35"/>
        <v>37.946666666651623</v>
      </c>
      <c r="G270">
        <f t="shared" si="36"/>
        <v>2182180.6666666665</v>
      </c>
      <c r="H270">
        <f t="shared" si="37"/>
        <v>2182192.1160960174</v>
      </c>
      <c r="I270">
        <f t="shared" si="38"/>
        <v>2182198.2864297642</v>
      </c>
      <c r="J270">
        <f t="shared" si="39"/>
        <v>-6.1703337469388373</v>
      </c>
    </row>
    <row r="271" spans="1:10" x14ac:dyDescent="0.25">
      <c r="A271">
        <f>VLOOKUP('2024-03-18_windows_device_0'!P586,'2024-03-18_windows_device_0'!P$2:P$911,1,0)</f>
        <v>37.912666666666667</v>
      </c>
      <c r="B271">
        <f>VLOOKUP('2024-03-18_windows_device_0'!Q624,'2024-03-18_windows_device_0'!Q$2:Q$911,1,0)</f>
        <v>2184084</v>
      </c>
      <c r="C271">
        <f t="shared" si="33"/>
        <v>-0.17056207105358198</v>
      </c>
      <c r="D271">
        <f t="shared" si="32"/>
        <v>37.742104595613085</v>
      </c>
      <c r="E271">
        <f t="shared" si="34"/>
        <v>2181197.8425525832</v>
      </c>
      <c r="F271">
        <f t="shared" si="35"/>
        <v>37.912666666649528</v>
      </c>
      <c r="G271">
        <f t="shared" si="36"/>
        <v>2182188.3666666667</v>
      </c>
      <c r="H271">
        <f t="shared" si="37"/>
        <v>2182171.00541799</v>
      </c>
      <c r="I271">
        <f t="shared" si="38"/>
        <v>2182205.970642556</v>
      </c>
      <c r="J271">
        <f t="shared" si="39"/>
        <v>-34.965224565984308</v>
      </c>
    </row>
    <row r="272" spans="1:10" x14ac:dyDescent="0.25">
      <c r="A272">
        <f>VLOOKUP('2024-03-18_windows_device_0'!P587,'2024-03-18_windows_device_0'!P$2:P$911,1,0)</f>
        <v>37.885333333333335</v>
      </c>
      <c r="B272">
        <f>VLOOKUP('2024-03-18_windows_device_0'!Q625,'2024-03-18_windows_device_0'!Q$2:Q$911,1,0)</f>
        <v>2184087</v>
      </c>
      <c r="C272">
        <f t="shared" si="33"/>
        <v>-0.13711852770973609</v>
      </c>
      <c r="D272">
        <f t="shared" si="32"/>
        <v>37.748214805623597</v>
      </c>
      <c r="E272">
        <f t="shared" si="34"/>
        <v>2181209.1129936264</v>
      </c>
      <c r="F272">
        <f t="shared" si="35"/>
        <v>37.885333333316289</v>
      </c>
      <c r="G272">
        <f t="shared" si="36"/>
        <v>2182192.7333333334</v>
      </c>
      <c r="H272">
        <f t="shared" si="37"/>
        <v>2182182.2153193648</v>
      </c>
      <c r="I272">
        <f t="shared" si="38"/>
        <v>2182210.3246175451</v>
      </c>
      <c r="J272">
        <f t="shared" si="39"/>
        <v>-28.109298180495898</v>
      </c>
    </row>
    <row r="273" spans="1:10" x14ac:dyDescent="0.25">
      <c r="A273">
        <f>VLOOKUP('2024-03-18_windows_device_0'!P588,'2024-03-18_windows_device_0'!P$2:P$911,1,0)</f>
        <v>37.864666666666665</v>
      </c>
      <c r="B273">
        <f>VLOOKUP('2024-03-18_windows_device_0'!Q626,'2024-03-18_windows_device_0'!Q$2:Q$911,1,0)</f>
        <v>2184092</v>
      </c>
      <c r="C273">
        <f t="shared" si="33"/>
        <v>-0.10367498436592584</v>
      </c>
      <c r="D273">
        <f t="shared" si="32"/>
        <v>37.760991682300741</v>
      </c>
      <c r="E273">
        <f t="shared" si="34"/>
        <v>2181222.0390452114</v>
      </c>
      <c r="F273">
        <f t="shared" si="35"/>
        <v>37.864666666649789</v>
      </c>
      <c r="G273">
        <f t="shared" si="36"/>
        <v>2182198.7666666666</v>
      </c>
      <c r="H273">
        <f t="shared" si="37"/>
        <v>2182195.0949829365</v>
      </c>
      <c r="I273">
        <f t="shared" si="38"/>
        <v>2182216.3483547317</v>
      </c>
      <c r="J273">
        <f t="shared" si="39"/>
        <v>-21.253371795014797</v>
      </c>
    </row>
    <row r="274" spans="1:10" x14ac:dyDescent="0.25">
      <c r="A274">
        <f>VLOOKUP('2024-03-18_windows_device_0'!P589,'2024-03-18_windows_device_0'!P$2:P$911,1,0)</f>
        <v>37.826000000000001</v>
      </c>
      <c r="B274">
        <f>VLOOKUP('2024-03-18_windows_device_0'!Q627,'2024-03-18_windows_device_0'!Q$2:Q$911,1,0)</f>
        <v>2184092</v>
      </c>
      <c r="C274">
        <f t="shared" si="33"/>
        <v>-0.19397255139426342</v>
      </c>
      <c r="D274">
        <f t="shared" si="32"/>
        <v>37.63202744860574</v>
      </c>
      <c r="E274">
        <f t="shared" si="34"/>
        <v>2181205.5316339843</v>
      </c>
      <c r="F274">
        <f t="shared" si="35"/>
        <v>37.825999999981427</v>
      </c>
      <c r="G274">
        <f t="shared" si="36"/>
        <v>2182200.7000000002</v>
      </c>
      <c r="H274">
        <f t="shared" si="37"/>
        <v>2182178.4993609493</v>
      </c>
      <c r="I274">
        <f t="shared" si="38"/>
        <v>2182218.2637339849</v>
      </c>
      <c r="J274">
        <f t="shared" si="39"/>
        <v>-39.764373035824001</v>
      </c>
    </row>
    <row r="275" spans="1:10" x14ac:dyDescent="0.25">
      <c r="A275">
        <f>VLOOKUP('2024-03-18_windows_device_0'!P590,'2024-03-18_windows_device_0'!P$2:P$911,1,0)</f>
        <v>37.825333333333333</v>
      </c>
      <c r="B275">
        <f>VLOOKUP('2024-03-18_windows_device_0'!Q628,'2024-03-18_windows_device_0'!Q$2:Q$911,1,0)</f>
        <v>2184093</v>
      </c>
      <c r="C275">
        <f t="shared" si="33"/>
        <v>-3.3443543343881542E-3</v>
      </c>
      <c r="D275">
        <f t="shared" si="32"/>
        <v>37.821988978998945</v>
      </c>
      <c r="E275">
        <f t="shared" si="34"/>
        <v>2181245.6449752706</v>
      </c>
      <c r="F275">
        <f t="shared" si="35"/>
        <v>37.825333333317239</v>
      </c>
      <c r="G275">
        <f t="shared" si="36"/>
        <v>2182201.7333333334</v>
      </c>
      <c r="H275">
        <f t="shared" si="37"/>
        <v>2182218.6111651268</v>
      </c>
      <c r="I275">
        <f t="shared" si="38"/>
        <v>2182219.2967577651</v>
      </c>
      <c r="J275">
        <f t="shared" si="39"/>
        <v>-0.68559263854957164</v>
      </c>
    </row>
    <row r="276" spans="1:10" x14ac:dyDescent="0.25">
      <c r="A276">
        <f>VLOOKUP('2024-03-18_windows_device_0'!P591,'2024-03-18_windows_device_0'!P$2:P$911,1,0)</f>
        <v>37.777333333333331</v>
      </c>
      <c r="B276">
        <f>VLOOKUP('2024-03-18_windows_device_0'!Q629,'2024-03-18_windows_device_0'!Q$2:Q$911,1,0)</f>
        <v>2184085</v>
      </c>
      <c r="C276">
        <f t="shared" si="33"/>
        <v>-0.24079351207566194</v>
      </c>
      <c r="D276">
        <f t="shared" si="32"/>
        <v>37.536539821257669</v>
      </c>
      <c r="E276">
        <f t="shared" si="34"/>
        <v>2181191.4577280744</v>
      </c>
      <c r="F276">
        <f t="shared" si="35"/>
        <v>37.777333333313393</v>
      </c>
      <c r="G276">
        <f t="shared" si="36"/>
        <v>2182196.1333333333</v>
      </c>
      <c r="H276">
        <f t="shared" si="37"/>
        <v>2182164.3117999658</v>
      </c>
      <c r="I276">
        <f t="shared" si="38"/>
        <v>2182213.6744699413</v>
      </c>
      <c r="J276">
        <f t="shared" si="39"/>
        <v>-49.362669975510698</v>
      </c>
    </row>
    <row r="277" spans="1:10" x14ac:dyDescent="0.25">
      <c r="A277">
        <f>VLOOKUP('2024-03-18_windows_device_0'!P592,'2024-03-18_windows_device_0'!P$2:P$911,1,0)</f>
        <v>37.769333333333336</v>
      </c>
      <c r="B277">
        <f>VLOOKUP('2024-03-18_windows_device_0'!Q630,'2024-03-18_windows_device_0'!Q$2:Q$911,1,0)</f>
        <v>2184084</v>
      </c>
      <c r="C277">
        <f t="shared" si="33"/>
        <v>-4.0132252012586557E-2</v>
      </c>
      <c r="D277">
        <f t="shared" si="32"/>
        <v>37.729201081320753</v>
      </c>
      <c r="E277">
        <f t="shared" si="34"/>
        <v>2181232.0085354201</v>
      </c>
      <c r="F277">
        <f t="shared" si="35"/>
        <v>37.769333333316098</v>
      </c>
      <c r="G277">
        <f t="shared" si="36"/>
        <v>2182195.5333333332</v>
      </c>
      <c r="H277">
        <f t="shared" si="37"/>
        <v>2182204.8436436411</v>
      </c>
      <c r="I277">
        <f t="shared" si="38"/>
        <v>2182213.0707553038</v>
      </c>
      <c r="J277">
        <f t="shared" si="39"/>
        <v>-8.2271116625802438</v>
      </c>
    </row>
    <row r="278" spans="1:10" x14ac:dyDescent="0.25">
      <c r="A278">
        <f>VLOOKUP('2024-03-18_windows_device_0'!P593,'2024-03-18_windows_device_0'!P$2:P$911,1,0)</f>
        <v>37.718000000000004</v>
      </c>
      <c r="B278">
        <f>VLOOKUP('2024-03-18_windows_device_0'!Q631,'2024-03-18_windows_device_0'!Q$2:Q$911,1,0)</f>
        <v>2184089</v>
      </c>
      <c r="C278">
        <f t="shared" si="33"/>
        <v>-0.25751528374756705</v>
      </c>
      <c r="D278">
        <f t="shared" si="32"/>
        <v>37.460484716252438</v>
      </c>
      <c r="E278">
        <f t="shared" si="34"/>
        <v>2181195.1114140963</v>
      </c>
      <c r="F278">
        <f t="shared" si="35"/>
        <v>37.717999999978929</v>
      </c>
      <c r="G278">
        <f t="shared" si="36"/>
        <v>2182203.1</v>
      </c>
      <c r="H278">
        <f t="shared" si="37"/>
        <v>2182167.822953213</v>
      </c>
      <c r="I278">
        <f t="shared" si="38"/>
        <v>2182220.6135863811</v>
      </c>
      <c r="J278">
        <f t="shared" si="39"/>
        <v>-52.790633168251247</v>
      </c>
    </row>
    <row r="279" spans="1:10" x14ac:dyDescent="0.25">
      <c r="A279">
        <f>VLOOKUP('2024-03-18_windows_device_0'!P594,'2024-03-18_windows_device_0'!P$2:P$911,1,0)</f>
        <v>37.706666666666663</v>
      </c>
      <c r="B279">
        <f>VLOOKUP('2024-03-18_windows_device_0'!Q632,'2024-03-18_windows_device_0'!Q$2:Q$911,1,0)</f>
        <v>2184089</v>
      </c>
      <c r="C279">
        <f t="shared" si="33"/>
        <v>-5.6854023684562972E-2</v>
      </c>
      <c r="D279">
        <f t="shared" si="32"/>
        <v>37.649812642982099</v>
      </c>
      <c r="E279">
        <f t="shared" si="34"/>
        <v>2181236.8360978412</v>
      </c>
      <c r="F279">
        <f t="shared" si="35"/>
        <v>37.706666666648395</v>
      </c>
      <c r="G279">
        <f t="shared" si="36"/>
        <v>2182203.6666666665</v>
      </c>
      <c r="H279">
        <f t="shared" si="37"/>
        <v>2182209.5199157894</v>
      </c>
      <c r="I279">
        <f t="shared" si="38"/>
        <v>2182221.1749906447</v>
      </c>
      <c r="J279">
        <f t="shared" si="39"/>
        <v>-11.655074855335409</v>
      </c>
    </row>
    <row r="280" spans="1:10" x14ac:dyDescent="0.25">
      <c r="A280">
        <f>VLOOKUP('2024-03-18_windows_device_0'!P595,'2024-03-18_windows_device_0'!P$2:P$911,1,0)</f>
        <v>37.677999999999997</v>
      </c>
      <c r="B280">
        <f>VLOOKUP('2024-03-18_windows_device_0'!Q633,'2024-03-18_windows_device_0'!Q$2:Q$911,1,0)</f>
        <v>2184087</v>
      </c>
      <c r="C280">
        <f t="shared" si="33"/>
        <v>-0.14380723637851239</v>
      </c>
      <c r="D280">
        <f t="shared" si="32"/>
        <v>37.534192763621483</v>
      </c>
      <c r="E280">
        <f t="shared" si="34"/>
        <v>2181218.5015399037</v>
      </c>
      <c r="F280">
        <f t="shared" si="35"/>
        <v>37.677999999980081</v>
      </c>
      <c r="G280">
        <f t="shared" si="36"/>
        <v>2182203.1</v>
      </c>
      <c r="H280">
        <f t="shared" si="37"/>
        <v>2182191.1145297368</v>
      </c>
      <c r="I280">
        <f t="shared" si="38"/>
        <v>2182220.5950131943</v>
      </c>
      <c r="J280">
        <f t="shared" si="39"/>
        <v>-29.480483457595042</v>
      </c>
    </row>
    <row r="281" spans="1:10" x14ac:dyDescent="0.25">
      <c r="A281">
        <f>VLOOKUP('2024-03-18_windows_device_0'!P596,'2024-03-18_windows_device_0'!P$2:P$911,1,0)</f>
        <v>37.661999999999999</v>
      </c>
      <c r="B281">
        <f>VLOOKUP('2024-03-18_windows_device_0'!Q634,'2024-03-18_windows_device_0'!Q$2:Q$911,1,0)</f>
        <v>2184083</v>
      </c>
      <c r="C281">
        <f t="shared" si="33"/>
        <v>-8.0264504025208766E-2</v>
      </c>
      <c r="D281">
        <f t="shared" si="32"/>
        <v>37.58173549597479</v>
      </c>
      <c r="E281">
        <f t="shared" si="34"/>
        <v>2181228.3603451615</v>
      </c>
      <c r="F281">
        <f t="shared" si="35"/>
        <v>37.661999999980793</v>
      </c>
      <c r="G281">
        <f t="shared" si="36"/>
        <v>2182199.9</v>
      </c>
      <c r="H281">
        <f t="shared" si="37"/>
        <v>2182200.9333605943</v>
      </c>
      <c r="I281">
        <f t="shared" si="38"/>
        <v>2182217.3875839193</v>
      </c>
      <c r="J281">
        <f t="shared" si="39"/>
        <v>-16.454223325167796</v>
      </c>
    </row>
    <row r="282" spans="1:10" x14ac:dyDescent="0.25">
      <c r="A282">
        <f>VLOOKUP('2024-03-18_windows_device_0'!P597,'2024-03-18_windows_device_0'!P$2:P$911,1,0)</f>
        <v>37.62466666666667</v>
      </c>
      <c r="B282">
        <f>VLOOKUP('2024-03-18_windows_device_0'!Q635,'2024-03-18_windows_device_0'!Q$2:Q$911,1,0)</f>
        <v>2184084</v>
      </c>
      <c r="C282">
        <f t="shared" si="33"/>
        <v>-0.18728384272548712</v>
      </c>
      <c r="D282">
        <f t="shared" si="32"/>
        <v>37.437382823941185</v>
      </c>
      <c r="E282">
        <f t="shared" si="34"/>
        <v>2181209.365218658</v>
      </c>
      <c r="F282">
        <f t="shared" si="35"/>
        <v>37.624666666645275</v>
      </c>
      <c r="G282">
        <f t="shared" si="36"/>
        <v>2182202.7666666666</v>
      </c>
      <c r="H282">
        <f t="shared" si="37"/>
        <v>2182181.8437278536</v>
      </c>
      <c r="I282">
        <f t="shared" si="38"/>
        <v>2182220.2369156121</v>
      </c>
      <c r="J282">
        <f t="shared" si="39"/>
        <v>-38.393187758724856</v>
      </c>
    </row>
    <row r="283" spans="1:10" x14ac:dyDescent="0.25">
      <c r="A283">
        <f>VLOOKUP('2024-03-18_windows_device_0'!P598,'2024-03-18_windows_device_0'!P$2:P$911,1,0)</f>
        <v>37.609333333333332</v>
      </c>
      <c r="B283">
        <f>VLOOKUP('2024-03-18_windows_device_0'!Q636,'2024-03-18_windows_device_0'!Q$2:Q$911,1,0)</f>
        <v>2184079</v>
      </c>
      <c r="C283">
        <f t="shared" si="33"/>
        <v>-7.6920149690856254E-2</v>
      </c>
      <c r="D283">
        <f t="shared" si="32"/>
        <v>37.532413183642475</v>
      </c>
      <c r="E283">
        <f t="shared" si="34"/>
        <v>2181227.7886376702</v>
      </c>
      <c r="F283">
        <f t="shared" si="35"/>
        <v>37.609333333313423</v>
      </c>
      <c r="G283">
        <f t="shared" si="36"/>
        <v>2182198.5333333332</v>
      </c>
      <c r="H283">
        <f t="shared" si="37"/>
        <v>2182200.2278318703</v>
      </c>
      <c r="I283">
        <f t="shared" si="38"/>
        <v>2182215.996462557</v>
      </c>
      <c r="J283">
        <f t="shared" si="39"/>
        <v>-15.768630686625531</v>
      </c>
    </row>
    <row r="284" spans="1:10" x14ac:dyDescent="0.25">
      <c r="A284">
        <f>VLOOKUP('2024-03-18_windows_device_0'!P599,'2024-03-18_windows_device_0'!P$2:P$911,1,0)</f>
        <v>37.567999999999998</v>
      </c>
      <c r="B284">
        <f>VLOOKUP('2024-03-18_windows_device_0'!Q637,'2024-03-18_windows_device_0'!Q$2:Q$911,1,0)</f>
        <v>2184083</v>
      </c>
      <c r="C284">
        <f t="shared" si="33"/>
        <v>-0.20734996873181605</v>
      </c>
      <c r="D284">
        <f t="shared" si="32"/>
        <v>37.360650031268179</v>
      </c>
      <c r="E284">
        <f t="shared" si="34"/>
        <v>2181207.205428693</v>
      </c>
      <c r="F284">
        <f t="shared" si="35"/>
        <v>37.567999999977367</v>
      </c>
      <c r="G284">
        <f t="shared" si="36"/>
        <v>2182204.6</v>
      </c>
      <c r="H284">
        <f t="shared" si="37"/>
        <v>2182179.5371933412</v>
      </c>
      <c r="I284">
        <f t="shared" si="38"/>
        <v>2182222.0439369311</v>
      </c>
      <c r="J284">
        <f t="shared" si="39"/>
        <v>-42.506743590022289</v>
      </c>
    </row>
    <row r="285" spans="1:10" x14ac:dyDescent="0.25">
      <c r="A285">
        <f>VLOOKUP('2024-03-18_windows_device_0'!P600,'2024-03-18_windows_device_0'!P$2:P$911,1,0)</f>
        <v>37.553333333333335</v>
      </c>
      <c r="B285">
        <f>VLOOKUP('2024-03-18_windows_device_0'!Q638,'2024-03-18_windows_device_0'!Q$2:Q$911,1,0)</f>
        <v>2184081</v>
      </c>
      <c r="C285">
        <f t="shared" si="33"/>
        <v>-7.3575795356432452E-2</v>
      </c>
      <c r="D285">
        <f t="shared" si="32"/>
        <v>37.479757537976901</v>
      </c>
      <c r="E285">
        <f t="shared" si="34"/>
        <v>2181233.3942860262</v>
      </c>
      <c r="F285">
        <f t="shared" si="35"/>
        <v>37.553333333312658</v>
      </c>
      <c r="G285">
        <f t="shared" si="36"/>
        <v>2182203.3333333335</v>
      </c>
      <c r="H285">
        <f t="shared" si="37"/>
        <v>2182205.6874220478</v>
      </c>
      <c r="I285">
        <f t="shared" si="38"/>
        <v>2182220.7704600957</v>
      </c>
      <c r="J285">
        <f t="shared" si="39"/>
        <v>-15.083038048068653</v>
      </c>
    </row>
    <row r="286" spans="1:10" x14ac:dyDescent="0.25">
      <c r="A286">
        <f>VLOOKUP('2024-03-18_windows_device_0'!P601,'2024-03-18_windows_device_0'!P$2:P$911,1,0)</f>
        <v>37.527999999999999</v>
      </c>
      <c r="B286">
        <f>VLOOKUP('2024-03-18_windows_device_0'!Q639,'2024-03-18_windows_device_0'!Q$2:Q$911,1,0)</f>
        <v>2184080</v>
      </c>
      <c r="C286">
        <f t="shared" si="33"/>
        <v>-0.12708546470660728</v>
      </c>
      <c r="D286">
        <f t="shared" si="32"/>
        <v>37.400914535293388</v>
      </c>
      <c r="E286">
        <f t="shared" si="34"/>
        <v>2181222.747056955</v>
      </c>
      <c r="F286">
        <f t="shared" si="35"/>
        <v>37.527999999978064</v>
      </c>
      <c r="G286">
        <f t="shared" si="36"/>
        <v>2182203.6</v>
      </c>
      <c r="H286">
        <f t="shared" si="37"/>
        <v>2182194.9728434794</v>
      </c>
      <c r="I286">
        <f t="shared" si="38"/>
        <v>2182221.0253637442</v>
      </c>
      <c r="J286">
        <f t="shared" si="39"/>
        <v>-26.052520264854493</v>
      </c>
    </row>
    <row r="287" spans="1:10" x14ac:dyDescent="0.25">
      <c r="A287">
        <f>VLOOKUP('2024-03-18_windows_device_0'!P602,'2024-03-18_windows_device_0'!P$2:P$911,1,0)</f>
        <v>37.50266666666667</v>
      </c>
      <c r="B287">
        <f>VLOOKUP('2024-03-18_windows_device_0'!Q640,'2024-03-18_windows_device_0'!Q$2:Q$911,1,0)</f>
        <v>2184075</v>
      </c>
      <c r="C287">
        <f t="shared" si="33"/>
        <v>-0.12708546470657164</v>
      </c>
      <c r="D287">
        <f t="shared" si="32"/>
        <v>37.375581201960095</v>
      </c>
      <c r="E287">
        <f t="shared" si="34"/>
        <v>2181219.0701047117</v>
      </c>
      <c r="F287">
        <f t="shared" si="35"/>
        <v>37.50266666664433</v>
      </c>
      <c r="G287">
        <f t="shared" si="36"/>
        <v>2182199.8666666667</v>
      </c>
      <c r="H287">
        <f t="shared" si="37"/>
        <v>2182191.2277471279</v>
      </c>
      <c r="I287">
        <f t="shared" si="38"/>
        <v>2182217.2802673928</v>
      </c>
      <c r="J287">
        <f t="shared" si="39"/>
        <v>-26.052520264847185</v>
      </c>
    </row>
    <row r="288" spans="1:10" x14ac:dyDescent="0.25">
      <c r="A288">
        <f>VLOOKUP('2024-03-18_windows_device_0'!P603,'2024-03-18_windows_device_0'!P$2:P$911,1,0)</f>
        <v>37.471333333333334</v>
      </c>
      <c r="B288">
        <f>VLOOKUP('2024-03-18_windows_device_0'!Q641,'2024-03-18_windows_device_0'!Q$2:Q$911,1,0)</f>
        <v>2184073</v>
      </c>
      <c r="C288">
        <f t="shared" si="33"/>
        <v>-0.15718465371606502</v>
      </c>
      <c r="D288">
        <f t="shared" si="32"/>
        <v>37.314148679617269</v>
      </c>
      <c r="E288">
        <f t="shared" si="34"/>
        <v>2181212.5372713311</v>
      </c>
      <c r="F288">
        <f t="shared" si="35"/>
        <v>37.471333333309957</v>
      </c>
      <c r="G288">
        <f t="shared" si="36"/>
        <v>2182199.4333333331</v>
      </c>
      <c r="H288">
        <f t="shared" si="37"/>
        <v>2182184.6095310515</v>
      </c>
      <c r="I288">
        <f t="shared" si="38"/>
        <v>2182216.8323850632</v>
      </c>
      <c r="J288">
        <f t="shared" si="39"/>
        <v>-32.222854011793331</v>
      </c>
    </row>
    <row r="289" spans="1:10" x14ac:dyDescent="0.25">
      <c r="A289">
        <f>VLOOKUP('2024-03-18_windows_device_0'!P604,'2024-03-18_windows_device_0'!P$2:P$911,1,0)</f>
        <v>37.455333333333336</v>
      </c>
      <c r="B289">
        <f>VLOOKUP('2024-03-18_windows_device_0'!Q642,'2024-03-18_windows_device_0'!Q$2:Q$911,1,0)</f>
        <v>2184070</v>
      </c>
      <c r="C289">
        <f t="shared" si="33"/>
        <v>-8.0264504025208766E-2</v>
      </c>
      <c r="D289">
        <f t="shared" si="32"/>
        <v>37.375068829308127</v>
      </c>
      <c r="E289">
        <f t="shared" si="34"/>
        <v>2181226.14254126</v>
      </c>
      <c r="F289">
        <f t="shared" si="35"/>
        <v>37.455333333311017</v>
      </c>
      <c r="G289">
        <f t="shared" si="36"/>
        <v>2182197.2333333334</v>
      </c>
      <c r="H289">
        <f t="shared" si="37"/>
        <v>2182198.1707324632</v>
      </c>
      <c r="I289">
        <f t="shared" si="38"/>
        <v>2182214.6249557883</v>
      </c>
      <c r="J289">
        <f t="shared" si="39"/>
        <v>-16.454223325167796</v>
      </c>
    </row>
    <row r="290" spans="1:10" x14ac:dyDescent="0.25">
      <c r="A290">
        <f>VLOOKUP('2024-03-18_windows_device_0'!P605,'2024-03-18_windows_device_0'!P$2:P$911,1,0)</f>
        <v>37.422666666666665</v>
      </c>
      <c r="B290">
        <f>VLOOKUP('2024-03-18_windows_device_0'!Q643,'2024-03-18_windows_device_0'!Q$2:Q$911,1,0)</f>
        <v>2184071</v>
      </c>
      <c r="C290">
        <f t="shared" si="33"/>
        <v>-0.16387336238484132</v>
      </c>
      <c r="D290">
        <f t="shared" si="32"/>
        <v>37.258793304281824</v>
      </c>
      <c r="E290">
        <f t="shared" si="34"/>
        <v>2181211.7118479325</v>
      </c>
      <c r="F290">
        <f t="shared" si="35"/>
        <v>37.422666666642321</v>
      </c>
      <c r="G290">
        <f t="shared" si="36"/>
        <v>2182199.8666666667</v>
      </c>
      <c r="H290">
        <f t="shared" si="37"/>
        <v>2182183.6490817307</v>
      </c>
      <c r="I290">
        <f t="shared" si="38"/>
        <v>2182217.2431210196</v>
      </c>
      <c r="J290">
        <f t="shared" si="39"/>
        <v>-33.594039288892468</v>
      </c>
    </row>
    <row r="291" spans="1:10" x14ac:dyDescent="0.25">
      <c r="A291">
        <f>VLOOKUP('2024-03-18_windows_device_0'!P606,'2024-03-18_windows_device_0'!P$2:P$911,1,0)</f>
        <v>37.399333333333331</v>
      </c>
      <c r="B291">
        <f>VLOOKUP('2024-03-18_windows_device_0'!Q644,'2024-03-18_windows_device_0'!Q$2:Q$911,1,0)</f>
        <v>2184078</v>
      </c>
      <c r="C291">
        <f t="shared" si="33"/>
        <v>-0.11705240170344282</v>
      </c>
      <c r="D291">
        <f t="shared" si="32"/>
        <v>37.282280931629892</v>
      </c>
      <c r="E291">
        <f t="shared" si="34"/>
        <v>2181229.5317556732</v>
      </c>
      <c r="F291">
        <f t="shared" si="35"/>
        <v>37.399333333309428</v>
      </c>
      <c r="G291">
        <f t="shared" si="36"/>
        <v>2182208.0333333332</v>
      </c>
      <c r="H291">
        <f t="shared" si="37"/>
        <v>2182201.4032109776</v>
      </c>
      <c r="I291">
        <f t="shared" si="38"/>
        <v>2182225.398953327</v>
      </c>
      <c r="J291">
        <f t="shared" si="39"/>
        <v>-23.995742349205777</v>
      </c>
    </row>
    <row r="292" spans="1:10" x14ac:dyDescent="0.25">
      <c r="A292">
        <f>VLOOKUP('2024-03-18_windows_device_0'!P607,'2024-03-18_windows_device_0'!P$2:P$911,1,0)</f>
        <v>37.37533333333333</v>
      </c>
      <c r="B292">
        <f>VLOOKUP('2024-03-18_windows_device_0'!Q645,'2024-03-18_windows_device_0'!Q$2:Q$911,1,0)</f>
        <v>2184075</v>
      </c>
      <c r="C292">
        <f t="shared" si="33"/>
        <v>-0.12039675603783097</v>
      </c>
      <c r="D292">
        <f t="shared" si="32"/>
        <v>37.254936577295496</v>
      </c>
      <c r="E292">
        <f t="shared" si="34"/>
        <v>2181227.1033802656</v>
      </c>
      <c r="F292">
        <f t="shared" si="35"/>
        <v>37.375333333308944</v>
      </c>
      <c r="G292">
        <f t="shared" si="36"/>
        <v>2182206.2333333334</v>
      </c>
      <c r="H292">
        <f t="shared" si="37"/>
        <v>2182198.9064744273</v>
      </c>
      <c r="I292">
        <f t="shared" si="38"/>
        <v>2182223.5878094151</v>
      </c>
      <c r="J292">
        <f t="shared" si="39"/>
        <v>-24.681334987755349</v>
      </c>
    </row>
    <row r="293" spans="1:10" x14ac:dyDescent="0.25">
      <c r="A293">
        <f>VLOOKUP('2024-03-18_windows_device_0'!P608,'2024-03-18_windows_device_0'!P$2:P$911,1,0)</f>
        <v>37.35</v>
      </c>
      <c r="B293">
        <f>VLOOKUP('2024-03-18_windows_device_0'!Q646,'2024-03-18_windows_device_0'!Q$2:Q$911,1,0)</f>
        <v>2184067</v>
      </c>
      <c r="C293">
        <f t="shared" si="33"/>
        <v>-0.12708546470657164</v>
      </c>
      <c r="D293">
        <f t="shared" si="32"/>
        <v>37.222914535293427</v>
      </c>
      <c r="E293">
        <f t="shared" si="34"/>
        <v>2181219.0600313209</v>
      </c>
      <c r="F293">
        <f t="shared" si="35"/>
        <v>37.34999999997504</v>
      </c>
      <c r="G293">
        <f t="shared" si="36"/>
        <v>2182199.5</v>
      </c>
      <c r="H293">
        <f t="shared" si="37"/>
        <v>2182190.7901927987</v>
      </c>
      <c r="I293">
        <f t="shared" si="38"/>
        <v>2182216.8427130636</v>
      </c>
      <c r="J293">
        <f t="shared" si="39"/>
        <v>-26.052520264847185</v>
      </c>
    </row>
    <row r="294" spans="1:10" x14ac:dyDescent="0.25">
      <c r="A294">
        <f>VLOOKUP('2024-03-18_windows_device_0'!P609,'2024-03-18_windows_device_0'!P$2:P$911,1,0)</f>
        <v>37.322000000000003</v>
      </c>
      <c r="B294">
        <f>VLOOKUP('2024-03-18_windows_device_0'!Q647,'2024-03-18_windows_device_0'!Q$2:Q$911,1,0)</f>
        <v>2184069</v>
      </c>
      <c r="C294">
        <f t="shared" si="33"/>
        <v>-0.14046288204412424</v>
      </c>
      <c r="D294">
        <f t="shared" si="32"/>
        <v>37.181537117955877</v>
      </c>
      <c r="E294">
        <f t="shared" si="34"/>
        <v>2181219.786193823</v>
      </c>
      <c r="F294">
        <f t="shared" si="35"/>
        <v>37.321999999974274</v>
      </c>
      <c r="G294">
        <f t="shared" si="36"/>
        <v>2182202.9</v>
      </c>
      <c r="H294">
        <f t="shared" si="37"/>
        <v>2182191.4348210138</v>
      </c>
      <c r="I294">
        <f t="shared" si="38"/>
        <v>2182220.2297118329</v>
      </c>
      <c r="J294">
        <f t="shared" si="39"/>
        <v>-28.79489081904547</v>
      </c>
    </row>
    <row r="295" spans="1:10" x14ac:dyDescent="0.25">
      <c r="A295">
        <f>VLOOKUP('2024-03-18_windows_device_0'!P610,'2024-03-18_windows_device_0'!P$2:P$911,1,0)</f>
        <v>37.291333333333334</v>
      </c>
      <c r="B295">
        <f>VLOOKUP('2024-03-18_windows_device_0'!Q648,'2024-03-18_windows_device_0'!Q$2:Q$911,1,0)</f>
        <v>2184066</v>
      </c>
      <c r="C295">
        <f t="shared" si="33"/>
        <v>-0.15384029938167687</v>
      </c>
      <c r="D295">
        <f t="shared" si="32"/>
        <v>37.137493033951657</v>
      </c>
      <c r="E295">
        <f t="shared" si="34"/>
        <v>2181215.6533303917</v>
      </c>
      <c r="F295">
        <f t="shared" si="35"/>
        <v>37.29133333330676</v>
      </c>
      <c r="G295">
        <f t="shared" si="36"/>
        <v>2182201.4333333331</v>
      </c>
      <c r="H295">
        <f t="shared" si="37"/>
        <v>2182187.2115443498</v>
      </c>
      <c r="I295">
        <f t="shared" si="38"/>
        <v>2182218.7488057232</v>
      </c>
      <c r="J295">
        <f t="shared" si="39"/>
        <v>-31.537261373243759</v>
      </c>
    </row>
    <row r="296" spans="1:10" x14ac:dyDescent="0.25">
      <c r="A296">
        <f>VLOOKUP('2024-03-18_windows_device_0'!P611,'2024-03-18_windows_device_0'!P$2:P$911,1,0)</f>
        <v>37.273333333333333</v>
      </c>
      <c r="B296">
        <f>VLOOKUP('2024-03-18_windows_device_0'!Q649,'2024-03-18_windows_device_0'!Q$2:Q$911,1,0)</f>
        <v>2184067</v>
      </c>
      <c r="C296">
        <f t="shared" si="33"/>
        <v>-9.029756702837323E-2</v>
      </c>
      <c r="D296">
        <f t="shared" si="32"/>
        <v>37.183035766304961</v>
      </c>
      <c r="E296">
        <f t="shared" si="34"/>
        <v>2181230.6248435318</v>
      </c>
      <c r="F296">
        <f t="shared" si="35"/>
        <v>37.273333333307662</v>
      </c>
      <c r="G296">
        <f t="shared" si="36"/>
        <v>2182203.3333333335</v>
      </c>
      <c r="H296">
        <f t="shared" si="37"/>
        <v>2182202.1294465484</v>
      </c>
      <c r="I296">
        <f t="shared" si="38"/>
        <v>2182220.6404477893</v>
      </c>
      <c r="J296">
        <f t="shared" si="39"/>
        <v>-18.511001240816512</v>
      </c>
    </row>
    <row r="297" spans="1:10" x14ac:dyDescent="0.25">
      <c r="A297">
        <f>VLOOKUP('2024-03-18_windows_device_0'!P612,'2024-03-18_windows_device_0'!P$2:P$911,1,0)</f>
        <v>37.229999999999997</v>
      </c>
      <c r="B297">
        <f>VLOOKUP('2024-03-18_windows_device_0'!Q650,'2024-03-18_windows_device_0'!Q$2:Q$911,1,0)</f>
        <v>2184063</v>
      </c>
      <c r="C297">
        <f t="shared" si="33"/>
        <v>-0.2173830317349805</v>
      </c>
      <c r="D297">
        <f t="shared" si="32"/>
        <v>37.012616968265014</v>
      </c>
      <c r="E297">
        <f t="shared" si="34"/>
        <v>2181202.8495777105</v>
      </c>
      <c r="F297">
        <f t="shared" si="35"/>
        <v>37.22999999997085</v>
      </c>
      <c r="G297">
        <f t="shared" si="36"/>
        <v>2182201.5</v>
      </c>
      <c r="H297">
        <f t="shared" si="37"/>
        <v>2182174.2234719978</v>
      </c>
      <c r="I297">
        <f t="shared" si="38"/>
        <v>2182218.7869935036</v>
      </c>
      <c r="J297">
        <f t="shared" si="39"/>
        <v>-44.563521505671005</v>
      </c>
    </row>
    <row r="298" spans="1:10" x14ac:dyDescent="0.25">
      <c r="A298">
        <f>VLOOKUP('2024-03-18_windows_device_0'!P613,'2024-03-18_windows_device_0'!P$2:P$911,1,0)</f>
        <v>37.223333333333336</v>
      </c>
      <c r="B298">
        <f>VLOOKUP('2024-03-18_windows_device_0'!Q651,'2024-03-18_windows_device_0'!Q$2:Q$911,1,0)</f>
        <v>2184061</v>
      </c>
      <c r="C298">
        <f t="shared" si="33"/>
        <v>-3.344354334381025E-2</v>
      </c>
      <c r="D298">
        <f t="shared" si="32"/>
        <v>37.189889789989529</v>
      </c>
      <c r="E298">
        <f t="shared" si="34"/>
        <v>2181238.9077260247</v>
      </c>
      <c r="F298">
        <f t="shared" si="35"/>
        <v>37.223333333307835</v>
      </c>
      <c r="G298">
        <f t="shared" si="36"/>
        <v>2182199.8333333335</v>
      </c>
      <c r="H298">
        <f t="shared" si="37"/>
        <v>2182210.2613049201</v>
      </c>
      <c r="I298">
        <f t="shared" si="38"/>
        <v>2182217.1172313057</v>
      </c>
      <c r="J298">
        <f t="shared" si="39"/>
        <v>-6.8559263854811014</v>
      </c>
    </row>
    <row r="299" spans="1:10" x14ac:dyDescent="0.25">
      <c r="A299">
        <f>VLOOKUP('2024-03-18_windows_device_0'!P614,'2024-03-18_windows_device_0'!P$2:P$911,1,0)</f>
        <v>37.196666666666665</v>
      </c>
      <c r="B299">
        <f>VLOOKUP('2024-03-18_windows_device_0'!Q652,'2024-03-18_windows_device_0'!Q$2:Q$911,1,0)</f>
        <v>2184058</v>
      </c>
      <c r="C299">
        <f t="shared" si="33"/>
        <v>-0.13377417337538358</v>
      </c>
      <c r="D299">
        <f t="shared" si="32"/>
        <v>37.06289249329128</v>
      </c>
      <c r="E299">
        <f t="shared" si="34"/>
        <v>2181216.7427099301</v>
      </c>
      <c r="F299">
        <f t="shared" si="35"/>
        <v>37.196666666638627</v>
      </c>
      <c r="G299">
        <f t="shared" si="36"/>
        <v>2182198.1666666665</v>
      </c>
      <c r="H299">
        <f t="shared" si="37"/>
        <v>2182188.0144769726</v>
      </c>
      <c r="I299">
        <f t="shared" si="38"/>
        <v>2182215.4381825146</v>
      </c>
      <c r="J299">
        <f t="shared" si="39"/>
        <v>-27.423705541953634</v>
      </c>
    </row>
    <row r="300" spans="1:10" x14ac:dyDescent="0.25">
      <c r="A300">
        <f>VLOOKUP('2024-03-18_windows_device_0'!P615,'2024-03-18_windows_device_0'!P$2:P$911,1,0)</f>
        <v>37.183999999999997</v>
      </c>
      <c r="B300">
        <f>VLOOKUP('2024-03-18_windows_device_0'!Q653,'2024-03-18_windows_device_0'!Q$2:Q$911,1,0)</f>
        <v>2184057</v>
      </c>
      <c r="C300">
        <f t="shared" si="33"/>
        <v>-6.3542732353303641E-2</v>
      </c>
      <c r="D300">
        <f t="shared" si="32"/>
        <v>37.120457267646692</v>
      </c>
      <c r="E300">
        <f t="shared" si="34"/>
        <v>2181230.8067762279</v>
      </c>
      <c r="F300">
        <f t="shared" si="35"/>
        <v>37.183999999973153</v>
      </c>
      <c r="G300">
        <f t="shared" si="36"/>
        <v>2182197.7999999998</v>
      </c>
      <c r="H300">
        <f t="shared" si="37"/>
        <v>2182202.0393742067</v>
      </c>
      <c r="I300">
        <f t="shared" si="38"/>
        <v>2182215.0656343391</v>
      </c>
      <c r="J300">
        <f t="shared" si="39"/>
        <v>-13.026260132427247</v>
      </c>
    </row>
    <row r="301" spans="1:10" x14ac:dyDescent="0.25">
      <c r="A301">
        <f>VLOOKUP('2024-03-18_windows_device_0'!P616,'2024-03-18_windows_device_0'!P$2:P$911,1,0)</f>
        <v>37.145333333333333</v>
      </c>
      <c r="B301">
        <f>VLOOKUP('2024-03-18_windows_device_0'!Q654,'2024-03-18_windows_device_0'!Q$2:Q$911,1,0)</f>
        <v>2184057</v>
      </c>
      <c r="C301">
        <f t="shared" si="33"/>
        <v>-0.19397255139426342</v>
      </c>
      <c r="D301">
        <f t="shared" si="32"/>
        <v>36.951360781939073</v>
      </c>
      <c r="E301">
        <f t="shared" si="34"/>
        <v>2181206.1048400858</v>
      </c>
      <c r="F301">
        <f t="shared" si="35"/>
        <v>37.145333333302879</v>
      </c>
      <c r="G301">
        <f t="shared" si="36"/>
        <v>2182199.7333333334</v>
      </c>
      <c r="H301">
        <f t="shared" si="37"/>
        <v>2182177.2166405562</v>
      </c>
      <c r="I301">
        <f t="shared" si="38"/>
        <v>2182216.9810135919</v>
      </c>
      <c r="J301">
        <f t="shared" si="39"/>
        <v>-39.764373035824001</v>
      </c>
    </row>
    <row r="302" spans="1:10" x14ac:dyDescent="0.25">
      <c r="A302">
        <f>VLOOKUP('2024-03-18_windows_device_0'!P617,'2024-03-18_windows_device_0'!P$2:P$911,1,0)</f>
        <v>37.116666666666667</v>
      </c>
      <c r="B302">
        <f>VLOOKUP('2024-03-18_windows_device_0'!Q655,'2024-03-18_windows_device_0'!Q$2:Q$911,1,0)</f>
        <v>2184058</v>
      </c>
      <c r="C302">
        <f t="shared" si="33"/>
        <v>-0.14380723637851239</v>
      </c>
      <c r="D302">
        <f t="shared" si="32"/>
        <v>36.972859430288153</v>
      </c>
      <c r="E302">
        <f t="shared" si="34"/>
        <v>2181218.8995039295</v>
      </c>
      <c r="F302">
        <f t="shared" si="35"/>
        <v>37.116666666636725</v>
      </c>
      <c r="G302">
        <f t="shared" si="36"/>
        <v>2182202.1666666665</v>
      </c>
      <c r="H302">
        <f t="shared" si="37"/>
        <v>2182189.920552684</v>
      </c>
      <c r="I302">
        <f t="shared" si="38"/>
        <v>2182219.4010361414</v>
      </c>
      <c r="J302">
        <f t="shared" si="39"/>
        <v>-29.480483457595042</v>
      </c>
    </row>
    <row r="303" spans="1:10" x14ac:dyDescent="0.25">
      <c r="A303">
        <f>VLOOKUP('2024-03-18_windows_device_0'!P618,'2024-03-18_windows_device_0'!P$2:P$911,1,0)</f>
        <v>37.086666666666666</v>
      </c>
      <c r="B303">
        <f>VLOOKUP('2024-03-18_windows_device_0'!Q656,'2024-03-18_windows_device_0'!Q$2:Q$911,1,0)</f>
        <v>2184055</v>
      </c>
      <c r="C303">
        <f t="shared" si="33"/>
        <v>-0.15049594504728872</v>
      </c>
      <c r="D303">
        <f t="shared" si="32"/>
        <v>36.936170721619376</v>
      </c>
      <c r="E303">
        <f t="shared" si="34"/>
        <v>2181216.110451052</v>
      </c>
      <c r="F303">
        <f t="shared" si="35"/>
        <v>37.086666666635907</v>
      </c>
      <c r="G303">
        <f t="shared" si="36"/>
        <v>2182200.6666666665</v>
      </c>
      <c r="H303">
        <f t="shared" si="37"/>
        <v>2182187.0354375169</v>
      </c>
      <c r="I303">
        <f t="shared" si="38"/>
        <v>2182217.8871062514</v>
      </c>
      <c r="J303">
        <f t="shared" si="39"/>
        <v>-30.851668734694186</v>
      </c>
    </row>
    <row r="304" spans="1:10" x14ac:dyDescent="0.25">
      <c r="A304">
        <f>VLOOKUP('2024-03-18_windows_device_0'!P619,'2024-03-18_windows_device_0'!P$2:P$911,1,0)</f>
        <v>37.06133333333333</v>
      </c>
      <c r="B304">
        <f>VLOOKUP('2024-03-18_windows_device_0'!Q657,'2024-03-18_windows_device_0'!Q$2:Q$911,1,0)</f>
        <v>2184057</v>
      </c>
      <c r="C304">
        <f t="shared" si="33"/>
        <v>-0.12708546470660728</v>
      </c>
      <c r="D304">
        <f t="shared" si="32"/>
        <v>36.93424786862672</v>
      </c>
      <c r="E304">
        <f t="shared" si="34"/>
        <v>2181224.246490235</v>
      </c>
      <c r="F304">
        <f t="shared" si="35"/>
        <v>37.061333333302549</v>
      </c>
      <c r="G304">
        <f t="shared" si="36"/>
        <v>2182203.9333333331</v>
      </c>
      <c r="H304">
        <f t="shared" si="37"/>
        <v>2182195.0894896351</v>
      </c>
      <c r="I304">
        <f t="shared" si="38"/>
        <v>2182221.1420099</v>
      </c>
      <c r="J304">
        <f t="shared" si="39"/>
        <v>-26.052520264854493</v>
      </c>
    </row>
    <row r="305" spans="1:10" x14ac:dyDescent="0.25">
      <c r="A305">
        <f>VLOOKUP('2024-03-18_windows_device_0'!P620,'2024-03-18_windows_device_0'!P$2:P$911,1,0)</f>
        <v>37.045999999999999</v>
      </c>
      <c r="B305">
        <f>VLOOKUP('2024-03-18_windows_device_0'!Q658,'2024-03-18_windows_device_0'!Q$2:Q$911,1,0)</f>
        <v>2184058</v>
      </c>
      <c r="C305">
        <f t="shared" si="33"/>
        <v>-7.6920149690820616E-2</v>
      </c>
      <c r="D305">
        <f t="shared" si="32"/>
        <v>36.969079850309178</v>
      </c>
      <c r="E305">
        <f t="shared" si="34"/>
        <v>2181236.3399365325</v>
      </c>
      <c r="F305">
        <f t="shared" si="35"/>
        <v>37.045999999970029</v>
      </c>
      <c r="G305">
        <f t="shared" si="36"/>
        <v>2182205.7000000002</v>
      </c>
      <c r="H305">
        <f t="shared" si="37"/>
        <v>2182207.1329261586</v>
      </c>
      <c r="I305">
        <f t="shared" si="38"/>
        <v>2182222.9015568453</v>
      </c>
      <c r="J305">
        <f t="shared" si="39"/>
        <v>-15.768630686618227</v>
      </c>
    </row>
    <row r="306" spans="1:10" x14ac:dyDescent="0.25">
      <c r="A306">
        <f>VLOOKUP('2024-03-18_windows_device_0'!P621,'2024-03-18_windows_device_0'!P$2:P$911,1,0)</f>
        <v>37.026666666666664</v>
      </c>
      <c r="B306">
        <f>VLOOKUP('2024-03-18_windows_device_0'!Q659,'2024-03-18_windows_device_0'!Q$2:Q$911,1,0)</f>
        <v>2184055</v>
      </c>
      <c r="C306">
        <f t="shared" si="33"/>
        <v>-9.6986275697149529E-2</v>
      </c>
      <c r="D306">
        <f t="shared" si="32"/>
        <v>36.929680390969516</v>
      </c>
      <c r="E306">
        <f t="shared" si="34"/>
        <v>2181230.2475410453</v>
      </c>
      <c r="F306">
        <f t="shared" si="35"/>
        <v>37.026666666635805</v>
      </c>
      <c r="G306">
        <f t="shared" si="36"/>
        <v>2182203.6666666665</v>
      </c>
      <c r="H306">
        <f t="shared" si="37"/>
        <v>2182200.9770599534</v>
      </c>
      <c r="I306">
        <f t="shared" si="38"/>
        <v>2182220.8592464714</v>
      </c>
      <c r="J306">
        <f t="shared" si="39"/>
        <v>-19.882186517915653</v>
      </c>
    </row>
    <row r="307" spans="1:10" x14ac:dyDescent="0.25">
      <c r="A307">
        <f>VLOOKUP('2024-03-18_windows_device_0'!P622,'2024-03-18_windows_device_0'!P$2:P$911,1,0)</f>
        <v>36.998666666666665</v>
      </c>
      <c r="B307">
        <f>VLOOKUP('2024-03-18_windows_device_0'!Q660,'2024-03-18_windows_device_0'!Q$2:Q$911,1,0)</f>
        <v>2184054</v>
      </c>
      <c r="C307">
        <f t="shared" si="33"/>
        <v>-0.14046288204412424</v>
      </c>
      <c r="D307">
        <f t="shared" si="32"/>
        <v>36.858203784622539</v>
      </c>
      <c r="E307">
        <f t="shared" si="34"/>
        <v>2181221.8145790957</v>
      </c>
      <c r="F307">
        <f t="shared" si="35"/>
        <v>36.998666666634122</v>
      </c>
      <c r="G307">
        <f t="shared" si="36"/>
        <v>2182204.0666666669</v>
      </c>
      <c r="H307">
        <f t="shared" si="37"/>
        <v>2182192.4513544217</v>
      </c>
      <c r="I307">
        <f t="shared" si="38"/>
        <v>2182221.2462452408</v>
      </c>
      <c r="J307">
        <f t="shared" si="39"/>
        <v>-28.79489081904547</v>
      </c>
    </row>
    <row r="308" spans="1:10" x14ac:dyDescent="0.25">
      <c r="A308">
        <f>VLOOKUP('2024-03-18_windows_device_0'!P623,'2024-03-18_windows_device_0'!P$2:P$911,1,0)</f>
        <v>36.960666666666668</v>
      </c>
      <c r="B308">
        <f>VLOOKUP('2024-03-18_windows_device_0'!Q661,'2024-03-18_windows_device_0'!Q$2:Q$911,1,0)</f>
        <v>2184054</v>
      </c>
      <c r="C308">
        <f t="shared" si="33"/>
        <v>-0.19062819705987527</v>
      </c>
      <c r="D308">
        <f t="shared" si="32"/>
        <v>36.770038469606796</v>
      </c>
      <c r="E308">
        <f t="shared" si="34"/>
        <v>2181213.5404639072</v>
      </c>
      <c r="F308">
        <f t="shared" si="35"/>
        <v>36.96066666663193</v>
      </c>
      <c r="G308">
        <f t="shared" si="36"/>
        <v>2182205.9666666668</v>
      </c>
      <c r="H308">
        <f t="shared" si="37"/>
        <v>2182184.0498203165</v>
      </c>
      <c r="I308">
        <f t="shared" si="38"/>
        <v>2182223.1286007138</v>
      </c>
      <c r="J308">
        <f t="shared" si="39"/>
        <v>-39.078780397274429</v>
      </c>
    </row>
    <row r="309" spans="1:10" x14ac:dyDescent="0.25">
      <c r="A309">
        <f>VLOOKUP('2024-03-18_windows_device_0'!P624,'2024-03-18_windows_device_0'!P$2:P$911,1,0)</f>
        <v>36.952666666666666</v>
      </c>
      <c r="B309">
        <f>VLOOKUP('2024-03-18_windows_device_0'!Q662,'2024-03-18_windows_device_0'!Q$2:Q$911,1,0)</f>
        <v>2184051</v>
      </c>
      <c r="C309">
        <f t="shared" si="33"/>
        <v>-4.0132252012622202E-2</v>
      </c>
      <c r="D309">
        <f t="shared" si="32"/>
        <v>36.91253441465404</v>
      </c>
      <c r="E309">
        <f t="shared" si="34"/>
        <v>2181241.8154708575</v>
      </c>
      <c r="F309">
        <f t="shared" si="35"/>
        <v>36.952666666635473</v>
      </c>
      <c r="G309">
        <f t="shared" si="36"/>
        <v>2182203.3666666667</v>
      </c>
      <c r="H309">
        <f t="shared" si="37"/>
        <v>2182212.2977744136</v>
      </c>
      <c r="I309">
        <f t="shared" si="38"/>
        <v>2182220.5248860763</v>
      </c>
      <c r="J309">
        <f t="shared" si="39"/>
        <v>-8.2271116625875518</v>
      </c>
    </row>
    <row r="310" spans="1:10" x14ac:dyDescent="0.25">
      <c r="A310">
        <f>VLOOKUP('2024-03-18_windows_device_0'!P625,'2024-03-18_windows_device_0'!P$2:P$911,1,0)</f>
        <v>36.932000000000002</v>
      </c>
      <c r="B310">
        <f>VLOOKUP('2024-03-18_windows_device_0'!Q663,'2024-03-18_windows_device_0'!Q$2:Q$911,1,0)</f>
        <v>2184049</v>
      </c>
      <c r="C310">
        <f t="shared" si="33"/>
        <v>-0.1036749843658902</v>
      </c>
      <c r="D310">
        <f t="shared" si="32"/>
        <v>36.828325015634114</v>
      </c>
      <c r="E310">
        <f t="shared" si="34"/>
        <v>2181227.8832012136</v>
      </c>
      <c r="F310">
        <f t="shared" si="35"/>
        <v>36.931999999966784</v>
      </c>
      <c r="G310">
        <f t="shared" si="36"/>
        <v>2182202.4</v>
      </c>
      <c r="H310">
        <f t="shared" si="37"/>
        <v>2182198.2952514682</v>
      </c>
      <c r="I310">
        <f t="shared" si="38"/>
        <v>2182219.5486232634</v>
      </c>
      <c r="J310">
        <f t="shared" si="39"/>
        <v>-21.253371795007492</v>
      </c>
    </row>
    <row r="311" spans="1:10" x14ac:dyDescent="0.25">
      <c r="A311">
        <f>VLOOKUP('2024-03-18_windows_device_0'!P626,'2024-03-18_windows_device_0'!P$2:P$911,1,0)</f>
        <v>36.906666666666666</v>
      </c>
      <c r="B311">
        <f>VLOOKUP('2024-03-18_windows_device_0'!Q664,'2024-03-18_windows_device_0'!Q$2:Q$911,1,0)</f>
        <v>2184040</v>
      </c>
      <c r="C311">
        <f t="shared" si="33"/>
        <v>-0.12708546470660728</v>
      </c>
      <c r="D311">
        <f t="shared" si="32"/>
        <v>36.779581201960056</v>
      </c>
      <c r="E311">
        <f t="shared" si="34"/>
        <v>2181215.4257947658</v>
      </c>
      <c r="F311">
        <f t="shared" si="35"/>
        <v>36.906666666632226</v>
      </c>
      <c r="G311">
        <f t="shared" si="36"/>
        <v>2182194.6666666665</v>
      </c>
      <c r="H311">
        <f t="shared" si="37"/>
        <v>2182185.751006647</v>
      </c>
      <c r="I311">
        <f t="shared" si="38"/>
        <v>2182211.8035269119</v>
      </c>
      <c r="J311">
        <f t="shared" si="39"/>
        <v>-26.052520264854493</v>
      </c>
    </row>
    <row r="312" spans="1:10" x14ac:dyDescent="0.25">
      <c r="A312">
        <f>VLOOKUP('2024-03-18_windows_device_0'!P627,'2024-03-18_windows_device_0'!P$2:P$911,1,0)</f>
        <v>36.88133333333333</v>
      </c>
      <c r="B312">
        <f>VLOOKUP('2024-03-18_windows_device_0'!Q665,'2024-03-18_windows_device_0'!Q$2:Q$911,1,0)</f>
        <v>2184029</v>
      </c>
      <c r="C312">
        <f t="shared" si="33"/>
        <v>-0.12708546470660728</v>
      </c>
      <c r="D312">
        <f t="shared" si="32"/>
        <v>36.75424786862672</v>
      </c>
      <c r="E312">
        <f t="shared" si="34"/>
        <v>2181205.7683313983</v>
      </c>
      <c r="F312">
        <f t="shared" si="35"/>
        <v>36.881333333298251</v>
      </c>
      <c r="G312">
        <f t="shared" si="36"/>
        <v>2182184.9333333331</v>
      </c>
      <c r="H312">
        <f t="shared" si="37"/>
        <v>2182176.0059102955</v>
      </c>
      <c r="I312">
        <f t="shared" si="38"/>
        <v>2182202.0584305604</v>
      </c>
      <c r="J312">
        <f t="shared" si="39"/>
        <v>-26.052520264854493</v>
      </c>
    </row>
    <row r="313" spans="1:10" x14ac:dyDescent="0.25">
      <c r="A313">
        <f>VLOOKUP('2024-03-18_windows_device_0'!P628,'2024-03-18_windows_device_0'!P$2:P$911,1,0)</f>
        <v>36.848666666666666</v>
      </c>
      <c r="B313">
        <f>VLOOKUP('2024-03-18_windows_device_0'!Q666,'2024-03-18_windows_device_0'!Q$2:Q$911,1,0)</f>
        <v>2184018</v>
      </c>
      <c r="C313">
        <f t="shared" si="33"/>
        <v>-0.16387336238480568</v>
      </c>
      <c r="D313">
        <f t="shared" si="32"/>
        <v>36.684793304281861</v>
      </c>
      <c r="E313">
        <f t="shared" si="34"/>
        <v>2181188.9591509639</v>
      </c>
      <c r="F313">
        <f t="shared" si="35"/>
        <v>36.84866666662974</v>
      </c>
      <c r="G313">
        <f t="shared" si="36"/>
        <v>2182175.5666666669</v>
      </c>
      <c r="H313">
        <f t="shared" si="37"/>
        <v>2182159.0825565024</v>
      </c>
      <c r="I313">
        <f t="shared" si="38"/>
        <v>2182192.6765957912</v>
      </c>
      <c r="J313">
        <f t="shared" si="39"/>
        <v>-33.594039288885163</v>
      </c>
    </row>
    <row r="314" spans="1:10" x14ac:dyDescent="0.25">
      <c r="A314">
        <f>VLOOKUP('2024-03-18_windows_device_0'!P629,'2024-03-18_windows_device_0'!P$2:P$911,1,0)</f>
        <v>36.821333333333335</v>
      </c>
      <c r="B314">
        <f>VLOOKUP('2024-03-18_windows_device_0'!Q667,'2024-03-18_windows_device_0'!Q$2:Q$911,1,0)</f>
        <v>2184023</v>
      </c>
      <c r="C314">
        <f t="shared" si="33"/>
        <v>-0.13711852770973609</v>
      </c>
      <c r="D314">
        <f t="shared" si="32"/>
        <v>36.684214805623597</v>
      </c>
      <c r="E314">
        <f t="shared" si="34"/>
        <v>2181200.8944151462</v>
      </c>
      <c r="F314">
        <f t="shared" si="35"/>
        <v>36.821333333296415</v>
      </c>
      <c r="G314">
        <f t="shared" si="36"/>
        <v>2182181.9333333331</v>
      </c>
      <c r="H314">
        <f t="shared" si="37"/>
        <v>2182170.9212726001</v>
      </c>
      <c r="I314">
        <f t="shared" si="38"/>
        <v>2182199.0305707804</v>
      </c>
      <c r="J314">
        <f t="shared" si="39"/>
        <v>-28.109298180495898</v>
      </c>
    </row>
    <row r="315" spans="1:10" x14ac:dyDescent="0.25">
      <c r="A315">
        <f>VLOOKUP('2024-03-18_windows_device_0'!P630,'2024-03-18_windows_device_0'!P$2:P$911,1,0)</f>
        <v>36.80466666666667</v>
      </c>
      <c r="B315">
        <f>VLOOKUP('2024-03-18_windows_device_0'!Q668,'2024-03-18_windows_device_0'!Q$2:Q$911,1,0)</f>
        <v>2184038</v>
      </c>
      <c r="C315">
        <f t="shared" si="33"/>
        <v>-8.3608858359596916E-2</v>
      </c>
      <c r="D315">
        <f t="shared" si="32"/>
        <v>36.721057808307073</v>
      </c>
      <c r="E315">
        <f t="shared" si="34"/>
        <v>2181227.7488166369</v>
      </c>
      <c r="F315">
        <f t="shared" si="35"/>
        <v>36.80466666663078</v>
      </c>
      <c r="G315">
        <f t="shared" si="36"/>
        <v>2182197.7666666666</v>
      </c>
      <c r="H315">
        <f t="shared" si="37"/>
        <v>2182197.7163493219</v>
      </c>
      <c r="I315">
        <f t="shared" si="38"/>
        <v>2182214.8561652857</v>
      </c>
      <c r="J315">
        <f t="shared" si="39"/>
        <v>-17.139815963717368</v>
      </c>
    </row>
    <row r="316" spans="1:10" x14ac:dyDescent="0.25">
      <c r="A316">
        <f>VLOOKUP('2024-03-18_windows_device_0'!P631,'2024-03-18_windows_device_0'!P$2:P$911,1,0)</f>
        <v>36.776666666666664</v>
      </c>
      <c r="B316">
        <f>VLOOKUP('2024-03-18_windows_device_0'!Q669,'2024-03-18_windows_device_0'!Q$2:Q$911,1,0)</f>
        <v>2184044</v>
      </c>
      <c r="C316">
        <f t="shared" si="33"/>
        <v>-0.14046288204415988</v>
      </c>
      <c r="D316">
        <f t="shared" ref="D316:D379" si="40">A316+C316</f>
        <v>36.636203784622502</v>
      </c>
      <c r="E316">
        <f t="shared" si="34"/>
        <v>2181223.5811804119</v>
      </c>
      <c r="F316">
        <f t="shared" si="35"/>
        <v>36.776666666628437</v>
      </c>
      <c r="G316">
        <f t="shared" si="36"/>
        <v>2182205.1666666665</v>
      </c>
      <c r="H316">
        <f t="shared" si="37"/>
        <v>2182193.4482732359</v>
      </c>
      <c r="I316">
        <f t="shared" si="38"/>
        <v>2182222.243164055</v>
      </c>
      <c r="J316">
        <f t="shared" si="39"/>
        <v>-28.794890819052775</v>
      </c>
    </row>
    <row r="317" spans="1:10" x14ac:dyDescent="0.25">
      <c r="A317">
        <f>VLOOKUP('2024-03-18_windows_device_0'!P632,'2024-03-18_windows_device_0'!P$2:P$911,1,0)</f>
        <v>36.762</v>
      </c>
      <c r="B317">
        <f>VLOOKUP('2024-03-18_windows_device_0'!Q670,'2024-03-18_windows_device_0'!Q$2:Q$911,1,0)</f>
        <v>2184042</v>
      </c>
      <c r="C317">
        <f t="shared" si="33"/>
        <v>-7.3575795356432452E-2</v>
      </c>
      <c r="D317">
        <f t="shared" si="40"/>
        <v>36.688424204643567</v>
      </c>
      <c r="E317">
        <f t="shared" si="34"/>
        <v>2181236.0725551038</v>
      </c>
      <c r="F317">
        <f t="shared" si="35"/>
        <v>36.761999999963258</v>
      </c>
      <c r="G317">
        <f t="shared" si="36"/>
        <v>2182203.9</v>
      </c>
      <c r="H317">
        <f t="shared" si="37"/>
        <v>2182205.8866491723</v>
      </c>
      <c r="I317">
        <f t="shared" si="38"/>
        <v>2182220.9696872202</v>
      </c>
      <c r="J317">
        <f t="shared" si="39"/>
        <v>-15.083038048068653</v>
      </c>
    </row>
    <row r="318" spans="1:10" x14ac:dyDescent="0.25">
      <c r="A318">
        <f>VLOOKUP('2024-03-18_windows_device_0'!P633,'2024-03-18_windows_device_0'!P$2:P$911,1,0)</f>
        <v>36.74133333333333</v>
      </c>
      <c r="B318">
        <f>VLOOKUP('2024-03-18_windows_device_0'!Q671,'2024-03-18_windows_device_0'!Q$2:Q$911,1,0)</f>
        <v>2184038</v>
      </c>
      <c r="C318">
        <f t="shared" si="33"/>
        <v>-0.10367498436592584</v>
      </c>
      <c r="D318">
        <f t="shared" si="40"/>
        <v>36.637658348967406</v>
      </c>
      <c r="E318">
        <f t="shared" si="34"/>
        <v>2181227.0010906677</v>
      </c>
      <c r="F318">
        <f t="shared" si="35"/>
        <v>36.741333333295181</v>
      </c>
      <c r="G318">
        <f t="shared" si="36"/>
        <v>2182200.9333333331</v>
      </c>
      <c r="H318">
        <f t="shared" si="37"/>
        <v>2182196.740052612</v>
      </c>
      <c r="I318">
        <f t="shared" si="38"/>
        <v>2182217.9934244072</v>
      </c>
      <c r="J318">
        <f t="shared" si="39"/>
        <v>-21.253371795014797</v>
      </c>
    </row>
    <row r="319" spans="1:10" x14ac:dyDescent="0.25">
      <c r="A319">
        <f>VLOOKUP('2024-03-18_windows_device_0'!P634,'2024-03-18_windows_device_0'!P$2:P$911,1,0)</f>
        <v>36.718666666666664</v>
      </c>
      <c r="B319">
        <f>VLOOKUP('2024-03-18_windows_device_0'!Q672,'2024-03-18_windows_device_0'!Q$2:Q$911,1,0)</f>
        <v>2184040</v>
      </c>
      <c r="C319">
        <f t="shared" si="33"/>
        <v>-0.11370804736905465</v>
      </c>
      <c r="D319">
        <f t="shared" si="40"/>
        <v>36.604958619297612</v>
      </c>
      <c r="E319">
        <f t="shared" si="34"/>
        <v>2181228.150132319</v>
      </c>
      <c r="F319">
        <f t="shared" si="35"/>
        <v>36.718666666627584</v>
      </c>
      <c r="G319">
        <f t="shared" si="36"/>
        <v>2182204.0666666669</v>
      </c>
      <c r="H319">
        <f t="shared" si="37"/>
        <v>2182197.8060832238</v>
      </c>
      <c r="I319">
        <f t="shared" si="38"/>
        <v>2182221.1162329344</v>
      </c>
      <c r="J319">
        <f t="shared" si="39"/>
        <v>-23.310149710656205</v>
      </c>
    </row>
    <row r="320" spans="1:10" x14ac:dyDescent="0.25">
      <c r="A320">
        <f>VLOOKUP('2024-03-18_windows_device_0'!P635,'2024-03-18_windows_device_0'!P$2:P$911,1,0)</f>
        <v>36.68933333333333</v>
      </c>
      <c r="B320">
        <f>VLOOKUP('2024-03-18_windows_device_0'!Q673,'2024-03-18_windows_device_0'!Q$2:Q$911,1,0)</f>
        <v>2184032</v>
      </c>
      <c r="C320">
        <f t="shared" si="33"/>
        <v>-0.14715159071290057</v>
      </c>
      <c r="D320">
        <f t="shared" si="40"/>
        <v>36.542181742620429</v>
      </c>
      <c r="E320">
        <f t="shared" si="34"/>
        <v>2181214.8556226017</v>
      </c>
      <c r="F320">
        <f t="shared" si="35"/>
        <v>36.689333333292396</v>
      </c>
      <c r="G320">
        <f t="shared" si="36"/>
        <v>2182197.5333333332</v>
      </c>
      <c r="H320">
        <f t="shared" si="37"/>
        <v>2182184.4032031684</v>
      </c>
      <c r="I320">
        <f t="shared" si="38"/>
        <v>2182214.5692792647</v>
      </c>
      <c r="J320">
        <f t="shared" si="39"/>
        <v>-30.166076096144618</v>
      </c>
    </row>
    <row r="321" spans="1:10" x14ac:dyDescent="0.25">
      <c r="A321">
        <f>VLOOKUP('2024-03-18_windows_device_0'!P636,'2024-03-18_windows_device_0'!P$2:P$911,1,0)</f>
        <v>36.673999999999999</v>
      </c>
      <c r="B321">
        <f>VLOOKUP('2024-03-18_windows_device_0'!Q674,'2024-03-18_windows_device_0'!Q$2:Q$911,1,0)</f>
        <v>2184024</v>
      </c>
      <c r="C321">
        <f t="shared" si="33"/>
        <v>-7.6920149690820616E-2</v>
      </c>
      <c r="D321">
        <f t="shared" si="40"/>
        <v>36.597079850309179</v>
      </c>
      <c r="E321">
        <f t="shared" si="34"/>
        <v>2181222.0696870824</v>
      </c>
      <c r="F321">
        <f t="shared" si="35"/>
        <v>36.673999999960735</v>
      </c>
      <c r="G321">
        <f t="shared" si="36"/>
        <v>2182190.2999999998</v>
      </c>
      <c r="H321">
        <f t="shared" si="37"/>
        <v>2182191.5601955228</v>
      </c>
      <c r="I321">
        <f t="shared" si="38"/>
        <v>2182207.3288262095</v>
      </c>
      <c r="J321">
        <f t="shared" si="39"/>
        <v>-15.768630686618227</v>
      </c>
    </row>
    <row r="322" spans="1:10" x14ac:dyDescent="0.25">
      <c r="A322">
        <f>VLOOKUP('2024-03-18_windows_device_0'!P637,'2024-03-18_windows_device_0'!P$2:P$911,1,0)</f>
        <v>36.642666666666663</v>
      </c>
      <c r="B322">
        <f>VLOOKUP('2024-03-18_windows_device_0'!Q675,'2024-03-18_windows_device_0'!Q$2:Q$911,1,0)</f>
        <v>2184024</v>
      </c>
      <c r="C322">
        <f t="shared" si="33"/>
        <v>-0.15718465371606502</v>
      </c>
      <c r="D322">
        <f t="shared" si="40"/>
        <v>36.485482012950598</v>
      </c>
      <c r="E322">
        <f t="shared" si="34"/>
        <v>2181207.2851122948</v>
      </c>
      <c r="F322">
        <f t="shared" si="35"/>
        <v>36.642666666623995</v>
      </c>
      <c r="G322">
        <f t="shared" si="36"/>
        <v>2182191.8666666667</v>
      </c>
      <c r="H322">
        <f t="shared" si="37"/>
        <v>2182176.6580898683</v>
      </c>
      <c r="I322">
        <f t="shared" si="38"/>
        <v>2182208.88094388</v>
      </c>
      <c r="J322">
        <f t="shared" si="39"/>
        <v>-32.222854011793331</v>
      </c>
    </row>
    <row r="323" spans="1:10" x14ac:dyDescent="0.25">
      <c r="A323">
        <f>VLOOKUP('2024-03-18_windows_device_0'!P638,'2024-03-18_windows_device_0'!P$2:P$911,1,0)</f>
        <v>36.61933333333333</v>
      </c>
      <c r="B323">
        <f>VLOOKUP('2024-03-18_windows_device_0'!Q676,'2024-03-18_windows_device_0'!Q$2:Q$911,1,0)</f>
        <v>2184021</v>
      </c>
      <c r="C323">
        <f t="shared" ref="C323:C386" si="41">(A323-A322)*K$6</f>
        <v>-0.11705240170344282</v>
      </c>
      <c r="D323">
        <f t="shared" si="40"/>
        <v>36.50228093162989</v>
      </c>
      <c r="E323">
        <f t="shared" ref="E323:E386" si="42">B323-A323*K$2+K$3*A323^2+J323</f>
        <v>2181213.7563689086</v>
      </c>
      <c r="F323">
        <f t="shared" ref="F323:F386" si="43">(A323)*(1-EXP(-3*(D323)/K$7))</f>
        <v>36.619333333291223</v>
      </c>
      <c r="G323">
        <f t="shared" ref="G323:G386" si="44">B323-A323*M$2</f>
        <v>2182190.0333333332</v>
      </c>
      <c r="H323">
        <f t="shared" ref="H323:H386" si="45">I323+J323</f>
        <v>2182183.0410338384</v>
      </c>
      <c r="I323">
        <f t="shared" ref="I323:I386" si="46">B323-K$5*(F323)</f>
        <v>2182207.0367761878</v>
      </c>
      <c r="J323">
        <f t="shared" ref="J323:J386" si="47">C323*K$8</f>
        <v>-23.995742349205777</v>
      </c>
    </row>
    <row r="324" spans="1:10" x14ac:dyDescent="0.25">
      <c r="A324">
        <f>VLOOKUP('2024-03-18_windows_device_0'!P639,'2024-03-18_windows_device_0'!P$2:P$911,1,0)</f>
        <v>36.593333333333334</v>
      </c>
      <c r="B324">
        <f>VLOOKUP('2024-03-18_windows_device_0'!Q677,'2024-03-18_windows_device_0'!Q$2:Q$911,1,0)</f>
        <v>2184022</v>
      </c>
      <c r="C324">
        <f t="shared" si="41"/>
        <v>-0.13042981904095979</v>
      </c>
      <c r="D324">
        <f t="shared" si="40"/>
        <v>36.462903514292371</v>
      </c>
      <c r="E324">
        <f t="shared" si="42"/>
        <v>2181213.4011253617</v>
      </c>
      <c r="F324">
        <f t="shared" si="43"/>
        <v>36.593333333289991</v>
      </c>
      <c r="G324">
        <f t="shared" si="44"/>
        <v>2182192.3333333335</v>
      </c>
      <c r="H324">
        <f t="shared" si="45"/>
        <v>2182182.5865907134</v>
      </c>
      <c r="I324">
        <f t="shared" si="46"/>
        <v>2182209.3247036166</v>
      </c>
      <c r="J324">
        <f t="shared" si="47"/>
        <v>-26.738112903396758</v>
      </c>
    </row>
    <row r="325" spans="1:10" x14ac:dyDescent="0.25">
      <c r="A325">
        <f>VLOOKUP('2024-03-18_windows_device_0'!P640,'2024-03-18_windows_device_0'!P$2:P$911,1,0)</f>
        <v>36.579333333333331</v>
      </c>
      <c r="B325">
        <f>VLOOKUP('2024-03-18_windows_device_0'!Q678,'2024-03-18_windows_device_0'!Q$2:Q$911,1,0)</f>
        <v>2184016</v>
      </c>
      <c r="C325">
        <f t="shared" si="41"/>
        <v>-7.0231441022079941E-2</v>
      </c>
      <c r="D325">
        <f t="shared" si="40"/>
        <v>36.50910189231125</v>
      </c>
      <c r="E325">
        <f t="shared" si="42"/>
        <v>2181220.4890540764</v>
      </c>
      <c r="F325">
        <f t="shared" si="43"/>
        <v>36.579333333291487</v>
      </c>
      <c r="G325">
        <f t="shared" si="44"/>
        <v>2182187.0333333332</v>
      </c>
      <c r="H325">
        <f t="shared" si="45"/>
        <v>2182189.6207575914</v>
      </c>
      <c r="I325">
        <f t="shared" si="46"/>
        <v>2182204.018203001</v>
      </c>
      <c r="J325">
        <f t="shared" si="47"/>
        <v>-14.397445409526387</v>
      </c>
    </row>
    <row r="326" spans="1:10" x14ac:dyDescent="0.25">
      <c r="A326">
        <f>VLOOKUP('2024-03-18_windows_device_0'!P641,'2024-03-18_windows_device_0'!P$2:P$911,1,0)</f>
        <v>36.551333333333332</v>
      </c>
      <c r="B326">
        <f>VLOOKUP('2024-03-18_windows_device_0'!Q679,'2024-03-18_windows_device_0'!Q$2:Q$911,1,0)</f>
        <v>2184026</v>
      </c>
      <c r="C326">
        <f t="shared" si="41"/>
        <v>-0.14046288204412424</v>
      </c>
      <c r="D326">
        <f t="shared" si="40"/>
        <v>36.410870451289206</v>
      </c>
      <c r="E326">
        <f t="shared" si="42"/>
        <v>2181217.5868591359</v>
      </c>
      <c r="F326">
        <f t="shared" si="43"/>
        <v>36.551333333288305</v>
      </c>
      <c r="G326">
        <f t="shared" si="44"/>
        <v>2182198.4333333331</v>
      </c>
      <c r="H326">
        <f t="shared" si="45"/>
        <v>2182186.6103109512</v>
      </c>
      <c r="I326">
        <f t="shared" si="46"/>
        <v>2182215.4052017704</v>
      </c>
      <c r="J326">
        <f t="shared" si="47"/>
        <v>-28.79489081904547</v>
      </c>
    </row>
    <row r="327" spans="1:10" x14ac:dyDescent="0.25">
      <c r="A327">
        <f>VLOOKUP('2024-03-18_windows_device_0'!P642,'2024-03-18_windows_device_0'!P$2:P$911,1,0)</f>
        <v>36.527999999999999</v>
      </c>
      <c r="B327">
        <f>VLOOKUP('2024-03-18_windows_device_0'!Q680,'2024-03-18_windows_device_0'!Q$2:Q$911,1,0)</f>
        <v>2184026</v>
      </c>
      <c r="C327">
        <f t="shared" si="41"/>
        <v>-0.11705240170344282</v>
      </c>
      <c r="D327">
        <f t="shared" si="40"/>
        <v>36.410947598296559</v>
      </c>
      <c r="E327">
        <f t="shared" si="42"/>
        <v>2181223.6327911718</v>
      </c>
      <c r="F327">
        <f t="shared" si="43"/>
        <v>36.527999999955007</v>
      </c>
      <c r="G327">
        <f t="shared" si="44"/>
        <v>2182199.6</v>
      </c>
      <c r="H327">
        <f t="shared" si="45"/>
        <v>2182192.5652917288</v>
      </c>
      <c r="I327">
        <f t="shared" si="46"/>
        <v>2182216.5610340782</v>
      </c>
      <c r="J327">
        <f t="shared" si="47"/>
        <v>-23.995742349205777</v>
      </c>
    </row>
    <row r="328" spans="1:10" x14ac:dyDescent="0.25">
      <c r="A328">
        <f>VLOOKUP('2024-03-18_windows_device_0'!P643,'2024-03-18_windows_device_0'!P$2:P$911,1,0)</f>
        <v>36.510666666666665</v>
      </c>
      <c r="B328">
        <f>VLOOKUP('2024-03-18_windows_device_0'!Q681,'2024-03-18_windows_device_0'!Q$2:Q$911,1,0)</f>
        <v>2184026</v>
      </c>
      <c r="C328">
        <f t="shared" si="41"/>
        <v>-8.695321269398508E-2</v>
      </c>
      <c r="D328">
        <f t="shared" si="40"/>
        <v>36.423713453972681</v>
      </c>
      <c r="E328">
        <f t="shared" si="42"/>
        <v>2181230.7297433722</v>
      </c>
      <c r="F328">
        <f t="shared" si="43"/>
        <v>36.510666666622129</v>
      </c>
      <c r="G328">
        <f t="shared" si="44"/>
        <v>2182200.4666666668</v>
      </c>
      <c r="H328">
        <f t="shared" si="45"/>
        <v>2182199.5942437621</v>
      </c>
      <c r="I328">
        <f t="shared" si="46"/>
        <v>2182217.4196523642</v>
      </c>
      <c r="J328">
        <f t="shared" si="47"/>
        <v>-17.82540860226694</v>
      </c>
    </row>
    <row r="329" spans="1:10" x14ac:dyDescent="0.25">
      <c r="A329">
        <f>VLOOKUP('2024-03-18_windows_device_0'!P644,'2024-03-18_windows_device_0'!P$2:P$911,1,0)</f>
        <v>36.490666666666669</v>
      </c>
      <c r="B329">
        <f>VLOOKUP('2024-03-18_windows_device_0'!Q682,'2024-03-18_windows_device_0'!Q$2:Q$911,1,0)</f>
        <v>2184024</v>
      </c>
      <c r="C329">
        <f t="shared" si="41"/>
        <v>-0.10033063003150204</v>
      </c>
      <c r="D329">
        <f t="shared" si="40"/>
        <v>36.390336036635169</v>
      </c>
      <c r="E329">
        <f t="shared" si="42"/>
        <v>2181227.0570101952</v>
      </c>
      <c r="F329">
        <f t="shared" si="43"/>
        <v>36.490666666621017</v>
      </c>
      <c r="G329">
        <f t="shared" si="44"/>
        <v>2182199.4666666668</v>
      </c>
      <c r="H329">
        <f t="shared" si="45"/>
        <v>2182195.8425866147</v>
      </c>
      <c r="I329">
        <f t="shared" si="46"/>
        <v>2182216.410365771</v>
      </c>
      <c r="J329">
        <f t="shared" si="47"/>
        <v>-20.567779156457917</v>
      </c>
    </row>
    <row r="330" spans="1:10" x14ac:dyDescent="0.25">
      <c r="A330">
        <f>VLOOKUP('2024-03-18_windows_device_0'!P645,'2024-03-18_windows_device_0'!P$2:P$911,1,0)</f>
        <v>36.466000000000001</v>
      </c>
      <c r="B330">
        <f>VLOOKUP('2024-03-18_windows_device_0'!Q683,'2024-03-18_windows_device_0'!Q$2:Q$911,1,0)</f>
        <v>2184026</v>
      </c>
      <c r="C330">
        <f t="shared" si="41"/>
        <v>-0.12374111037221912</v>
      </c>
      <c r="D330">
        <f t="shared" si="40"/>
        <v>36.342258889627779</v>
      </c>
      <c r="E330">
        <f t="shared" si="42"/>
        <v>2181225.5777632352</v>
      </c>
      <c r="F330">
        <f t="shared" si="43"/>
        <v>36.4659999999527</v>
      </c>
      <c r="G330">
        <f t="shared" si="44"/>
        <v>2182202.7000000002</v>
      </c>
      <c r="H330">
        <f t="shared" si="45"/>
        <v>2182194.2653180133</v>
      </c>
      <c r="I330">
        <f t="shared" si="46"/>
        <v>2182219.6322456393</v>
      </c>
      <c r="J330">
        <f t="shared" si="47"/>
        <v>-25.366927626304918</v>
      </c>
    </row>
    <row r="331" spans="1:10" x14ac:dyDescent="0.25">
      <c r="A331">
        <f>VLOOKUP('2024-03-18_windows_device_0'!P646,'2024-03-18_windows_device_0'!P$2:P$911,1,0)</f>
        <v>36.445999999999998</v>
      </c>
      <c r="B331">
        <f>VLOOKUP('2024-03-18_windows_device_0'!Q684,'2024-03-18_windows_device_0'!Q$2:Q$911,1,0)</f>
        <v>2184026</v>
      </c>
      <c r="C331">
        <f t="shared" si="41"/>
        <v>-0.10033063003153769</v>
      </c>
      <c r="D331">
        <f t="shared" si="40"/>
        <v>36.345669369968462</v>
      </c>
      <c r="E331">
        <f t="shared" si="42"/>
        <v>2181231.4476551539</v>
      </c>
      <c r="F331">
        <f t="shared" si="43"/>
        <v>36.445999999952839</v>
      </c>
      <c r="G331">
        <f t="shared" si="44"/>
        <v>2182203.7000000002</v>
      </c>
      <c r="H331">
        <f t="shared" si="45"/>
        <v>2182200.0551798893</v>
      </c>
      <c r="I331">
        <f t="shared" si="46"/>
        <v>2182220.6229590457</v>
      </c>
      <c r="J331">
        <f t="shared" si="47"/>
        <v>-20.567779156465228</v>
      </c>
    </row>
    <row r="332" spans="1:10" x14ac:dyDescent="0.25">
      <c r="A332">
        <f>VLOOKUP('2024-03-18_windows_device_0'!P647,'2024-03-18_windows_device_0'!P$2:P$911,1,0)</f>
        <v>36.421999999999997</v>
      </c>
      <c r="B332">
        <f>VLOOKUP('2024-03-18_windows_device_0'!Q685,'2024-03-18_windows_device_0'!Q$2:Q$911,1,0)</f>
        <v>2184018</v>
      </c>
      <c r="C332">
        <f t="shared" si="41"/>
        <v>-0.12039675603783097</v>
      </c>
      <c r="D332">
        <f t="shared" si="40"/>
        <v>36.301603243962163</v>
      </c>
      <c r="E332">
        <f t="shared" si="42"/>
        <v>2181220.6196451997</v>
      </c>
      <c r="F332">
        <f t="shared" si="43"/>
        <v>36.421999999951282</v>
      </c>
      <c r="G332">
        <f t="shared" si="44"/>
        <v>2182196.9</v>
      </c>
      <c r="H332">
        <f t="shared" si="45"/>
        <v>2182189.130480146</v>
      </c>
      <c r="I332">
        <f t="shared" si="46"/>
        <v>2182213.8118151338</v>
      </c>
      <c r="J332">
        <f t="shared" si="47"/>
        <v>-24.681334987755349</v>
      </c>
    </row>
    <row r="333" spans="1:10" x14ac:dyDescent="0.25">
      <c r="A333">
        <f>VLOOKUP('2024-03-18_windows_device_0'!P648,'2024-03-18_windows_device_0'!P$2:P$911,1,0)</f>
        <v>36.401333333333334</v>
      </c>
      <c r="B333">
        <f>VLOOKUP('2024-03-18_windows_device_0'!Q686,'2024-03-18_windows_device_0'!Q$2:Q$911,1,0)</f>
        <v>2184012</v>
      </c>
      <c r="C333">
        <f t="shared" si="41"/>
        <v>-0.1036749843658902</v>
      </c>
      <c r="D333">
        <f t="shared" si="40"/>
        <v>36.297658348967445</v>
      </c>
      <c r="E333">
        <f t="shared" si="42"/>
        <v>2181219.1551777008</v>
      </c>
      <c r="F333">
        <f t="shared" si="43"/>
        <v>36.401333333284505</v>
      </c>
      <c r="G333">
        <f t="shared" si="44"/>
        <v>2182191.9333333331</v>
      </c>
      <c r="H333">
        <f t="shared" si="45"/>
        <v>2182187.5821805256</v>
      </c>
      <c r="I333">
        <f t="shared" si="46"/>
        <v>2182208.8355523208</v>
      </c>
      <c r="J333">
        <f t="shared" si="47"/>
        <v>-21.253371795007492</v>
      </c>
    </row>
    <row r="334" spans="1:10" x14ac:dyDescent="0.25">
      <c r="A334">
        <f>VLOOKUP('2024-03-18_windows_device_0'!P649,'2024-03-18_windows_device_0'!P$2:P$911,1,0)</f>
        <v>36.38066666666667</v>
      </c>
      <c r="B334">
        <f>VLOOKUP('2024-03-18_windows_device_0'!Q687,'2024-03-18_windows_device_0'!Q$2:Q$911,1,0)</f>
        <v>2184012</v>
      </c>
      <c r="C334">
        <f t="shared" si="41"/>
        <v>-0.1036749843658902</v>
      </c>
      <c r="D334">
        <f t="shared" si="40"/>
        <v>36.276991682300782</v>
      </c>
      <c r="E334">
        <f t="shared" si="42"/>
        <v>2181220.2632758333</v>
      </c>
      <c r="F334">
        <f t="shared" si="43"/>
        <v>36.380666666617103</v>
      </c>
      <c r="G334">
        <f t="shared" si="44"/>
        <v>2182192.9666666668</v>
      </c>
      <c r="H334">
        <f t="shared" si="45"/>
        <v>2182188.6059177127</v>
      </c>
      <c r="I334">
        <f t="shared" si="46"/>
        <v>2182209.8592895078</v>
      </c>
      <c r="J334">
        <f t="shared" si="47"/>
        <v>-21.253371795007492</v>
      </c>
    </row>
    <row r="335" spans="1:10" x14ac:dyDescent="0.25">
      <c r="A335">
        <f>VLOOKUP('2024-03-18_windows_device_0'!P650,'2024-03-18_windows_device_0'!P$2:P$911,1,0)</f>
        <v>36.357333333333337</v>
      </c>
      <c r="B335">
        <f>VLOOKUP('2024-03-18_windows_device_0'!Q688,'2024-03-18_windows_device_0'!Q$2:Q$911,1,0)</f>
        <v>2184015</v>
      </c>
      <c r="C335">
        <f t="shared" si="41"/>
        <v>-0.11705240170344282</v>
      </c>
      <c r="D335">
        <f t="shared" si="40"/>
        <v>36.240280931629897</v>
      </c>
      <c r="E335">
        <f t="shared" si="42"/>
        <v>2181221.7726193941</v>
      </c>
      <c r="F335">
        <f t="shared" si="43"/>
        <v>36.357333333282412</v>
      </c>
      <c r="G335">
        <f t="shared" si="44"/>
        <v>2182197.1333333333</v>
      </c>
      <c r="H335">
        <f t="shared" si="45"/>
        <v>2182190.0193794658</v>
      </c>
      <c r="I335">
        <f t="shared" si="46"/>
        <v>2182214.0151218153</v>
      </c>
      <c r="J335">
        <f t="shared" si="47"/>
        <v>-23.995742349205777</v>
      </c>
    </row>
    <row r="336" spans="1:10" x14ac:dyDescent="0.25">
      <c r="A336">
        <f>VLOOKUP('2024-03-18_windows_device_0'!P651,'2024-03-18_windows_device_0'!P$2:P$911,1,0)</f>
        <v>36.337333333333333</v>
      </c>
      <c r="B336">
        <f>VLOOKUP('2024-03-18_windows_device_0'!Q689,'2024-03-18_windows_device_0'!Q$2:Q$911,1,0)</f>
        <v>2184016</v>
      </c>
      <c r="C336">
        <f t="shared" si="41"/>
        <v>-0.10033063003153769</v>
      </c>
      <c r="D336">
        <f t="shared" si="40"/>
        <v>36.237002703301798</v>
      </c>
      <c r="E336">
        <f t="shared" si="42"/>
        <v>2181227.2740169275</v>
      </c>
      <c r="F336">
        <f t="shared" si="43"/>
        <v>36.337333333282309</v>
      </c>
      <c r="G336">
        <f t="shared" si="44"/>
        <v>2182199.1333333333</v>
      </c>
      <c r="H336">
        <f t="shared" si="45"/>
        <v>2182195.4380560657</v>
      </c>
      <c r="I336">
        <f t="shared" si="46"/>
        <v>2182216.0058352221</v>
      </c>
      <c r="J336">
        <f t="shared" si="47"/>
        <v>-20.567779156465228</v>
      </c>
    </row>
    <row r="337" spans="1:10" x14ac:dyDescent="0.25">
      <c r="A337">
        <f>VLOOKUP('2024-03-18_windows_device_0'!P652,'2024-03-18_windows_device_0'!P$2:P$911,1,0)</f>
        <v>36.31733333333333</v>
      </c>
      <c r="B337">
        <f>VLOOKUP('2024-03-18_windows_device_0'!Q690,'2024-03-18_windows_device_0'!Q$2:Q$911,1,0)</f>
        <v>2184021</v>
      </c>
      <c r="C337">
        <f t="shared" si="41"/>
        <v>-0.10033063003153769</v>
      </c>
      <c r="D337">
        <f t="shared" si="40"/>
        <v>36.217002703301794</v>
      </c>
      <c r="E337">
        <f t="shared" si="42"/>
        <v>2181233.3479465242</v>
      </c>
      <c r="F337">
        <f t="shared" si="43"/>
        <v>36.31733333328156</v>
      </c>
      <c r="G337">
        <f t="shared" si="44"/>
        <v>2182205.1333333333</v>
      </c>
      <c r="H337">
        <f t="shared" si="45"/>
        <v>2182201.4287694725</v>
      </c>
      <c r="I337">
        <f t="shared" si="46"/>
        <v>2182221.9965486289</v>
      </c>
      <c r="J337">
        <f t="shared" si="47"/>
        <v>-20.567779156465228</v>
      </c>
    </row>
    <row r="338" spans="1:10" x14ac:dyDescent="0.25">
      <c r="A338">
        <f>VLOOKUP('2024-03-18_windows_device_0'!P653,'2024-03-18_windows_device_0'!P$2:P$911,1,0)</f>
        <v>36.285333333333334</v>
      </c>
      <c r="B338">
        <f>VLOOKUP('2024-03-18_windows_device_0'!Q691,'2024-03-18_windows_device_0'!Q$2:Q$911,1,0)</f>
        <v>2184019</v>
      </c>
      <c r="C338">
        <f t="shared" si="41"/>
        <v>-0.16052900805041753</v>
      </c>
      <c r="D338">
        <f t="shared" si="40"/>
        <v>36.124804325282916</v>
      </c>
      <c r="E338">
        <f t="shared" si="42"/>
        <v>2181220.7265965166</v>
      </c>
      <c r="F338">
        <f t="shared" si="43"/>
        <v>36.28533333327789</v>
      </c>
      <c r="G338">
        <f t="shared" si="44"/>
        <v>2182204.7333333334</v>
      </c>
      <c r="H338">
        <f t="shared" si="45"/>
        <v>2182188.673243429</v>
      </c>
      <c r="I338">
        <f t="shared" si="46"/>
        <v>2182221.5816900795</v>
      </c>
      <c r="J338">
        <f t="shared" si="47"/>
        <v>-32.908446650335591</v>
      </c>
    </row>
    <row r="339" spans="1:10" x14ac:dyDescent="0.25">
      <c r="A339">
        <f>VLOOKUP('2024-03-18_windows_device_0'!P654,'2024-03-18_windows_device_0'!P$2:P$911,1,0)</f>
        <v>36.265333333333331</v>
      </c>
      <c r="B339">
        <f>VLOOKUP('2024-03-18_windows_device_0'!Q692,'2024-03-18_windows_device_0'!Q$2:Q$911,1,0)</f>
        <v>2184016</v>
      </c>
      <c r="C339">
        <f t="shared" si="41"/>
        <v>-0.10033063003153769</v>
      </c>
      <c r="D339">
        <f t="shared" si="40"/>
        <v>36.165002703301795</v>
      </c>
      <c r="E339">
        <f t="shared" si="42"/>
        <v>2181231.142481273</v>
      </c>
      <c r="F339">
        <f t="shared" si="43"/>
        <v>36.265333333279571</v>
      </c>
      <c r="G339">
        <f t="shared" si="44"/>
        <v>2182202.7333333334</v>
      </c>
      <c r="H339">
        <f t="shared" si="45"/>
        <v>2182199.00462433</v>
      </c>
      <c r="I339">
        <f t="shared" si="46"/>
        <v>2182219.5724034864</v>
      </c>
      <c r="J339">
        <f t="shared" si="47"/>
        <v>-20.567779156465228</v>
      </c>
    </row>
    <row r="340" spans="1:10" x14ac:dyDescent="0.25">
      <c r="A340">
        <f>VLOOKUP('2024-03-18_windows_device_0'!P655,'2024-03-18_windows_device_0'!P$2:P$911,1,0)</f>
        <v>36.252000000000002</v>
      </c>
      <c r="B340">
        <f>VLOOKUP('2024-03-18_windows_device_0'!Q693,'2024-03-18_windows_device_0'!Q$2:Q$911,1,0)</f>
        <v>2184015</v>
      </c>
      <c r="C340">
        <f t="shared" si="41"/>
        <v>-6.6887086687656153E-2</v>
      </c>
      <c r="D340">
        <f t="shared" si="40"/>
        <v>36.185112913312345</v>
      </c>
      <c r="E340">
        <f t="shared" si="42"/>
        <v>2181237.7154943086</v>
      </c>
      <c r="F340">
        <f t="shared" si="43"/>
        <v>36.251999999947067</v>
      </c>
      <c r="G340">
        <f t="shared" si="44"/>
        <v>2182202.4</v>
      </c>
      <c r="H340">
        <f t="shared" si="45"/>
        <v>2182205.5210263198</v>
      </c>
      <c r="I340">
        <f t="shared" si="46"/>
        <v>2182219.2328790906</v>
      </c>
      <c r="J340">
        <f t="shared" si="47"/>
        <v>-13.711852770969511</v>
      </c>
    </row>
    <row r="341" spans="1:10" x14ac:dyDescent="0.25">
      <c r="A341">
        <f>VLOOKUP('2024-03-18_windows_device_0'!P656,'2024-03-18_windows_device_0'!P$2:P$911,1,0)</f>
        <v>36.211333333333336</v>
      </c>
      <c r="B341">
        <f>VLOOKUP('2024-03-18_windows_device_0'!Q694,'2024-03-18_windows_device_0'!Q$2:Q$911,1,0)</f>
        <v>2184010</v>
      </c>
      <c r="C341">
        <f t="shared" si="41"/>
        <v>-0.2040056143974279</v>
      </c>
      <c r="D341">
        <f t="shared" si="40"/>
        <v>36.007327718935905</v>
      </c>
      <c r="E341">
        <f t="shared" si="42"/>
        <v>2181206.7946698898</v>
      </c>
      <c r="F341">
        <f t="shared" si="43"/>
        <v>36.21133333327289</v>
      </c>
      <c r="G341">
        <f t="shared" si="44"/>
        <v>2182199.4333333331</v>
      </c>
      <c r="H341">
        <f t="shared" si="45"/>
        <v>2182174.4261787329</v>
      </c>
      <c r="I341">
        <f t="shared" si="46"/>
        <v>2182216.2473296844</v>
      </c>
      <c r="J341">
        <f t="shared" si="47"/>
        <v>-41.821150951472717</v>
      </c>
    </row>
    <row r="342" spans="1:10" x14ac:dyDescent="0.25">
      <c r="A342">
        <f>VLOOKUP('2024-03-18_windows_device_0'!P657,'2024-03-18_windows_device_0'!P$2:P$911,1,0)</f>
        <v>36.204000000000001</v>
      </c>
      <c r="B342">
        <f>VLOOKUP('2024-03-18_windows_device_0'!Q695,'2024-03-18_windows_device_0'!Q$2:Q$911,1,0)</f>
        <v>2183994</v>
      </c>
      <c r="C342">
        <f t="shared" si="41"/>
        <v>-3.6787897678234052E-2</v>
      </c>
      <c r="D342">
        <f t="shared" si="40"/>
        <v>36.16721210232177</v>
      </c>
      <c r="E342">
        <f t="shared" si="42"/>
        <v>2181225.4691625391</v>
      </c>
      <c r="F342">
        <f t="shared" si="43"/>
        <v>36.203999999946419</v>
      </c>
      <c r="G342">
        <f t="shared" si="44"/>
        <v>2182183.7999999998</v>
      </c>
      <c r="H342">
        <f t="shared" si="45"/>
        <v>2182193.0690722428</v>
      </c>
      <c r="I342">
        <f t="shared" si="46"/>
        <v>2182200.6105912668</v>
      </c>
      <c r="J342">
        <f t="shared" si="47"/>
        <v>-7.5415190240379806</v>
      </c>
    </row>
    <row r="343" spans="1:10" x14ac:dyDescent="0.25">
      <c r="A343">
        <f>VLOOKUP('2024-03-18_windows_device_0'!P658,'2024-03-18_windows_device_0'!P$2:P$911,1,0)</f>
        <v>36.177333333333337</v>
      </c>
      <c r="B343">
        <f>VLOOKUP('2024-03-18_windows_device_0'!Q696,'2024-03-18_windows_device_0'!Q$2:Q$911,1,0)</f>
        <v>2183987</v>
      </c>
      <c r="C343">
        <f t="shared" si="41"/>
        <v>-0.13377417337534794</v>
      </c>
      <c r="D343">
        <f t="shared" si="40"/>
        <v>36.043559159957987</v>
      </c>
      <c r="E343">
        <f t="shared" si="42"/>
        <v>2181200.0233944827</v>
      </c>
      <c r="F343">
        <f t="shared" si="43"/>
        <v>36.177333333274575</v>
      </c>
      <c r="G343">
        <f t="shared" si="44"/>
        <v>2182178.1333333333</v>
      </c>
      <c r="H343">
        <f t="shared" si="45"/>
        <v>2182167.5078369337</v>
      </c>
      <c r="I343">
        <f t="shared" si="46"/>
        <v>2182194.9315424757</v>
      </c>
      <c r="J343">
        <f t="shared" si="47"/>
        <v>-27.42370554194633</v>
      </c>
    </row>
    <row r="344" spans="1:10" x14ac:dyDescent="0.25">
      <c r="A344">
        <f>VLOOKUP('2024-03-18_windows_device_0'!P659,'2024-03-18_windows_device_0'!P$2:P$911,1,0)</f>
        <v>36.165999999999997</v>
      </c>
      <c r="B344">
        <f>VLOOKUP('2024-03-18_windows_device_0'!Q697,'2024-03-18_windows_device_0'!Q$2:Q$911,1,0)</f>
        <v>2184001</v>
      </c>
      <c r="C344">
        <f t="shared" si="41"/>
        <v>-5.6854023684562972E-2</v>
      </c>
      <c r="D344">
        <f t="shared" si="40"/>
        <v>36.109145976315432</v>
      </c>
      <c r="E344">
        <f t="shared" si="42"/>
        <v>2181230.402769628</v>
      </c>
      <c r="F344">
        <f t="shared" si="43"/>
        <v>36.165999999944084</v>
      </c>
      <c r="G344">
        <f t="shared" si="44"/>
        <v>2182192.7000000002</v>
      </c>
      <c r="H344">
        <f t="shared" si="45"/>
        <v>2182197.837871884</v>
      </c>
      <c r="I344">
        <f t="shared" si="46"/>
        <v>2182209.4929467393</v>
      </c>
      <c r="J344">
        <f t="shared" si="47"/>
        <v>-11.655074855335409</v>
      </c>
    </row>
    <row r="345" spans="1:10" x14ac:dyDescent="0.25">
      <c r="A345">
        <f>VLOOKUP('2024-03-18_windows_device_0'!P660,'2024-03-18_windows_device_0'!P$2:P$911,1,0)</f>
        <v>36.128</v>
      </c>
      <c r="B345">
        <f>VLOOKUP('2024-03-18_windows_device_0'!Q698,'2024-03-18_windows_device_0'!Q$2:Q$911,1,0)</f>
        <v>2184006</v>
      </c>
      <c r="C345">
        <f t="shared" si="41"/>
        <v>-0.19062819705987527</v>
      </c>
      <c r="D345">
        <f t="shared" si="40"/>
        <v>35.937371802940127</v>
      </c>
      <c r="E345">
        <f t="shared" si="42"/>
        <v>2181210.0280148811</v>
      </c>
      <c r="F345">
        <f t="shared" si="43"/>
        <v>36.127999999936428</v>
      </c>
      <c r="G345">
        <f t="shared" si="44"/>
        <v>2182199.6</v>
      </c>
      <c r="H345">
        <f t="shared" si="45"/>
        <v>2182177.296521815</v>
      </c>
      <c r="I345">
        <f t="shared" si="46"/>
        <v>2182216.3753022123</v>
      </c>
      <c r="J345">
        <f t="shared" si="47"/>
        <v>-39.078780397274429</v>
      </c>
    </row>
    <row r="346" spans="1:10" x14ac:dyDescent="0.25">
      <c r="A346">
        <f>VLOOKUP('2024-03-18_windows_device_0'!P661,'2024-03-18_windows_device_0'!P$2:P$911,1,0)</f>
        <v>36.101999999999997</v>
      </c>
      <c r="B346">
        <f>VLOOKUP('2024-03-18_windows_device_0'!Q699,'2024-03-18_windows_device_0'!Q$2:Q$911,1,0)</f>
        <v>2184003</v>
      </c>
      <c r="C346">
        <f t="shared" si="41"/>
        <v>-0.13042981904099543</v>
      </c>
      <c r="D346">
        <f t="shared" si="40"/>
        <v>35.971570180958999</v>
      </c>
      <c r="E346">
        <f t="shared" si="42"/>
        <v>2181220.7716262094</v>
      </c>
      <c r="F346">
        <f t="shared" si="43"/>
        <v>36.101999999938087</v>
      </c>
      <c r="G346">
        <f t="shared" si="44"/>
        <v>2182197.9</v>
      </c>
      <c r="H346">
        <f t="shared" si="45"/>
        <v>2182187.9251167378</v>
      </c>
      <c r="I346">
        <f t="shared" si="46"/>
        <v>2182214.663229641</v>
      </c>
      <c r="J346">
        <f t="shared" si="47"/>
        <v>-26.738112903404062</v>
      </c>
    </row>
    <row r="347" spans="1:10" x14ac:dyDescent="0.25">
      <c r="A347">
        <f>VLOOKUP('2024-03-18_windows_device_0'!P662,'2024-03-18_windows_device_0'!P$2:P$911,1,0)</f>
        <v>36.085333333333331</v>
      </c>
      <c r="B347">
        <f>VLOOKUP('2024-03-18_windows_device_0'!Q700,'2024-03-18_windows_device_0'!Q$2:Q$911,1,0)</f>
        <v>2183997</v>
      </c>
      <c r="C347">
        <f t="shared" si="41"/>
        <v>-8.3608858359596916E-2</v>
      </c>
      <c r="D347">
        <f t="shared" si="40"/>
        <v>36.001724474973734</v>
      </c>
      <c r="E347">
        <f t="shared" si="42"/>
        <v>2181225.2696863469</v>
      </c>
      <c r="F347">
        <f t="shared" si="43"/>
        <v>36.085333333272843</v>
      </c>
      <c r="G347">
        <f t="shared" si="44"/>
        <v>2182192.7333333334</v>
      </c>
      <c r="H347">
        <f t="shared" si="45"/>
        <v>2182192.3490081825</v>
      </c>
      <c r="I347">
        <f t="shared" si="46"/>
        <v>2182209.4888241463</v>
      </c>
      <c r="J347">
        <f t="shared" si="47"/>
        <v>-17.139815963717368</v>
      </c>
    </row>
    <row r="348" spans="1:10" x14ac:dyDescent="0.25">
      <c r="A348">
        <f>VLOOKUP('2024-03-18_windows_device_0'!P663,'2024-03-18_windows_device_0'!P$2:P$911,1,0)</f>
        <v>36.049333333333337</v>
      </c>
      <c r="B348">
        <f>VLOOKUP('2024-03-18_windows_device_0'!Q701,'2024-03-18_windows_device_0'!Q$2:Q$911,1,0)</f>
        <v>2183996</v>
      </c>
      <c r="C348">
        <f t="shared" si="41"/>
        <v>-0.18059513405671082</v>
      </c>
      <c r="D348">
        <f t="shared" si="40"/>
        <v>35.868738199276628</v>
      </c>
      <c r="E348">
        <f t="shared" si="42"/>
        <v>2181206.3321620938</v>
      </c>
      <c r="F348">
        <f t="shared" si="43"/>
        <v>36.049333333266539</v>
      </c>
      <c r="G348">
        <f t="shared" si="44"/>
        <v>2182193.5333333332</v>
      </c>
      <c r="H348">
        <f t="shared" si="45"/>
        <v>2182173.2501057968</v>
      </c>
      <c r="I348">
        <f t="shared" si="46"/>
        <v>2182210.2721082787</v>
      </c>
      <c r="J348">
        <f t="shared" si="47"/>
        <v>-37.022002481625719</v>
      </c>
    </row>
    <row r="349" spans="1:10" x14ac:dyDescent="0.25">
      <c r="A349">
        <f>VLOOKUP('2024-03-18_windows_device_0'!P664,'2024-03-18_windows_device_0'!P$2:P$911,1,0)</f>
        <v>36.015333333333331</v>
      </c>
      <c r="B349">
        <f>VLOOKUP('2024-03-18_windows_device_0'!Q702,'2024-03-18_windows_device_0'!Q$2:Q$911,1,0)</f>
        <v>2183995</v>
      </c>
      <c r="C349">
        <f t="shared" si="41"/>
        <v>-0.17056207105361765</v>
      </c>
      <c r="D349">
        <f t="shared" si="40"/>
        <v>35.844771262279714</v>
      </c>
      <c r="E349">
        <f t="shared" si="42"/>
        <v>2181209.2270388696</v>
      </c>
      <c r="F349">
        <f t="shared" si="43"/>
        <v>36.015333333265382</v>
      </c>
      <c r="G349">
        <f t="shared" si="44"/>
        <v>2182194.2333333334</v>
      </c>
      <c r="H349">
        <f t="shared" si="45"/>
        <v>2182175.9910965045</v>
      </c>
      <c r="I349">
        <f t="shared" si="46"/>
        <v>2182210.9563210704</v>
      </c>
      <c r="J349">
        <f t="shared" si="47"/>
        <v>-34.965224565991619</v>
      </c>
    </row>
    <row r="350" spans="1:10" x14ac:dyDescent="0.25">
      <c r="A350">
        <f>VLOOKUP('2024-03-18_windows_device_0'!P665,'2024-03-18_windows_device_0'!P$2:P$911,1,0)</f>
        <v>36.006</v>
      </c>
      <c r="B350">
        <f>VLOOKUP('2024-03-18_windows_device_0'!Q703,'2024-03-18_windows_device_0'!Q$2:Q$911,1,0)</f>
        <v>2183999</v>
      </c>
      <c r="C350">
        <f t="shared" si="41"/>
        <v>-4.6820960681362871E-2</v>
      </c>
      <c r="D350">
        <f t="shared" si="40"/>
        <v>35.959179039318634</v>
      </c>
      <c r="E350">
        <f t="shared" si="42"/>
        <v>2181239.0987930326</v>
      </c>
      <c r="F350">
        <f t="shared" si="43"/>
        <v>36.005999999937679</v>
      </c>
      <c r="G350">
        <f t="shared" si="44"/>
        <v>2182198.7000000002</v>
      </c>
      <c r="H350">
        <f t="shared" si="45"/>
        <v>2182205.8203570531</v>
      </c>
      <c r="I350">
        <f t="shared" si="46"/>
        <v>2182215.4186539929</v>
      </c>
      <c r="J350">
        <f t="shared" si="47"/>
        <v>-9.598296939679388</v>
      </c>
    </row>
    <row r="351" spans="1:10" x14ac:dyDescent="0.25">
      <c r="A351">
        <f>VLOOKUP('2024-03-18_windows_device_0'!P666,'2024-03-18_windows_device_0'!P$2:P$911,1,0)</f>
        <v>35.988666666666667</v>
      </c>
      <c r="B351">
        <f>VLOOKUP('2024-03-18_windows_device_0'!Q704,'2024-03-18_windows_device_0'!Q$2:Q$911,1,0)</f>
        <v>2184003</v>
      </c>
      <c r="C351">
        <f t="shared" si="41"/>
        <v>-8.695321269398508E-2</v>
      </c>
      <c r="D351">
        <f t="shared" si="40"/>
        <v>35.901713453972683</v>
      </c>
      <c r="E351">
        <f t="shared" si="42"/>
        <v>2181235.8095025155</v>
      </c>
      <c r="F351">
        <f t="shared" si="43"/>
        <v>35.988666666601617</v>
      </c>
      <c r="G351">
        <f t="shared" si="44"/>
        <v>2182203.5666666669</v>
      </c>
      <c r="H351">
        <f t="shared" si="45"/>
        <v>2182202.4518636768</v>
      </c>
      <c r="I351">
        <f t="shared" si="46"/>
        <v>2182220.2772722789</v>
      </c>
      <c r="J351">
        <f t="shared" si="47"/>
        <v>-17.82540860226694</v>
      </c>
    </row>
    <row r="352" spans="1:10" x14ac:dyDescent="0.25">
      <c r="A352">
        <f>VLOOKUP('2024-03-18_windows_device_0'!P667,'2024-03-18_windows_device_0'!P$2:P$911,1,0)</f>
        <v>35.949333333333335</v>
      </c>
      <c r="B352">
        <f>VLOOKUP('2024-03-18_windows_device_0'!Q705,'2024-03-18_windows_device_0'!Q$2:Q$911,1,0)</f>
        <v>2184000</v>
      </c>
      <c r="C352">
        <f t="shared" si="41"/>
        <v>-0.19731690572865157</v>
      </c>
      <c r="D352">
        <f t="shared" si="40"/>
        <v>35.752016427604687</v>
      </c>
      <c r="E352">
        <f t="shared" si="42"/>
        <v>2181212.3144578799</v>
      </c>
      <c r="F352">
        <f t="shared" si="43"/>
        <v>35.949333333260597</v>
      </c>
      <c r="G352">
        <f t="shared" si="44"/>
        <v>2182202.5333333332</v>
      </c>
      <c r="H352">
        <f t="shared" si="45"/>
        <v>2182178.7757096379</v>
      </c>
      <c r="I352">
        <f t="shared" si="46"/>
        <v>2182219.2256753123</v>
      </c>
      <c r="J352">
        <f t="shared" si="47"/>
        <v>-40.449965674373573</v>
      </c>
    </row>
    <row r="353" spans="1:10" x14ac:dyDescent="0.25">
      <c r="A353">
        <f>VLOOKUP('2024-03-18_windows_device_0'!P668,'2024-03-18_windows_device_0'!P$2:P$911,1,0)</f>
        <v>35.908666666666669</v>
      </c>
      <c r="B353">
        <f>VLOOKUP('2024-03-18_windows_device_0'!Q706,'2024-03-18_windows_device_0'!Q$2:Q$911,1,0)</f>
        <v>2183998</v>
      </c>
      <c r="C353">
        <f t="shared" si="41"/>
        <v>-0.2040056143974279</v>
      </c>
      <c r="D353">
        <f t="shared" si="40"/>
        <v>35.704661052269238</v>
      </c>
      <c r="E353">
        <f t="shared" si="42"/>
        <v>2181211.146985943</v>
      </c>
      <c r="F353">
        <f t="shared" si="43"/>
        <v>35.90866666659138</v>
      </c>
      <c r="G353">
        <f t="shared" si="44"/>
        <v>2182202.5666666669</v>
      </c>
      <c r="H353">
        <f t="shared" si="45"/>
        <v>2182177.4189749546</v>
      </c>
      <c r="I353">
        <f t="shared" si="46"/>
        <v>2182219.2401259062</v>
      </c>
      <c r="J353">
        <f t="shared" si="47"/>
        <v>-41.821150951472717</v>
      </c>
    </row>
    <row r="354" spans="1:10" x14ac:dyDescent="0.25">
      <c r="A354">
        <f>VLOOKUP('2024-03-18_windows_device_0'!P669,'2024-03-18_windows_device_0'!P$2:P$911,1,0)</f>
        <v>35.887333333333331</v>
      </c>
      <c r="B354">
        <f>VLOOKUP('2024-03-18_windows_device_0'!Q707,'2024-03-18_windows_device_0'!Q$2:Q$911,1,0)</f>
        <v>2183994</v>
      </c>
      <c r="C354">
        <f t="shared" si="41"/>
        <v>-0.10701933870031399</v>
      </c>
      <c r="D354">
        <f t="shared" si="40"/>
        <v>35.780313994633019</v>
      </c>
      <c r="E354">
        <f t="shared" si="42"/>
        <v>2181228.186037627</v>
      </c>
      <c r="F354">
        <f t="shared" si="43"/>
        <v>35.887333333262255</v>
      </c>
      <c r="G354">
        <f t="shared" si="44"/>
        <v>2182199.6333333333</v>
      </c>
      <c r="H354">
        <f t="shared" si="45"/>
        <v>2182194.3579224395</v>
      </c>
      <c r="I354">
        <f t="shared" si="46"/>
        <v>2182216.296886873</v>
      </c>
      <c r="J354">
        <f t="shared" si="47"/>
        <v>-21.938964433564369</v>
      </c>
    </row>
    <row r="355" spans="1:10" x14ac:dyDescent="0.25">
      <c r="A355">
        <f>VLOOKUP('2024-03-18_windows_device_0'!P670,'2024-03-18_windows_device_0'!P$2:P$911,1,0)</f>
        <v>35.880000000000003</v>
      </c>
      <c r="B355">
        <f>VLOOKUP('2024-03-18_windows_device_0'!Q708,'2024-03-18_windows_device_0'!Q$2:Q$911,1,0)</f>
        <v>2183993</v>
      </c>
      <c r="C355">
        <f t="shared" si="41"/>
        <v>-3.6787897678198407E-2</v>
      </c>
      <c r="D355">
        <f t="shared" si="40"/>
        <v>35.843212102321807</v>
      </c>
      <c r="E355">
        <f t="shared" si="42"/>
        <v>2181241.9812855795</v>
      </c>
      <c r="F355">
        <f t="shared" si="43"/>
        <v>35.879999999932231</v>
      </c>
      <c r="G355">
        <f t="shared" si="44"/>
        <v>2182199</v>
      </c>
      <c r="H355">
        <f t="shared" si="45"/>
        <v>2182208.1186294314</v>
      </c>
      <c r="I355">
        <f t="shared" si="46"/>
        <v>2182215.6601484553</v>
      </c>
      <c r="J355">
        <f t="shared" si="47"/>
        <v>-7.5415190240306735</v>
      </c>
    </row>
    <row r="356" spans="1:10" x14ac:dyDescent="0.25">
      <c r="A356">
        <f>VLOOKUP('2024-03-18_windows_device_0'!P671,'2024-03-18_windows_device_0'!P$2:P$911,1,0)</f>
        <v>35.847333333333331</v>
      </c>
      <c r="B356">
        <f>VLOOKUP('2024-03-18_windows_device_0'!Q709,'2024-03-18_windows_device_0'!Q$2:Q$911,1,0)</f>
        <v>2183991</v>
      </c>
      <c r="C356">
        <f t="shared" si="41"/>
        <v>-0.16387336238484132</v>
      </c>
      <c r="D356">
        <f t="shared" si="40"/>
        <v>35.683459970948491</v>
      </c>
      <c r="E356">
        <f t="shared" si="42"/>
        <v>2181215.7016037428</v>
      </c>
      <c r="F356">
        <f t="shared" si="43"/>
        <v>35.847333333256962</v>
      </c>
      <c r="G356">
        <f t="shared" si="44"/>
        <v>2182198.6333333333</v>
      </c>
      <c r="H356">
        <f t="shared" si="45"/>
        <v>2182181.6842743978</v>
      </c>
      <c r="I356">
        <f t="shared" si="46"/>
        <v>2182215.2783136866</v>
      </c>
      <c r="J356">
        <f t="shared" si="47"/>
        <v>-33.594039288892468</v>
      </c>
    </row>
    <row r="357" spans="1:10" x14ac:dyDescent="0.25">
      <c r="A357">
        <f>VLOOKUP('2024-03-18_windows_device_0'!P672,'2024-03-18_windows_device_0'!P$2:P$911,1,0)</f>
        <v>35.825333333333333</v>
      </c>
      <c r="B357">
        <f>VLOOKUP('2024-03-18_windows_device_0'!Q710,'2024-03-18_windows_device_0'!Q$2:Q$911,1,0)</f>
        <v>2183990</v>
      </c>
      <c r="C357">
        <f t="shared" si="41"/>
        <v>-0.1103636930346665</v>
      </c>
      <c r="D357">
        <f t="shared" si="40"/>
        <v>35.714969640298669</v>
      </c>
      <c r="E357">
        <f t="shared" si="42"/>
        <v>2181226.8657829049</v>
      </c>
      <c r="F357">
        <f t="shared" si="43"/>
        <v>35.825333333258797</v>
      </c>
      <c r="G357">
        <f t="shared" si="44"/>
        <v>2182198.7333333334</v>
      </c>
      <c r="H357">
        <f t="shared" si="45"/>
        <v>2182192.7435413613</v>
      </c>
      <c r="I357">
        <f t="shared" si="46"/>
        <v>2182215.3680984336</v>
      </c>
      <c r="J357">
        <f t="shared" si="47"/>
        <v>-22.624557072106633</v>
      </c>
    </row>
    <row r="358" spans="1:10" x14ac:dyDescent="0.25">
      <c r="A358">
        <f>VLOOKUP('2024-03-18_windows_device_0'!P673,'2024-03-18_windows_device_0'!P$2:P$911,1,0)</f>
        <v>35.793333333333337</v>
      </c>
      <c r="B358">
        <f>VLOOKUP('2024-03-18_windows_device_0'!Q711,'2024-03-18_windows_device_0'!Q$2:Q$911,1,0)</f>
        <v>2183984</v>
      </c>
      <c r="C358">
        <f t="shared" si="41"/>
        <v>-0.16052900805041753</v>
      </c>
      <c r="D358">
        <f t="shared" si="40"/>
        <v>35.632804325282919</v>
      </c>
      <c r="E358">
        <f t="shared" si="42"/>
        <v>2181212.3207040923</v>
      </c>
      <c r="F358">
        <f t="shared" si="43"/>
        <v>35.793333333254111</v>
      </c>
      <c r="G358">
        <f t="shared" si="44"/>
        <v>2182194.3333333335</v>
      </c>
      <c r="H358">
        <f t="shared" si="45"/>
        <v>2182178.0447932342</v>
      </c>
      <c r="I358">
        <f t="shared" si="46"/>
        <v>2182210.9532398847</v>
      </c>
      <c r="J358">
        <f t="shared" si="47"/>
        <v>-32.908446650335591</v>
      </c>
    </row>
    <row r="359" spans="1:10" x14ac:dyDescent="0.25">
      <c r="A359">
        <f>VLOOKUP('2024-03-18_windows_device_0'!P674,'2024-03-18_windows_device_0'!P$2:P$911,1,0)</f>
        <v>35.78</v>
      </c>
      <c r="B359">
        <f>VLOOKUP('2024-03-18_windows_device_0'!Q712,'2024-03-18_windows_device_0'!Q$2:Q$911,1,0)</f>
        <v>2183981</v>
      </c>
      <c r="C359">
        <f t="shared" si="41"/>
        <v>-6.6887086687691791E-2</v>
      </c>
      <c r="D359">
        <f t="shared" si="40"/>
        <v>35.713112913312308</v>
      </c>
      <c r="E359">
        <f t="shared" si="42"/>
        <v>2181229.2421766506</v>
      </c>
      <c r="F359">
        <f t="shared" si="43"/>
        <v>35.779999999925458</v>
      </c>
      <c r="G359">
        <f t="shared" si="44"/>
        <v>2182192</v>
      </c>
      <c r="H359">
        <f t="shared" si="45"/>
        <v>2182194.9018627182</v>
      </c>
      <c r="I359">
        <f t="shared" si="46"/>
        <v>2182208.6137154889</v>
      </c>
      <c r="J359">
        <f t="shared" si="47"/>
        <v>-13.711852770976817</v>
      </c>
    </row>
    <row r="360" spans="1:10" x14ac:dyDescent="0.25">
      <c r="A360">
        <f>VLOOKUP('2024-03-18_windows_device_0'!P675,'2024-03-18_windows_device_0'!P$2:P$911,1,0)</f>
        <v>35.762</v>
      </c>
      <c r="B360">
        <f>VLOOKUP('2024-03-18_windows_device_0'!Q713,'2024-03-18_windows_device_0'!Q$2:Q$911,1,0)</f>
        <v>2183984</v>
      </c>
      <c r="C360">
        <f t="shared" si="41"/>
        <v>-9.029756702837323E-2</v>
      </c>
      <c r="D360">
        <f t="shared" si="40"/>
        <v>35.671702432971628</v>
      </c>
      <c r="E360">
        <f t="shared" si="42"/>
        <v>2181228.4219635525</v>
      </c>
      <c r="F360">
        <f t="shared" si="43"/>
        <v>35.761999999923134</v>
      </c>
      <c r="G360">
        <f t="shared" si="44"/>
        <v>2182195.9</v>
      </c>
      <c r="H360">
        <f t="shared" si="45"/>
        <v>2182193.9943563142</v>
      </c>
      <c r="I360">
        <f t="shared" si="46"/>
        <v>2182212.5053575551</v>
      </c>
      <c r="J360">
        <f t="shared" si="47"/>
        <v>-18.511001240816512</v>
      </c>
    </row>
    <row r="361" spans="1:10" x14ac:dyDescent="0.25">
      <c r="A361">
        <f>VLOOKUP('2024-03-18_windows_device_0'!P676,'2024-03-18_windows_device_0'!P$2:P$911,1,0)</f>
        <v>35.723333333333336</v>
      </c>
      <c r="B361">
        <f>VLOOKUP('2024-03-18_windows_device_0'!Q714,'2024-03-18_windows_device_0'!Q$2:Q$911,1,0)</f>
        <v>2183988</v>
      </c>
      <c r="C361">
        <f t="shared" si="41"/>
        <v>-0.19397255139426342</v>
      </c>
      <c r="D361">
        <f t="shared" si="40"/>
        <v>35.529360781939076</v>
      </c>
      <c r="E361">
        <f t="shared" si="42"/>
        <v>2181213.2728464156</v>
      </c>
      <c r="F361">
        <f t="shared" si="43"/>
        <v>35.723333333247865</v>
      </c>
      <c r="G361">
        <f t="shared" si="44"/>
        <v>2182201.8333333335</v>
      </c>
      <c r="H361">
        <f t="shared" si="45"/>
        <v>2182178.6563637727</v>
      </c>
      <c r="I361">
        <f t="shared" si="46"/>
        <v>2182218.4207368083</v>
      </c>
      <c r="J361">
        <f t="shared" si="47"/>
        <v>-39.764373035824001</v>
      </c>
    </row>
    <row r="362" spans="1:10" x14ac:dyDescent="0.25">
      <c r="A362">
        <f>VLOOKUP('2024-03-18_windows_device_0'!P677,'2024-03-18_windows_device_0'!P$2:P$911,1,0)</f>
        <v>35.706000000000003</v>
      </c>
      <c r="B362">
        <f>VLOOKUP('2024-03-18_windows_device_0'!Q715,'2024-03-18_windows_device_0'!Q$2:Q$911,1,0)</f>
        <v>2183985</v>
      </c>
      <c r="C362">
        <f t="shared" si="41"/>
        <v>-8.695321269398508E-2</v>
      </c>
      <c r="D362">
        <f t="shared" si="40"/>
        <v>35.619046787306019</v>
      </c>
      <c r="E362">
        <f t="shared" si="42"/>
        <v>2181233.1556983306</v>
      </c>
      <c r="F362">
        <f t="shared" si="43"/>
        <v>35.705999999920152</v>
      </c>
      <c r="G362">
        <f t="shared" si="44"/>
        <v>2182199.7000000002</v>
      </c>
      <c r="H362">
        <f t="shared" si="45"/>
        <v>2182198.4539464917</v>
      </c>
      <c r="I362">
        <f t="shared" si="46"/>
        <v>2182216.2793550938</v>
      </c>
      <c r="J362">
        <f t="shared" si="47"/>
        <v>-17.82540860226694</v>
      </c>
    </row>
    <row r="363" spans="1:10" x14ac:dyDescent="0.25">
      <c r="A363">
        <f>VLOOKUP('2024-03-18_windows_device_0'!P678,'2024-03-18_windows_device_0'!P$2:P$911,1,0)</f>
        <v>35.693333333333335</v>
      </c>
      <c r="B363">
        <f>VLOOKUP('2024-03-18_windows_device_0'!Q716,'2024-03-18_windows_device_0'!Q$2:Q$911,1,0)</f>
        <v>2183985</v>
      </c>
      <c r="C363">
        <f t="shared" si="41"/>
        <v>-6.3542732353303641E-2</v>
      </c>
      <c r="D363">
        <f t="shared" si="40"/>
        <v>35.62979060098003</v>
      </c>
      <c r="E363">
        <f t="shared" si="42"/>
        <v>2181238.6448459756</v>
      </c>
      <c r="F363">
        <f t="shared" si="43"/>
        <v>35.693333333254152</v>
      </c>
      <c r="G363">
        <f t="shared" si="44"/>
        <v>2182200.3333333335</v>
      </c>
      <c r="H363">
        <f t="shared" si="45"/>
        <v>2182203.8805467854</v>
      </c>
      <c r="I363">
        <f t="shared" si="46"/>
        <v>2182216.9068069179</v>
      </c>
      <c r="J363">
        <f t="shared" si="47"/>
        <v>-13.026260132427247</v>
      </c>
    </row>
    <row r="364" spans="1:10" x14ac:dyDescent="0.25">
      <c r="A364">
        <f>VLOOKUP('2024-03-18_windows_device_0'!P679,'2024-03-18_windows_device_0'!P$2:P$911,1,0)</f>
        <v>35.671999999999997</v>
      </c>
      <c r="B364">
        <f>VLOOKUP('2024-03-18_windows_device_0'!Q717,'2024-03-18_windows_device_0'!Q$2:Q$911,1,0)</f>
        <v>2183985</v>
      </c>
      <c r="C364">
        <f t="shared" si="41"/>
        <v>-0.10701933870031399</v>
      </c>
      <c r="D364">
        <f t="shared" si="40"/>
        <v>35.564980661299685</v>
      </c>
      <c r="E364">
        <f t="shared" si="42"/>
        <v>2181230.8946945812</v>
      </c>
      <c r="F364">
        <f t="shared" si="43"/>
        <v>35.671999999916906</v>
      </c>
      <c r="G364">
        <f t="shared" si="44"/>
        <v>2182201.4</v>
      </c>
      <c r="H364">
        <f t="shared" si="45"/>
        <v>2182196.0246034516</v>
      </c>
      <c r="I364">
        <f t="shared" si="46"/>
        <v>2182217.9635678851</v>
      </c>
      <c r="J364">
        <f t="shared" si="47"/>
        <v>-21.938964433564369</v>
      </c>
    </row>
    <row r="365" spans="1:10" x14ac:dyDescent="0.25">
      <c r="A365">
        <f>VLOOKUP('2024-03-18_windows_device_0'!P680,'2024-03-18_windows_device_0'!P$2:P$911,1,0)</f>
        <v>35.639333333333333</v>
      </c>
      <c r="B365">
        <f>VLOOKUP('2024-03-18_windows_device_0'!Q718,'2024-03-18_windows_device_0'!Q$2:Q$911,1,0)</f>
        <v>2183988</v>
      </c>
      <c r="C365">
        <f t="shared" si="41"/>
        <v>-0.16387336238480568</v>
      </c>
      <c r="D365">
        <f t="shared" si="40"/>
        <v>35.475459970948528</v>
      </c>
      <c r="E365">
        <f t="shared" si="42"/>
        <v>2181224.0208709035</v>
      </c>
      <c r="F365">
        <f t="shared" si="43"/>
        <v>35.639333333244529</v>
      </c>
      <c r="G365">
        <f t="shared" si="44"/>
        <v>2182206.0333333332</v>
      </c>
      <c r="H365">
        <f t="shared" si="45"/>
        <v>2182188.9876938276</v>
      </c>
      <c r="I365">
        <f t="shared" si="46"/>
        <v>2182222.5817331164</v>
      </c>
      <c r="J365">
        <f t="shared" si="47"/>
        <v>-33.594039288885163</v>
      </c>
    </row>
    <row r="366" spans="1:10" x14ac:dyDescent="0.25">
      <c r="A366">
        <f>VLOOKUP('2024-03-18_windows_device_0'!P681,'2024-03-18_windows_device_0'!P$2:P$911,1,0)</f>
        <v>35.616</v>
      </c>
      <c r="B366">
        <f>VLOOKUP('2024-03-18_windows_device_0'!Q719,'2024-03-18_windows_device_0'!Q$2:Q$911,1,0)</f>
        <v>2183987</v>
      </c>
      <c r="C366">
        <f t="shared" si="41"/>
        <v>-0.11705240170344282</v>
      </c>
      <c r="D366">
        <f t="shared" si="40"/>
        <v>35.49894759829656</v>
      </c>
      <c r="E366">
        <f t="shared" si="42"/>
        <v>2181233.8922990309</v>
      </c>
      <c r="F366">
        <f t="shared" si="43"/>
        <v>35.615999999912809</v>
      </c>
      <c r="G366">
        <f t="shared" si="44"/>
        <v>2182206.2000000002</v>
      </c>
      <c r="H366">
        <f t="shared" si="45"/>
        <v>2182198.7418230749</v>
      </c>
      <c r="I366">
        <f t="shared" si="46"/>
        <v>2182222.7375654243</v>
      </c>
      <c r="J366">
        <f t="shared" si="47"/>
        <v>-23.995742349205777</v>
      </c>
    </row>
    <row r="367" spans="1:10" x14ac:dyDescent="0.25">
      <c r="A367">
        <f>VLOOKUP('2024-03-18_windows_device_0'!P682,'2024-03-18_windows_device_0'!P$2:P$911,1,0)</f>
        <v>35.602666666666664</v>
      </c>
      <c r="B367">
        <f>VLOOKUP('2024-03-18_windows_device_0'!Q720,'2024-03-18_windows_device_0'!Q$2:Q$911,1,0)</f>
        <v>2183984</v>
      </c>
      <c r="C367">
        <f t="shared" si="41"/>
        <v>-6.6887086687691791E-2</v>
      </c>
      <c r="D367">
        <f t="shared" si="40"/>
        <v>35.535779579978971</v>
      </c>
      <c r="E367">
        <f t="shared" si="42"/>
        <v>2181241.9039948019</v>
      </c>
      <c r="F367">
        <f t="shared" si="43"/>
        <v>35.602666666581889</v>
      </c>
      <c r="G367">
        <f t="shared" si="44"/>
        <v>2182203.8666666667</v>
      </c>
      <c r="H367">
        <f t="shared" si="45"/>
        <v>2182206.6861882578</v>
      </c>
      <c r="I367">
        <f t="shared" si="46"/>
        <v>2182220.3980410285</v>
      </c>
      <c r="J367">
        <f t="shared" si="47"/>
        <v>-13.711852770976817</v>
      </c>
    </row>
    <row r="368" spans="1:10" x14ac:dyDescent="0.25">
      <c r="A368">
        <f>VLOOKUP('2024-03-18_windows_device_0'!P683,'2024-03-18_windows_device_0'!P$2:P$911,1,0)</f>
        <v>35.582000000000001</v>
      </c>
      <c r="B368">
        <f>VLOOKUP('2024-03-18_windows_device_0'!Q721,'2024-03-18_windows_device_0'!Q$2:Q$911,1,0)</f>
        <v>2183986</v>
      </c>
      <c r="C368">
        <f t="shared" si="41"/>
        <v>-0.1036749843658902</v>
      </c>
      <c r="D368">
        <f t="shared" si="40"/>
        <v>35.478325015634113</v>
      </c>
      <c r="E368">
        <f t="shared" si="42"/>
        <v>2181237.4910103758</v>
      </c>
      <c r="F368">
        <f t="shared" si="43"/>
        <v>35.581999999911531</v>
      </c>
      <c r="G368">
        <f t="shared" si="44"/>
        <v>2182206.9</v>
      </c>
      <c r="H368">
        <f t="shared" si="45"/>
        <v>2182202.1684064204</v>
      </c>
      <c r="I368">
        <f t="shared" si="46"/>
        <v>2182223.4217782156</v>
      </c>
      <c r="J368">
        <f t="shared" si="47"/>
        <v>-21.253371795007492</v>
      </c>
    </row>
    <row r="369" spans="1:10" x14ac:dyDescent="0.25">
      <c r="A369">
        <f>VLOOKUP('2024-03-18_windows_device_0'!P684,'2024-03-18_windows_device_0'!P$2:P$911,1,0)</f>
        <v>35.56066666666667</v>
      </c>
      <c r="B369">
        <f>VLOOKUP('2024-03-18_windows_device_0'!Q722,'2024-03-18_windows_device_0'!Q$2:Q$911,1,0)</f>
        <v>2183982</v>
      </c>
      <c r="C369">
        <f t="shared" si="41"/>
        <v>-0.10701933870027835</v>
      </c>
      <c r="D369">
        <f t="shared" si="40"/>
        <v>35.453647327966394</v>
      </c>
      <c r="E369">
        <f t="shared" si="42"/>
        <v>2181233.9709113645</v>
      </c>
      <c r="F369">
        <f t="shared" si="43"/>
        <v>35.560666666576594</v>
      </c>
      <c r="G369">
        <f t="shared" si="44"/>
        <v>2182203.9666666668</v>
      </c>
      <c r="H369">
        <f t="shared" si="45"/>
        <v>2182198.5395747493</v>
      </c>
      <c r="I369">
        <f t="shared" si="46"/>
        <v>2182220.4785391828</v>
      </c>
      <c r="J369">
        <f t="shared" si="47"/>
        <v>-21.938964433557064</v>
      </c>
    </row>
    <row r="370" spans="1:10" x14ac:dyDescent="0.25">
      <c r="A370">
        <f>VLOOKUP('2024-03-18_windows_device_0'!P685,'2024-03-18_windows_device_0'!P$2:P$911,1,0)</f>
        <v>35.509333333333331</v>
      </c>
      <c r="B370">
        <f>VLOOKUP('2024-03-18_windows_device_0'!Q723,'2024-03-18_windows_device_0'!Q$2:Q$911,1,0)</f>
        <v>2183979</v>
      </c>
      <c r="C370">
        <f t="shared" si="41"/>
        <v>-0.25751528374760269</v>
      </c>
      <c r="D370">
        <f t="shared" si="40"/>
        <v>35.251818049585729</v>
      </c>
      <c r="E370">
        <f t="shared" si="42"/>
        <v>2181202.926020938</v>
      </c>
      <c r="F370">
        <f t="shared" si="43"/>
        <v>35.509333333228618</v>
      </c>
      <c r="G370">
        <f t="shared" si="44"/>
        <v>2182203.5333333332</v>
      </c>
      <c r="H370">
        <f t="shared" si="45"/>
        <v>2182167.2307370924</v>
      </c>
      <c r="I370">
        <f t="shared" si="46"/>
        <v>2182220.0213702605</v>
      </c>
      <c r="J370">
        <f t="shared" si="47"/>
        <v>-52.790633168258552</v>
      </c>
    </row>
    <row r="371" spans="1:10" x14ac:dyDescent="0.25">
      <c r="A371">
        <f>VLOOKUP('2024-03-18_windows_device_0'!P686,'2024-03-18_windows_device_0'!P$2:P$911,1,0)</f>
        <v>35.491999999999997</v>
      </c>
      <c r="B371">
        <f>VLOOKUP('2024-03-18_windows_device_0'!Q724,'2024-03-18_windows_device_0'!Q$2:Q$911,1,0)</f>
        <v>2183976</v>
      </c>
      <c r="C371">
        <f t="shared" si="41"/>
        <v>-8.695321269398508E-2</v>
      </c>
      <c r="D371">
        <f t="shared" si="40"/>
        <v>35.405046787306013</v>
      </c>
      <c r="E371">
        <f t="shared" si="42"/>
        <v>2181235.8397256602</v>
      </c>
      <c r="F371">
        <f t="shared" si="43"/>
        <v>35.491999999906746</v>
      </c>
      <c r="G371">
        <f t="shared" si="44"/>
        <v>2182201.4</v>
      </c>
      <c r="H371">
        <f t="shared" si="45"/>
        <v>2182200.0545799434</v>
      </c>
      <c r="I371">
        <f t="shared" si="46"/>
        <v>2182217.8799885456</v>
      </c>
      <c r="J371">
        <f t="shared" si="47"/>
        <v>-17.82540860226694</v>
      </c>
    </row>
    <row r="372" spans="1:10" x14ac:dyDescent="0.25">
      <c r="A372">
        <f>VLOOKUP('2024-03-18_windows_device_0'!P687,'2024-03-18_windows_device_0'!P$2:P$911,1,0)</f>
        <v>35.480666666666664</v>
      </c>
      <c r="B372">
        <f>VLOOKUP('2024-03-18_windows_device_0'!Q725,'2024-03-18_windows_device_0'!Q$2:Q$911,1,0)</f>
        <v>2183974</v>
      </c>
      <c r="C372">
        <f t="shared" si="41"/>
        <v>-5.6854023684527327E-2</v>
      </c>
      <c r="D372">
        <f t="shared" si="40"/>
        <v>35.423812642982135</v>
      </c>
      <c r="E372">
        <f t="shared" si="42"/>
        <v>2181240.6304206378</v>
      </c>
      <c r="F372">
        <f t="shared" si="43"/>
        <v>35.480666666574749</v>
      </c>
      <c r="G372">
        <f t="shared" si="44"/>
        <v>2182199.9666666668</v>
      </c>
      <c r="H372">
        <f t="shared" si="45"/>
        <v>2182204.7863179543</v>
      </c>
      <c r="I372">
        <f t="shared" si="46"/>
        <v>2182216.4413928096</v>
      </c>
      <c r="J372">
        <f t="shared" si="47"/>
        <v>-11.655074855328103</v>
      </c>
    </row>
    <row r="373" spans="1:10" x14ac:dyDescent="0.25">
      <c r="A373">
        <f>VLOOKUP('2024-03-18_windows_device_0'!P688,'2024-03-18_windows_device_0'!P$2:P$911,1,0)</f>
        <v>35.46</v>
      </c>
      <c r="B373">
        <f>VLOOKUP('2024-03-18_windows_device_0'!Q726,'2024-03-18_windows_device_0'!Q$2:Q$911,1,0)</f>
        <v>2183971</v>
      </c>
      <c r="C373">
        <f t="shared" si="41"/>
        <v>-0.1036749843658902</v>
      </c>
      <c r="D373">
        <f t="shared" si="40"/>
        <v>35.356325015634113</v>
      </c>
      <c r="E373">
        <f t="shared" si="42"/>
        <v>2181229.1637800597</v>
      </c>
      <c r="F373">
        <f t="shared" si="43"/>
        <v>35.459999999903346</v>
      </c>
      <c r="G373">
        <f t="shared" si="44"/>
        <v>2182198</v>
      </c>
      <c r="H373">
        <f t="shared" si="45"/>
        <v>2182193.2117582015</v>
      </c>
      <c r="I373">
        <f t="shared" si="46"/>
        <v>2182214.4651299966</v>
      </c>
      <c r="J373">
        <f t="shared" si="47"/>
        <v>-21.253371795007492</v>
      </c>
    </row>
    <row r="374" spans="1:10" x14ac:dyDescent="0.25">
      <c r="A374">
        <f>VLOOKUP('2024-03-18_windows_device_0'!P689,'2024-03-18_windows_device_0'!P$2:P$911,1,0)</f>
        <v>35.444000000000003</v>
      </c>
      <c r="B374">
        <f>VLOOKUP('2024-03-18_windows_device_0'!Q727,'2024-03-18_windows_device_0'!Q$2:Q$911,1,0)</f>
        <v>2183969</v>
      </c>
      <c r="C374">
        <f t="shared" si="41"/>
        <v>-8.0264504025208766E-2</v>
      </c>
      <c r="D374">
        <f t="shared" si="40"/>
        <v>35.363735495974794</v>
      </c>
      <c r="E374">
        <f t="shared" si="42"/>
        <v>2181232.8394127726</v>
      </c>
      <c r="F374">
        <f t="shared" si="43"/>
        <v>35.44399999990393</v>
      </c>
      <c r="G374">
        <f t="shared" si="44"/>
        <v>2182196.7999999998</v>
      </c>
      <c r="H374">
        <f t="shared" si="45"/>
        <v>2182196.8034773967</v>
      </c>
      <c r="I374">
        <f t="shared" si="46"/>
        <v>2182213.2577007217</v>
      </c>
      <c r="J374">
        <f t="shared" si="47"/>
        <v>-16.454223325167796</v>
      </c>
    </row>
    <row r="375" spans="1:10" x14ac:dyDescent="0.25">
      <c r="A375">
        <f>VLOOKUP('2024-03-18_windows_device_0'!P690,'2024-03-18_windows_device_0'!P$2:P$911,1,0)</f>
        <v>35.408666666666669</v>
      </c>
      <c r="B375">
        <f>VLOOKUP('2024-03-18_windows_device_0'!Q728,'2024-03-18_windows_device_0'!Q$2:Q$911,1,0)</f>
        <v>2183965</v>
      </c>
      <c r="C375">
        <f t="shared" si="41"/>
        <v>-0.17725077972235831</v>
      </c>
      <c r="D375">
        <f t="shared" si="40"/>
        <v>35.231415886944312</v>
      </c>
      <c r="E375">
        <f t="shared" si="42"/>
        <v>2181210.8939184789</v>
      </c>
      <c r="F375">
        <f t="shared" si="43"/>
        <v>35.408666666560634</v>
      </c>
      <c r="G375">
        <f t="shared" si="44"/>
        <v>2182194.5666666669</v>
      </c>
      <c r="H375">
        <f t="shared" si="45"/>
        <v>2182174.6715512308</v>
      </c>
      <c r="I375">
        <f t="shared" si="46"/>
        <v>2182211.0079610739</v>
      </c>
      <c r="J375">
        <f t="shared" si="47"/>
        <v>-36.336409843083452</v>
      </c>
    </row>
    <row r="376" spans="1:10" x14ac:dyDescent="0.25">
      <c r="A376">
        <f>VLOOKUP('2024-03-18_windows_device_0'!P691,'2024-03-18_windows_device_0'!P$2:P$911,1,0)</f>
        <v>35.388666666666666</v>
      </c>
      <c r="B376">
        <f>VLOOKUP('2024-03-18_windows_device_0'!Q729,'2024-03-18_windows_device_0'!Q$2:Q$911,1,0)</f>
        <v>2183963</v>
      </c>
      <c r="C376">
        <f t="shared" si="41"/>
        <v>-0.10033063003153769</v>
      </c>
      <c r="D376">
        <f t="shared" si="40"/>
        <v>35.28833603663513</v>
      </c>
      <c r="E376">
        <f t="shared" si="42"/>
        <v>2181225.7594751511</v>
      </c>
      <c r="F376">
        <f t="shared" si="43"/>
        <v>35.388666666565143</v>
      </c>
      <c r="G376">
        <f t="shared" si="44"/>
        <v>2182193.5666666669</v>
      </c>
      <c r="H376">
        <f t="shared" si="45"/>
        <v>2182189.4308953243</v>
      </c>
      <c r="I376">
        <f t="shared" si="46"/>
        <v>2182209.9986744807</v>
      </c>
      <c r="J376">
        <f t="shared" si="47"/>
        <v>-20.567779156465228</v>
      </c>
    </row>
    <row r="377" spans="1:10" x14ac:dyDescent="0.25">
      <c r="A377">
        <f>VLOOKUP('2024-03-18_windows_device_0'!P692,'2024-03-18_windows_device_0'!P$2:P$911,1,0)</f>
        <v>35.372666666666667</v>
      </c>
      <c r="B377">
        <f>VLOOKUP('2024-03-18_windows_device_0'!Q730,'2024-03-18_windows_device_0'!Q$2:Q$911,1,0)</f>
        <v>2183963</v>
      </c>
      <c r="C377">
        <f t="shared" si="41"/>
        <v>-8.0264504025208766E-2</v>
      </c>
      <c r="D377">
        <f t="shared" si="40"/>
        <v>35.292402162641459</v>
      </c>
      <c r="E377">
        <f t="shared" si="42"/>
        <v>2181230.7509283554</v>
      </c>
      <c r="F377">
        <f t="shared" si="43"/>
        <v>35.3726666665655</v>
      </c>
      <c r="G377">
        <f t="shared" si="44"/>
        <v>2182194.3666666667</v>
      </c>
      <c r="H377">
        <f t="shared" si="45"/>
        <v>2182194.3370218808</v>
      </c>
      <c r="I377">
        <f t="shared" si="46"/>
        <v>2182210.7912452058</v>
      </c>
      <c r="J377">
        <f t="shared" si="47"/>
        <v>-16.454223325167796</v>
      </c>
    </row>
    <row r="378" spans="1:10" x14ac:dyDescent="0.25">
      <c r="A378">
        <f>VLOOKUP('2024-03-18_windows_device_0'!P693,'2024-03-18_windows_device_0'!P$2:P$911,1,0)</f>
        <v>35.351999999999997</v>
      </c>
      <c r="B378">
        <f>VLOOKUP('2024-03-18_windows_device_0'!Q731,'2024-03-18_windows_device_0'!Q$2:Q$911,1,0)</f>
        <v>2183963</v>
      </c>
      <c r="C378">
        <f t="shared" si="41"/>
        <v>-0.10367498436592584</v>
      </c>
      <c r="D378">
        <f t="shared" si="40"/>
        <v>35.248325015634073</v>
      </c>
      <c r="E378">
        <f t="shared" si="42"/>
        <v>2181227.0861997763</v>
      </c>
      <c r="F378">
        <f t="shared" si="43"/>
        <v>35.351999999895476</v>
      </c>
      <c r="G378">
        <f t="shared" si="44"/>
        <v>2182195.4</v>
      </c>
      <c r="H378">
        <f t="shared" si="45"/>
        <v>2182190.5616105977</v>
      </c>
      <c r="I378">
        <f t="shared" si="46"/>
        <v>2182211.8149823928</v>
      </c>
      <c r="J378">
        <f t="shared" si="47"/>
        <v>-21.253371795014797</v>
      </c>
    </row>
    <row r="379" spans="1:10" x14ac:dyDescent="0.25">
      <c r="A379">
        <f>VLOOKUP('2024-03-18_windows_device_0'!P694,'2024-03-18_windows_device_0'!P$2:P$911,1,0)</f>
        <v>35.314666666666668</v>
      </c>
      <c r="B379">
        <f>VLOOKUP('2024-03-18_windows_device_0'!Q732,'2024-03-18_windows_device_0'!Q$2:Q$911,1,0)</f>
        <v>2183965</v>
      </c>
      <c r="C379">
        <f t="shared" si="41"/>
        <v>-0.18728384272548712</v>
      </c>
      <c r="D379">
        <f t="shared" si="40"/>
        <v>35.127382823941183</v>
      </c>
      <c r="E379">
        <f t="shared" si="42"/>
        <v>2181213.9969989476</v>
      </c>
      <c r="F379">
        <f t="shared" si="43"/>
        <v>35.314666666552299</v>
      </c>
      <c r="G379">
        <f t="shared" si="44"/>
        <v>2182199.2666666666</v>
      </c>
      <c r="H379">
        <f t="shared" si="45"/>
        <v>2182177.2711263271</v>
      </c>
      <c r="I379">
        <f t="shared" si="46"/>
        <v>2182215.6643140856</v>
      </c>
      <c r="J379">
        <f t="shared" si="47"/>
        <v>-38.393187758724856</v>
      </c>
    </row>
    <row r="380" spans="1:10" x14ac:dyDescent="0.25">
      <c r="A380">
        <f>VLOOKUP('2024-03-18_windows_device_0'!P695,'2024-03-18_windows_device_0'!P$2:P$911,1,0)</f>
        <v>35.302</v>
      </c>
      <c r="B380">
        <f>VLOOKUP('2024-03-18_windows_device_0'!Q733,'2024-03-18_windows_device_0'!Q$2:Q$911,1,0)</f>
        <v>2183962</v>
      </c>
      <c r="C380">
        <f t="shared" si="41"/>
        <v>-6.3542732353303641E-2</v>
      </c>
      <c r="D380">
        <f t="shared" ref="D380:D443" si="48">A380+C380</f>
        <v>35.238457267646695</v>
      </c>
      <c r="E380">
        <f t="shared" si="42"/>
        <v>2181237.060063072</v>
      </c>
      <c r="F380">
        <f t="shared" si="43"/>
        <v>35.301999999894846</v>
      </c>
      <c r="G380">
        <f t="shared" si="44"/>
        <v>2182196.9</v>
      </c>
      <c r="H380">
        <f t="shared" si="45"/>
        <v>2182200.2655057772</v>
      </c>
      <c r="I380">
        <f t="shared" si="46"/>
        <v>2182213.2917659096</v>
      </c>
      <c r="J380">
        <f t="shared" si="47"/>
        <v>-13.026260132427247</v>
      </c>
    </row>
    <row r="381" spans="1:10" x14ac:dyDescent="0.25">
      <c r="A381">
        <f>VLOOKUP('2024-03-18_windows_device_0'!P696,'2024-03-18_windows_device_0'!P$2:P$911,1,0)</f>
        <v>35.271999999999998</v>
      </c>
      <c r="B381">
        <f>VLOOKUP('2024-03-18_windows_device_0'!Q734,'2024-03-18_windows_device_0'!Q$2:Q$911,1,0)</f>
        <v>2183959</v>
      </c>
      <c r="C381">
        <f t="shared" si="41"/>
        <v>-0.15049594504728872</v>
      </c>
      <c r="D381">
        <f t="shared" si="48"/>
        <v>35.121504054952709</v>
      </c>
      <c r="E381">
        <f t="shared" si="42"/>
        <v>2181217.8841912178</v>
      </c>
      <c r="F381">
        <f t="shared" si="43"/>
        <v>35.27199999988526</v>
      </c>
      <c r="G381">
        <f t="shared" si="44"/>
        <v>2182195.4</v>
      </c>
      <c r="H381">
        <f t="shared" si="45"/>
        <v>2182180.9261672855</v>
      </c>
      <c r="I381">
        <f t="shared" si="46"/>
        <v>2182211.7778360201</v>
      </c>
      <c r="J381">
        <f t="shared" si="47"/>
        <v>-30.851668734694186</v>
      </c>
    </row>
    <row r="382" spans="1:10" x14ac:dyDescent="0.25">
      <c r="A382">
        <f>VLOOKUP('2024-03-18_windows_device_0'!P697,'2024-03-18_windows_device_0'!P$2:P$911,1,0)</f>
        <v>35.268000000000001</v>
      </c>
      <c r="B382">
        <f>VLOOKUP('2024-03-18_windows_device_0'!Q735,'2024-03-18_windows_device_0'!Q$2:Q$911,1,0)</f>
        <v>2183962</v>
      </c>
      <c r="C382">
        <f t="shared" si="41"/>
        <v>-2.0066126006293278E-2</v>
      </c>
      <c r="D382">
        <f t="shared" si="48"/>
        <v>35.247933873993709</v>
      </c>
      <c r="E382">
        <f t="shared" si="42"/>
        <v>2181247.842326548</v>
      </c>
      <c r="F382">
        <f t="shared" si="43"/>
        <v>35.267999999895693</v>
      </c>
      <c r="G382">
        <f t="shared" si="44"/>
        <v>2182198.6</v>
      </c>
      <c r="H382">
        <f t="shared" si="45"/>
        <v>2182210.8624228695</v>
      </c>
      <c r="I382">
        <f t="shared" si="46"/>
        <v>2182214.9759787009</v>
      </c>
      <c r="J382">
        <f t="shared" si="47"/>
        <v>-4.1135558312901219</v>
      </c>
    </row>
    <row r="383" spans="1:10" x14ac:dyDescent="0.25">
      <c r="A383">
        <f>VLOOKUP('2024-03-18_windows_device_0'!P698,'2024-03-18_windows_device_0'!P$2:P$911,1,0)</f>
        <v>35.245333333333335</v>
      </c>
      <c r="B383">
        <f>VLOOKUP('2024-03-18_windows_device_0'!Q736,'2024-03-18_windows_device_0'!Q$2:Q$911,1,0)</f>
        <v>2183962</v>
      </c>
      <c r="C383">
        <f t="shared" si="41"/>
        <v>-0.11370804736905465</v>
      </c>
      <c r="D383">
        <f t="shared" si="48"/>
        <v>35.131625285964283</v>
      </c>
      <c r="E383">
        <f t="shared" si="42"/>
        <v>2181229.8929006127</v>
      </c>
      <c r="F383">
        <f t="shared" si="43"/>
        <v>35.245333333219556</v>
      </c>
      <c r="G383">
        <f t="shared" si="44"/>
        <v>2182199.7333333334</v>
      </c>
      <c r="H383">
        <f t="shared" si="45"/>
        <v>2182192.7886375184</v>
      </c>
      <c r="I383">
        <f t="shared" si="46"/>
        <v>2182216.098787229</v>
      </c>
      <c r="J383">
        <f t="shared" si="47"/>
        <v>-23.310149710656205</v>
      </c>
    </row>
    <row r="384" spans="1:10" x14ac:dyDescent="0.25">
      <c r="A384">
        <f>VLOOKUP('2024-03-18_windows_device_0'!P699,'2024-03-18_windows_device_0'!P$2:P$911,1,0)</f>
        <v>35.203333333333333</v>
      </c>
      <c r="B384">
        <f>VLOOKUP('2024-03-18_windows_device_0'!Q737,'2024-03-18_windows_device_0'!Q$2:Q$911,1,0)</f>
        <v>2183959</v>
      </c>
      <c r="C384">
        <f t="shared" si="41"/>
        <v>-0.2106943230662042</v>
      </c>
      <c r="D384">
        <f t="shared" si="48"/>
        <v>34.992639010267126</v>
      </c>
      <c r="E384">
        <f t="shared" si="42"/>
        <v>2181209.3233243269</v>
      </c>
      <c r="F384">
        <f t="shared" si="43"/>
        <v>35.203333333207148</v>
      </c>
      <c r="G384">
        <f t="shared" si="44"/>
        <v>2182198.8333333335</v>
      </c>
      <c r="H384">
        <f t="shared" si="45"/>
        <v>2182171.9869491546</v>
      </c>
      <c r="I384">
        <f t="shared" si="46"/>
        <v>2182215.1792853833</v>
      </c>
      <c r="J384">
        <f t="shared" si="47"/>
        <v>-43.192336228571861</v>
      </c>
    </row>
    <row r="385" spans="1:10" x14ac:dyDescent="0.25">
      <c r="A385">
        <f>VLOOKUP('2024-03-18_windows_device_0'!P700,'2024-03-18_windows_device_0'!P$2:P$911,1,0)</f>
        <v>35.195999999999998</v>
      </c>
      <c r="B385">
        <f>VLOOKUP('2024-03-18_windows_device_0'!Q738,'2024-03-18_windows_device_0'!Q$2:Q$911,1,0)</f>
        <v>2183955</v>
      </c>
      <c r="C385">
        <f t="shared" si="41"/>
        <v>-3.6787897678234052E-2</v>
      </c>
      <c r="D385">
        <f t="shared" si="48"/>
        <v>35.159212102321767</v>
      </c>
      <c r="E385">
        <f t="shared" si="42"/>
        <v>2181241.3781545856</v>
      </c>
      <c r="F385">
        <f t="shared" si="43"/>
        <v>35.195999999888713</v>
      </c>
      <c r="G385">
        <f t="shared" si="44"/>
        <v>2182195.2000000002</v>
      </c>
      <c r="H385">
        <f t="shared" si="45"/>
        <v>2182204.0010279412</v>
      </c>
      <c r="I385">
        <f t="shared" si="46"/>
        <v>2182211.5425469652</v>
      </c>
      <c r="J385">
        <f t="shared" si="47"/>
        <v>-7.5415190240379806</v>
      </c>
    </row>
    <row r="386" spans="1:10" x14ac:dyDescent="0.25">
      <c r="A386">
        <f>VLOOKUP('2024-03-18_windows_device_0'!P701,'2024-03-18_windows_device_0'!P$2:P$911,1,0)</f>
        <v>35.166666666666664</v>
      </c>
      <c r="B386">
        <f>VLOOKUP('2024-03-18_windows_device_0'!Q739,'2024-03-18_windows_device_0'!Q$2:Q$911,1,0)</f>
        <v>2183948</v>
      </c>
      <c r="C386">
        <f t="shared" si="41"/>
        <v>-0.14715159071290057</v>
      </c>
      <c r="D386">
        <f t="shared" si="48"/>
        <v>35.019515075953763</v>
      </c>
      <c r="E386">
        <f t="shared" si="42"/>
        <v>2181213.3703155732</v>
      </c>
      <c r="F386">
        <f t="shared" si="43"/>
        <v>35.166666666543136</v>
      </c>
      <c r="G386">
        <f t="shared" si="44"/>
        <v>2182189.6666666665</v>
      </c>
      <c r="H386">
        <f t="shared" si="45"/>
        <v>2182175.8295171992</v>
      </c>
      <c r="I386">
        <f t="shared" si="46"/>
        <v>2182205.9955932954</v>
      </c>
      <c r="J386">
        <f t="shared" si="47"/>
        <v>-30.166076096144618</v>
      </c>
    </row>
    <row r="387" spans="1:10" x14ac:dyDescent="0.25">
      <c r="A387">
        <f>VLOOKUP('2024-03-18_windows_device_0'!P702,'2024-03-18_windows_device_0'!P$2:P$911,1,0)</f>
        <v>35.150666666666666</v>
      </c>
      <c r="B387">
        <f>VLOOKUP('2024-03-18_windows_device_0'!Q740,'2024-03-18_windows_device_0'!Q$2:Q$911,1,0)</f>
        <v>2183942</v>
      </c>
      <c r="C387">
        <f t="shared" ref="C387:C450" si="49">(A387-A386)*K$6</f>
        <v>-8.0264504025208766E-2</v>
      </c>
      <c r="D387">
        <f t="shared" si="48"/>
        <v>35.070402162641457</v>
      </c>
      <c r="E387">
        <f t="shared" ref="E387:E450" si="50">B387-A387*K$2+K$3*A387^2+J387</f>
        <v>2181221.9644635911</v>
      </c>
      <c r="F387">
        <f t="shared" ref="F387:F450" si="51">(A387)*(1-EXP(-3*(D387)/K$7))</f>
        <v>35.150666666547835</v>
      </c>
      <c r="G387">
        <f t="shared" ref="G387:G450" si="52">B387-A387*M$2</f>
        <v>2182184.4666666668</v>
      </c>
      <c r="H387">
        <f t="shared" ref="H387:H450" si="53">I387+J387</f>
        <v>2182184.3339406955</v>
      </c>
      <c r="I387">
        <f t="shared" ref="I387:I450" si="54">B387-K$5*(F387)</f>
        <v>2182200.7881640205</v>
      </c>
      <c r="J387">
        <f t="shared" ref="J387:J450" si="55">C387*K$8</f>
        <v>-16.454223325167796</v>
      </c>
    </row>
    <row r="388" spans="1:10" x14ac:dyDescent="0.25">
      <c r="A388">
        <f>VLOOKUP('2024-03-18_windows_device_0'!P703,'2024-03-18_windows_device_0'!P$2:P$911,1,0)</f>
        <v>35.126666666666665</v>
      </c>
      <c r="B388">
        <f>VLOOKUP('2024-03-18_windows_device_0'!Q741,'2024-03-18_windows_device_0'!Q$2:Q$911,1,0)</f>
        <v>2183945</v>
      </c>
      <c r="C388">
        <f t="shared" si="49"/>
        <v>-0.12039675603783097</v>
      </c>
      <c r="D388">
        <f t="shared" si="48"/>
        <v>35.006269910628831</v>
      </c>
      <c r="E388">
        <f t="shared" si="50"/>
        <v>2181218.0613891059</v>
      </c>
      <c r="F388">
        <f t="shared" si="51"/>
        <v>35.126666666542036</v>
      </c>
      <c r="G388">
        <f t="shared" si="52"/>
        <v>2182188.6666666665</v>
      </c>
      <c r="H388">
        <f t="shared" si="53"/>
        <v>2182180.2956851213</v>
      </c>
      <c r="I388">
        <f t="shared" si="54"/>
        <v>2182204.9770201091</v>
      </c>
      <c r="J388">
        <f t="shared" si="55"/>
        <v>-24.681334987755349</v>
      </c>
    </row>
    <row r="389" spans="1:10" x14ac:dyDescent="0.25">
      <c r="A389">
        <f>VLOOKUP('2024-03-18_windows_device_0'!P704,'2024-03-18_windows_device_0'!P$2:P$911,1,0)</f>
        <v>35.11933333333333</v>
      </c>
      <c r="B389">
        <f>VLOOKUP('2024-03-18_windows_device_0'!Q742,'2024-03-18_windows_device_0'!Q$2:Q$911,1,0)</f>
        <v>2183952</v>
      </c>
      <c r="C389">
        <f t="shared" si="49"/>
        <v>-3.6787897678234052E-2</v>
      </c>
      <c r="D389">
        <f t="shared" si="48"/>
        <v>35.082545435655099</v>
      </c>
      <c r="E389">
        <f t="shared" si="50"/>
        <v>2181242.6059142333</v>
      </c>
      <c r="F389">
        <f t="shared" si="51"/>
        <v>35.119333333215685</v>
      </c>
      <c r="G389">
        <f t="shared" si="52"/>
        <v>2182196.0333333332</v>
      </c>
      <c r="H389">
        <f t="shared" si="53"/>
        <v>2182204.798762667</v>
      </c>
      <c r="I389">
        <f t="shared" si="54"/>
        <v>2182212.3402816909</v>
      </c>
      <c r="J389">
        <f t="shared" si="55"/>
        <v>-7.5415190240379806</v>
      </c>
    </row>
    <row r="390" spans="1:10" x14ac:dyDescent="0.25">
      <c r="A390">
        <f>VLOOKUP('2024-03-18_windows_device_0'!P705,'2024-03-18_windows_device_0'!P$2:P$911,1,0)</f>
        <v>35.088666666666668</v>
      </c>
      <c r="B390">
        <f>VLOOKUP('2024-03-18_windows_device_0'!Q743,'2024-03-18_windows_device_0'!Q$2:Q$911,1,0)</f>
        <v>2183954</v>
      </c>
      <c r="C390">
        <f t="shared" si="49"/>
        <v>-0.15384029938164123</v>
      </c>
      <c r="D390">
        <f t="shared" si="48"/>
        <v>34.934826367285027</v>
      </c>
      <c r="E390">
        <f t="shared" si="50"/>
        <v>2181222.3033134467</v>
      </c>
      <c r="F390">
        <f t="shared" si="51"/>
        <v>35.088666666535296</v>
      </c>
      <c r="G390">
        <f t="shared" si="52"/>
        <v>2182199.5666666669</v>
      </c>
      <c r="H390">
        <f t="shared" si="53"/>
        <v>2182184.3221142087</v>
      </c>
      <c r="I390">
        <f t="shared" si="54"/>
        <v>2182215.8593755821</v>
      </c>
      <c r="J390">
        <f t="shared" si="55"/>
        <v>-31.537261373236454</v>
      </c>
    </row>
    <row r="391" spans="1:10" x14ac:dyDescent="0.25">
      <c r="A391">
        <f>VLOOKUP('2024-03-18_windows_device_0'!P706,'2024-03-18_windows_device_0'!P$2:P$911,1,0)</f>
        <v>35.068666666666665</v>
      </c>
      <c r="B391">
        <f>VLOOKUP('2024-03-18_windows_device_0'!Q744,'2024-03-18_windows_device_0'!Q$2:Q$911,1,0)</f>
        <v>2183955</v>
      </c>
      <c r="C391">
        <f t="shared" si="49"/>
        <v>-0.10033063003153769</v>
      </c>
      <c r="D391">
        <f t="shared" si="48"/>
        <v>34.968336036635129</v>
      </c>
      <c r="E391">
        <f t="shared" si="50"/>
        <v>2181235.3776457459</v>
      </c>
      <c r="F391">
        <f t="shared" si="51"/>
        <v>35.06866666653864</v>
      </c>
      <c r="G391">
        <f t="shared" si="52"/>
        <v>2182201.5666666669</v>
      </c>
      <c r="H391">
        <f t="shared" si="53"/>
        <v>2182197.2823098321</v>
      </c>
      <c r="I391">
        <f t="shared" si="54"/>
        <v>2182217.8500889884</v>
      </c>
      <c r="J391">
        <f t="shared" si="55"/>
        <v>-20.567779156465228</v>
      </c>
    </row>
    <row r="392" spans="1:10" x14ac:dyDescent="0.25">
      <c r="A392">
        <f>VLOOKUP('2024-03-18_windows_device_0'!P707,'2024-03-18_windows_device_0'!P$2:P$911,1,0)</f>
        <v>35.045333333333332</v>
      </c>
      <c r="B392">
        <f>VLOOKUP('2024-03-18_windows_device_0'!Q745,'2024-03-18_windows_device_0'!Q$2:Q$911,1,0)</f>
        <v>2183958</v>
      </c>
      <c r="C392">
        <f t="shared" si="49"/>
        <v>-0.11705240170344282</v>
      </c>
      <c r="D392">
        <f t="shared" si="48"/>
        <v>34.928280931629892</v>
      </c>
      <c r="E392">
        <f t="shared" si="50"/>
        <v>2181236.239300265</v>
      </c>
      <c r="F392">
        <f t="shared" si="51"/>
        <v>35.045333333201469</v>
      </c>
      <c r="G392">
        <f t="shared" si="52"/>
        <v>2182205.7333333334</v>
      </c>
      <c r="H392">
        <f t="shared" si="53"/>
        <v>2182198.0101789469</v>
      </c>
      <c r="I392">
        <f t="shared" si="54"/>
        <v>2182222.0059212963</v>
      </c>
      <c r="J392">
        <f t="shared" si="55"/>
        <v>-23.995742349205777</v>
      </c>
    </row>
    <row r="393" spans="1:10" x14ac:dyDescent="0.25">
      <c r="A393">
        <f>VLOOKUP('2024-03-18_windows_device_0'!P708,'2024-03-18_windows_device_0'!P$2:P$911,1,0)</f>
        <v>35.018666666666668</v>
      </c>
      <c r="B393">
        <f>VLOOKUP('2024-03-18_windows_device_0'!Q746,'2024-03-18_windows_device_0'!Q$2:Q$911,1,0)</f>
        <v>2183951</v>
      </c>
      <c r="C393">
        <f t="shared" si="49"/>
        <v>-0.13377417337534794</v>
      </c>
      <c r="D393">
        <f t="shared" si="48"/>
        <v>34.884892493291318</v>
      </c>
      <c r="E393">
        <f t="shared" si="50"/>
        <v>2181227.2860113122</v>
      </c>
      <c r="F393">
        <f t="shared" si="51"/>
        <v>35.018666666530528</v>
      </c>
      <c r="G393">
        <f t="shared" si="52"/>
        <v>2182200.0666666669</v>
      </c>
      <c r="H393">
        <f t="shared" si="53"/>
        <v>2182188.9031669633</v>
      </c>
      <c r="I393">
        <f t="shared" si="54"/>
        <v>2182216.3268725052</v>
      </c>
      <c r="J393">
        <f t="shared" si="55"/>
        <v>-27.42370554194633</v>
      </c>
    </row>
    <row r="394" spans="1:10" x14ac:dyDescent="0.25">
      <c r="A394">
        <f>VLOOKUP('2024-03-18_windows_device_0'!P709,'2024-03-18_windows_device_0'!P$2:P$911,1,0)</f>
        <v>34.99733333333333</v>
      </c>
      <c r="B394">
        <f>VLOOKUP('2024-03-18_windows_device_0'!Q747,'2024-03-18_windows_device_0'!Q$2:Q$911,1,0)</f>
        <v>2183936</v>
      </c>
      <c r="C394">
        <f t="shared" si="49"/>
        <v>-0.10701933870031399</v>
      </c>
      <c r="D394">
        <f t="shared" si="48"/>
        <v>34.890313994633019</v>
      </c>
      <c r="E394">
        <f t="shared" si="50"/>
        <v>2181218.951125741</v>
      </c>
      <c r="F394">
        <f t="shared" si="51"/>
        <v>34.99733333319783</v>
      </c>
      <c r="G394">
        <f t="shared" si="52"/>
        <v>2182186.1333333333</v>
      </c>
      <c r="H394">
        <f t="shared" si="53"/>
        <v>2182180.444669039</v>
      </c>
      <c r="I394">
        <f t="shared" si="54"/>
        <v>2182202.3836334725</v>
      </c>
      <c r="J394">
        <f t="shared" si="55"/>
        <v>-21.938964433564369</v>
      </c>
    </row>
    <row r="395" spans="1:10" x14ac:dyDescent="0.25">
      <c r="A395">
        <f>VLOOKUP('2024-03-18_windows_device_0'!P710,'2024-03-18_windows_device_0'!P$2:P$911,1,0)</f>
        <v>35.008000000000003</v>
      </c>
      <c r="B395">
        <f>VLOOKUP('2024-03-18_windows_device_0'!Q748,'2024-03-18_windows_device_0'!Q$2:Q$911,1,0)</f>
        <v>2183933</v>
      </c>
      <c r="C395">
        <f t="shared" si="49"/>
        <v>5.3509669350174822E-2</v>
      </c>
      <c r="D395">
        <f t="shared" si="48"/>
        <v>35.06150966935018</v>
      </c>
      <c r="E395">
        <f t="shared" si="50"/>
        <v>2181248.2693152949</v>
      </c>
      <c r="F395">
        <f t="shared" si="51"/>
        <v>35.007999999880859</v>
      </c>
      <c r="G395">
        <f t="shared" si="52"/>
        <v>2182182.6</v>
      </c>
      <c r="H395">
        <f t="shared" si="53"/>
        <v>2182209.8247352052</v>
      </c>
      <c r="I395">
        <f t="shared" si="54"/>
        <v>2182198.8552529882</v>
      </c>
      <c r="J395">
        <f t="shared" si="55"/>
        <v>10.969482216785838</v>
      </c>
    </row>
    <row r="396" spans="1:10" x14ac:dyDescent="0.25">
      <c r="A396">
        <f>VLOOKUP('2024-03-18_windows_device_0'!P711,'2024-03-18_windows_device_0'!P$2:P$911,1,0)</f>
        <v>34.972000000000001</v>
      </c>
      <c r="B396">
        <f>VLOOKUP('2024-03-18_windows_device_0'!Q749,'2024-03-18_windows_device_0'!Q$2:Q$911,1,0)</f>
        <v>2183940</v>
      </c>
      <c r="C396">
        <f t="shared" si="49"/>
        <v>-0.18059513405674646</v>
      </c>
      <c r="D396">
        <f t="shared" si="48"/>
        <v>34.791404865943257</v>
      </c>
      <c r="E396">
        <f t="shared" si="50"/>
        <v>2181209.2705128877</v>
      </c>
      <c r="F396">
        <f t="shared" si="51"/>
        <v>34.971999999854127</v>
      </c>
      <c r="G396">
        <f t="shared" si="52"/>
        <v>2182191.4</v>
      </c>
      <c r="H396">
        <f t="shared" si="53"/>
        <v>2182170.6165346396</v>
      </c>
      <c r="I396">
        <f t="shared" si="54"/>
        <v>2182207.6385371215</v>
      </c>
      <c r="J396">
        <f t="shared" si="55"/>
        <v>-37.022002481633024</v>
      </c>
    </row>
    <row r="397" spans="1:10" x14ac:dyDescent="0.25">
      <c r="A397">
        <f>VLOOKUP('2024-03-18_windows_device_0'!P712,'2024-03-18_windows_device_0'!P$2:P$911,1,0)</f>
        <v>34.963333333333331</v>
      </c>
      <c r="B397">
        <f>VLOOKUP('2024-03-18_windows_device_0'!Q750,'2024-03-18_windows_device_0'!Q$2:Q$911,1,0)</f>
        <v>2183938</v>
      </c>
      <c r="C397">
        <f t="shared" si="49"/>
        <v>-4.3476606347010359E-2</v>
      </c>
      <c r="D397">
        <f t="shared" si="48"/>
        <v>34.919856726986318</v>
      </c>
      <c r="E397">
        <f t="shared" si="50"/>
        <v>2181235.8597705285</v>
      </c>
      <c r="F397">
        <f t="shared" si="51"/>
        <v>34.963333333200943</v>
      </c>
      <c r="G397">
        <f t="shared" si="52"/>
        <v>2182189.8333333335</v>
      </c>
      <c r="H397">
        <f t="shared" si="53"/>
        <v>2182197.1551419627</v>
      </c>
      <c r="I397">
        <f t="shared" si="54"/>
        <v>2182206.0678462638</v>
      </c>
      <c r="J397">
        <f t="shared" si="55"/>
        <v>-8.9127043011371239</v>
      </c>
    </row>
    <row r="398" spans="1:10" x14ac:dyDescent="0.25">
      <c r="A398">
        <f>VLOOKUP('2024-03-18_windows_device_0'!P713,'2024-03-18_windows_device_0'!P$2:P$911,1,0)</f>
        <v>34.93866666666667</v>
      </c>
      <c r="B398">
        <f>VLOOKUP('2024-03-18_windows_device_0'!Q751,'2024-03-18_windows_device_0'!Q$2:Q$911,1,0)</f>
        <v>2183944</v>
      </c>
      <c r="C398">
        <f t="shared" si="49"/>
        <v>-0.12374111037218348</v>
      </c>
      <c r="D398">
        <f t="shared" si="48"/>
        <v>34.814925556294483</v>
      </c>
      <c r="E398">
        <f t="shared" si="50"/>
        <v>2181226.77209468</v>
      </c>
      <c r="F398">
        <f t="shared" si="51"/>
        <v>34.938666666523496</v>
      </c>
      <c r="G398">
        <f t="shared" si="52"/>
        <v>2182197.0666666669</v>
      </c>
      <c r="H398">
        <f t="shared" si="53"/>
        <v>2182187.9227985064</v>
      </c>
      <c r="I398">
        <f t="shared" si="54"/>
        <v>2182213.2897261325</v>
      </c>
      <c r="J398">
        <f t="shared" si="55"/>
        <v>-25.366927626297613</v>
      </c>
    </row>
    <row r="399" spans="1:10" x14ac:dyDescent="0.25">
      <c r="A399">
        <f>VLOOKUP('2024-03-18_windows_device_0'!P714,'2024-03-18_windows_device_0'!P$2:P$911,1,0)</f>
        <v>34.887999999999998</v>
      </c>
      <c r="B399">
        <f>VLOOKUP('2024-03-18_windows_device_0'!Q752,'2024-03-18_windows_device_0'!Q$2:Q$911,1,0)</f>
        <v>2183942</v>
      </c>
      <c r="C399">
        <f t="shared" si="49"/>
        <v>-0.25417092941321456</v>
      </c>
      <c r="D399">
        <f t="shared" si="48"/>
        <v>34.633829070586785</v>
      </c>
      <c r="E399">
        <f t="shared" si="50"/>
        <v>2181200.8433070811</v>
      </c>
      <c r="F399">
        <f t="shared" si="51"/>
        <v>34.88799999983614</v>
      </c>
      <c r="G399">
        <f t="shared" si="52"/>
        <v>2182197.6</v>
      </c>
      <c r="H399">
        <f t="shared" si="53"/>
        <v>2182161.6944929007</v>
      </c>
      <c r="I399">
        <f t="shared" si="54"/>
        <v>2182213.7995334305</v>
      </c>
      <c r="J399">
        <f t="shared" si="55"/>
        <v>-52.105040529708987</v>
      </c>
    </row>
    <row r="400" spans="1:10" x14ac:dyDescent="0.25">
      <c r="A400">
        <f>VLOOKUP('2024-03-18_windows_device_0'!P715,'2024-03-18_windows_device_0'!P$2:P$911,1,0)</f>
        <v>34.882666666666665</v>
      </c>
      <c r="B400">
        <f>VLOOKUP('2024-03-18_windows_device_0'!Q753,'2024-03-18_windows_device_0'!Q$2:Q$911,1,0)</f>
        <v>2183943</v>
      </c>
      <c r="C400">
        <f t="shared" si="49"/>
        <v>-2.6754834675069589E-2</v>
      </c>
      <c r="D400">
        <f t="shared" si="48"/>
        <v>34.855911831991598</v>
      </c>
      <c r="E400">
        <f t="shared" si="50"/>
        <v>2181248.7595098508</v>
      </c>
      <c r="F400">
        <f t="shared" si="51"/>
        <v>34.882666666528067</v>
      </c>
      <c r="G400">
        <f t="shared" si="52"/>
        <v>2182198.8666666667</v>
      </c>
      <c r="H400">
        <f t="shared" si="53"/>
        <v>2182209.5789825623</v>
      </c>
      <c r="I400">
        <f t="shared" si="54"/>
        <v>2182215.0637236708</v>
      </c>
      <c r="J400">
        <f t="shared" si="55"/>
        <v>-5.4847411083892661</v>
      </c>
    </row>
    <row r="401" spans="1:10" x14ac:dyDescent="0.25">
      <c r="A401">
        <f>VLOOKUP('2024-03-18_windows_device_0'!P716,'2024-03-18_windows_device_0'!P$2:P$911,1,0)</f>
        <v>34.875999999999998</v>
      </c>
      <c r="B401">
        <f>VLOOKUP('2024-03-18_windows_device_0'!Q754,'2024-03-18_windows_device_0'!Q$2:Q$911,1,0)</f>
        <v>2183944</v>
      </c>
      <c r="C401">
        <f t="shared" si="49"/>
        <v>-3.3443543343845895E-2</v>
      </c>
      <c r="D401">
        <f t="shared" si="48"/>
        <v>34.842556456656155</v>
      </c>
      <c r="E401">
        <f t="shared" si="50"/>
        <v>2181248.7582532852</v>
      </c>
      <c r="F401">
        <f t="shared" si="51"/>
        <v>34.875999999860028</v>
      </c>
      <c r="G401">
        <f t="shared" si="52"/>
        <v>2182200.2000000002</v>
      </c>
      <c r="H401">
        <f t="shared" si="53"/>
        <v>2182209.5380350878</v>
      </c>
      <c r="I401">
        <f t="shared" si="54"/>
        <v>2182216.3939614734</v>
      </c>
      <c r="J401">
        <f t="shared" si="55"/>
        <v>-6.8559263854884085</v>
      </c>
    </row>
    <row r="402" spans="1:10" x14ac:dyDescent="0.25">
      <c r="A402">
        <f>VLOOKUP('2024-03-18_windows_device_0'!P717,'2024-03-18_windows_device_0'!P$2:P$911,1,0)</f>
        <v>34.846666666666664</v>
      </c>
      <c r="B402">
        <f>VLOOKUP('2024-03-18_windows_device_0'!Q755,'2024-03-18_windows_device_0'!Q$2:Q$911,1,0)</f>
        <v>2183938</v>
      </c>
      <c r="C402">
        <f t="shared" si="49"/>
        <v>-0.14715159071290057</v>
      </c>
      <c r="D402">
        <f t="shared" si="48"/>
        <v>34.699515075953762</v>
      </c>
      <c r="E402">
        <f t="shared" si="50"/>
        <v>2181221.0764436433</v>
      </c>
      <c r="F402">
        <f t="shared" si="51"/>
        <v>34.846666666510899</v>
      </c>
      <c r="G402">
        <f t="shared" si="52"/>
        <v>2182195.6666666665</v>
      </c>
      <c r="H402">
        <f t="shared" si="53"/>
        <v>2182181.6809317074</v>
      </c>
      <c r="I402">
        <f t="shared" si="54"/>
        <v>2182211.8470078036</v>
      </c>
      <c r="J402">
        <f t="shared" si="55"/>
        <v>-30.166076096144618</v>
      </c>
    </row>
    <row r="403" spans="1:10" x14ac:dyDescent="0.25">
      <c r="A403">
        <f>VLOOKUP('2024-03-18_windows_device_0'!P718,'2024-03-18_windows_device_0'!P$2:P$911,1,0)</f>
        <v>34.828666666666663</v>
      </c>
      <c r="B403">
        <f>VLOOKUP('2024-03-18_windows_device_0'!Q756,'2024-03-18_windows_device_0'!Q$2:Q$911,1,0)</f>
        <v>2183939</v>
      </c>
      <c r="C403">
        <f t="shared" si="49"/>
        <v>-9.029756702837323E-2</v>
      </c>
      <c r="D403">
        <f t="shared" si="48"/>
        <v>34.738369099638291</v>
      </c>
      <c r="E403">
        <f t="shared" si="50"/>
        <v>2181234.7312546251</v>
      </c>
      <c r="F403">
        <f t="shared" si="51"/>
        <v>34.828666666515467</v>
      </c>
      <c r="G403">
        <f t="shared" si="52"/>
        <v>2182197.5666666669</v>
      </c>
      <c r="H403">
        <f t="shared" si="53"/>
        <v>2182195.2276486284</v>
      </c>
      <c r="I403">
        <f t="shared" si="54"/>
        <v>2182213.7386498693</v>
      </c>
      <c r="J403">
        <f t="shared" si="55"/>
        <v>-18.511001240816512</v>
      </c>
    </row>
    <row r="404" spans="1:10" x14ac:dyDescent="0.25">
      <c r="A404">
        <f>VLOOKUP('2024-03-18_windows_device_0'!P719,'2024-03-18_windows_device_0'!P$2:P$911,1,0)</f>
        <v>34.802666666666667</v>
      </c>
      <c r="B404">
        <f>VLOOKUP('2024-03-18_windows_device_0'!Q757,'2024-03-18_windows_device_0'!Q$2:Q$911,1,0)</f>
        <v>2183940</v>
      </c>
      <c r="C404">
        <f t="shared" si="49"/>
        <v>-0.13042981904095979</v>
      </c>
      <c r="D404">
        <f t="shared" si="48"/>
        <v>34.672236847625705</v>
      </c>
      <c r="E404">
        <f t="shared" si="50"/>
        <v>2181228.948914472</v>
      </c>
      <c r="F404">
        <f t="shared" si="51"/>
        <v>34.802666666507868</v>
      </c>
      <c r="G404">
        <f t="shared" si="52"/>
        <v>2182199.8666666667</v>
      </c>
      <c r="H404">
        <f t="shared" si="53"/>
        <v>2182189.2884643953</v>
      </c>
      <c r="I404">
        <f t="shared" si="54"/>
        <v>2182216.0265772985</v>
      </c>
      <c r="J404">
        <f t="shared" si="55"/>
        <v>-26.738112903396758</v>
      </c>
    </row>
    <row r="405" spans="1:10" x14ac:dyDescent="0.25">
      <c r="A405">
        <f>VLOOKUP('2024-03-18_windows_device_0'!P720,'2024-03-18_windows_device_0'!P$2:P$911,1,0)</f>
        <v>34.796666666666667</v>
      </c>
      <c r="B405">
        <f>VLOOKUP('2024-03-18_windows_device_0'!Q758,'2024-03-18_windows_device_0'!Q$2:Q$911,1,0)</f>
        <v>2183933</v>
      </c>
      <c r="C405">
        <f t="shared" si="49"/>
        <v>-3.0099189009457742E-2</v>
      </c>
      <c r="D405">
        <f t="shared" si="48"/>
        <v>34.766567477657212</v>
      </c>
      <c r="E405">
        <f t="shared" si="50"/>
        <v>2181242.8502213</v>
      </c>
      <c r="F405">
        <f t="shared" si="51"/>
        <v>34.796666666518789</v>
      </c>
      <c r="G405">
        <f t="shared" si="52"/>
        <v>2182193.1666666665</v>
      </c>
      <c r="H405">
        <f t="shared" si="53"/>
        <v>2182203.1534575731</v>
      </c>
      <c r="I405">
        <f t="shared" si="54"/>
        <v>2182209.32379132</v>
      </c>
      <c r="J405">
        <f t="shared" si="55"/>
        <v>-6.1703337469388373</v>
      </c>
    </row>
    <row r="406" spans="1:10" x14ac:dyDescent="0.25">
      <c r="A406">
        <f>VLOOKUP('2024-03-18_windows_device_0'!P721,'2024-03-18_windows_device_0'!P$2:P$911,1,0)</f>
        <v>34.776666666666664</v>
      </c>
      <c r="B406">
        <f>VLOOKUP('2024-03-18_windows_device_0'!Q759,'2024-03-18_windows_device_0'!Q$2:Q$911,1,0)</f>
        <v>2183932</v>
      </c>
      <c r="C406">
        <f t="shared" si="49"/>
        <v>-0.10033063003153769</v>
      </c>
      <c r="D406">
        <f t="shared" si="48"/>
        <v>34.676336036635128</v>
      </c>
      <c r="E406">
        <f t="shared" si="50"/>
        <v>2181228.5648567113</v>
      </c>
      <c r="F406">
        <f t="shared" si="51"/>
        <v>34.776666666508476</v>
      </c>
      <c r="G406">
        <f t="shared" si="52"/>
        <v>2182193.1666666665</v>
      </c>
      <c r="H406">
        <f t="shared" si="53"/>
        <v>2182188.7467255709</v>
      </c>
      <c r="I406">
        <f t="shared" si="54"/>
        <v>2182209.3145047273</v>
      </c>
      <c r="J406">
        <f t="shared" si="55"/>
        <v>-20.567779156465228</v>
      </c>
    </row>
    <row r="407" spans="1:10" x14ac:dyDescent="0.25">
      <c r="A407">
        <f>VLOOKUP('2024-03-18_windows_device_0'!P722,'2024-03-18_windows_device_0'!P$2:P$911,1,0)</f>
        <v>34.758000000000003</v>
      </c>
      <c r="B407">
        <f>VLOOKUP('2024-03-18_windows_device_0'!Q760,'2024-03-18_windows_device_0'!Q$2:Q$911,1,0)</f>
        <v>2183933</v>
      </c>
      <c r="C407">
        <f t="shared" si="49"/>
        <v>-9.3641921362725741E-2</v>
      </c>
      <c r="D407">
        <f t="shared" si="48"/>
        <v>34.664358078637278</v>
      </c>
      <c r="E407">
        <f t="shared" si="50"/>
        <v>2181231.9744309192</v>
      </c>
      <c r="F407">
        <f t="shared" si="51"/>
        <v>34.757999999840465</v>
      </c>
      <c r="G407">
        <f t="shared" si="52"/>
        <v>2182195.1</v>
      </c>
      <c r="H407">
        <f t="shared" si="53"/>
        <v>2182192.0425766944</v>
      </c>
      <c r="I407">
        <f t="shared" si="54"/>
        <v>2182211.2391705737</v>
      </c>
      <c r="J407">
        <f t="shared" si="55"/>
        <v>-19.196593879358776</v>
      </c>
    </row>
    <row r="408" spans="1:10" x14ac:dyDescent="0.25">
      <c r="A408">
        <f>VLOOKUP('2024-03-18_windows_device_0'!P723,'2024-03-18_windows_device_0'!P$2:P$911,1,0)</f>
        <v>34.735999999999997</v>
      </c>
      <c r="B408">
        <f>VLOOKUP('2024-03-18_windows_device_0'!Q761,'2024-03-18_windows_device_0'!Q$2:Q$911,1,0)</f>
        <v>2183933</v>
      </c>
      <c r="C408">
        <f t="shared" si="49"/>
        <v>-0.11036369303470216</v>
      </c>
      <c r="D408">
        <f t="shared" si="48"/>
        <v>34.625636306965298</v>
      </c>
      <c r="E408">
        <f t="shared" si="50"/>
        <v>2181229.7708371128</v>
      </c>
      <c r="F408">
        <f t="shared" si="51"/>
        <v>34.73599999983584</v>
      </c>
      <c r="G408">
        <f t="shared" si="52"/>
        <v>2182196.2000000002</v>
      </c>
      <c r="H408">
        <f t="shared" si="53"/>
        <v>2182189.7043982488</v>
      </c>
      <c r="I408">
        <f t="shared" si="54"/>
        <v>2182212.3289553211</v>
      </c>
      <c r="J408">
        <f t="shared" si="55"/>
        <v>-22.624557072113941</v>
      </c>
    </row>
    <row r="409" spans="1:10" x14ac:dyDescent="0.25">
      <c r="A409">
        <f>VLOOKUP('2024-03-18_windows_device_0'!P724,'2024-03-18_windows_device_0'!P$2:P$911,1,0)</f>
        <v>34.706666666666663</v>
      </c>
      <c r="B409">
        <f>VLOOKUP('2024-03-18_windows_device_0'!Q762,'2024-03-18_windows_device_0'!Q$2:Q$911,1,0)</f>
        <v>2183934</v>
      </c>
      <c r="C409">
        <f t="shared" si="49"/>
        <v>-0.14715159071290057</v>
      </c>
      <c r="D409">
        <f t="shared" si="48"/>
        <v>34.559515075953762</v>
      </c>
      <c r="E409">
        <f t="shared" si="50"/>
        <v>2181224.8627427863</v>
      </c>
      <c r="F409">
        <f t="shared" si="51"/>
        <v>34.706666666494272</v>
      </c>
      <c r="G409">
        <f t="shared" si="52"/>
        <v>2182198.6666666665</v>
      </c>
      <c r="H409">
        <f t="shared" si="53"/>
        <v>2182184.6159255551</v>
      </c>
      <c r="I409">
        <f t="shared" si="54"/>
        <v>2182214.7820016514</v>
      </c>
      <c r="J409">
        <f t="shared" si="55"/>
        <v>-30.166076096144618</v>
      </c>
    </row>
    <row r="410" spans="1:10" x14ac:dyDescent="0.25">
      <c r="A410">
        <f>VLOOKUP('2024-03-18_windows_device_0'!P725,'2024-03-18_windows_device_0'!P$2:P$911,1,0)</f>
        <v>34.701999999999998</v>
      </c>
      <c r="B410">
        <f>VLOOKUP('2024-03-18_windows_device_0'!Q763,'2024-03-18_windows_device_0'!Q$2:Q$911,1,0)</f>
        <v>2183934</v>
      </c>
      <c r="C410">
        <f t="shared" si="49"/>
        <v>-2.3410480340681435E-2</v>
      </c>
      <c r="D410">
        <f t="shared" si="48"/>
        <v>34.678589519659319</v>
      </c>
      <c r="E410">
        <f t="shared" si="50"/>
        <v>2181250.4896316589</v>
      </c>
      <c r="F410">
        <f t="shared" si="51"/>
        <v>34.701999999842414</v>
      </c>
      <c r="G410">
        <f t="shared" si="52"/>
        <v>2182198.9</v>
      </c>
      <c r="H410">
        <f t="shared" si="53"/>
        <v>2182210.2140196422</v>
      </c>
      <c r="I410">
        <f t="shared" si="54"/>
        <v>2182215.0131681119</v>
      </c>
      <c r="J410">
        <f t="shared" si="55"/>
        <v>-4.799148469839694</v>
      </c>
    </row>
    <row r="411" spans="1:10" x14ac:dyDescent="0.25">
      <c r="A411">
        <f>VLOOKUP('2024-03-18_windows_device_0'!P726,'2024-03-18_windows_device_0'!P$2:P$911,1,0)</f>
        <v>34.678666666666665</v>
      </c>
      <c r="B411">
        <f>VLOOKUP('2024-03-18_windows_device_0'!Q764,'2024-03-18_windows_device_0'!Q$2:Q$911,1,0)</f>
        <v>2183933</v>
      </c>
      <c r="C411">
        <f t="shared" si="49"/>
        <v>-0.11705240170344282</v>
      </c>
      <c r="D411">
        <f t="shared" si="48"/>
        <v>34.561614264963225</v>
      </c>
      <c r="E411">
        <f t="shared" si="50"/>
        <v>2181231.5932484674</v>
      </c>
      <c r="F411">
        <f t="shared" si="51"/>
        <v>34.678666666494685</v>
      </c>
      <c r="G411">
        <f t="shared" si="52"/>
        <v>2182199.0666666669</v>
      </c>
      <c r="H411">
        <f t="shared" si="53"/>
        <v>2182191.1732580708</v>
      </c>
      <c r="I411">
        <f t="shared" si="54"/>
        <v>2182215.1690004203</v>
      </c>
      <c r="J411">
        <f t="shared" si="55"/>
        <v>-23.995742349205777</v>
      </c>
    </row>
    <row r="412" spans="1:10" x14ac:dyDescent="0.25">
      <c r="A412">
        <f>VLOOKUP('2024-03-18_windows_device_0'!P727,'2024-03-18_windows_device_0'!P$2:P$911,1,0)</f>
        <v>34.652666666666669</v>
      </c>
      <c r="B412">
        <f>VLOOKUP('2024-03-18_windows_device_0'!Q765,'2024-03-18_windows_device_0'!Q$2:Q$911,1,0)</f>
        <v>2183932</v>
      </c>
      <c r="C412">
        <f t="shared" si="49"/>
        <v>-0.13042981904095979</v>
      </c>
      <c r="D412">
        <f t="shared" si="48"/>
        <v>34.522236847625706</v>
      </c>
      <c r="E412">
        <f t="shared" si="50"/>
        <v>2181229.3004781697</v>
      </c>
      <c r="F412">
        <f t="shared" si="51"/>
        <v>34.652666666489644</v>
      </c>
      <c r="G412">
        <f t="shared" si="52"/>
        <v>2182199.3666666667</v>
      </c>
      <c r="H412">
        <f t="shared" si="53"/>
        <v>2182188.7188149462</v>
      </c>
      <c r="I412">
        <f t="shared" si="54"/>
        <v>2182215.4569278494</v>
      </c>
      <c r="J412">
        <f t="shared" si="55"/>
        <v>-26.738112903396758</v>
      </c>
    </row>
    <row r="413" spans="1:10" x14ac:dyDescent="0.25">
      <c r="A413">
        <f>VLOOKUP('2024-03-18_windows_device_0'!P728,'2024-03-18_windows_device_0'!P$2:P$911,1,0)</f>
        <v>34.653333333333336</v>
      </c>
      <c r="B413">
        <f>VLOOKUP('2024-03-18_windows_device_0'!Q766,'2024-03-18_windows_device_0'!Q$2:Q$911,1,0)</f>
        <v>2183932</v>
      </c>
      <c r="C413">
        <f t="shared" si="49"/>
        <v>3.3443543343881542E-3</v>
      </c>
      <c r="D413">
        <f t="shared" si="48"/>
        <v>34.656677687667724</v>
      </c>
      <c r="E413">
        <f t="shared" si="50"/>
        <v>2181256.6870040186</v>
      </c>
      <c r="F413">
        <f t="shared" si="51"/>
        <v>34.653333333173357</v>
      </c>
      <c r="G413">
        <f t="shared" si="52"/>
        <v>2182199.3333333335</v>
      </c>
      <c r="H413">
        <f t="shared" si="53"/>
        <v>2182216.1094967066</v>
      </c>
      <c r="I413">
        <f t="shared" si="54"/>
        <v>2182215.4239040683</v>
      </c>
      <c r="J413">
        <f t="shared" si="55"/>
        <v>0.68559263854957164</v>
      </c>
    </row>
    <row r="414" spans="1:10" x14ac:dyDescent="0.25">
      <c r="A414">
        <f>VLOOKUP('2024-03-18_windows_device_0'!P729,'2024-03-18_windows_device_0'!P$2:P$911,1,0)</f>
        <v>34.624000000000002</v>
      </c>
      <c r="B414">
        <f>VLOOKUP('2024-03-18_windows_device_0'!Q767,'2024-03-18_windows_device_0'!Q$2:Q$911,1,0)</f>
        <v>2183931</v>
      </c>
      <c r="C414">
        <f t="shared" si="49"/>
        <v>-0.14715159071290057</v>
      </c>
      <c r="D414">
        <f t="shared" si="48"/>
        <v>34.476848409287101</v>
      </c>
      <c r="E414">
        <f t="shared" si="50"/>
        <v>2181226.471762334</v>
      </c>
      <c r="F414">
        <f t="shared" si="51"/>
        <v>34.623999999816974</v>
      </c>
      <c r="G414">
        <f t="shared" si="52"/>
        <v>2182199.7999999998</v>
      </c>
      <c r="H414">
        <f t="shared" si="53"/>
        <v>2182185.7108743028</v>
      </c>
      <c r="I414">
        <f t="shared" si="54"/>
        <v>2182215.876950399</v>
      </c>
      <c r="J414">
        <f t="shared" si="55"/>
        <v>-30.166076096144618</v>
      </c>
    </row>
    <row r="415" spans="1:10" x14ac:dyDescent="0.25">
      <c r="A415">
        <f>VLOOKUP('2024-03-18_windows_device_0'!P730,'2024-03-18_windows_device_0'!P$2:P$911,1,0)</f>
        <v>34.610666666666667</v>
      </c>
      <c r="B415">
        <f>VLOOKUP('2024-03-18_windows_device_0'!Q768,'2024-03-18_windows_device_0'!Q$2:Q$911,1,0)</f>
        <v>2183927</v>
      </c>
      <c r="C415">
        <f t="shared" si="49"/>
        <v>-6.6887086687691791E-2</v>
      </c>
      <c r="D415">
        <f t="shared" si="48"/>
        <v>34.543779579978974</v>
      </c>
      <c r="E415">
        <f t="shared" si="50"/>
        <v>2181239.6701683188</v>
      </c>
      <c r="F415">
        <f t="shared" si="51"/>
        <v>34.610666666492705</v>
      </c>
      <c r="G415">
        <f t="shared" si="52"/>
        <v>2182196.4666666668</v>
      </c>
      <c r="H415">
        <f t="shared" si="53"/>
        <v>2182198.8255732325</v>
      </c>
      <c r="I415">
        <f t="shared" si="54"/>
        <v>2182212.5374260033</v>
      </c>
      <c r="J415">
        <f t="shared" si="55"/>
        <v>-13.711852770976817</v>
      </c>
    </row>
    <row r="416" spans="1:10" x14ac:dyDescent="0.25">
      <c r="A416">
        <f>VLOOKUP('2024-03-18_windows_device_0'!P731,'2024-03-18_windows_device_0'!P$2:P$911,1,0)</f>
        <v>34.579333333333331</v>
      </c>
      <c r="B416">
        <f>VLOOKUP('2024-03-18_windows_device_0'!Q769,'2024-03-18_windows_device_0'!Q$2:Q$911,1,0)</f>
        <v>2183922</v>
      </c>
      <c r="C416">
        <f t="shared" si="49"/>
        <v>-0.15718465371606502</v>
      </c>
      <c r="D416">
        <f t="shared" si="48"/>
        <v>34.422148679617266</v>
      </c>
      <c r="E416">
        <f t="shared" si="50"/>
        <v>2181217.9088627496</v>
      </c>
      <c r="F416">
        <f t="shared" si="51"/>
        <v>34.579333333142849</v>
      </c>
      <c r="G416">
        <f t="shared" si="52"/>
        <v>2182193.0333333332</v>
      </c>
      <c r="H416">
        <f t="shared" si="53"/>
        <v>2182176.8666896629</v>
      </c>
      <c r="I416">
        <f t="shared" si="54"/>
        <v>2182209.0895436746</v>
      </c>
      <c r="J416">
        <f t="shared" si="55"/>
        <v>-32.222854011793331</v>
      </c>
    </row>
    <row r="417" spans="1:10" x14ac:dyDescent="0.25">
      <c r="A417">
        <f>VLOOKUP('2024-03-18_windows_device_0'!P732,'2024-03-18_windows_device_0'!P$2:P$911,1,0)</f>
        <v>34.569333333333333</v>
      </c>
      <c r="B417">
        <f>VLOOKUP('2024-03-18_windows_device_0'!Q770,'2024-03-18_windows_device_0'!Q$2:Q$911,1,0)</f>
        <v>2183922</v>
      </c>
      <c r="C417">
        <f t="shared" si="49"/>
        <v>-5.0165315015751021E-2</v>
      </c>
      <c r="D417">
        <f t="shared" si="48"/>
        <v>34.519168018317579</v>
      </c>
      <c r="E417">
        <f t="shared" si="50"/>
        <v>2181240.4064965779</v>
      </c>
      <c r="F417">
        <f t="shared" si="51"/>
        <v>34.56933333315633</v>
      </c>
      <c r="G417">
        <f t="shared" si="52"/>
        <v>2182193.5333333332</v>
      </c>
      <c r="H417">
        <f t="shared" si="53"/>
        <v>2182199.3010107991</v>
      </c>
      <c r="I417">
        <f t="shared" si="54"/>
        <v>2182209.5849003773</v>
      </c>
      <c r="J417">
        <f t="shared" si="55"/>
        <v>-10.283889578228958</v>
      </c>
    </row>
    <row r="418" spans="1:10" x14ac:dyDescent="0.25">
      <c r="A418">
        <f>VLOOKUP('2024-03-18_windows_device_0'!P733,'2024-03-18_windows_device_0'!P$2:P$911,1,0)</f>
        <v>34.536000000000001</v>
      </c>
      <c r="B418">
        <f>VLOOKUP('2024-03-18_windows_device_0'!Q771,'2024-03-18_windows_device_0'!Q$2:Q$911,1,0)</f>
        <v>2183921</v>
      </c>
      <c r="C418">
        <f t="shared" si="49"/>
        <v>-0.16721771671919383</v>
      </c>
      <c r="D418">
        <f t="shared" si="48"/>
        <v>34.368782283280808</v>
      </c>
      <c r="E418">
        <f t="shared" si="50"/>
        <v>2181217.2738797567</v>
      </c>
      <c r="F418">
        <f t="shared" si="51"/>
        <v>34.535999999801959</v>
      </c>
      <c r="G418">
        <f t="shared" si="52"/>
        <v>2182194.2000000002</v>
      </c>
      <c r="H418">
        <f t="shared" si="53"/>
        <v>2182175.9564574617</v>
      </c>
      <c r="I418">
        <f t="shared" si="54"/>
        <v>2182210.2360893893</v>
      </c>
      <c r="J418">
        <f t="shared" si="55"/>
        <v>-34.279631927434735</v>
      </c>
    </row>
    <row r="419" spans="1:10" x14ac:dyDescent="0.25">
      <c r="A419">
        <f>VLOOKUP('2024-03-18_windows_device_0'!P734,'2024-03-18_windows_device_0'!P$2:P$911,1,0)</f>
        <v>34.521333333333331</v>
      </c>
      <c r="B419">
        <f>VLOOKUP('2024-03-18_windows_device_0'!Q772,'2024-03-18_windows_device_0'!Q$2:Q$911,1,0)</f>
        <v>2183919</v>
      </c>
      <c r="C419">
        <f t="shared" si="49"/>
        <v>-7.3575795356468104E-2</v>
      </c>
      <c r="D419">
        <f t="shared" si="48"/>
        <v>34.447757537976862</v>
      </c>
      <c r="E419">
        <f t="shared" si="50"/>
        <v>2181235.2906846935</v>
      </c>
      <c r="F419">
        <f t="shared" si="51"/>
        <v>34.521333333146806</v>
      </c>
      <c r="G419">
        <f t="shared" si="52"/>
        <v>2182192.9333333331</v>
      </c>
      <c r="H419">
        <f t="shared" si="53"/>
        <v>2182193.8795745056</v>
      </c>
      <c r="I419">
        <f t="shared" si="54"/>
        <v>2182208.9626125535</v>
      </c>
      <c r="J419">
        <f t="shared" si="55"/>
        <v>-15.083038048075961</v>
      </c>
    </row>
    <row r="420" spans="1:10" x14ac:dyDescent="0.25">
      <c r="A420">
        <f>VLOOKUP('2024-03-18_windows_device_0'!P735,'2024-03-18_windows_device_0'!P$2:P$911,1,0)</f>
        <v>34.514000000000003</v>
      </c>
      <c r="B420">
        <f>VLOOKUP('2024-03-18_windows_device_0'!Q773,'2024-03-18_windows_device_0'!Q$2:Q$911,1,0)</f>
        <v>2183921</v>
      </c>
      <c r="C420">
        <f t="shared" si="49"/>
        <v>-3.6787897678198407E-2</v>
      </c>
      <c r="D420">
        <f t="shared" si="48"/>
        <v>34.477212102321808</v>
      </c>
      <c r="E420">
        <f t="shared" si="50"/>
        <v>2181245.2424091231</v>
      </c>
      <c r="F420">
        <f t="shared" si="51"/>
        <v>34.513999999817607</v>
      </c>
      <c r="G420">
        <f t="shared" si="52"/>
        <v>2182195.2999999998</v>
      </c>
      <c r="H420">
        <f t="shared" si="53"/>
        <v>2182203.7843551119</v>
      </c>
      <c r="I420">
        <f t="shared" si="54"/>
        <v>2182211.3258741358</v>
      </c>
      <c r="J420">
        <f t="shared" si="55"/>
        <v>-7.5415190240306735</v>
      </c>
    </row>
    <row r="421" spans="1:10" x14ac:dyDescent="0.25">
      <c r="A421">
        <f>VLOOKUP('2024-03-18_windows_device_0'!P736,'2024-03-18_windows_device_0'!P$2:P$911,1,0)</f>
        <v>34.494</v>
      </c>
      <c r="B421">
        <f>VLOOKUP('2024-03-18_windows_device_0'!Q774,'2024-03-18_windows_device_0'!Q$2:Q$911,1,0)</f>
        <v>2183918</v>
      </c>
      <c r="C421">
        <f t="shared" si="49"/>
        <v>-0.10033063003153769</v>
      </c>
      <c r="D421">
        <f t="shared" si="48"/>
        <v>34.393669369968464</v>
      </c>
      <c r="E421">
        <f t="shared" si="50"/>
        <v>2181230.3352294308</v>
      </c>
      <c r="F421">
        <f t="shared" si="51"/>
        <v>34.493999999805872</v>
      </c>
      <c r="G421">
        <f t="shared" si="52"/>
        <v>2182193.2999999998</v>
      </c>
      <c r="H421">
        <f t="shared" si="53"/>
        <v>2182188.7488083867</v>
      </c>
      <c r="I421">
        <f t="shared" si="54"/>
        <v>2182209.3165875431</v>
      </c>
      <c r="J421">
        <f t="shared" si="55"/>
        <v>-20.567779156465228</v>
      </c>
    </row>
    <row r="422" spans="1:10" x14ac:dyDescent="0.25">
      <c r="A422">
        <f>VLOOKUP('2024-03-18_windows_device_0'!P737,'2024-03-18_windows_device_0'!P$2:P$911,1,0)</f>
        <v>34.462666666666664</v>
      </c>
      <c r="B422">
        <f>VLOOKUP('2024-03-18_windows_device_0'!Q775,'2024-03-18_windows_device_0'!Q$2:Q$911,1,0)</f>
        <v>2183916</v>
      </c>
      <c r="C422">
        <f t="shared" si="49"/>
        <v>-0.15718465371606502</v>
      </c>
      <c r="D422">
        <f t="shared" si="48"/>
        <v>34.305482012950598</v>
      </c>
      <c r="E422">
        <f t="shared" si="50"/>
        <v>2181218.4343763376</v>
      </c>
      <c r="F422">
        <f t="shared" si="51"/>
        <v>34.462666666459398</v>
      </c>
      <c r="G422">
        <f t="shared" si="52"/>
        <v>2182192.8666666667</v>
      </c>
      <c r="H422">
        <f t="shared" si="53"/>
        <v>2182176.6458512023</v>
      </c>
      <c r="I422">
        <f t="shared" si="54"/>
        <v>2182208.868705214</v>
      </c>
      <c r="J422">
        <f t="shared" si="55"/>
        <v>-32.222854011793331</v>
      </c>
    </row>
    <row r="423" spans="1:10" x14ac:dyDescent="0.25">
      <c r="A423">
        <f>VLOOKUP('2024-03-18_windows_device_0'!P738,'2024-03-18_windows_device_0'!P$2:P$911,1,0)</f>
        <v>34.457999999999998</v>
      </c>
      <c r="B423">
        <f>VLOOKUP('2024-03-18_windows_device_0'!Q776,'2024-03-18_windows_device_0'!Q$2:Q$911,1,0)</f>
        <v>2183913</v>
      </c>
      <c r="C423">
        <f t="shared" si="49"/>
        <v>-2.3410480340681435E-2</v>
      </c>
      <c r="D423">
        <f t="shared" si="48"/>
        <v>34.434589519659319</v>
      </c>
      <c r="E423">
        <f t="shared" si="50"/>
        <v>2181243.1194529543</v>
      </c>
      <c r="F423">
        <f t="shared" si="51"/>
        <v>34.45799999981196</v>
      </c>
      <c r="G423">
        <f t="shared" si="52"/>
        <v>2182190.1</v>
      </c>
      <c r="H423">
        <f t="shared" si="53"/>
        <v>2182201.3007232049</v>
      </c>
      <c r="I423">
        <f t="shared" si="54"/>
        <v>2182206.0998716746</v>
      </c>
      <c r="J423">
        <f t="shared" si="55"/>
        <v>-4.799148469839694</v>
      </c>
    </row>
    <row r="424" spans="1:10" x14ac:dyDescent="0.25">
      <c r="A424">
        <f>VLOOKUP('2024-03-18_windows_device_0'!P739,'2024-03-18_windows_device_0'!P$2:P$911,1,0)</f>
        <v>34.420666666666669</v>
      </c>
      <c r="B424">
        <f>VLOOKUP('2024-03-18_windows_device_0'!Q777,'2024-03-18_windows_device_0'!Q$2:Q$911,1,0)</f>
        <v>2183915</v>
      </c>
      <c r="C424">
        <f t="shared" si="49"/>
        <v>-0.18728384272548712</v>
      </c>
      <c r="D424">
        <f t="shared" si="48"/>
        <v>34.233382823941184</v>
      </c>
      <c r="E424">
        <f t="shared" si="50"/>
        <v>2181213.6173529653</v>
      </c>
      <c r="F424">
        <f t="shared" si="51"/>
        <v>34.420666666448099</v>
      </c>
      <c r="G424">
        <f t="shared" si="52"/>
        <v>2182193.9666666668</v>
      </c>
      <c r="H424">
        <f t="shared" si="53"/>
        <v>2182171.5560156102</v>
      </c>
      <c r="I424">
        <f t="shared" si="54"/>
        <v>2182209.9492033687</v>
      </c>
      <c r="J424">
        <f t="shared" si="55"/>
        <v>-38.393187758724856</v>
      </c>
    </row>
    <row r="425" spans="1:10" x14ac:dyDescent="0.25">
      <c r="A425">
        <f>VLOOKUP('2024-03-18_windows_device_0'!P740,'2024-03-18_windows_device_0'!P$2:P$911,1,0)</f>
        <v>34.424666666666667</v>
      </c>
      <c r="B425">
        <f>VLOOKUP('2024-03-18_windows_device_0'!Q778,'2024-03-18_windows_device_0'!Q$2:Q$911,1,0)</f>
        <v>2183913</v>
      </c>
      <c r="C425">
        <f t="shared" si="49"/>
        <v>2.0066126006293278E-2</v>
      </c>
      <c r="D425">
        <f t="shared" si="48"/>
        <v>34.444732792672959</v>
      </c>
      <c r="E425">
        <f t="shared" si="50"/>
        <v>2181253.8998776586</v>
      </c>
      <c r="F425">
        <f t="shared" si="51"/>
        <v>34.424666666480235</v>
      </c>
      <c r="G425">
        <f t="shared" si="52"/>
        <v>2182191.7666666666</v>
      </c>
      <c r="H425">
        <f t="shared" si="53"/>
        <v>2182211.864616517</v>
      </c>
      <c r="I425">
        <f t="shared" si="54"/>
        <v>2182207.7510606856</v>
      </c>
      <c r="J425">
        <f t="shared" si="55"/>
        <v>4.1135558312901219</v>
      </c>
    </row>
    <row r="426" spans="1:10" x14ac:dyDescent="0.25">
      <c r="A426">
        <f>VLOOKUP('2024-03-18_windows_device_0'!P741,'2024-03-18_windows_device_0'!P$2:P$911,1,0)</f>
        <v>34.394666666666666</v>
      </c>
      <c r="B426">
        <f>VLOOKUP('2024-03-18_windows_device_0'!Q779,'2024-03-18_windows_device_0'!Q$2:Q$911,1,0)</f>
        <v>2183910</v>
      </c>
      <c r="C426">
        <f t="shared" si="49"/>
        <v>-0.15049594504728872</v>
      </c>
      <c r="D426">
        <f t="shared" si="48"/>
        <v>34.244170721619376</v>
      </c>
      <c r="E426">
        <f t="shared" si="50"/>
        <v>2181217.6167776892</v>
      </c>
      <c r="F426">
        <f t="shared" si="51"/>
        <v>34.394666666450028</v>
      </c>
      <c r="G426">
        <f t="shared" si="52"/>
        <v>2182190.2666666666</v>
      </c>
      <c r="H426">
        <f t="shared" si="53"/>
        <v>2182175.3854620629</v>
      </c>
      <c r="I426">
        <f t="shared" si="54"/>
        <v>2182206.2371307975</v>
      </c>
      <c r="J426">
        <f t="shared" si="55"/>
        <v>-30.851668734694186</v>
      </c>
    </row>
    <row r="427" spans="1:10" x14ac:dyDescent="0.25">
      <c r="A427">
        <f>VLOOKUP('2024-03-18_windows_device_0'!P742,'2024-03-18_windows_device_0'!P$2:P$911,1,0)</f>
        <v>34.36333333333333</v>
      </c>
      <c r="B427">
        <f>VLOOKUP('2024-03-18_windows_device_0'!Q780,'2024-03-18_windows_device_0'!Q$2:Q$911,1,0)</f>
        <v>2183900</v>
      </c>
      <c r="C427">
        <f t="shared" si="49"/>
        <v>-0.15718465371606502</v>
      </c>
      <c r="D427">
        <f t="shared" si="48"/>
        <v>34.206148679617264</v>
      </c>
      <c r="E427">
        <f t="shared" si="50"/>
        <v>2181208.0036678165</v>
      </c>
      <c r="F427">
        <f t="shared" si="51"/>
        <v>34.363333333110603</v>
      </c>
      <c r="G427">
        <f t="shared" si="52"/>
        <v>2182181.8333333335</v>
      </c>
      <c r="H427">
        <f t="shared" si="53"/>
        <v>2182165.5663944562</v>
      </c>
      <c r="I427">
        <f t="shared" si="54"/>
        <v>2182197.7892484679</v>
      </c>
      <c r="J427">
        <f t="shared" si="55"/>
        <v>-32.222854011793331</v>
      </c>
    </row>
    <row r="428" spans="1:10" x14ac:dyDescent="0.25">
      <c r="A428">
        <f>VLOOKUP('2024-03-18_windows_device_0'!P743,'2024-03-18_windows_device_0'!P$2:P$911,1,0)</f>
        <v>34.338000000000001</v>
      </c>
      <c r="B428">
        <f>VLOOKUP('2024-03-18_windows_device_0'!Q781,'2024-03-18_windows_device_0'!Q$2:Q$911,1,0)</f>
        <v>2183902</v>
      </c>
      <c r="C428">
        <f t="shared" si="49"/>
        <v>-0.12708546470657164</v>
      </c>
      <c r="D428">
        <f t="shared" si="48"/>
        <v>34.210914535293426</v>
      </c>
      <c r="E428">
        <f t="shared" si="50"/>
        <v>2181217.5963129406</v>
      </c>
      <c r="F428">
        <f t="shared" si="51"/>
        <v>34.337999999778233</v>
      </c>
      <c r="G428">
        <f t="shared" si="52"/>
        <v>2182185.1</v>
      </c>
      <c r="H428">
        <f t="shared" si="53"/>
        <v>2182174.9916318515</v>
      </c>
      <c r="I428">
        <f t="shared" si="54"/>
        <v>2182201.0441521164</v>
      </c>
      <c r="J428">
        <f t="shared" si="55"/>
        <v>-26.052520264847185</v>
      </c>
    </row>
    <row r="429" spans="1:10" x14ac:dyDescent="0.25">
      <c r="A429">
        <f>VLOOKUP('2024-03-18_windows_device_0'!P744,'2024-03-18_windows_device_0'!P$2:P$911,1,0)</f>
        <v>34.345333333333336</v>
      </c>
      <c r="B429">
        <f>VLOOKUP('2024-03-18_windows_device_0'!Q782,'2024-03-18_windows_device_0'!Q$2:Q$911,1,0)</f>
        <v>2183911</v>
      </c>
      <c r="C429">
        <f t="shared" si="49"/>
        <v>3.6787897678234052E-2</v>
      </c>
      <c r="D429">
        <f t="shared" si="48"/>
        <v>34.382121231011567</v>
      </c>
      <c r="E429">
        <f t="shared" si="50"/>
        <v>2181259.7785487976</v>
      </c>
      <c r="F429">
        <f t="shared" si="51"/>
        <v>34.345333333138356</v>
      </c>
      <c r="G429">
        <f t="shared" si="52"/>
        <v>2182193.7333333334</v>
      </c>
      <c r="H429">
        <f t="shared" si="53"/>
        <v>2182217.2224095566</v>
      </c>
      <c r="I429">
        <f t="shared" si="54"/>
        <v>2182209.6808905327</v>
      </c>
      <c r="J429">
        <f t="shared" si="55"/>
        <v>7.5415190240379806</v>
      </c>
    </row>
    <row r="430" spans="1:10" x14ac:dyDescent="0.25">
      <c r="A430">
        <f>VLOOKUP('2024-03-18_windows_device_0'!P745,'2024-03-18_windows_device_0'!P$2:P$911,1,0)</f>
        <v>34.313333333333333</v>
      </c>
      <c r="B430">
        <f>VLOOKUP('2024-03-18_windows_device_0'!Q783,'2024-03-18_windows_device_0'!Q$2:Q$911,1,0)</f>
        <v>2183915</v>
      </c>
      <c r="C430">
        <f t="shared" si="49"/>
        <v>-0.16052900805045317</v>
      </c>
      <c r="D430">
        <f t="shared" si="48"/>
        <v>34.152804325282879</v>
      </c>
      <c r="E430">
        <f t="shared" si="50"/>
        <v>2181225.1260322048</v>
      </c>
      <c r="F430">
        <f t="shared" si="51"/>
        <v>34.313333333101809</v>
      </c>
      <c r="G430">
        <f t="shared" si="52"/>
        <v>2182199.3333333335</v>
      </c>
      <c r="H430">
        <f t="shared" si="53"/>
        <v>2182182.3575853347</v>
      </c>
      <c r="I430">
        <f t="shared" si="54"/>
        <v>2182215.2660319852</v>
      </c>
      <c r="J430">
        <f t="shared" si="55"/>
        <v>-32.908446650342903</v>
      </c>
    </row>
    <row r="431" spans="1:10" x14ac:dyDescent="0.25">
      <c r="A431">
        <f>VLOOKUP('2024-03-18_windows_device_0'!P746,'2024-03-18_windows_device_0'!P$2:P$911,1,0)</f>
        <v>34.294666666666664</v>
      </c>
      <c r="B431">
        <f>VLOOKUP('2024-03-18_windows_device_0'!Q784,'2024-03-18_windows_device_0'!Q$2:Q$911,1,0)</f>
        <v>2183912</v>
      </c>
      <c r="C431">
        <f t="shared" si="49"/>
        <v>-9.3641921362761379E-2</v>
      </c>
      <c r="D431">
        <f t="shared" si="48"/>
        <v>34.201024745303904</v>
      </c>
      <c r="E431">
        <f t="shared" si="50"/>
        <v>2181236.8869824428</v>
      </c>
      <c r="F431">
        <f t="shared" si="51"/>
        <v>34.294666666443526</v>
      </c>
      <c r="G431">
        <f t="shared" si="52"/>
        <v>2182197.2666666666</v>
      </c>
      <c r="H431">
        <f t="shared" si="53"/>
        <v>2182193.9941039518</v>
      </c>
      <c r="I431">
        <f t="shared" si="54"/>
        <v>2182213.1906978311</v>
      </c>
      <c r="J431">
        <f t="shared" si="55"/>
        <v>-19.196593879366084</v>
      </c>
    </row>
    <row r="432" spans="1:10" x14ac:dyDescent="0.25">
      <c r="A432">
        <f>VLOOKUP('2024-03-18_windows_device_0'!P747,'2024-03-18_windows_device_0'!P$2:P$911,1,0)</f>
        <v>34.275333333333336</v>
      </c>
      <c r="B432">
        <f>VLOOKUP('2024-03-18_windows_device_0'!Q785,'2024-03-18_windows_device_0'!Q$2:Q$911,1,0)</f>
        <v>2183912</v>
      </c>
      <c r="C432">
        <f t="shared" si="49"/>
        <v>-9.6986275697113891E-2</v>
      </c>
      <c r="D432">
        <f t="shared" si="48"/>
        <v>34.178347057636223</v>
      </c>
      <c r="E432">
        <f t="shared" si="50"/>
        <v>2181237.2884098482</v>
      </c>
      <c r="F432">
        <f t="shared" si="51"/>
        <v>34.275333333106481</v>
      </c>
      <c r="G432">
        <f t="shared" si="52"/>
        <v>2182198.2333333334</v>
      </c>
      <c r="H432">
        <f t="shared" si="53"/>
        <v>2182194.2662009397</v>
      </c>
      <c r="I432">
        <f t="shared" si="54"/>
        <v>2182214.1483874577</v>
      </c>
      <c r="J432">
        <f t="shared" si="55"/>
        <v>-19.882186517908348</v>
      </c>
    </row>
    <row r="433" spans="1:10" x14ac:dyDescent="0.25">
      <c r="A433">
        <f>VLOOKUP('2024-03-18_windows_device_0'!P748,'2024-03-18_windows_device_0'!P$2:P$911,1,0)</f>
        <v>34.262666666666668</v>
      </c>
      <c r="B433">
        <f>VLOOKUP('2024-03-18_windows_device_0'!Q786,'2024-03-18_windows_device_0'!Q$2:Q$911,1,0)</f>
        <v>2183910</v>
      </c>
      <c r="C433">
        <f t="shared" si="49"/>
        <v>-6.3542732353303641E-2</v>
      </c>
      <c r="D433">
        <f t="shared" si="48"/>
        <v>34.199123934313363</v>
      </c>
      <c r="E433">
        <f t="shared" si="50"/>
        <v>2181242.8567727096</v>
      </c>
      <c r="F433">
        <f t="shared" si="51"/>
        <v>34.262666666443415</v>
      </c>
      <c r="G433">
        <f t="shared" si="52"/>
        <v>2182196.8666666667</v>
      </c>
      <c r="H433">
        <f t="shared" si="53"/>
        <v>2182199.7495791493</v>
      </c>
      <c r="I433">
        <f t="shared" si="54"/>
        <v>2182212.7758392817</v>
      </c>
      <c r="J433">
        <f t="shared" si="55"/>
        <v>-13.026260132427247</v>
      </c>
    </row>
    <row r="434" spans="1:10" x14ac:dyDescent="0.25">
      <c r="A434">
        <f>VLOOKUP('2024-03-18_windows_device_0'!P749,'2024-03-18_windows_device_0'!P$2:P$911,1,0)</f>
        <v>34.240666666666669</v>
      </c>
      <c r="B434">
        <f>VLOOKUP('2024-03-18_windows_device_0'!Q787,'2024-03-18_windows_device_0'!Q$2:Q$911,1,0)</f>
        <v>2183905</v>
      </c>
      <c r="C434">
        <f t="shared" si="49"/>
        <v>-0.1103636930346665</v>
      </c>
      <c r="D434">
        <f t="shared" si="48"/>
        <v>34.130302973632006</v>
      </c>
      <c r="E434">
        <f t="shared" si="50"/>
        <v>2181229.4963375819</v>
      </c>
      <c r="F434">
        <f t="shared" si="51"/>
        <v>34.240666666431693</v>
      </c>
      <c r="G434">
        <f t="shared" si="52"/>
        <v>2182192.9666666668</v>
      </c>
      <c r="H434">
        <f t="shared" si="53"/>
        <v>2182186.2410669574</v>
      </c>
      <c r="I434">
        <f t="shared" si="54"/>
        <v>2182208.8656240297</v>
      </c>
      <c r="J434">
        <f t="shared" si="55"/>
        <v>-22.624557072106633</v>
      </c>
    </row>
    <row r="435" spans="1:10" x14ac:dyDescent="0.25">
      <c r="A435">
        <f>VLOOKUP('2024-03-18_windows_device_0'!P750,'2024-03-18_windows_device_0'!P$2:P$911,1,0)</f>
        <v>34.200000000000003</v>
      </c>
      <c r="B435">
        <f>VLOOKUP('2024-03-18_windows_device_0'!Q788,'2024-03-18_windows_device_0'!Q$2:Q$911,1,0)</f>
        <v>2183903</v>
      </c>
      <c r="C435">
        <f t="shared" si="49"/>
        <v>-0.2040056143974279</v>
      </c>
      <c r="D435">
        <f t="shared" si="48"/>
        <v>33.995994385602572</v>
      </c>
      <c r="E435">
        <f t="shared" si="50"/>
        <v>2181210.5894901734</v>
      </c>
      <c r="F435">
        <f t="shared" si="51"/>
        <v>34.199999999740321</v>
      </c>
      <c r="G435">
        <f t="shared" si="52"/>
        <v>2182193</v>
      </c>
      <c r="H435">
        <f t="shared" si="53"/>
        <v>2182167.0589236729</v>
      </c>
      <c r="I435">
        <f t="shared" si="54"/>
        <v>2182208.8800746244</v>
      </c>
      <c r="J435">
        <f t="shared" si="55"/>
        <v>-41.821150951472717</v>
      </c>
    </row>
    <row r="436" spans="1:10" x14ac:dyDescent="0.25">
      <c r="A436">
        <f>VLOOKUP('2024-03-18_windows_device_0'!P751,'2024-03-18_windows_device_0'!P$2:P$911,1,0)</f>
        <v>34.197333333333333</v>
      </c>
      <c r="B436">
        <f>VLOOKUP('2024-03-18_windows_device_0'!Q789,'2024-03-18_windows_device_0'!Q$2:Q$911,1,0)</f>
        <v>2183893</v>
      </c>
      <c r="C436">
        <f t="shared" si="49"/>
        <v>-1.3377417337552617E-2</v>
      </c>
      <c r="D436">
        <f t="shared" si="48"/>
        <v>34.183955915995782</v>
      </c>
      <c r="E436">
        <f t="shared" si="50"/>
        <v>2181239.818489417</v>
      </c>
      <c r="F436">
        <f t="shared" si="51"/>
        <v>34.197333333107942</v>
      </c>
      <c r="G436">
        <f t="shared" si="52"/>
        <v>2182183.1333333333</v>
      </c>
      <c r="H436">
        <f t="shared" si="53"/>
        <v>2182196.2697991892</v>
      </c>
      <c r="I436">
        <f t="shared" si="54"/>
        <v>2182199.0121697434</v>
      </c>
      <c r="J436">
        <f t="shared" si="55"/>
        <v>-2.7423705541982866</v>
      </c>
    </row>
    <row r="437" spans="1:10" x14ac:dyDescent="0.25">
      <c r="A437">
        <f>VLOOKUP('2024-03-18_windows_device_0'!P752,'2024-03-18_windows_device_0'!P$2:P$911,1,0)</f>
        <v>34.168666666666667</v>
      </c>
      <c r="B437">
        <f>VLOOKUP('2024-03-18_windows_device_0'!Q790,'2024-03-18_windows_device_0'!Q$2:Q$911,1,0)</f>
        <v>2183891</v>
      </c>
      <c r="C437">
        <f t="shared" si="49"/>
        <v>-0.14380723637851239</v>
      </c>
      <c r="D437">
        <f t="shared" si="48"/>
        <v>34.024859430288153</v>
      </c>
      <c r="E437">
        <f t="shared" si="50"/>
        <v>2181212.6957851765</v>
      </c>
      <c r="F437">
        <f t="shared" si="51"/>
        <v>34.168666666412804</v>
      </c>
      <c r="G437">
        <f t="shared" si="52"/>
        <v>2182182.5666666669</v>
      </c>
      <c r="H437">
        <f t="shared" si="53"/>
        <v>2182168.9517088369</v>
      </c>
      <c r="I437">
        <f t="shared" si="54"/>
        <v>2182198.4321922944</v>
      </c>
      <c r="J437">
        <f t="shared" si="55"/>
        <v>-29.480483457595042</v>
      </c>
    </row>
    <row r="438" spans="1:10" x14ac:dyDescent="0.25">
      <c r="A438">
        <f>VLOOKUP('2024-03-18_windows_device_0'!P753,'2024-03-18_windows_device_0'!P$2:P$911,1,0)</f>
        <v>34.153333333333336</v>
      </c>
      <c r="B438">
        <f>VLOOKUP('2024-03-18_windows_device_0'!Q791,'2024-03-18_windows_device_0'!Q$2:Q$911,1,0)</f>
        <v>2183895</v>
      </c>
      <c r="C438">
        <f t="shared" si="49"/>
        <v>-7.6920149690820616E-2</v>
      </c>
      <c r="D438">
        <f t="shared" si="48"/>
        <v>34.076413183642515</v>
      </c>
      <c r="E438">
        <f t="shared" si="50"/>
        <v>2181231.2721114093</v>
      </c>
      <c r="F438">
        <f t="shared" si="51"/>
        <v>34.15333333308925</v>
      </c>
      <c r="G438">
        <f t="shared" si="52"/>
        <v>2182187.3333333335</v>
      </c>
      <c r="H438">
        <f t="shared" si="53"/>
        <v>2182187.4231085521</v>
      </c>
      <c r="I438">
        <f t="shared" si="54"/>
        <v>2182203.1917392388</v>
      </c>
      <c r="J438">
        <f t="shared" si="55"/>
        <v>-15.768630686618227</v>
      </c>
    </row>
    <row r="439" spans="1:10" x14ac:dyDescent="0.25">
      <c r="A439">
        <f>VLOOKUP('2024-03-18_windows_device_0'!P754,'2024-03-18_windows_device_0'!P$2:P$911,1,0)</f>
        <v>34.134666666666668</v>
      </c>
      <c r="B439">
        <f>VLOOKUP('2024-03-18_windows_device_0'!Q792,'2024-03-18_windows_device_0'!Q$2:Q$911,1,0)</f>
        <v>2183900</v>
      </c>
      <c r="C439">
        <f t="shared" si="49"/>
        <v>-9.3641921362761379E-2</v>
      </c>
      <c r="D439">
        <f t="shared" si="48"/>
        <v>34.041024745303908</v>
      </c>
      <c r="E439">
        <f t="shared" si="50"/>
        <v>2181233.8969435957</v>
      </c>
      <c r="F439">
        <f t="shared" si="51"/>
        <v>34.134666666416123</v>
      </c>
      <c r="G439">
        <f t="shared" si="52"/>
        <v>2182193.2666666666</v>
      </c>
      <c r="H439">
        <f t="shared" si="53"/>
        <v>2182189.9198112064</v>
      </c>
      <c r="I439">
        <f t="shared" si="54"/>
        <v>2182209.1164050857</v>
      </c>
      <c r="J439">
        <f t="shared" si="55"/>
        <v>-19.196593879366084</v>
      </c>
    </row>
    <row r="440" spans="1:10" x14ac:dyDescent="0.25">
      <c r="A440">
        <f>VLOOKUP('2024-03-18_windows_device_0'!P755,'2024-03-18_windows_device_0'!P$2:P$911,1,0)</f>
        <v>34.105333333333334</v>
      </c>
      <c r="B440">
        <f>VLOOKUP('2024-03-18_windows_device_0'!Q793,'2024-03-18_windows_device_0'!Q$2:Q$911,1,0)</f>
        <v>2183899</v>
      </c>
      <c r="C440">
        <f t="shared" si="49"/>
        <v>-0.14715159071290057</v>
      </c>
      <c r="D440">
        <f t="shared" si="48"/>
        <v>33.958181742620432</v>
      </c>
      <c r="E440">
        <f t="shared" si="50"/>
        <v>2181223.582725768</v>
      </c>
      <c r="F440">
        <f t="shared" si="51"/>
        <v>34.105333333066888</v>
      </c>
      <c r="G440">
        <f t="shared" si="52"/>
        <v>2182193.7333333334</v>
      </c>
      <c r="H440">
        <f t="shared" si="53"/>
        <v>2182179.4033753197</v>
      </c>
      <c r="I440">
        <f t="shared" si="54"/>
        <v>2182209.5694514159</v>
      </c>
      <c r="J440">
        <f t="shared" si="55"/>
        <v>-30.166076096144618</v>
      </c>
    </row>
    <row r="441" spans="1:10" x14ac:dyDescent="0.25">
      <c r="A441">
        <f>VLOOKUP('2024-03-18_windows_device_0'!P756,'2024-03-18_windows_device_0'!P$2:P$911,1,0)</f>
        <v>34.082000000000001</v>
      </c>
      <c r="B441">
        <f>VLOOKUP('2024-03-18_windows_device_0'!Q794,'2024-03-18_windows_device_0'!Q$2:Q$911,1,0)</f>
        <v>2183899</v>
      </c>
      <c r="C441">
        <f t="shared" si="49"/>
        <v>-0.11705240170344282</v>
      </c>
      <c r="D441">
        <f t="shared" si="48"/>
        <v>33.964947598296561</v>
      </c>
      <c r="E441">
        <f t="shared" si="50"/>
        <v>2181231.0705078645</v>
      </c>
      <c r="F441">
        <f t="shared" si="51"/>
        <v>34.081999999735089</v>
      </c>
      <c r="G441">
        <f t="shared" si="52"/>
        <v>2182194.9</v>
      </c>
      <c r="H441">
        <f t="shared" si="53"/>
        <v>2182186.7295413744</v>
      </c>
      <c r="I441">
        <f t="shared" si="54"/>
        <v>2182210.7252837238</v>
      </c>
      <c r="J441">
        <f t="shared" si="55"/>
        <v>-23.995742349205777</v>
      </c>
    </row>
    <row r="442" spans="1:10" x14ac:dyDescent="0.25">
      <c r="A442">
        <f>VLOOKUP('2024-03-18_windows_device_0'!P757,'2024-03-18_windows_device_0'!P$2:P$911,1,0)</f>
        <v>34.064666666666668</v>
      </c>
      <c r="B442">
        <f>VLOOKUP('2024-03-18_windows_device_0'!Q795,'2024-03-18_windows_device_0'!Q$2:Q$911,1,0)</f>
        <v>2183897</v>
      </c>
      <c r="C442">
        <f t="shared" si="49"/>
        <v>-8.695321269398508E-2</v>
      </c>
      <c r="D442">
        <f t="shared" si="48"/>
        <v>33.977713453972683</v>
      </c>
      <c r="E442">
        <f t="shared" si="50"/>
        <v>2181236.2199539049</v>
      </c>
      <c r="F442">
        <f t="shared" si="51"/>
        <v>34.064666666404428</v>
      </c>
      <c r="G442">
        <f t="shared" si="52"/>
        <v>2182193.7666666666</v>
      </c>
      <c r="H442">
        <f t="shared" si="53"/>
        <v>2182191.7584934072</v>
      </c>
      <c r="I442">
        <f t="shared" si="54"/>
        <v>2182209.5839020093</v>
      </c>
      <c r="J442">
        <f t="shared" si="55"/>
        <v>-17.82540860226694</v>
      </c>
    </row>
    <row r="443" spans="1:10" x14ac:dyDescent="0.25">
      <c r="A443">
        <f>VLOOKUP('2024-03-18_windows_device_0'!P758,'2024-03-18_windows_device_0'!P$2:P$911,1,0)</f>
        <v>34.048000000000002</v>
      </c>
      <c r="B443">
        <f>VLOOKUP('2024-03-18_windows_device_0'!Q796,'2024-03-18_windows_device_0'!Q$2:Q$911,1,0)</f>
        <v>2183895</v>
      </c>
      <c r="C443">
        <f t="shared" si="49"/>
        <v>-8.3608858359596916E-2</v>
      </c>
      <c r="D443">
        <f t="shared" si="48"/>
        <v>33.964391141640405</v>
      </c>
      <c r="E443">
        <f t="shared" si="50"/>
        <v>2181235.8473514779</v>
      </c>
      <c r="F443">
        <f t="shared" si="51"/>
        <v>34.047999999735246</v>
      </c>
      <c r="G443">
        <f t="shared" si="52"/>
        <v>2182192.6</v>
      </c>
      <c r="H443">
        <f t="shared" si="53"/>
        <v>2182191.2696805513</v>
      </c>
      <c r="I443">
        <f t="shared" si="54"/>
        <v>2182208.4094965151</v>
      </c>
      <c r="J443">
        <f t="shared" si="55"/>
        <v>-17.139815963717368</v>
      </c>
    </row>
    <row r="444" spans="1:10" x14ac:dyDescent="0.25">
      <c r="A444">
        <f>VLOOKUP('2024-03-18_windows_device_0'!P759,'2024-03-18_windows_device_0'!P$2:P$911,1,0)</f>
        <v>34.014666666666663</v>
      </c>
      <c r="B444">
        <f>VLOOKUP('2024-03-18_windows_device_0'!Q797,'2024-03-18_windows_device_0'!Q$2:Q$911,1,0)</f>
        <v>2183894</v>
      </c>
      <c r="C444">
        <f t="shared" si="49"/>
        <v>-0.16721771671922947</v>
      </c>
      <c r="D444">
        <f t="shared" ref="D444:D507" si="56">A444+C444</f>
        <v>33.847448949947434</v>
      </c>
      <c r="E444">
        <f t="shared" si="50"/>
        <v>2181219.5921771661</v>
      </c>
      <c r="F444">
        <f t="shared" si="51"/>
        <v>34.014666666377813</v>
      </c>
      <c r="G444">
        <f t="shared" si="52"/>
        <v>2182193.2666666666</v>
      </c>
      <c r="H444">
        <f t="shared" si="53"/>
        <v>2182174.7810535999</v>
      </c>
      <c r="I444">
        <f t="shared" si="54"/>
        <v>2182209.0606855275</v>
      </c>
      <c r="J444">
        <f t="shared" si="55"/>
        <v>-34.27963192744204</v>
      </c>
    </row>
    <row r="445" spans="1:10" x14ac:dyDescent="0.25">
      <c r="A445">
        <f>VLOOKUP('2024-03-18_windows_device_0'!P760,'2024-03-18_windows_device_0'!P$2:P$911,1,0)</f>
        <v>33.988666666666667</v>
      </c>
      <c r="B445">
        <f>VLOOKUP('2024-03-18_windows_device_0'!Q798,'2024-03-18_windows_device_0'!Q$2:Q$911,1,0)</f>
        <v>2183886</v>
      </c>
      <c r="C445">
        <f t="shared" si="49"/>
        <v>-0.13042981904095979</v>
      </c>
      <c r="D445">
        <f t="shared" si="56"/>
        <v>33.858236847625705</v>
      </c>
      <c r="E445">
        <f t="shared" si="50"/>
        <v>2181220.6046716976</v>
      </c>
      <c r="F445">
        <f t="shared" si="51"/>
        <v>33.988666666380375</v>
      </c>
      <c r="G445">
        <f t="shared" si="52"/>
        <v>2182186.5666666669</v>
      </c>
      <c r="H445">
        <f t="shared" si="53"/>
        <v>2182175.6105000526</v>
      </c>
      <c r="I445">
        <f t="shared" si="54"/>
        <v>2182202.3486129558</v>
      </c>
      <c r="J445">
        <f t="shared" si="55"/>
        <v>-26.738112903396758</v>
      </c>
    </row>
    <row r="446" spans="1:10" x14ac:dyDescent="0.25">
      <c r="A446">
        <f>VLOOKUP('2024-03-18_windows_device_0'!P761,'2024-03-18_windows_device_0'!P$2:P$911,1,0)</f>
        <v>33.986666666666665</v>
      </c>
      <c r="B446">
        <f>VLOOKUP('2024-03-18_windows_device_0'!Q799,'2024-03-18_windows_device_0'!Q$2:Q$911,1,0)</f>
        <v>2183879</v>
      </c>
      <c r="C446">
        <f t="shared" si="49"/>
        <v>-1.0033063003164462E-2</v>
      </c>
      <c r="D446">
        <f t="shared" si="56"/>
        <v>33.976633603663501</v>
      </c>
      <c r="E446">
        <f t="shared" si="50"/>
        <v>2181238.3991933158</v>
      </c>
      <c r="F446">
        <f t="shared" si="51"/>
        <v>33.986666666404808</v>
      </c>
      <c r="G446">
        <f t="shared" si="52"/>
        <v>2182179.6666666665</v>
      </c>
      <c r="H446">
        <f t="shared" si="53"/>
        <v>2182193.39090638</v>
      </c>
      <c r="I446">
        <f t="shared" si="54"/>
        <v>2182195.4476842955</v>
      </c>
      <c r="J446">
        <f t="shared" si="55"/>
        <v>-2.0567779156487145</v>
      </c>
    </row>
    <row r="447" spans="1:10" x14ac:dyDescent="0.25">
      <c r="A447">
        <f>VLOOKUP('2024-03-18_windows_device_0'!P762,'2024-03-18_windows_device_0'!P$2:P$911,1,0)</f>
        <v>33.952666666666666</v>
      </c>
      <c r="B447">
        <f>VLOOKUP('2024-03-18_windows_device_0'!Q800,'2024-03-18_windows_device_0'!Q$2:Q$911,1,0)</f>
        <v>2183877</v>
      </c>
      <c r="C447">
        <f t="shared" si="49"/>
        <v>-0.17056207105358198</v>
      </c>
      <c r="D447">
        <f t="shared" si="56"/>
        <v>33.782104595613085</v>
      </c>
      <c r="E447">
        <f t="shared" si="50"/>
        <v>2181205.4156771172</v>
      </c>
      <c r="F447">
        <f t="shared" si="51"/>
        <v>33.952666666363804</v>
      </c>
      <c r="G447">
        <f t="shared" si="52"/>
        <v>2182179.3666666667</v>
      </c>
      <c r="H447">
        <f t="shared" si="53"/>
        <v>2182160.1666725227</v>
      </c>
      <c r="I447">
        <f t="shared" si="54"/>
        <v>2182195.1318970886</v>
      </c>
      <c r="J447">
        <f t="shared" si="55"/>
        <v>-34.965224565984308</v>
      </c>
    </row>
    <row r="448" spans="1:10" x14ac:dyDescent="0.25">
      <c r="A448">
        <f>VLOOKUP('2024-03-18_windows_device_0'!P763,'2024-03-18_windows_device_0'!P$2:P$911,1,0)</f>
        <v>33.934666666666665</v>
      </c>
      <c r="B448">
        <f>VLOOKUP('2024-03-18_windows_device_0'!Q801,'2024-03-18_windows_device_0'!Q$2:Q$911,1,0)</f>
        <v>2183875</v>
      </c>
      <c r="C448">
        <f t="shared" si="49"/>
        <v>-9.029756702837323E-2</v>
      </c>
      <c r="D448">
        <f t="shared" si="56"/>
        <v>33.844369099638293</v>
      </c>
      <c r="E448">
        <f t="shared" si="50"/>
        <v>2181220.8895607195</v>
      </c>
      <c r="F448">
        <f t="shared" si="51"/>
        <v>33.934666666377822</v>
      </c>
      <c r="G448">
        <f t="shared" si="52"/>
        <v>2182178.2666666666</v>
      </c>
      <c r="H448">
        <f t="shared" si="53"/>
        <v>2182175.5125379129</v>
      </c>
      <c r="I448">
        <f t="shared" si="54"/>
        <v>2182194.0235391539</v>
      </c>
      <c r="J448">
        <f t="shared" si="55"/>
        <v>-18.511001240816512</v>
      </c>
    </row>
    <row r="449" spans="1:10" x14ac:dyDescent="0.25">
      <c r="A449">
        <f>VLOOKUP('2024-03-18_windows_device_0'!P764,'2024-03-18_windows_device_0'!P$2:P$911,1,0)</f>
        <v>33.917999999999999</v>
      </c>
      <c r="B449">
        <f>VLOOKUP('2024-03-18_windows_device_0'!Q802,'2024-03-18_windows_device_0'!Q$2:Q$911,1,0)</f>
        <v>2183883</v>
      </c>
      <c r="C449">
        <f t="shared" si="49"/>
        <v>-8.3608858359596916E-2</v>
      </c>
      <c r="D449">
        <f t="shared" si="56"/>
        <v>33.834391141640403</v>
      </c>
      <c r="E449">
        <f t="shared" si="50"/>
        <v>2181231.2052335679</v>
      </c>
      <c r="F449">
        <f t="shared" si="51"/>
        <v>33.917999999709124</v>
      </c>
      <c r="G449">
        <f t="shared" si="52"/>
        <v>2182187.1</v>
      </c>
      <c r="H449">
        <f t="shared" si="53"/>
        <v>2182185.7093176958</v>
      </c>
      <c r="I449">
        <f t="shared" si="54"/>
        <v>2182202.8491336596</v>
      </c>
      <c r="J449">
        <f t="shared" si="55"/>
        <v>-17.139815963717368</v>
      </c>
    </row>
    <row r="450" spans="1:10" x14ac:dyDescent="0.25">
      <c r="A450">
        <f>VLOOKUP('2024-03-18_windows_device_0'!P765,'2024-03-18_windows_device_0'!P$2:P$911,1,0)</f>
        <v>33.905333333333331</v>
      </c>
      <c r="B450">
        <f>VLOOKUP('2024-03-18_windows_device_0'!Q803,'2024-03-18_windows_device_0'!Q$2:Q$911,1,0)</f>
        <v>2183890</v>
      </c>
      <c r="C450">
        <f t="shared" si="49"/>
        <v>-6.3542732353303641E-2</v>
      </c>
      <c r="D450">
        <f t="shared" si="56"/>
        <v>33.841790600980026</v>
      </c>
      <c r="E450">
        <f t="shared" si="50"/>
        <v>2181243.0368299722</v>
      </c>
      <c r="F450">
        <f t="shared" si="51"/>
        <v>33.905333333044183</v>
      </c>
      <c r="G450">
        <f t="shared" si="52"/>
        <v>2182194.7333333334</v>
      </c>
      <c r="H450">
        <f t="shared" si="53"/>
        <v>2182197.4503253512</v>
      </c>
      <c r="I450">
        <f t="shared" si="54"/>
        <v>2182210.4765854836</v>
      </c>
      <c r="J450">
        <f t="shared" si="55"/>
        <v>-13.026260132427247</v>
      </c>
    </row>
    <row r="451" spans="1:10" x14ac:dyDescent="0.25">
      <c r="A451">
        <f>VLOOKUP('2024-03-18_windows_device_0'!P766,'2024-03-18_windows_device_0'!P$2:P$911,1,0)</f>
        <v>33.87533333333333</v>
      </c>
      <c r="B451">
        <f>VLOOKUP('2024-03-18_windows_device_0'!Q804,'2024-03-18_windows_device_0'!Q$2:Q$911,1,0)</f>
        <v>2183893</v>
      </c>
      <c r="C451">
        <f t="shared" ref="C451:C514" si="57">(A451-A450)*K$6</f>
        <v>-0.15049594504728872</v>
      </c>
      <c r="D451">
        <f t="shared" si="56"/>
        <v>33.724837388286041</v>
      </c>
      <c r="E451">
        <f t="shared" ref="E451:E514" si="58">B451-A451*K$2+K$3*A451^2+J451</f>
        <v>2181229.9128361894</v>
      </c>
      <c r="F451">
        <f t="shared" ref="F451:F514" si="59">(A451)*(1-EXP(-3*(D451)/K$7))</f>
        <v>33.875333333017835</v>
      </c>
      <c r="G451">
        <f t="shared" ref="G451:G514" si="60">B451-A451*M$2</f>
        <v>2182199.2333333334</v>
      </c>
      <c r="H451">
        <f t="shared" ref="H451:H514" si="61">I451+J451</f>
        <v>2182184.1109868605</v>
      </c>
      <c r="I451">
        <f t="shared" ref="I451:I514" si="62">B451-K$5*(F451)</f>
        <v>2182214.962655595</v>
      </c>
      <c r="J451">
        <f t="shared" ref="J451:J514" si="63">C451*K$8</f>
        <v>-30.851668734694186</v>
      </c>
    </row>
    <row r="452" spans="1:10" x14ac:dyDescent="0.25">
      <c r="A452">
        <f>VLOOKUP('2024-03-18_windows_device_0'!P767,'2024-03-18_windows_device_0'!P$2:P$911,1,0)</f>
        <v>33.846000000000004</v>
      </c>
      <c r="B452">
        <f>VLOOKUP('2024-03-18_windows_device_0'!Q805,'2024-03-18_windows_device_0'!Q$2:Q$911,1,0)</f>
        <v>2183894</v>
      </c>
      <c r="C452">
        <f t="shared" si="57"/>
        <v>-0.1471515907128649</v>
      </c>
      <c r="D452">
        <f t="shared" si="56"/>
        <v>33.698848409287137</v>
      </c>
      <c r="E452">
        <f t="shared" si="58"/>
        <v>2181233.2631118866</v>
      </c>
      <c r="F452">
        <f t="shared" si="59"/>
        <v>33.845999999678554</v>
      </c>
      <c r="G452">
        <f t="shared" si="60"/>
        <v>2182201.7000000002</v>
      </c>
      <c r="H452">
        <f t="shared" si="61"/>
        <v>2182187.249625829</v>
      </c>
      <c r="I452">
        <f t="shared" si="62"/>
        <v>2182217.4157019253</v>
      </c>
      <c r="J452">
        <f t="shared" si="63"/>
        <v>-30.166076096137306</v>
      </c>
    </row>
    <row r="453" spans="1:10" x14ac:dyDescent="0.25">
      <c r="A453">
        <f>VLOOKUP('2024-03-18_windows_device_0'!P768,'2024-03-18_windows_device_0'!P$2:P$911,1,0)</f>
        <v>33.833333333333336</v>
      </c>
      <c r="B453">
        <f>VLOOKUP('2024-03-18_windows_device_0'!Q806,'2024-03-18_windows_device_0'!Q$2:Q$911,1,0)</f>
        <v>2183892</v>
      </c>
      <c r="C453">
        <f t="shared" si="57"/>
        <v>-6.3542732353303641E-2</v>
      </c>
      <c r="D453">
        <f t="shared" si="56"/>
        <v>33.769790600980031</v>
      </c>
      <c r="E453">
        <f t="shared" si="58"/>
        <v>2181249.1220976068</v>
      </c>
      <c r="F453">
        <f t="shared" si="59"/>
        <v>33.833333333028719</v>
      </c>
      <c r="G453">
        <f t="shared" si="60"/>
        <v>2182200.3333333335</v>
      </c>
      <c r="H453">
        <f t="shared" si="61"/>
        <v>2182203.0168936159</v>
      </c>
      <c r="I453">
        <f t="shared" si="62"/>
        <v>2182216.0431537484</v>
      </c>
      <c r="J453">
        <f t="shared" si="63"/>
        <v>-13.026260132427247</v>
      </c>
    </row>
    <row r="454" spans="1:10" x14ac:dyDescent="0.25">
      <c r="A454">
        <f>VLOOKUP('2024-03-18_windows_device_0'!P769,'2024-03-18_windows_device_0'!P$2:P$911,1,0)</f>
        <v>33.81066666666667</v>
      </c>
      <c r="B454">
        <f>VLOOKUP('2024-03-18_windows_device_0'!Q807,'2024-03-18_windows_device_0'!Q$2:Q$911,1,0)</f>
        <v>2183888</v>
      </c>
      <c r="C454">
        <f t="shared" si="57"/>
        <v>-0.11370804736905465</v>
      </c>
      <c r="D454">
        <f t="shared" si="56"/>
        <v>33.696958619297618</v>
      </c>
      <c r="E454">
        <f t="shared" si="58"/>
        <v>2181236.1256391895</v>
      </c>
      <c r="F454">
        <f t="shared" si="59"/>
        <v>33.810666666345092</v>
      </c>
      <c r="G454">
        <f t="shared" si="60"/>
        <v>2182197.4666666668</v>
      </c>
      <c r="H454">
        <f t="shared" si="61"/>
        <v>2182189.8558125664</v>
      </c>
      <c r="I454">
        <f t="shared" si="62"/>
        <v>2182213.165962277</v>
      </c>
      <c r="J454">
        <f t="shared" si="63"/>
        <v>-23.310149710656205</v>
      </c>
    </row>
    <row r="455" spans="1:10" x14ac:dyDescent="0.25">
      <c r="A455">
        <f>VLOOKUP('2024-03-18_windows_device_0'!P770,'2024-03-18_windows_device_0'!P$2:P$911,1,0)</f>
        <v>33.813333333333333</v>
      </c>
      <c r="B455">
        <f>VLOOKUP('2024-03-18_windows_device_0'!Q808,'2024-03-18_windows_device_0'!Q$2:Q$911,1,0)</f>
        <v>2183883</v>
      </c>
      <c r="C455">
        <f t="shared" si="57"/>
        <v>1.3377417337516972E-2</v>
      </c>
      <c r="D455">
        <f t="shared" si="56"/>
        <v>33.826710750670848</v>
      </c>
      <c r="E455">
        <f t="shared" si="58"/>
        <v>2181257.0266639479</v>
      </c>
      <c r="F455">
        <f t="shared" si="59"/>
        <v>33.813333333041676</v>
      </c>
      <c r="G455">
        <f t="shared" si="60"/>
        <v>2182192.3333333335</v>
      </c>
      <c r="H455">
        <f t="shared" si="61"/>
        <v>2182210.776237709</v>
      </c>
      <c r="I455">
        <f t="shared" si="62"/>
        <v>2182208.0338671547</v>
      </c>
      <c r="J455">
        <f t="shared" si="63"/>
        <v>2.7423705541909791</v>
      </c>
    </row>
    <row r="456" spans="1:10" x14ac:dyDescent="0.25">
      <c r="A456">
        <f>VLOOKUP('2024-03-18_windows_device_0'!P771,'2024-03-18_windows_device_0'!P$2:P$911,1,0)</f>
        <v>33.781333333333336</v>
      </c>
      <c r="B456">
        <f>VLOOKUP('2024-03-18_windows_device_0'!Q809,'2024-03-18_windows_device_0'!Q$2:Q$911,1,0)</f>
        <v>2183884</v>
      </c>
      <c r="C456">
        <f t="shared" si="57"/>
        <v>-0.16052900805041753</v>
      </c>
      <c r="D456">
        <f t="shared" si="56"/>
        <v>33.620804325282919</v>
      </c>
      <c r="E456">
        <f t="shared" si="58"/>
        <v>2181224.1943739224</v>
      </c>
      <c r="F456">
        <f t="shared" si="59"/>
        <v>33.781333332993071</v>
      </c>
      <c r="G456">
        <f t="shared" si="60"/>
        <v>2182194.9333333331</v>
      </c>
      <c r="H456">
        <f t="shared" si="61"/>
        <v>2182177.7105619572</v>
      </c>
      <c r="I456">
        <f t="shared" si="62"/>
        <v>2182210.6190086077</v>
      </c>
      <c r="J456">
        <f t="shared" si="63"/>
        <v>-32.908446650335591</v>
      </c>
    </row>
    <row r="457" spans="1:10" x14ac:dyDescent="0.25">
      <c r="A457">
        <f>VLOOKUP('2024-03-18_windows_device_0'!P772,'2024-03-18_windows_device_0'!P$2:P$911,1,0)</f>
        <v>33.765333333333331</v>
      </c>
      <c r="B457">
        <f>VLOOKUP('2024-03-18_windows_device_0'!Q810,'2024-03-18_windows_device_0'!Q$2:Q$911,1,0)</f>
        <v>2183882</v>
      </c>
      <c r="C457">
        <f t="shared" si="57"/>
        <v>-8.0264504025244404E-2</v>
      </c>
      <c r="D457">
        <f t="shared" si="56"/>
        <v>33.685068829308086</v>
      </c>
      <c r="E457">
        <f t="shared" si="58"/>
        <v>2181239.5583362831</v>
      </c>
      <c r="F457">
        <f t="shared" si="59"/>
        <v>33.765333333009302</v>
      </c>
      <c r="G457">
        <f t="shared" si="60"/>
        <v>2182193.7333333334</v>
      </c>
      <c r="H457">
        <f t="shared" si="61"/>
        <v>2182192.9573560073</v>
      </c>
      <c r="I457">
        <f t="shared" si="62"/>
        <v>2182209.4115793323</v>
      </c>
      <c r="J457">
        <f t="shared" si="63"/>
        <v>-16.454223325175104</v>
      </c>
    </row>
    <row r="458" spans="1:10" x14ac:dyDescent="0.25">
      <c r="A458">
        <f>VLOOKUP('2024-03-18_windows_device_0'!P773,'2024-03-18_windows_device_0'!P$2:P$911,1,0)</f>
        <v>33.743333333333332</v>
      </c>
      <c r="B458">
        <f>VLOOKUP('2024-03-18_windows_device_0'!Q811,'2024-03-18_windows_device_0'!Q$2:Q$911,1,0)</f>
        <v>2183876</v>
      </c>
      <c r="C458">
        <f t="shared" si="57"/>
        <v>-0.1103636930346665</v>
      </c>
      <c r="D458">
        <f t="shared" si="56"/>
        <v>33.632969640298668</v>
      </c>
      <c r="E458">
        <f t="shared" si="58"/>
        <v>2181228.639411252</v>
      </c>
      <c r="F458">
        <f t="shared" si="59"/>
        <v>33.743333332996556</v>
      </c>
      <c r="G458">
        <f t="shared" si="60"/>
        <v>2182188.8333333335</v>
      </c>
      <c r="H458">
        <f t="shared" si="61"/>
        <v>2182181.8768070079</v>
      </c>
      <c r="I458">
        <f t="shared" si="62"/>
        <v>2182204.5013640802</v>
      </c>
      <c r="J458">
        <f t="shared" si="63"/>
        <v>-22.624557072106633</v>
      </c>
    </row>
    <row r="459" spans="1:10" x14ac:dyDescent="0.25">
      <c r="A459">
        <f>VLOOKUP('2024-03-18_windows_device_0'!P774,'2024-03-18_windows_device_0'!P$2:P$911,1,0)</f>
        <v>33.714666666666666</v>
      </c>
      <c r="B459">
        <f>VLOOKUP('2024-03-18_windows_device_0'!Q812,'2024-03-18_windows_device_0'!Q$2:Q$911,1,0)</f>
        <v>2183877</v>
      </c>
      <c r="C459">
        <f t="shared" si="57"/>
        <v>-0.14380723637851239</v>
      </c>
      <c r="D459">
        <f t="shared" si="56"/>
        <v>33.570859430288152</v>
      </c>
      <c r="E459">
        <f t="shared" si="58"/>
        <v>2181224.4150075107</v>
      </c>
      <c r="F459">
        <f t="shared" si="59"/>
        <v>33.714666666314059</v>
      </c>
      <c r="G459">
        <f t="shared" si="60"/>
        <v>2182191.2666666666</v>
      </c>
      <c r="H459">
        <f t="shared" si="61"/>
        <v>2182177.4409031728</v>
      </c>
      <c r="I459">
        <f t="shared" si="62"/>
        <v>2182206.9213866303</v>
      </c>
      <c r="J459">
        <f t="shared" si="63"/>
        <v>-29.480483457595042</v>
      </c>
    </row>
    <row r="460" spans="1:10" x14ac:dyDescent="0.25">
      <c r="A460">
        <f>VLOOKUP('2024-03-18_windows_device_0'!P775,'2024-03-18_windows_device_0'!P$2:P$911,1,0)</f>
        <v>33.68933333333333</v>
      </c>
      <c r="B460">
        <f>VLOOKUP('2024-03-18_windows_device_0'!Q813,'2024-03-18_windows_device_0'!Q$2:Q$911,1,0)</f>
        <v>2183879</v>
      </c>
      <c r="C460">
        <f t="shared" si="57"/>
        <v>-0.12708546470660728</v>
      </c>
      <c r="D460">
        <f t="shared" si="56"/>
        <v>33.56224786862672</v>
      </c>
      <c r="E460">
        <f t="shared" si="58"/>
        <v>2181231.2856282997</v>
      </c>
      <c r="F460">
        <f t="shared" si="59"/>
        <v>33.689333332978698</v>
      </c>
      <c r="G460">
        <f t="shared" si="60"/>
        <v>2182194.5333333332</v>
      </c>
      <c r="H460">
        <f t="shared" si="61"/>
        <v>2182184.1237700139</v>
      </c>
      <c r="I460">
        <f t="shared" si="62"/>
        <v>2182210.1762902788</v>
      </c>
      <c r="J460">
        <f t="shared" si="63"/>
        <v>-26.052520264854493</v>
      </c>
    </row>
    <row r="461" spans="1:10" x14ac:dyDescent="0.25">
      <c r="A461">
        <f>VLOOKUP('2024-03-18_windows_device_0'!P776,'2024-03-18_windows_device_0'!P$2:P$911,1,0)</f>
        <v>33.676000000000002</v>
      </c>
      <c r="B461">
        <f>VLOOKUP('2024-03-18_windows_device_0'!Q814,'2024-03-18_windows_device_0'!Q$2:Q$911,1,0)</f>
        <v>2183878</v>
      </c>
      <c r="C461">
        <f t="shared" si="57"/>
        <v>-6.6887086687656153E-2</v>
      </c>
      <c r="D461">
        <f t="shared" si="56"/>
        <v>33.609112913312345</v>
      </c>
      <c r="E461">
        <f t="shared" si="58"/>
        <v>2181243.3859084304</v>
      </c>
      <c r="F461">
        <f t="shared" si="59"/>
        <v>33.675999999657805</v>
      </c>
      <c r="G461">
        <f t="shared" si="60"/>
        <v>2182194.2000000002</v>
      </c>
      <c r="H461">
        <f t="shared" si="61"/>
        <v>2182196.1249131123</v>
      </c>
      <c r="I461">
        <f t="shared" si="62"/>
        <v>2182209.836765883</v>
      </c>
      <c r="J461">
        <f t="shared" si="63"/>
        <v>-13.711852770969511</v>
      </c>
    </row>
    <row r="462" spans="1:10" x14ac:dyDescent="0.25">
      <c r="A462">
        <f>VLOOKUP('2024-03-18_windows_device_0'!P777,'2024-03-18_windows_device_0'!P$2:P$911,1,0)</f>
        <v>33.651333333333334</v>
      </c>
      <c r="B462">
        <f>VLOOKUP('2024-03-18_windows_device_0'!Q815,'2024-03-18_windows_device_0'!Q$2:Q$911,1,0)</f>
        <v>2183878</v>
      </c>
      <c r="C462">
        <f t="shared" si="57"/>
        <v>-0.12374111037221912</v>
      </c>
      <c r="D462">
        <f t="shared" si="56"/>
        <v>33.527592222961111</v>
      </c>
      <c r="E462">
        <f t="shared" si="58"/>
        <v>2181233.1366972281</v>
      </c>
      <c r="F462">
        <f t="shared" si="59"/>
        <v>33.651333332969728</v>
      </c>
      <c r="G462">
        <f t="shared" si="60"/>
        <v>2182195.4333333331</v>
      </c>
      <c r="H462">
        <f t="shared" si="61"/>
        <v>2182185.6917181262</v>
      </c>
      <c r="I462">
        <f t="shared" si="62"/>
        <v>2182211.0586457523</v>
      </c>
      <c r="J462">
        <f t="shared" si="63"/>
        <v>-25.366927626304918</v>
      </c>
    </row>
    <row r="463" spans="1:10" x14ac:dyDescent="0.25">
      <c r="A463">
        <f>VLOOKUP('2024-03-18_windows_device_0'!P778,'2024-03-18_windows_device_0'!P$2:P$911,1,0)</f>
        <v>33.649333333333331</v>
      </c>
      <c r="B463">
        <f>VLOOKUP('2024-03-18_windows_device_0'!Q816,'2024-03-18_windows_device_0'!Q$2:Q$911,1,0)</f>
        <v>2183876</v>
      </c>
      <c r="C463">
        <f t="shared" si="57"/>
        <v>-1.0033063003164462E-2</v>
      </c>
      <c r="D463">
        <f t="shared" si="56"/>
        <v>33.639300270330168</v>
      </c>
      <c r="E463">
        <f t="shared" si="58"/>
        <v>2181254.5608689007</v>
      </c>
      <c r="F463">
        <f t="shared" si="59"/>
        <v>33.649333332999085</v>
      </c>
      <c r="G463">
        <f t="shared" si="60"/>
        <v>2182193.5333333332</v>
      </c>
      <c r="H463">
        <f t="shared" si="61"/>
        <v>2182207.100939176</v>
      </c>
      <c r="I463">
        <f t="shared" si="62"/>
        <v>2182209.1577170915</v>
      </c>
      <c r="J463">
        <f t="shared" si="63"/>
        <v>-2.0567779156487145</v>
      </c>
    </row>
    <row r="464" spans="1:10" x14ac:dyDescent="0.25">
      <c r="A464">
        <f>VLOOKUP('2024-03-18_windows_device_0'!P779,'2024-03-18_windows_device_0'!P$2:P$911,1,0)</f>
        <v>33.62533333333333</v>
      </c>
      <c r="B464">
        <f>VLOOKUP('2024-03-18_windows_device_0'!Q817,'2024-03-18_windows_device_0'!Q$2:Q$911,1,0)</f>
        <v>2183874</v>
      </c>
      <c r="C464">
        <f t="shared" si="57"/>
        <v>-0.12039675603783097</v>
      </c>
      <c r="D464">
        <f t="shared" si="56"/>
        <v>33.504936577295496</v>
      </c>
      <c r="E464">
        <f t="shared" si="58"/>
        <v>2181231.3049616707</v>
      </c>
      <c r="F464">
        <f t="shared" si="59"/>
        <v>33.625333332963756</v>
      </c>
      <c r="G464">
        <f t="shared" si="60"/>
        <v>2182192.7333333334</v>
      </c>
      <c r="H464">
        <f t="shared" si="61"/>
        <v>2182183.6652381932</v>
      </c>
      <c r="I464">
        <f t="shared" si="62"/>
        <v>2182208.346573181</v>
      </c>
      <c r="J464">
        <f t="shared" si="63"/>
        <v>-24.681334987755349</v>
      </c>
    </row>
    <row r="465" spans="1:10" x14ac:dyDescent="0.25">
      <c r="A465">
        <f>VLOOKUP('2024-03-18_windows_device_0'!P780,'2024-03-18_windows_device_0'!P$2:P$911,1,0)</f>
        <v>33.601333333333336</v>
      </c>
      <c r="B465">
        <f>VLOOKUP('2024-03-18_windows_device_0'!Q818,'2024-03-18_windows_device_0'!Q$2:Q$911,1,0)</f>
        <v>2183874</v>
      </c>
      <c r="C465">
        <f t="shared" si="57"/>
        <v>-0.12039675603779533</v>
      </c>
      <c r="D465">
        <f t="shared" si="56"/>
        <v>33.480936577295545</v>
      </c>
      <c r="E465">
        <f t="shared" si="58"/>
        <v>2181232.674324682</v>
      </c>
      <c r="F465">
        <f t="shared" si="59"/>
        <v>33.601333332957289</v>
      </c>
      <c r="G465">
        <f t="shared" si="60"/>
        <v>2182193.9333333331</v>
      </c>
      <c r="H465">
        <f t="shared" si="61"/>
        <v>2182184.8540942818</v>
      </c>
      <c r="I465">
        <f t="shared" si="62"/>
        <v>2182209.5354292695</v>
      </c>
      <c r="J465">
        <f t="shared" si="63"/>
        <v>-24.681334987748041</v>
      </c>
    </row>
    <row r="466" spans="1:10" x14ac:dyDescent="0.25">
      <c r="A466">
        <f>VLOOKUP('2024-03-18_windows_device_0'!P781,'2024-03-18_windows_device_0'!P$2:P$911,1,0)</f>
        <v>33.572666666666663</v>
      </c>
      <c r="B466">
        <f>VLOOKUP('2024-03-18_windows_device_0'!Q819,'2024-03-18_windows_device_0'!Q$2:Q$911,1,0)</f>
        <v>2183872</v>
      </c>
      <c r="C466">
        <f t="shared" si="57"/>
        <v>-0.14380723637854806</v>
      </c>
      <c r="D466">
        <f t="shared" si="56"/>
        <v>33.428859430288114</v>
      </c>
      <c r="E466">
        <f t="shared" si="58"/>
        <v>2181227.5117389117</v>
      </c>
      <c r="F466">
        <f t="shared" si="59"/>
        <v>33.572666666275907</v>
      </c>
      <c r="G466">
        <f t="shared" si="60"/>
        <v>2182193.3666666667</v>
      </c>
      <c r="H466">
        <f t="shared" si="61"/>
        <v>2182179.4749683621</v>
      </c>
      <c r="I466">
        <f t="shared" si="62"/>
        <v>2182208.9554518196</v>
      </c>
      <c r="J466">
        <f t="shared" si="63"/>
        <v>-29.480483457602354</v>
      </c>
    </row>
    <row r="467" spans="1:10" x14ac:dyDescent="0.25">
      <c r="A467">
        <f>VLOOKUP('2024-03-18_windows_device_0'!P782,'2024-03-18_windows_device_0'!P$2:P$911,1,0)</f>
        <v>33.579333333333331</v>
      </c>
      <c r="B467">
        <f>VLOOKUP('2024-03-18_windows_device_0'!Q820,'2024-03-18_windows_device_0'!Q$2:Q$911,1,0)</f>
        <v>2183871</v>
      </c>
      <c r="C467">
        <f t="shared" si="57"/>
        <v>3.3443543343845895E-2</v>
      </c>
      <c r="D467">
        <f t="shared" si="56"/>
        <v>33.612776876677174</v>
      </c>
      <c r="E467">
        <f t="shared" si="58"/>
        <v>2181262.4674619813</v>
      </c>
      <c r="F467">
        <f t="shared" si="59"/>
        <v>33.579333332993052</v>
      </c>
      <c r="G467">
        <f t="shared" si="60"/>
        <v>2182192.0333333332</v>
      </c>
      <c r="H467">
        <f t="shared" si="61"/>
        <v>2182214.4811404003</v>
      </c>
      <c r="I467">
        <f t="shared" si="62"/>
        <v>2182207.6252140147</v>
      </c>
      <c r="J467">
        <f t="shared" si="63"/>
        <v>6.8559263854884085</v>
      </c>
    </row>
    <row r="468" spans="1:10" x14ac:dyDescent="0.25">
      <c r="A468">
        <f>VLOOKUP('2024-03-18_windows_device_0'!P783,'2024-03-18_windows_device_0'!P$2:P$911,1,0)</f>
        <v>33.551333333333332</v>
      </c>
      <c r="B468">
        <f>VLOOKUP('2024-03-18_windows_device_0'!Q821,'2024-03-18_windows_device_0'!Q$2:Q$911,1,0)</f>
        <v>2183868</v>
      </c>
      <c r="C468">
        <f t="shared" si="57"/>
        <v>-0.14046288204412424</v>
      </c>
      <c r="D468">
        <f t="shared" si="56"/>
        <v>33.410870451289206</v>
      </c>
      <c r="E468">
        <f t="shared" si="58"/>
        <v>2181225.4158990169</v>
      </c>
      <c r="F468">
        <f t="shared" si="59"/>
        <v>33.551333332937503</v>
      </c>
      <c r="G468">
        <f t="shared" si="60"/>
        <v>2182190.4333333331</v>
      </c>
      <c r="H468">
        <f t="shared" si="61"/>
        <v>2182177.2173219677</v>
      </c>
      <c r="I468">
        <f t="shared" si="62"/>
        <v>2182206.0122127868</v>
      </c>
      <c r="J468">
        <f t="shared" si="63"/>
        <v>-28.79489081904547</v>
      </c>
    </row>
    <row r="469" spans="1:10" x14ac:dyDescent="0.25">
      <c r="A469">
        <f>VLOOKUP('2024-03-18_windows_device_0'!P784,'2024-03-18_windows_device_0'!P$2:P$911,1,0)</f>
        <v>33.535333333333334</v>
      </c>
      <c r="B469">
        <f>VLOOKUP('2024-03-18_windows_device_0'!Q822,'2024-03-18_windows_device_0'!Q$2:Q$911,1,0)</f>
        <v>2183869</v>
      </c>
      <c r="C469">
        <f t="shared" si="57"/>
        <v>-8.0264504025208766E-2</v>
      </c>
      <c r="D469">
        <f t="shared" si="56"/>
        <v>33.455068829308125</v>
      </c>
      <c r="E469">
        <f t="shared" si="58"/>
        <v>2181239.6708619017</v>
      </c>
      <c r="F469">
        <f t="shared" si="59"/>
        <v>33.535333332950643</v>
      </c>
      <c r="G469">
        <f t="shared" si="60"/>
        <v>2182192.2333333334</v>
      </c>
      <c r="H469">
        <f t="shared" si="61"/>
        <v>2182191.3505601864</v>
      </c>
      <c r="I469">
        <f t="shared" si="62"/>
        <v>2182207.8047835114</v>
      </c>
      <c r="J469">
        <f t="shared" si="63"/>
        <v>-16.454223325167796</v>
      </c>
    </row>
    <row r="470" spans="1:10" x14ac:dyDescent="0.25">
      <c r="A470">
        <f>VLOOKUP('2024-03-18_windows_device_0'!P785,'2024-03-18_windows_device_0'!P$2:P$911,1,0)</f>
        <v>33.519333333333336</v>
      </c>
      <c r="B470">
        <f>VLOOKUP('2024-03-18_windows_device_0'!Q823,'2024-03-18_windows_device_0'!Q$2:Q$911,1,0)</f>
        <v>2183863</v>
      </c>
      <c r="C470">
        <f t="shared" si="57"/>
        <v>-8.0264504025208766E-2</v>
      </c>
      <c r="D470">
        <f t="shared" si="56"/>
        <v>33.439068829308127</v>
      </c>
      <c r="E470">
        <f t="shared" si="58"/>
        <v>2181234.5854742569</v>
      </c>
      <c r="F470">
        <f t="shared" si="59"/>
        <v>33.519333332946189</v>
      </c>
      <c r="G470">
        <f t="shared" si="60"/>
        <v>2182187.0333333332</v>
      </c>
      <c r="H470">
        <f t="shared" si="61"/>
        <v>2182186.143130912</v>
      </c>
      <c r="I470">
        <f t="shared" si="62"/>
        <v>2182202.597354237</v>
      </c>
      <c r="J470">
        <f t="shared" si="63"/>
        <v>-16.454223325167796</v>
      </c>
    </row>
    <row r="471" spans="1:10" x14ac:dyDescent="0.25">
      <c r="A471">
        <f>VLOOKUP('2024-03-18_windows_device_0'!P786,'2024-03-18_windows_device_0'!P$2:P$911,1,0)</f>
        <v>33.512666666666668</v>
      </c>
      <c r="B471">
        <f>VLOOKUP('2024-03-18_windows_device_0'!Q824,'2024-03-18_windows_device_0'!Q$2:Q$911,1,0)</f>
        <v>2183866</v>
      </c>
      <c r="C471">
        <f t="shared" si="57"/>
        <v>-3.3443543343845895E-2</v>
      </c>
      <c r="D471">
        <f t="shared" si="56"/>
        <v>33.479223123322825</v>
      </c>
      <c r="E471">
        <f t="shared" si="58"/>
        <v>2181247.5649532257</v>
      </c>
      <c r="F471">
        <f t="shared" si="59"/>
        <v>33.512666666291132</v>
      </c>
      <c r="G471">
        <f t="shared" si="60"/>
        <v>2182190.3666666667</v>
      </c>
      <c r="H471">
        <f t="shared" si="61"/>
        <v>2182199.071665653</v>
      </c>
      <c r="I471">
        <f t="shared" si="62"/>
        <v>2182205.9275920386</v>
      </c>
      <c r="J471">
        <f t="shared" si="63"/>
        <v>-6.8559263854884085</v>
      </c>
    </row>
    <row r="472" spans="1:10" x14ac:dyDescent="0.25">
      <c r="A472">
        <f>VLOOKUP('2024-03-18_windows_device_0'!P787,'2024-03-18_windows_device_0'!P$2:P$911,1,0)</f>
        <v>33.492666666666665</v>
      </c>
      <c r="B472">
        <f>VLOOKUP('2024-03-18_windows_device_0'!Q825,'2024-03-18_windows_device_0'!Q$2:Q$911,1,0)</f>
        <v>2183862</v>
      </c>
      <c r="C472">
        <f t="shared" si="57"/>
        <v>-0.10033063003153769</v>
      </c>
      <c r="D472">
        <f t="shared" si="56"/>
        <v>33.392336036635129</v>
      </c>
      <c r="E472">
        <f t="shared" si="58"/>
        <v>2181230.9969767146</v>
      </c>
      <c r="F472">
        <f t="shared" si="59"/>
        <v>33.492666666265968</v>
      </c>
      <c r="G472">
        <f t="shared" si="60"/>
        <v>2182187.3666666667</v>
      </c>
      <c r="H472">
        <f t="shared" si="61"/>
        <v>2182182.3505262905</v>
      </c>
      <c r="I472">
        <f t="shared" si="62"/>
        <v>2182202.9183054469</v>
      </c>
      <c r="J472">
        <f t="shared" si="63"/>
        <v>-20.567779156465228</v>
      </c>
    </row>
    <row r="473" spans="1:10" x14ac:dyDescent="0.25">
      <c r="A473">
        <f>VLOOKUP('2024-03-18_windows_device_0'!P788,'2024-03-18_windows_device_0'!P$2:P$911,1,0)</f>
        <v>33.475999999999999</v>
      </c>
      <c r="B473">
        <f>VLOOKUP('2024-03-18_windows_device_0'!Q826,'2024-03-18_windows_device_0'!Q$2:Q$911,1,0)</f>
        <v>2183861</v>
      </c>
      <c r="C473">
        <f t="shared" si="57"/>
        <v>-8.3608858359596916E-2</v>
      </c>
      <c r="D473">
        <f t="shared" si="56"/>
        <v>33.392391141640402</v>
      </c>
      <c r="E473">
        <f t="shared" si="58"/>
        <v>2181234.3785484442</v>
      </c>
      <c r="F473">
        <f t="shared" si="59"/>
        <v>33.475999999599516</v>
      </c>
      <c r="G473">
        <f t="shared" si="60"/>
        <v>2182187.2000000002</v>
      </c>
      <c r="H473">
        <f t="shared" si="61"/>
        <v>2182185.6040839883</v>
      </c>
      <c r="I473">
        <f t="shared" si="62"/>
        <v>2182202.7438999522</v>
      </c>
      <c r="J473">
        <f t="shared" si="63"/>
        <v>-17.139815963717368</v>
      </c>
    </row>
    <row r="474" spans="1:10" x14ac:dyDescent="0.25">
      <c r="A474">
        <f>VLOOKUP('2024-03-18_windows_device_0'!P789,'2024-03-18_windows_device_0'!P$2:P$911,1,0)</f>
        <v>33.450666666666663</v>
      </c>
      <c r="B474">
        <f>VLOOKUP('2024-03-18_windows_device_0'!Q827,'2024-03-18_windows_device_0'!Q$2:Q$911,1,0)</f>
        <v>2183864</v>
      </c>
      <c r="C474">
        <f t="shared" si="57"/>
        <v>-0.12708546470660728</v>
      </c>
      <c r="D474">
        <f t="shared" si="56"/>
        <v>33.323581201960053</v>
      </c>
      <c r="E474">
        <f t="shared" si="58"/>
        <v>2181229.9159878097</v>
      </c>
      <c r="F474">
        <f t="shared" si="59"/>
        <v>33.450666666245205</v>
      </c>
      <c r="G474">
        <f t="shared" si="60"/>
        <v>2182191.4666666668</v>
      </c>
      <c r="H474">
        <f t="shared" si="61"/>
        <v>2182180.9462833367</v>
      </c>
      <c r="I474">
        <f t="shared" si="62"/>
        <v>2182206.9988036016</v>
      </c>
      <c r="J474">
        <f t="shared" si="63"/>
        <v>-26.052520264854493</v>
      </c>
    </row>
    <row r="475" spans="1:10" x14ac:dyDescent="0.25">
      <c r="A475">
        <f>VLOOKUP('2024-03-18_windows_device_0'!P790,'2024-03-18_windows_device_0'!P$2:P$911,1,0)</f>
        <v>33.434666666666665</v>
      </c>
      <c r="B475">
        <f>VLOOKUP('2024-03-18_windows_device_0'!Q828,'2024-03-18_windows_device_0'!Q$2:Q$911,1,0)</f>
        <v>2183867</v>
      </c>
      <c r="C475">
        <f t="shared" si="57"/>
        <v>-8.0264504025208766E-2</v>
      </c>
      <c r="D475">
        <f t="shared" si="56"/>
        <v>33.354402162641456</v>
      </c>
      <c r="E475">
        <f t="shared" si="58"/>
        <v>2181243.4305743719</v>
      </c>
      <c r="F475">
        <f t="shared" si="59"/>
        <v>33.434666666255069</v>
      </c>
      <c r="G475">
        <f t="shared" si="60"/>
        <v>2182195.2666666666</v>
      </c>
      <c r="H475">
        <f t="shared" si="61"/>
        <v>2182194.3371510017</v>
      </c>
      <c r="I475">
        <f t="shared" si="62"/>
        <v>2182210.7913743267</v>
      </c>
      <c r="J475">
        <f t="shared" si="63"/>
        <v>-16.454223325167796</v>
      </c>
    </row>
    <row r="476" spans="1:10" x14ac:dyDescent="0.25">
      <c r="A476">
        <f>VLOOKUP('2024-03-18_windows_device_0'!P791,'2024-03-18_windows_device_0'!P$2:P$911,1,0)</f>
        <v>33.427333333333337</v>
      </c>
      <c r="B476">
        <f>VLOOKUP('2024-03-18_windows_device_0'!Q829,'2024-03-18_windows_device_0'!Q$2:Q$911,1,0)</f>
        <v>2183863</v>
      </c>
      <c r="C476">
        <f t="shared" si="57"/>
        <v>-3.6787897678198407E-2</v>
      </c>
      <c r="D476">
        <f t="shared" si="56"/>
        <v>33.390545435655142</v>
      </c>
      <c r="E476">
        <f t="shared" si="58"/>
        <v>2181248.7633506791</v>
      </c>
      <c r="F476">
        <f t="shared" si="59"/>
        <v>33.427333332932882</v>
      </c>
      <c r="G476">
        <f t="shared" si="60"/>
        <v>2182191.6333333333</v>
      </c>
      <c r="H476">
        <f t="shared" si="61"/>
        <v>2182199.6131168846</v>
      </c>
      <c r="I476">
        <f t="shared" si="62"/>
        <v>2182207.1546359085</v>
      </c>
      <c r="J476">
        <f t="shared" si="63"/>
        <v>-7.5415190240306735</v>
      </c>
    </row>
    <row r="477" spans="1:10" x14ac:dyDescent="0.25">
      <c r="A477">
        <f>VLOOKUP('2024-03-18_windows_device_0'!P792,'2024-03-18_windows_device_0'!P$2:P$911,1,0)</f>
        <v>33.414000000000001</v>
      </c>
      <c r="B477">
        <f>VLOOKUP('2024-03-18_windows_device_0'!Q830,'2024-03-18_windows_device_0'!Q$2:Q$911,1,0)</f>
        <v>2183862</v>
      </c>
      <c r="C477">
        <f t="shared" si="57"/>
        <v>-6.6887086687691791E-2</v>
      </c>
      <c r="D477">
        <f t="shared" si="56"/>
        <v>33.347112913312309</v>
      </c>
      <c r="E477">
        <f t="shared" si="58"/>
        <v>2181242.3569548051</v>
      </c>
      <c r="F477">
        <f t="shared" si="59"/>
        <v>33.413999999586395</v>
      </c>
      <c r="G477">
        <f t="shared" si="60"/>
        <v>2182191.2999999998</v>
      </c>
      <c r="H477">
        <f t="shared" si="61"/>
        <v>2182193.103258743</v>
      </c>
      <c r="I477">
        <f t="shared" si="62"/>
        <v>2182206.8151115137</v>
      </c>
      <c r="J477">
        <f t="shared" si="63"/>
        <v>-13.711852770976817</v>
      </c>
    </row>
    <row r="478" spans="1:10" x14ac:dyDescent="0.25">
      <c r="A478">
        <f>VLOOKUP('2024-03-18_windows_device_0'!P793,'2024-03-18_windows_device_0'!P$2:P$911,1,0)</f>
        <v>33.387333333333331</v>
      </c>
      <c r="B478">
        <f>VLOOKUP('2024-03-18_windows_device_0'!Q831,'2024-03-18_windows_device_0'!Q$2:Q$911,1,0)</f>
        <v>2183863</v>
      </c>
      <c r="C478">
        <f t="shared" si="57"/>
        <v>-0.13377417337538358</v>
      </c>
      <c r="D478">
        <f t="shared" si="56"/>
        <v>33.253559159957945</v>
      </c>
      <c r="E478">
        <f t="shared" si="58"/>
        <v>2181231.1736381212</v>
      </c>
      <c r="F478">
        <f t="shared" si="59"/>
        <v>33.387333332889888</v>
      </c>
      <c r="G478">
        <f t="shared" si="60"/>
        <v>2182193.6333333333</v>
      </c>
      <c r="H478">
        <f t="shared" si="61"/>
        <v>2182181.7123571821</v>
      </c>
      <c r="I478">
        <f t="shared" si="62"/>
        <v>2182209.1360627241</v>
      </c>
      <c r="J478">
        <f t="shared" si="63"/>
        <v>-27.423705541953634</v>
      </c>
    </row>
    <row r="479" spans="1:10" x14ac:dyDescent="0.25">
      <c r="A479">
        <f>VLOOKUP('2024-03-18_windows_device_0'!P794,'2024-03-18_windows_device_0'!P$2:P$911,1,0)</f>
        <v>33.36933333333333</v>
      </c>
      <c r="B479">
        <f>VLOOKUP('2024-03-18_windows_device_0'!Q832,'2024-03-18_windows_device_0'!Q$2:Q$911,1,0)</f>
        <v>2183860</v>
      </c>
      <c r="C479">
        <f t="shared" si="57"/>
        <v>-9.029756702837323E-2</v>
      </c>
      <c r="D479">
        <f t="shared" si="56"/>
        <v>33.279035766304958</v>
      </c>
      <c r="E479">
        <f t="shared" si="58"/>
        <v>2181238.1186020132</v>
      </c>
      <c r="F479">
        <f t="shared" si="59"/>
        <v>33.369333332898549</v>
      </c>
      <c r="G479">
        <f t="shared" si="60"/>
        <v>2182191.5333333332</v>
      </c>
      <c r="H479">
        <f t="shared" si="61"/>
        <v>2182188.5167035484</v>
      </c>
      <c r="I479">
        <f t="shared" si="62"/>
        <v>2182207.0277047893</v>
      </c>
      <c r="J479">
        <f t="shared" si="63"/>
        <v>-18.511001240816512</v>
      </c>
    </row>
    <row r="480" spans="1:10" x14ac:dyDescent="0.25">
      <c r="A480">
        <f>VLOOKUP('2024-03-18_windows_device_0'!P795,'2024-03-18_windows_device_0'!P$2:P$911,1,0)</f>
        <v>33.355333333333334</v>
      </c>
      <c r="B480">
        <f>VLOOKUP('2024-03-18_windows_device_0'!Q833,'2024-03-18_windows_device_0'!Q$2:Q$911,1,0)</f>
        <v>2183858</v>
      </c>
      <c r="C480">
        <f t="shared" si="57"/>
        <v>-7.0231441022044303E-2</v>
      </c>
      <c r="D480">
        <f t="shared" si="56"/>
        <v>33.285101892311289</v>
      </c>
      <c r="E480">
        <f t="shared" si="58"/>
        <v>2181241.0353037594</v>
      </c>
      <c r="F480">
        <f t="shared" si="59"/>
        <v>33.35533333290072</v>
      </c>
      <c r="G480">
        <f t="shared" si="60"/>
        <v>2182190.2333333334</v>
      </c>
      <c r="H480">
        <f t="shared" si="61"/>
        <v>2182191.3237587647</v>
      </c>
      <c r="I480">
        <f t="shared" si="62"/>
        <v>2182205.7212041742</v>
      </c>
      <c r="J480">
        <f t="shared" si="63"/>
        <v>-14.397445409519081</v>
      </c>
    </row>
    <row r="481" spans="1:10" x14ac:dyDescent="0.25">
      <c r="A481">
        <f>VLOOKUP('2024-03-18_windows_device_0'!P796,'2024-03-18_windows_device_0'!P$2:P$911,1,0)</f>
        <v>33.348666666666666</v>
      </c>
      <c r="B481">
        <f>VLOOKUP('2024-03-18_windows_device_0'!Q834,'2024-03-18_windows_device_0'!Q$2:Q$911,1,0)</f>
        <v>2183856</v>
      </c>
      <c r="C481">
        <f t="shared" si="57"/>
        <v>-3.3443543343845895E-2</v>
      </c>
      <c r="D481">
        <f t="shared" si="56"/>
        <v>33.315223123322824</v>
      </c>
      <c r="E481">
        <f t="shared" si="58"/>
        <v>2181246.9593585129</v>
      </c>
      <c r="F481">
        <f t="shared" si="59"/>
        <v>33.348666666243837</v>
      </c>
      <c r="G481">
        <f t="shared" si="60"/>
        <v>2182188.5666666669</v>
      </c>
      <c r="H481">
        <f t="shared" si="61"/>
        <v>2182197.1955155903</v>
      </c>
      <c r="I481">
        <f t="shared" si="62"/>
        <v>2182204.0514419759</v>
      </c>
      <c r="J481">
        <f t="shared" si="63"/>
        <v>-6.8559263854884085</v>
      </c>
    </row>
    <row r="482" spans="1:10" x14ac:dyDescent="0.25">
      <c r="A482">
        <f>VLOOKUP('2024-03-18_windows_device_0'!P797,'2024-03-18_windows_device_0'!P$2:P$911,1,0)</f>
        <v>33.346000000000004</v>
      </c>
      <c r="B482">
        <f>VLOOKUP('2024-03-18_windows_device_0'!Q835,'2024-03-18_windows_device_0'!Q$2:Q$911,1,0)</f>
        <v>2183853</v>
      </c>
      <c r="C482">
        <f t="shared" si="57"/>
        <v>-1.3377417337516972E-2</v>
      </c>
      <c r="D482">
        <f t="shared" si="56"/>
        <v>33.332622582662488</v>
      </c>
      <c r="E482">
        <f t="shared" si="58"/>
        <v>2181248.2259440436</v>
      </c>
      <c r="F482">
        <f t="shared" si="59"/>
        <v>33.345999999582709</v>
      </c>
      <c r="G482">
        <f t="shared" si="60"/>
        <v>2182185.7000000002</v>
      </c>
      <c r="H482">
        <f t="shared" si="61"/>
        <v>2182198.441166542</v>
      </c>
      <c r="I482">
        <f t="shared" si="62"/>
        <v>2182201.1835370963</v>
      </c>
      <c r="J482">
        <f t="shared" si="63"/>
        <v>-2.7423705541909791</v>
      </c>
    </row>
    <row r="483" spans="1:10" x14ac:dyDescent="0.25">
      <c r="A483">
        <f>VLOOKUP('2024-03-18_windows_device_0'!P798,'2024-03-18_windows_device_0'!P$2:P$911,1,0)</f>
        <v>33.309333333333335</v>
      </c>
      <c r="B483">
        <f>VLOOKUP('2024-03-18_windows_device_0'!Q836,'2024-03-18_windows_device_0'!Q$2:Q$911,1,0)</f>
        <v>2183855</v>
      </c>
      <c r="C483">
        <f t="shared" si="57"/>
        <v>-0.18393948839113461</v>
      </c>
      <c r="D483">
        <f t="shared" si="56"/>
        <v>33.125393844942202</v>
      </c>
      <c r="E483">
        <f t="shared" si="58"/>
        <v>2181217.3657706864</v>
      </c>
      <c r="F483">
        <f t="shared" si="59"/>
        <v>33.309333332846094</v>
      </c>
      <c r="G483">
        <f t="shared" si="60"/>
        <v>2182189.5333333332</v>
      </c>
      <c r="H483">
        <f t="shared" si="61"/>
        <v>2182167.2922498919</v>
      </c>
      <c r="I483">
        <f t="shared" si="62"/>
        <v>2182204.9998450121</v>
      </c>
      <c r="J483">
        <f t="shared" si="63"/>
        <v>-37.707595120182596</v>
      </c>
    </row>
    <row r="484" spans="1:10" x14ac:dyDescent="0.25">
      <c r="A484">
        <f>VLOOKUP('2024-03-18_windows_device_0'!P799,'2024-03-18_windows_device_0'!P$2:P$911,1,0)</f>
        <v>33.305999999999997</v>
      </c>
      <c r="B484">
        <f>VLOOKUP('2024-03-18_windows_device_0'!Q837,'2024-03-18_windows_device_0'!Q$2:Q$911,1,0)</f>
        <v>2183854</v>
      </c>
      <c r="C484">
        <f t="shared" si="57"/>
        <v>-1.672177167194077E-2</v>
      </c>
      <c r="D484">
        <f t="shared" si="56"/>
        <v>33.289278228328058</v>
      </c>
      <c r="E484">
        <f t="shared" si="58"/>
        <v>2181250.8368534478</v>
      </c>
      <c r="F484">
        <f t="shared" si="59"/>
        <v>33.30599999956938</v>
      </c>
      <c r="G484">
        <f t="shared" si="60"/>
        <v>2182188.7000000002</v>
      </c>
      <c r="H484">
        <f t="shared" si="61"/>
        <v>2182200.7370007178</v>
      </c>
      <c r="I484">
        <f t="shared" si="62"/>
        <v>2182204.1649639104</v>
      </c>
      <c r="J484">
        <f t="shared" si="63"/>
        <v>-3.4279631927478578</v>
      </c>
    </row>
    <row r="485" spans="1:10" x14ac:dyDescent="0.25">
      <c r="A485">
        <f>VLOOKUP('2024-03-18_windows_device_0'!P800,'2024-03-18_windows_device_0'!P$2:P$911,1,0)</f>
        <v>33.288666666666664</v>
      </c>
      <c r="B485">
        <f>VLOOKUP('2024-03-18_windows_device_0'!Q838,'2024-03-18_windows_device_0'!Q$2:Q$911,1,0)</f>
        <v>2183856</v>
      </c>
      <c r="C485">
        <f t="shared" si="57"/>
        <v>-8.695321269398508E-2</v>
      </c>
      <c r="D485">
        <f t="shared" si="56"/>
        <v>33.20171345397268</v>
      </c>
      <c r="E485">
        <f t="shared" si="58"/>
        <v>2181239.4351741415</v>
      </c>
      <c r="F485">
        <f t="shared" si="59"/>
        <v>33.288666666206929</v>
      </c>
      <c r="G485">
        <f t="shared" si="60"/>
        <v>2182191.5666666669</v>
      </c>
      <c r="H485">
        <f t="shared" si="61"/>
        <v>2182189.1981735956</v>
      </c>
      <c r="I485">
        <f t="shared" si="62"/>
        <v>2182207.0235821977</v>
      </c>
      <c r="J485">
        <f t="shared" si="63"/>
        <v>-17.82540860226694</v>
      </c>
    </row>
    <row r="486" spans="1:10" x14ac:dyDescent="0.25">
      <c r="A486">
        <f>VLOOKUP('2024-03-18_windows_device_0'!P801,'2024-03-18_windows_device_0'!P$2:P$911,1,0)</f>
        <v>33.273333333333333</v>
      </c>
      <c r="B486">
        <f>VLOOKUP('2024-03-18_windows_device_0'!Q839,'2024-03-18_windows_device_0'!Q$2:Q$911,1,0)</f>
        <v>2183852</v>
      </c>
      <c r="C486">
        <f t="shared" si="57"/>
        <v>-7.6920149690820616E-2</v>
      </c>
      <c r="D486">
        <f t="shared" si="56"/>
        <v>33.196413183642512</v>
      </c>
      <c r="E486">
        <f t="shared" si="58"/>
        <v>2181238.3731321571</v>
      </c>
      <c r="F486">
        <f t="shared" si="59"/>
        <v>33.273333332871971</v>
      </c>
      <c r="G486">
        <f t="shared" si="60"/>
        <v>2182188.3333333335</v>
      </c>
      <c r="H486">
        <f t="shared" si="61"/>
        <v>2182188.0144984559</v>
      </c>
      <c r="I486">
        <f t="shared" si="62"/>
        <v>2182203.7831291426</v>
      </c>
      <c r="J486">
        <f t="shared" si="63"/>
        <v>-15.768630686618227</v>
      </c>
    </row>
    <row r="487" spans="1:10" x14ac:dyDescent="0.25">
      <c r="A487">
        <f>VLOOKUP('2024-03-18_windows_device_0'!P802,'2024-03-18_windows_device_0'!P$2:P$911,1,0)</f>
        <v>33.254666666666665</v>
      </c>
      <c r="B487">
        <f>VLOOKUP('2024-03-18_windows_device_0'!Q840,'2024-03-18_windows_device_0'!Q$2:Q$911,1,0)</f>
        <v>2183849</v>
      </c>
      <c r="C487">
        <f t="shared" si="57"/>
        <v>-9.3641921362761379E-2</v>
      </c>
      <c r="D487">
        <f t="shared" si="56"/>
        <v>33.161024745303905</v>
      </c>
      <c r="E487">
        <f t="shared" si="58"/>
        <v>2181233.0183028583</v>
      </c>
      <c r="F487">
        <f t="shared" si="59"/>
        <v>33.254666666193103</v>
      </c>
      <c r="G487">
        <f t="shared" si="60"/>
        <v>2182186.2666666666</v>
      </c>
      <c r="H487">
        <f t="shared" si="61"/>
        <v>2182182.5112011102</v>
      </c>
      <c r="I487">
        <f t="shared" si="62"/>
        <v>2182201.7077949895</v>
      </c>
      <c r="J487">
        <f t="shared" si="63"/>
        <v>-19.196593879366084</v>
      </c>
    </row>
    <row r="488" spans="1:10" x14ac:dyDescent="0.25">
      <c r="A488">
        <f>VLOOKUP('2024-03-18_windows_device_0'!P803,'2024-03-18_windows_device_0'!P$2:P$911,1,0)</f>
        <v>33.231333333333332</v>
      </c>
      <c r="B488">
        <f>VLOOKUP('2024-03-18_windows_device_0'!Q841,'2024-03-18_windows_device_0'!Q$2:Q$911,1,0)</f>
        <v>2183849</v>
      </c>
      <c r="C488">
        <f t="shared" si="57"/>
        <v>-0.11705240170344282</v>
      </c>
      <c r="D488">
        <f t="shared" si="56"/>
        <v>33.114280931629892</v>
      </c>
      <c r="E488">
        <f t="shared" si="58"/>
        <v>2181229.5611784444</v>
      </c>
      <c r="F488">
        <f t="shared" si="59"/>
        <v>33.23133333284315</v>
      </c>
      <c r="G488">
        <f t="shared" si="60"/>
        <v>2182187.4333333331</v>
      </c>
      <c r="H488">
        <f t="shared" si="61"/>
        <v>2182178.8678849488</v>
      </c>
      <c r="I488">
        <f t="shared" si="62"/>
        <v>2182202.8636272983</v>
      </c>
      <c r="J488">
        <f t="shared" si="63"/>
        <v>-23.995742349205777</v>
      </c>
    </row>
    <row r="489" spans="1:10" x14ac:dyDescent="0.25">
      <c r="A489">
        <f>VLOOKUP('2024-03-18_windows_device_0'!P804,'2024-03-18_windows_device_0'!P$2:P$911,1,0)</f>
        <v>33.219333333333331</v>
      </c>
      <c r="B489">
        <f>VLOOKUP('2024-03-18_windows_device_0'!Q842,'2024-03-18_windows_device_0'!Q$2:Q$911,1,0)</f>
        <v>2183845</v>
      </c>
      <c r="C489">
        <f t="shared" si="57"/>
        <v>-6.0198378018915484E-2</v>
      </c>
      <c r="D489">
        <f t="shared" si="56"/>
        <v>33.159134955314414</v>
      </c>
      <c r="E489">
        <f t="shared" si="58"/>
        <v>2181237.9066995862</v>
      </c>
      <c r="F489">
        <f t="shared" si="59"/>
        <v>33.219333332859598</v>
      </c>
      <c r="G489">
        <f t="shared" si="60"/>
        <v>2182184.0333333332</v>
      </c>
      <c r="H489">
        <f t="shared" si="61"/>
        <v>2182187.117387847</v>
      </c>
      <c r="I489">
        <f t="shared" si="62"/>
        <v>2182199.4580553412</v>
      </c>
      <c r="J489">
        <f t="shared" si="63"/>
        <v>-12.340667493877675</v>
      </c>
    </row>
    <row r="490" spans="1:10" x14ac:dyDescent="0.25">
      <c r="A490">
        <f>VLOOKUP('2024-03-18_windows_device_0'!P805,'2024-03-18_windows_device_0'!P$2:P$911,1,0)</f>
        <v>33.204666666666668</v>
      </c>
      <c r="B490">
        <f>VLOOKUP('2024-03-18_windows_device_0'!Q843,'2024-03-18_windows_device_0'!Q$2:Q$911,1,0)</f>
        <v>2183841</v>
      </c>
      <c r="C490">
        <f t="shared" si="57"/>
        <v>-7.3575795356432452E-2</v>
      </c>
      <c r="D490">
        <f t="shared" si="56"/>
        <v>33.131090871310235</v>
      </c>
      <c r="E490">
        <f t="shared" si="58"/>
        <v>2181232.0084499512</v>
      </c>
      <c r="F490">
        <f t="shared" si="59"/>
        <v>33.204666666183037</v>
      </c>
      <c r="G490">
        <f t="shared" si="60"/>
        <v>2182180.7666666666</v>
      </c>
      <c r="H490">
        <f t="shared" si="61"/>
        <v>2182181.1015404589</v>
      </c>
      <c r="I490">
        <f t="shared" si="62"/>
        <v>2182196.1845785067</v>
      </c>
      <c r="J490">
        <f t="shared" si="63"/>
        <v>-15.083038048068653</v>
      </c>
    </row>
    <row r="491" spans="1:10" x14ac:dyDescent="0.25">
      <c r="A491">
        <f>VLOOKUP('2024-03-18_windows_device_0'!P806,'2024-03-18_windows_device_0'!P$2:P$911,1,0)</f>
        <v>33.194000000000003</v>
      </c>
      <c r="B491">
        <f>VLOOKUP('2024-03-18_windows_device_0'!Q844,'2024-03-18_windows_device_0'!Q$2:Q$911,1,0)</f>
        <v>2183838</v>
      </c>
      <c r="C491">
        <f t="shared" si="57"/>
        <v>-5.3509669350139177E-2</v>
      </c>
      <c r="D491">
        <f t="shared" si="56"/>
        <v>33.140490330649861</v>
      </c>
      <c r="E491">
        <f t="shared" si="58"/>
        <v>2181233.7360791918</v>
      </c>
      <c r="F491">
        <f t="shared" si="59"/>
        <v>33.193999999519939</v>
      </c>
      <c r="G491">
        <f t="shared" si="60"/>
        <v>2182178.2999999998</v>
      </c>
      <c r="H491">
        <f t="shared" si="61"/>
        <v>2182182.7434767731</v>
      </c>
      <c r="I491">
        <f t="shared" si="62"/>
        <v>2182193.7129589901</v>
      </c>
      <c r="J491">
        <f t="shared" si="63"/>
        <v>-10.969482216778532</v>
      </c>
    </row>
    <row r="492" spans="1:10" x14ac:dyDescent="0.25">
      <c r="A492">
        <f>VLOOKUP('2024-03-18_windows_device_0'!P807,'2024-03-18_windows_device_0'!P$2:P$911,1,0)</f>
        <v>33.173333333333332</v>
      </c>
      <c r="B492">
        <f>VLOOKUP('2024-03-18_windows_device_0'!Q845,'2024-03-18_windows_device_0'!Q$2:Q$911,1,0)</f>
        <v>2183836</v>
      </c>
      <c r="C492">
        <f t="shared" si="57"/>
        <v>-0.10367498436592584</v>
      </c>
      <c r="D492">
        <f t="shared" si="56"/>
        <v>33.069658348967408</v>
      </c>
      <c r="E492">
        <f t="shared" si="58"/>
        <v>2181222.642357727</v>
      </c>
      <c r="F492">
        <f t="shared" si="59"/>
        <v>33.173333332827276</v>
      </c>
      <c r="G492">
        <f t="shared" si="60"/>
        <v>2182177.3333333335</v>
      </c>
      <c r="H492">
        <f t="shared" si="61"/>
        <v>2182171.4833243829</v>
      </c>
      <c r="I492">
        <f t="shared" si="62"/>
        <v>2182192.7366961781</v>
      </c>
      <c r="J492">
        <f t="shared" si="63"/>
        <v>-21.253371795014797</v>
      </c>
    </row>
    <row r="493" spans="1:10" x14ac:dyDescent="0.25">
      <c r="A493">
        <f>VLOOKUP('2024-03-18_windows_device_0'!P808,'2024-03-18_windows_device_0'!P$2:P$911,1,0)</f>
        <v>33.166666666666664</v>
      </c>
      <c r="B493">
        <f>VLOOKUP('2024-03-18_windows_device_0'!Q846,'2024-03-18_windows_device_0'!Q$2:Q$911,1,0)</f>
        <v>2183839</v>
      </c>
      <c r="C493">
        <f t="shared" si="57"/>
        <v>-3.3443543343845895E-2</v>
      </c>
      <c r="D493">
        <f t="shared" si="56"/>
        <v>33.133223123322821</v>
      </c>
      <c r="E493">
        <f t="shared" si="58"/>
        <v>2181240.4238411426</v>
      </c>
      <c r="F493">
        <f t="shared" si="59"/>
        <v>33.166666666184362</v>
      </c>
      <c r="G493">
        <f t="shared" si="60"/>
        <v>2182180.6666666665</v>
      </c>
      <c r="H493">
        <f t="shared" si="61"/>
        <v>2182189.2110075937</v>
      </c>
      <c r="I493">
        <f t="shared" si="62"/>
        <v>2182196.0669339793</v>
      </c>
      <c r="J493">
        <f t="shared" si="63"/>
        <v>-6.8559263854884085</v>
      </c>
    </row>
    <row r="494" spans="1:10" x14ac:dyDescent="0.25">
      <c r="A494">
        <f>VLOOKUP('2024-03-18_windows_device_0'!P809,'2024-03-18_windows_device_0'!P$2:P$911,1,0)</f>
        <v>33.149333333333331</v>
      </c>
      <c r="B494">
        <f>VLOOKUP('2024-03-18_windows_device_0'!Q847,'2024-03-18_windows_device_0'!Q$2:Q$911,1,0)</f>
        <v>2183841</v>
      </c>
      <c r="C494">
        <f t="shared" si="57"/>
        <v>-8.695321269398508E-2</v>
      </c>
      <c r="D494">
        <f t="shared" si="56"/>
        <v>33.062380120639347</v>
      </c>
      <c r="E494">
        <f t="shared" si="58"/>
        <v>2181232.4531152751</v>
      </c>
      <c r="F494">
        <f t="shared" si="59"/>
        <v>33.14933333282486</v>
      </c>
      <c r="G494">
        <f t="shared" si="60"/>
        <v>2182183.5333333332</v>
      </c>
      <c r="H494">
        <f t="shared" si="61"/>
        <v>2182181.1001436641</v>
      </c>
      <c r="I494">
        <f t="shared" si="62"/>
        <v>2182198.9255522662</v>
      </c>
      <c r="J494">
        <f t="shared" si="63"/>
        <v>-17.82540860226694</v>
      </c>
    </row>
    <row r="495" spans="1:10" x14ac:dyDescent="0.25">
      <c r="A495">
        <f>VLOOKUP('2024-03-18_windows_device_0'!P810,'2024-03-18_windows_device_0'!P$2:P$911,1,0)</f>
        <v>33.120666666666665</v>
      </c>
      <c r="B495">
        <f>VLOOKUP('2024-03-18_windows_device_0'!Q848,'2024-03-18_windows_device_0'!Q$2:Q$911,1,0)</f>
        <v>2183839</v>
      </c>
      <c r="C495">
        <f t="shared" si="57"/>
        <v>-0.14380723637851239</v>
      </c>
      <c r="D495">
        <f t="shared" si="56"/>
        <v>32.976859430288151</v>
      </c>
      <c r="E495">
        <f t="shared" si="58"/>
        <v>2181220.4506461136</v>
      </c>
      <c r="F495">
        <f t="shared" si="59"/>
        <v>33.120666666124841</v>
      </c>
      <c r="G495">
        <f t="shared" si="60"/>
        <v>2182182.9666666668</v>
      </c>
      <c r="H495">
        <f t="shared" si="61"/>
        <v>2182168.8650913602</v>
      </c>
      <c r="I495">
        <f t="shared" si="62"/>
        <v>2182198.3455748176</v>
      </c>
      <c r="J495">
        <f t="shared" si="63"/>
        <v>-29.480483457595042</v>
      </c>
    </row>
    <row r="496" spans="1:10" x14ac:dyDescent="0.25">
      <c r="A496">
        <f>VLOOKUP('2024-03-18_windows_device_0'!P811,'2024-03-18_windows_device_0'!P$2:P$911,1,0)</f>
        <v>33.120666666666665</v>
      </c>
      <c r="B496">
        <f>VLOOKUP('2024-03-18_windows_device_0'!Q849,'2024-03-18_windows_device_0'!Q$2:Q$911,1,0)</f>
        <v>2183838</v>
      </c>
      <c r="C496">
        <f t="shared" si="57"/>
        <v>0</v>
      </c>
      <c r="D496">
        <f t="shared" si="56"/>
        <v>33.120666666666665</v>
      </c>
      <c r="E496">
        <f t="shared" si="58"/>
        <v>2181248.9311295711</v>
      </c>
      <c r="F496">
        <f t="shared" si="59"/>
        <v>33.120666666180455</v>
      </c>
      <c r="G496">
        <f t="shared" si="60"/>
        <v>2182181.9666666668</v>
      </c>
      <c r="H496">
        <f t="shared" si="61"/>
        <v>2182197.3455748148</v>
      </c>
      <c r="I496">
        <f t="shared" si="62"/>
        <v>2182197.3455748148</v>
      </c>
      <c r="J496">
        <f t="shared" si="63"/>
        <v>0</v>
      </c>
    </row>
    <row r="497" spans="1:10" x14ac:dyDescent="0.25">
      <c r="A497">
        <f>VLOOKUP('2024-03-18_windows_device_0'!P812,'2024-03-18_windows_device_0'!P$2:P$911,1,0)</f>
        <v>33.091999999999999</v>
      </c>
      <c r="B497">
        <f>VLOOKUP('2024-03-18_windows_device_0'!Q850,'2024-03-18_windows_device_0'!Q$2:Q$911,1,0)</f>
        <v>2183841</v>
      </c>
      <c r="C497">
        <f t="shared" si="57"/>
        <v>-0.14380723637851239</v>
      </c>
      <c r="D497">
        <f t="shared" si="56"/>
        <v>32.948192763621485</v>
      </c>
      <c r="E497">
        <f t="shared" si="58"/>
        <v>2181224.1042692838</v>
      </c>
      <c r="F497">
        <f t="shared" si="59"/>
        <v>33.091999999446827</v>
      </c>
      <c r="G497">
        <f t="shared" si="60"/>
        <v>2182186.4</v>
      </c>
      <c r="H497">
        <f t="shared" si="61"/>
        <v>2182172.2851139102</v>
      </c>
      <c r="I497">
        <f t="shared" si="62"/>
        <v>2182201.7655973677</v>
      </c>
      <c r="J497">
        <f t="shared" si="63"/>
        <v>-29.480483457595042</v>
      </c>
    </row>
    <row r="498" spans="1:10" x14ac:dyDescent="0.25">
      <c r="A498">
        <f>VLOOKUP('2024-03-18_windows_device_0'!P813,'2024-03-18_windows_device_0'!P$2:P$911,1,0)</f>
        <v>33.082000000000001</v>
      </c>
      <c r="B498">
        <f>VLOOKUP('2024-03-18_windows_device_0'!Q851,'2024-03-18_windows_device_0'!Q$2:Q$911,1,0)</f>
        <v>2183839</v>
      </c>
      <c r="C498">
        <f t="shared" si="57"/>
        <v>-5.0165315015751021E-2</v>
      </c>
      <c r="D498">
        <f t="shared" si="56"/>
        <v>33.031834684984247</v>
      </c>
      <c r="E498">
        <f t="shared" si="58"/>
        <v>2181241.8779478287</v>
      </c>
      <c r="F498">
        <f t="shared" si="59"/>
        <v>33.081999999480757</v>
      </c>
      <c r="G498">
        <f t="shared" si="60"/>
        <v>2182184.9</v>
      </c>
      <c r="H498">
        <f t="shared" si="61"/>
        <v>2182189.9770644912</v>
      </c>
      <c r="I498">
        <f t="shared" si="62"/>
        <v>2182200.2609540694</v>
      </c>
      <c r="J498">
        <f t="shared" si="63"/>
        <v>-10.283889578228958</v>
      </c>
    </row>
    <row r="499" spans="1:10" x14ac:dyDescent="0.25">
      <c r="A499">
        <f>VLOOKUP('2024-03-18_windows_device_0'!P814,'2024-03-18_windows_device_0'!P$2:P$911,1,0)</f>
        <v>33.074666666666666</v>
      </c>
      <c r="B499">
        <f>VLOOKUP('2024-03-18_windows_device_0'!Q852,'2024-03-18_windows_device_0'!Q$2:Q$911,1,0)</f>
        <v>2183834</v>
      </c>
      <c r="C499">
        <f t="shared" si="57"/>
        <v>-3.6787897678234052E-2</v>
      </c>
      <c r="D499">
        <f t="shared" si="56"/>
        <v>33.037878768988435</v>
      </c>
      <c r="E499">
        <f t="shared" si="58"/>
        <v>2181240.0435924949</v>
      </c>
      <c r="F499">
        <f t="shared" si="59"/>
        <v>33.074666666149895</v>
      </c>
      <c r="G499">
        <f t="shared" si="60"/>
        <v>2182180.2666666666</v>
      </c>
      <c r="H499">
        <f t="shared" si="61"/>
        <v>2182188.0826966278</v>
      </c>
      <c r="I499">
        <f t="shared" si="62"/>
        <v>2182195.6242156518</v>
      </c>
      <c r="J499">
        <f t="shared" si="63"/>
        <v>-7.5415190240379806</v>
      </c>
    </row>
    <row r="500" spans="1:10" x14ac:dyDescent="0.25">
      <c r="A500">
        <f>VLOOKUP('2024-03-18_windows_device_0'!P815,'2024-03-18_windows_device_0'!P$2:P$911,1,0)</f>
        <v>33.048000000000002</v>
      </c>
      <c r="B500">
        <f>VLOOKUP('2024-03-18_windows_device_0'!Q853,'2024-03-18_windows_device_0'!Q$2:Q$911,1,0)</f>
        <v>2183833</v>
      </c>
      <c r="C500">
        <f t="shared" si="57"/>
        <v>-0.13377417337534794</v>
      </c>
      <c r="D500">
        <f t="shared" si="56"/>
        <v>32.914225826624651</v>
      </c>
      <c r="E500">
        <f t="shared" si="58"/>
        <v>2181220.7011458566</v>
      </c>
      <c r="F500">
        <f t="shared" si="59"/>
        <v>33.047999999433252</v>
      </c>
      <c r="G500">
        <f t="shared" si="60"/>
        <v>2182180.6</v>
      </c>
      <c r="H500">
        <f t="shared" si="61"/>
        <v>2182168.521461321</v>
      </c>
      <c r="I500">
        <f t="shared" si="62"/>
        <v>2182195.945166863</v>
      </c>
      <c r="J500">
        <f t="shared" si="63"/>
        <v>-27.42370554194633</v>
      </c>
    </row>
    <row r="501" spans="1:10" x14ac:dyDescent="0.25">
      <c r="A501">
        <f>VLOOKUP('2024-03-18_windows_device_0'!P816,'2024-03-18_windows_device_0'!P$2:P$911,1,0)</f>
        <v>33.038666666666664</v>
      </c>
      <c r="B501">
        <f>VLOOKUP('2024-03-18_windows_device_0'!Q854,'2024-03-18_windows_device_0'!Q$2:Q$911,1,0)</f>
        <v>2183832</v>
      </c>
      <c r="C501">
        <f t="shared" si="57"/>
        <v>-4.6820960681398516E-2</v>
      </c>
      <c r="D501">
        <f t="shared" si="56"/>
        <v>32.991845705985263</v>
      </c>
      <c r="E501">
        <f t="shared" si="58"/>
        <v>2181238.0656714244</v>
      </c>
      <c r="F501">
        <f t="shared" si="59"/>
        <v>33.038666666132244</v>
      </c>
      <c r="G501">
        <f t="shared" si="60"/>
        <v>2182180.0666666669</v>
      </c>
      <c r="H501">
        <f t="shared" si="61"/>
        <v>2182185.8092028447</v>
      </c>
      <c r="I501">
        <f t="shared" si="62"/>
        <v>2182195.4074997846</v>
      </c>
      <c r="J501">
        <f t="shared" si="63"/>
        <v>-9.5982969396866959</v>
      </c>
    </row>
    <row r="502" spans="1:10" x14ac:dyDescent="0.25">
      <c r="A502">
        <f>VLOOKUP('2024-03-18_windows_device_0'!P817,'2024-03-18_windows_device_0'!P$2:P$911,1,0)</f>
        <v>33.022666666666666</v>
      </c>
      <c r="B502">
        <f>VLOOKUP('2024-03-18_windows_device_0'!Q855,'2024-03-18_windows_device_0'!Q$2:Q$911,1,0)</f>
        <v>2183831</v>
      </c>
      <c r="C502">
        <f t="shared" si="57"/>
        <v>-8.0264504025208766E-2</v>
      </c>
      <c r="D502">
        <f t="shared" si="56"/>
        <v>32.942402162641457</v>
      </c>
      <c r="E502">
        <f t="shared" si="58"/>
        <v>2181231.1341964812</v>
      </c>
      <c r="F502">
        <f t="shared" si="59"/>
        <v>33.022666666112244</v>
      </c>
      <c r="G502">
        <f t="shared" si="60"/>
        <v>2182179.8666666667</v>
      </c>
      <c r="H502">
        <f t="shared" si="61"/>
        <v>2182178.7458471861</v>
      </c>
      <c r="I502">
        <f t="shared" si="62"/>
        <v>2182195.2000705111</v>
      </c>
      <c r="J502">
        <f t="shared" si="63"/>
        <v>-16.454223325167796</v>
      </c>
    </row>
    <row r="503" spans="1:10" x14ac:dyDescent="0.25">
      <c r="A503">
        <f>VLOOKUP('2024-03-18_windows_device_0'!P818,'2024-03-18_windows_device_0'!P$2:P$911,1,0)</f>
        <v>33.000666666666667</v>
      </c>
      <c r="B503">
        <f>VLOOKUP('2024-03-18_windows_device_0'!Q856,'2024-03-18_windows_device_0'!Q$2:Q$911,1,0)</f>
        <v>2183831</v>
      </c>
      <c r="C503">
        <f t="shared" si="57"/>
        <v>-0.1103636930346665</v>
      </c>
      <c r="D503">
        <f t="shared" si="56"/>
        <v>32.890302973632004</v>
      </c>
      <c r="E503">
        <f t="shared" si="58"/>
        <v>2181226.235501009</v>
      </c>
      <c r="F503">
        <f t="shared" si="59"/>
        <v>33.000666666090439</v>
      </c>
      <c r="G503">
        <f t="shared" si="60"/>
        <v>2182180.9666666668</v>
      </c>
      <c r="H503">
        <f t="shared" si="61"/>
        <v>2182173.6652981872</v>
      </c>
      <c r="I503">
        <f t="shared" si="62"/>
        <v>2182196.2898552595</v>
      </c>
      <c r="J503">
        <f t="shared" si="63"/>
        <v>-22.624557072106633</v>
      </c>
    </row>
    <row r="504" spans="1:10" x14ac:dyDescent="0.25">
      <c r="A504">
        <f>VLOOKUP('2024-03-18_windows_device_0'!P819,'2024-03-18_windows_device_0'!P$2:P$911,1,0)</f>
        <v>32.995333333333335</v>
      </c>
      <c r="B504">
        <f>VLOOKUP('2024-03-18_windows_device_0'!Q857,'2024-03-18_windows_device_0'!Q$2:Q$911,1,0)</f>
        <v>2183830</v>
      </c>
      <c r="C504">
        <f t="shared" si="57"/>
        <v>-2.6754834675069589E-2</v>
      </c>
      <c r="D504">
        <f t="shared" si="56"/>
        <v>32.968578498658268</v>
      </c>
      <c r="E504">
        <f t="shared" si="58"/>
        <v>2181242.6836831649</v>
      </c>
      <c r="F504">
        <f t="shared" si="59"/>
        <v>32.995333332790182</v>
      </c>
      <c r="G504">
        <f t="shared" si="60"/>
        <v>2182180.2333333334</v>
      </c>
      <c r="H504">
        <f t="shared" si="61"/>
        <v>2182190.0693043908</v>
      </c>
      <c r="I504">
        <f t="shared" si="62"/>
        <v>2182195.5540454993</v>
      </c>
      <c r="J504">
        <f t="shared" si="63"/>
        <v>-5.4847411083892661</v>
      </c>
    </row>
    <row r="505" spans="1:10" x14ac:dyDescent="0.25">
      <c r="A505">
        <f>VLOOKUP('2024-03-18_windows_device_0'!P820,'2024-03-18_windows_device_0'!P$2:P$911,1,0)</f>
        <v>32.967333333333336</v>
      </c>
      <c r="B505">
        <f>VLOOKUP('2024-03-18_windows_device_0'!Q858,'2024-03-18_windows_device_0'!Q$2:Q$911,1,0)</f>
        <v>2183826</v>
      </c>
      <c r="C505">
        <f t="shared" si="57"/>
        <v>-0.14046288204412424</v>
      </c>
      <c r="D505">
        <f t="shared" si="56"/>
        <v>32.82687045128921</v>
      </c>
      <c r="E505">
        <f t="shared" si="58"/>
        <v>2181216.9930337616</v>
      </c>
      <c r="F505">
        <f t="shared" si="59"/>
        <v>32.967333332729524</v>
      </c>
      <c r="G505">
        <f t="shared" si="60"/>
        <v>2182177.6333333333</v>
      </c>
      <c r="H505">
        <f t="shared" si="61"/>
        <v>2182164.1461534528</v>
      </c>
      <c r="I505">
        <f t="shared" si="62"/>
        <v>2182192.9410442719</v>
      </c>
      <c r="J505">
        <f t="shared" si="63"/>
        <v>-28.79489081904547</v>
      </c>
    </row>
    <row r="506" spans="1:10" x14ac:dyDescent="0.25">
      <c r="A506">
        <f>VLOOKUP('2024-03-18_windows_device_0'!P821,'2024-03-18_windows_device_0'!P$2:P$911,1,0)</f>
        <v>32.963999999999999</v>
      </c>
      <c r="B506">
        <f>VLOOKUP('2024-03-18_windows_device_0'!Q859,'2024-03-18_windows_device_0'!Q$2:Q$911,1,0)</f>
        <v>2183821</v>
      </c>
      <c r="C506">
        <f t="shared" si="57"/>
        <v>-1.672177167194077E-2</v>
      </c>
      <c r="D506">
        <f t="shared" si="56"/>
        <v>32.947278228328059</v>
      </c>
      <c r="E506">
        <f t="shared" si="58"/>
        <v>2181237.5528237023</v>
      </c>
      <c r="F506">
        <f t="shared" si="59"/>
        <v>32.963999999448589</v>
      </c>
      <c r="G506">
        <f t="shared" si="60"/>
        <v>2182172.7999999998</v>
      </c>
      <c r="H506">
        <f t="shared" si="61"/>
        <v>2182184.6781999776</v>
      </c>
      <c r="I506">
        <f t="shared" si="62"/>
        <v>2182188.1061631702</v>
      </c>
      <c r="J506">
        <f t="shared" si="63"/>
        <v>-3.4279631927478578</v>
      </c>
    </row>
    <row r="507" spans="1:10" x14ac:dyDescent="0.25">
      <c r="A507">
        <f>VLOOKUP('2024-03-18_windows_device_0'!P822,'2024-03-18_windows_device_0'!P$2:P$911,1,0)</f>
        <v>32.949333333333335</v>
      </c>
      <c r="B507">
        <f>VLOOKUP('2024-03-18_windows_device_0'!Q860,'2024-03-18_windows_device_0'!Q$2:Q$911,1,0)</f>
        <v>2183819</v>
      </c>
      <c r="C507">
        <f t="shared" si="57"/>
        <v>-7.3575795356432452E-2</v>
      </c>
      <c r="D507">
        <f t="shared" si="56"/>
        <v>32.875757537976902</v>
      </c>
      <c r="E507">
        <f t="shared" si="58"/>
        <v>2181224.7465064633</v>
      </c>
      <c r="F507">
        <f t="shared" si="59"/>
        <v>32.949333332751664</v>
      </c>
      <c r="G507">
        <f t="shared" si="60"/>
        <v>2182171.5333333332</v>
      </c>
      <c r="H507">
        <f t="shared" si="61"/>
        <v>2182171.7496482888</v>
      </c>
      <c r="I507">
        <f t="shared" si="62"/>
        <v>2182186.8326863367</v>
      </c>
      <c r="J507">
        <f t="shared" si="63"/>
        <v>-15.083038048068653</v>
      </c>
    </row>
    <row r="508" spans="1:10" x14ac:dyDescent="0.25">
      <c r="A508">
        <f>VLOOKUP('2024-03-18_windows_device_0'!P823,'2024-03-18_windows_device_0'!P$2:P$911,1,0)</f>
        <v>32.925333333333334</v>
      </c>
      <c r="B508">
        <f>VLOOKUP('2024-03-18_windows_device_0'!Q861,'2024-03-18_windows_device_0'!Q$2:Q$911,1,0)</f>
        <v>2183822</v>
      </c>
      <c r="C508">
        <f t="shared" si="57"/>
        <v>-0.12039675603783097</v>
      </c>
      <c r="D508">
        <f t="shared" ref="D508:D557" si="64">A508+C508</f>
        <v>32.8049365772955</v>
      </c>
      <c r="E508">
        <f t="shared" si="58"/>
        <v>2181219.5376601205</v>
      </c>
      <c r="F508">
        <f t="shared" si="59"/>
        <v>32.925333332720243</v>
      </c>
      <c r="G508">
        <f t="shared" si="60"/>
        <v>2182175.7333333334</v>
      </c>
      <c r="H508">
        <f t="shared" si="61"/>
        <v>2182166.3402074385</v>
      </c>
      <c r="I508">
        <f t="shared" si="62"/>
        <v>2182191.0215424262</v>
      </c>
      <c r="J508">
        <f t="shared" si="63"/>
        <v>-24.681334987755349</v>
      </c>
    </row>
    <row r="509" spans="1:10" x14ac:dyDescent="0.25">
      <c r="A509">
        <f>VLOOKUP('2024-03-18_windows_device_0'!P824,'2024-03-18_windows_device_0'!P$2:P$911,1,0)</f>
        <v>32.910666666666664</v>
      </c>
      <c r="B509">
        <f>VLOOKUP('2024-03-18_windows_device_0'!Q862,'2024-03-18_windows_device_0'!Q$2:Q$911,1,0)</f>
        <v>2183825</v>
      </c>
      <c r="C509">
        <f t="shared" si="57"/>
        <v>-7.3575795356468104E-2</v>
      </c>
      <c r="D509">
        <f t="shared" si="64"/>
        <v>32.837090871310195</v>
      </c>
      <c r="E509">
        <f t="shared" si="58"/>
        <v>2181232.9854168398</v>
      </c>
      <c r="F509">
        <f t="shared" si="59"/>
        <v>32.910666666068508</v>
      </c>
      <c r="G509">
        <f t="shared" si="60"/>
        <v>2182179.4666666668</v>
      </c>
      <c r="H509">
        <f t="shared" si="61"/>
        <v>2182179.6650275425</v>
      </c>
      <c r="I509">
        <f t="shared" si="62"/>
        <v>2182194.7480655904</v>
      </c>
      <c r="J509">
        <f t="shared" si="63"/>
        <v>-15.083038048075961</v>
      </c>
    </row>
    <row r="510" spans="1:10" x14ac:dyDescent="0.25">
      <c r="A510">
        <f>VLOOKUP('2024-03-18_windows_device_0'!P825,'2024-03-18_windows_device_0'!P$2:P$911,1,0)</f>
        <v>32.897333333333336</v>
      </c>
      <c r="B510">
        <f>VLOOKUP('2024-03-18_windows_device_0'!Q863,'2024-03-18_windows_device_0'!Q$2:Q$911,1,0)</f>
        <v>2183827</v>
      </c>
      <c r="C510">
        <f t="shared" si="57"/>
        <v>-6.6887086687656153E-2</v>
      </c>
      <c r="D510">
        <f t="shared" si="64"/>
        <v>32.830446246645678</v>
      </c>
      <c r="E510">
        <f t="shared" si="58"/>
        <v>2181237.1290693996</v>
      </c>
      <c r="F510">
        <f t="shared" si="59"/>
        <v>32.897333332732423</v>
      </c>
      <c r="G510">
        <f t="shared" si="60"/>
        <v>2182182.1333333333</v>
      </c>
      <c r="H510">
        <f t="shared" si="61"/>
        <v>2182183.6966884243</v>
      </c>
      <c r="I510">
        <f t="shared" si="62"/>
        <v>2182197.4085411951</v>
      </c>
      <c r="J510">
        <f t="shared" si="63"/>
        <v>-13.711852770969511</v>
      </c>
    </row>
    <row r="511" spans="1:10" x14ac:dyDescent="0.25">
      <c r="A511">
        <f>VLOOKUP('2024-03-18_windows_device_0'!P826,'2024-03-18_windows_device_0'!P$2:P$911,1,0)</f>
        <v>32.873333333333335</v>
      </c>
      <c r="B511">
        <f>VLOOKUP('2024-03-18_windows_device_0'!Q864,'2024-03-18_windows_device_0'!Q$2:Q$911,1,0)</f>
        <v>2183827</v>
      </c>
      <c r="C511">
        <f t="shared" si="57"/>
        <v>-0.12039675603783097</v>
      </c>
      <c r="D511">
        <f t="shared" si="64"/>
        <v>32.7529365772955</v>
      </c>
      <c r="E511">
        <f t="shared" si="58"/>
        <v>2181227.5505829784</v>
      </c>
      <c r="F511">
        <f t="shared" si="59"/>
        <v>32.873333332696767</v>
      </c>
      <c r="G511">
        <f t="shared" si="60"/>
        <v>2182183.3333333335</v>
      </c>
      <c r="H511">
        <f t="shared" si="61"/>
        <v>2182173.9160622968</v>
      </c>
      <c r="I511">
        <f t="shared" si="62"/>
        <v>2182198.5973972846</v>
      </c>
      <c r="J511">
        <f t="shared" si="63"/>
        <v>-24.681334987755349</v>
      </c>
    </row>
    <row r="512" spans="1:10" x14ac:dyDescent="0.25">
      <c r="A512">
        <f>VLOOKUP('2024-03-18_windows_device_0'!P827,'2024-03-18_windows_device_0'!P$2:P$911,1,0)</f>
        <v>32.853333333333332</v>
      </c>
      <c r="B512">
        <f>VLOOKUP('2024-03-18_windows_device_0'!Q865,'2024-03-18_windows_device_0'!Q$2:Q$911,1,0)</f>
        <v>2183822</v>
      </c>
      <c r="C512">
        <f t="shared" si="57"/>
        <v>-0.10033063003153769</v>
      </c>
      <c r="D512">
        <f t="shared" si="64"/>
        <v>32.753002703301796</v>
      </c>
      <c r="E512">
        <f t="shared" si="58"/>
        <v>2181227.8238467542</v>
      </c>
      <c r="F512">
        <f t="shared" si="59"/>
        <v>32.853333332697183</v>
      </c>
      <c r="G512">
        <f t="shared" si="60"/>
        <v>2182179.3333333335</v>
      </c>
      <c r="H512">
        <f t="shared" si="61"/>
        <v>2182174.020331535</v>
      </c>
      <c r="I512">
        <f t="shared" si="62"/>
        <v>2182194.5881106914</v>
      </c>
      <c r="J512">
        <f t="shared" si="63"/>
        <v>-20.567779156465228</v>
      </c>
    </row>
    <row r="513" spans="1:10" x14ac:dyDescent="0.25">
      <c r="A513">
        <f>VLOOKUP('2024-03-18_windows_device_0'!P828,'2024-03-18_windows_device_0'!P$2:P$911,1,0)</f>
        <v>32.847333333333331</v>
      </c>
      <c r="B513">
        <f>VLOOKUP('2024-03-18_windows_device_0'!Q866,'2024-03-18_windows_device_0'!Q$2:Q$911,1,0)</f>
        <v>2183821</v>
      </c>
      <c r="C513">
        <f t="shared" si="57"/>
        <v>-3.0099189009457742E-2</v>
      </c>
      <c r="D513">
        <f t="shared" si="64"/>
        <v>32.817234144323876</v>
      </c>
      <c r="E513">
        <f t="shared" si="58"/>
        <v>2181241.5693011223</v>
      </c>
      <c r="F513">
        <f t="shared" si="59"/>
        <v>32.847333332727331</v>
      </c>
      <c r="G513">
        <f t="shared" si="60"/>
        <v>2182178.6333333333</v>
      </c>
      <c r="H513">
        <f t="shared" si="61"/>
        <v>2182187.7149909651</v>
      </c>
      <c r="I513">
        <f t="shared" si="62"/>
        <v>2182193.8853247119</v>
      </c>
      <c r="J513">
        <f t="shared" si="63"/>
        <v>-6.1703337469388373</v>
      </c>
    </row>
    <row r="514" spans="1:10" x14ac:dyDescent="0.25">
      <c r="A514">
        <f>VLOOKUP('2024-03-18_windows_device_0'!P829,'2024-03-18_windows_device_0'!P$2:P$911,1,0)</f>
        <v>32.833333333333336</v>
      </c>
      <c r="B514">
        <f>VLOOKUP('2024-03-18_windows_device_0'!Q867,'2024-03-18_windows_device_0'!Q$2:Q$911,1,0)</f>
        <v>2183816</v>
      </c>
      <c r="C514">
        <f t="shared" si="57"/>
        <v>-7.0231441022044303E-2</v>
      </c>
      <c r="D514">
        <f t="shared" si="64"/>
        <v>32.76310189231129</v>
      </c>
      <c r="E514">
        <f t="shared" si="58"/>
        <v>2181229.1543837017</v>
      </c>
      <c r="F514">
        <f t="shared" si="59"/>
        <v>32.833333332702388</v>
      </c>
      <c r="G514">
        <f t="shared" si="60"/>
        <v>2182174.3333333335</v>
      </c>
      <c r="H514">
        <f t="shared" si="61"/>
        <v>2182175.1813786882</v>
      </c>
      <c r="I514">
        <f t="shared" si="62"/>
        <v>2182189.5788240978</v>
      </c>
      <c r="J514">
        <f t="shared" si="63"/>
        <v>-14.397445409519081</v>
      </c>
    </row>
    <row r="515" spans="1:10" x14ac:dyDescent="0.25">
      <c r="A515">
        <f>VLOOKUP('2024-03-18_windows_device_0'!P830,'2024-03-18_windows_device_0'!P$2:P$911,1,0)</f>
        <v>32.814666666666668</v>
      </c>
      <c r="B515">
        <f>VLOOKUP('2024-03-18_windows_device_0'!Q868,'2024-03-18_windows_device_0'!Q$2:Q$911,1,0)</f>
        <v>2183812</v>
      </c>
      <c r="C515">
        <f t="shared" ref="C515:C557" si="65">(A515-A514)*K$6</f>
        <v>-9.3641921362761379E-2</v>
      </c>
      <c r="D515">
        <f t="shared" si="64"/>
        <v>32.721024745303907</v>
      </c>
      <c r="E515">
        <f t="shared" ref="E515:E557" si="66">B515-A515*K$2+K$3*A515^2+J515</f>
        <v>2181221.4385383842</v>
      </c>
      <c r="F515">
        <f t="shared" ref="F515:F557" si="67">(A515)*(1-EXP(-3*(D515)/K$7))</f>
        <v>32.814666666015775</v>
      </c>
      <c r="G515">
        <f t="shared" ref="G515:G557" si="68">B515-A515*M$2</f>
        <v>2182171.2666666666</v>
      </c>
      <c r="H515">
        <f t="shared" ref="H515:H557" si="69">I515+J515</f>
        <v>2182167.3068960658</v>
      </c>
      <c r="I515">
        <f t="shared" ref="I515:I557" si="70">B515-K$5*(F515)</f>
        <v>2182186.5034899451</v>
      </c>
      <c r="J515">
        <f t="shared" ref="J515:J557" si="71">C515*K$8</f>
        <v>-19.196593879366084</v>
      </c>
    </row>
    <row r="516" spans="1:10" x14ac:dyDescent="0.25">
      <c r="A516">
        <f>VLOOKUP('2024-03-18_windows_device_0'!P831,'2024-03-18_windows_device_0'!P$2:P$911,1,0)</f>
        <v>32.795333333333332</v>
      </c>
      <c r="B516">
        <f>VLOOKUP('2024-03-18_windows_device_0'!Q869,'2024-03-18_windows_device_0'!Q$2:Q$911,1,0)</f>
        <v>2183814</v>
      </c>
      <c r="C516">
        <f t="shared" si="65"/>
        <v>-9.6986275697149529E-2</v>
      </c>
      <c r="D516">
        <f t="shared" si="64"/>
        <v>32.698347057636184</v>
      </c>
      <c r="E516">
        <f t="shared" si="66"/>
        <v>2181223.8753931052</v>
      </c>
      <c r="F516">
        <f t="shared" si="67"/>
        <v>32.795333332671618</v>
      </c>
      <c r="G516">
        <f t="shared" si="68"/>
        <v>2182174.2333333334</v>
      </c>
      <c r="H516">
        <f t="shared" si="69"/>
        <v>2182169.5789930536</v>
      </c>
      <c r="I516">
        <f t="shared" si="70"/>
        <v>2182189.4611795717</v>
      </c>
      <c r="J516">
        <f t="shared" si="71"/>
        <v>-19.882186517915653</v>
      </c>
    </row>
    <row r="517" spans="1:10" x14ac:dyDescent="0.25">
      <c r="A517">
        <f>VLOOKUP('2024-03-18_windows_device_0'!P832,'2024-03-18_windows_device_0'!P$2:P$911,1,0)</f>
        <v>32.774666666666668</v>
      </c>
      <c r="B517">
        <f>VLOOKUP('2024-03-18_windows_device_0'!Q870,'2024-03-18_windows_device_0'!Q$2:Q$911,1,0)</f>
        <v>2183815</v>
      </c>
      <c r="C517">
        <f t="shared" si="65"/>
        <v>-0.1036749843658902</v>
      </c>
      <c r="D517">
        <f t="shared" si="64"/>
        <v>32.67099168230078</v>
      </c>
      <c r="E517">
        <f t="shared" si="66"/>
        <v>2181224.7045771158</v>
      </c>
      <c r="F517">
        <f t="shared" si="67"/>
        <v>32.774666665991603</v>
      </c>
      <c r="G517">
        <f t="shared" si="68"/>
        <v>2182176.2666666666</v>
      </c>
      <c r="H517">
        <f t="shared" si="69"/>
        <v>2182170.2315449645</v>
      </c>
      <c r="I517">
        <f t="shared" si="70"/>
        <v>2182191.4849167597</v>
      </c>
      <c r="J517">
        <f t="shared" si="71"/>
        <v>-21.253371795007492</v>
      </c>
    </row>
    <row r="518" spans="1:10" x14ac:dyDescent="0.25">
      <c r="A518">
        <f>VLOOKUP('2024-03-18_windows_device_0'!P833,'2024-03-18_windows_device_0'!P$2:P$911,1,0)</f>
        <v>32.778666666666666</v>
      </c>
      <c r="B518">
        <f>VLOOKUP('2024-03-18_windows_device_0'!Q871,'2024-03-18_windows_device_0'!Q$2:Q$911,1,0)</f>
        <v>2183819</v>
      </c>
      <c r="C518">
        <f t="shared" si="65"/>
        <v>2.0066126006293278E-2</v>
      </c>
      <c r="D518">
        <f t="shared" si="64"/>
        <v>32.798732792672958</v>
      </c>
      <c r="E518">
        <f t="shared" si="66"/>
        <v>2181253.8391339313</v>
      </c>
      <c r="F518">
        <f t="shared" si="67"/>
        <v>32.778666666053446</v>
      </c>
      <c r="G518">
        <f t="shared" si="68"/>
        <v>2182180.0666666669</v>
      </c>
      <c r="H518">
        <f t="shared" si="69"/>
        <v>2182199.4003299065</v>
      </c>
      <c r="I518">
        <f t="shared" si="70"/>
        <v>2182195.2867740751</v>
      </c>
      <c r="J518">
        <f t="shared" si="71"/>
        <v>4.1135558312901219</v>
      </c>
    </row>
    <row r="519" spans="1:10" x14ac:dyDescent="0.25">
      <c r="A519">
        <f>VLOOKUP('2024-03-18_windows_device_0'!P834,'2024-03-18_windows_device_0'!P$2:P$911,1,0)</f>
        <v>32.759333333333331</v>
      </c>
      <c r="B519">
        <f>VLOOKUP('2024-03-18_windows_device_0'!Q872,'2024-03-18_windows_device_0'!Q$2:Q$911,1,0)</f>
        <v>2183821</v>
      </c>
      <c r="C519">
        <f t="shared" si="65"/>
        <v>-9.6986275697149529E-2</v>
      </c>
      <c r="D519">
        <f t="shared" si="64"/>
        <v>32.662347057636183</v>
      </c>
      <c r="E519">
        <f t="shared" si="66"/>
        <v>2181232.9667006875</v>
      </c>
      <c r="F519">
        <f t="shared" si="67"/>
        <v>32.759333332654172</v>
      </c>
      <c r="G519">
        <f t="shared" si="68"/>
        <v>2182183.0333333332</v>
      </c>
      <c r="H519">
        <f t="shared" si="69"/>
        <v>2182178.3622771865</v>
      </c>
      <c r="I519">
        <f t="shared" si="70"/>
        <v>2182198.2444637045</v>
      </c>
      <c r="J519">
        <f t="shared" si="71"/>
        <v>-19.882186517915653</v>
      </c>
    </row>
    <row r="520" spans="1:10" x14ac:dyDescent="0.25">
      <c r="A520">
        <f>VLOOKUP('2024-03-18_windows_device_0'!P835,'2024-03-18_windows_device_0'!P$2:P$911,1,0)</f>
        <v>32.734000000000002</v>
      </c>
      <c r="B520">
        <f>VLOOKUP('2024-03-18_windows_device_0'!Q873,'2024-03-18_windows_device_0'!Q$2:Q$911,1,0)</f>
        <v>2183818</v>
      </c>
      <c r="C520">
        <f t="shared" si="65"/>
        <v>-0.12708546470657164</v>
      </c>
      <c r="D520">
        <f t="shared" si="64"/>
        <v>32.606914535293427</v>
      </c>
      <c r="E520">
        <f t="shared" si="66"/>
        <v>2181225.2689897292</v>
      </c>
      <c r="F520">
        <f t="shared" si="67"/>
        <v>32.733999999292443</v>
      </c>
      <c r="G520">
        <f t="shared" si="68"/>
        <v>2182181.2999999998</v>
      </c>
      <c r="H520">
        <f t="shared" si="69"/>
        <v>2182170.4468470896</v>
      </c>
      <c r="I520">
        <f t="shared" si="70"/>
        <v>2182196.4993673544</v>
      </c>
      <c r="J520">
        <f t="shared" si="71"/>
        <v>-26.052520264847185</v>
      </c>
    </row>
    <row r="521" spans="1:10" x14ac:dyDescent="0.25">
      <c r="A521">
        <f>VLOOKUP('2024-03-18_windows_device_0'!P836,'2024-03-18_windows_device_0'!P$2:P$911,1,0)</f>
        <v>32.724666666666664</v>
      </c>
      <c r="B521">
        <f>VLOOKUP('2024-03-18_windows_device_0'!Q874,'2024-03-18_windows_device_0'!Q$2:Q$911,1,0)</f>
        <v>2183818</v>
      </c>
      <c r="C521">
        <f t="shared" si="65"/>
        <v>-4.6820960681398516E-2</v>
      </c>
      <c r="D521">
        <f t="shared" si="64"/>
        <v>32.677845705985263</v>
      </c>
      <c r="E521">
        <f t="shared" si="66"/>
        <v>2181242.265958596</v>
      </c>
      <c r="F521">
        <f t="shared" si="67"/>
        <v>32.724666665996104</v>
      </c>
      <c r="G521">
        <f t="shared" si="68"/>
        <v>2182181.7666666666</v>
      </c>
      <c r="H521">
        <f t="shared" si="69"/>
        <v>2182187.3634033361</v>
      </c>
      <c r="I521">
        <f t="shared" si="70"/>
        <v>2182196.961700276</v>
      </c>
      <c r="J521">
        <f t="shared" si="71"/>
        <v>-9.5982969396866959</v>
      </c>
    </row>
    <row r="522" spans="1:10" x14ac:dyDescent="0.25">
      <c r="A522">
        <f>VLOOKUP('2024-03-18_windows_device_0'!P837,'2024-03-18_windows_device_0'!P$2:P$911,1,0)</f>
        <v>32.711333333333336</v>
      </c>
      <c r="B522">
        <f>VLOOKUP('2024-03-18_windows_device_0'!Q875,'2024-03-18_windows_device_0'!Q$2:Q$911,1,0)</f>
        <v>2183817</v>
      </c>
      <c r="C522">
        <f t="shared" si="65"/>
        <v>-6.6887086687656153E-2</v>
      </c>
      <c r="D522">
        <f t="shared" si="64"/>
        <v>32.644446246645678</v>
      </c>
      <c r="E522">
        <f t="shared" si="66"/>
        <v>2181237.927940635</v>
      </c>
      <c r="F522">
        <f t="shared" si="67"/>
        <v>32.711333332645971</v>
      </c>
      <c r="G522">
        <f t="shared" si="68"/>
        <v>2182181.4333333331</v>
      </c>
      <c r="H522">
        <f t="shared" si="69"/>
        <v>2182182.9103231104</v>
      </c>
      <c r="I522">
        <f t="shared" si="70"/>
        <v>2182196.6221758812</v>
      </c>
      <c r="J522">
        <f t="shared" si="71"/>
        <v>-13.711852770969511</v>
      </c>
    </row>
    <row r="523" spans="1:10" x14ac:dyDescent="0.25">
      <c r="A523">
        <f>VLOOKUP('2024-03-18_windows_device_0'!P838,'2024-03-18_windows_device_0'!P$2:P$911,1,0)</f>
        <v>32.697333333333333</v>
      </c>
      <c r="B523">
        <f>VLOOKUP('2024-03-18_windows_device_0'!Q876,'2024-03-18_windows_device_0'!Q$2:Q$911,1,0)</f>
        <v>2183810</v>
      </c>
      <c r="C523">
        <f t="shared" si="65"/>
        <v>-7.0231441022079941E-2</v>
      </c>
      <c r="D523">
        <f t="shared" si="64"/>
        <v>32.627101892311252</v>
      </c>
      <c r="E523">
        <f t="shared" si="66"/>
        <v>2181231.0568996575</v>
      </c>
      <c r="F523">
        <f t="shared" si="67"/>
        <v>32.697333332637228</v>
      </c>
      <c r="G523">
        <f t="shared" si="68"/>
        <v>2182175.1333333333</v>
      </c>
      <c r="H523">
        <f t="shared" si="69"/>
        <v>2182175.9182298565</v>
      </c>
      <c r="I523">
        <f t="shared" si="70"/>
        <v>2182190.3156752661</v>
      </c>
      <c r="J523">
        <f t="shared" si="71"/>
        <v>-14.397445409526387</v>
      </c>
    </row>
    <row r="524" spans="1:10" x14ac:dyDescent="0.25">
      <c r="A524">
        <f>VLOOKUP('2024-03-18_windows_device_0'!P839,'2024-03-18_windows_device_0'!P$2:P$911,1,0)</f>
        <v>32.677333333333337</v>
      </c>
      <c r="B524">
        <f>VLOOKUP('2024-03-18_windows_device_0'!Q877,'2024-03-18_windows_device_0'!Q$2:Q$911,1,0)</f>
        <v>2183807</v>
      </c>
      <c r="C524">
        <f t="shared" si="65"/>
        <v>-0.10033063003150204</v>
      </c>
      <c r="D524">
        <f t="shared" si="64"/>
        <v>32.577002703301837</v>
      </c>
      <c r="E524">
        <f t="shared" si="66"/>
        <v>2181223.0506321085</v>
      </c>
      <c r="F524">
        <f t="shared" si="67"/>
        <v>32.677333332610914</v>
      </c>
      <c r="G524">
        <f t="shared" si="68"/>
        <v>2182173.1333333333</v>
      </c>
      <c r="H524">
        <f t="shared" si="69"/>
        <v>2182167.7386095179</v>
      </c>
      <c r="I524">
        <f t="shared" si="70"/>
        <v>2182188.3063886743</v>
      </c>
      <c r="J524">
        <f t="shared" si="71"/>
        <v>-20.567779156457917</v>
      </c>
    </row>
    <row r="525" spans="1:10" x14ac:dyDescent="0.25">
      <c r="A525">
        <f>VLOOKUP('2024-03-18_windows_device_0'!P840,'2024-03-18_windows_device_0'!P$2:P$911,1,0)</f>
        <v>32.656666666666666</v>
      </c>
      <c r="B525">
        <f>VLOOKUP('2024-03-18_windows_device_0'!Q878,'2024-03-18_windows_device_0'!Q$2:Q$911,1,0)</f>
        <v>2183804</v>
      </c>
      <c r="C525">
        <f t="shared" si="65"/>
        <v>-0.10367498436592584</v>
      </c>
      <c r="D525">
        <f t="shared" si="64"/>
        <v>32.552991682300743</v>
      </c>
      <c r="E525">
        <f t="shared" si="66"/>
        <v>2181220.5684281681</v>
      </c>
      <c r="F525">
        <f t="shared" si="67"/>
        <v>32.656666665931525</v>
      </c>
      <c r="G525">
        <f t="shared" si="68"/>
        <v>2182171.1666666665</v>
      </c>
      <c r="H525">
        <f t="shared" si="69"/>
        <v>2182165.0767540666</v>
      </c>
      <c r="I525">
        <f t="shared" si="70"/>
        <v>2182186.3301258618</v>
      </c>
      <c r="J525">
        <f t="shared" si="71"/>
        <v>-21.253371795014797</v>
      </c>
    </row>
    <row r="526" spans="1:10" x14ac:dyDescent="0.25">
      <c r="A526">
        <f>VLOOKUP('2024-03-18_windows_device_0'!P841,'2024-03-18_windows_device_0'!P$2:P$911,1,0)</f>
        <v>32.653999999999996</v>
      </c>
      <c r="B526">
        <f>VLOOKUP('2024-03-18_windows_device_0'!Q879,'2024-03-18_windows_device_0'!Q$2:Q$911,1,0)</f>
        <v>2183806</v>
      </c>
      <c r="C526">
        <f t="shared" si="65"/>
        <v>-1.3377417337552617E-2</v>
      </c>
      <c r="D526">
        <f t="shared" si="64"/>
        <v>32.640622582662445</v>
      </c>
      <c r="E526">
        <f t="shared" si="66"/>
        <v>2181241.2347438904</v>
      </c>
      <c r="F526">
        <f t="shared" si="67"/>
        <v>32.653999999311857</v>
      </c>
      <c r="G526">
        <f t="shared" si="68"/>
        <v>2182173.2999999998</v>
      </c>
      <c r="H526">
        <f t="shared" si="69"/>
        <v>2182185.7198504261</v>
      </c>
      <c r="I526">
        <f t="shared" si="70"/>
        <v>2182188.4622209803</v>
      </c>
      <c r="J526">
        <f t="shared" si="71"/>
        <v>-2.7423705541982866</v>
      </c>
    </row>
    <row r="527" spans="1:10" x14ac:dyDescent="0.25">
      <c r="A527">
        <f>VLOOKUP('2024-03-18_windows_device_0'!P842,'2024-03-18_windows_device_0'!P$2:P$911,1,0)</f>
        <v>32.62533333333333</v>
      </c>
      <c r="B527">
        <f>VLOOKUP('2024-03-18_windows_device_0'!Q880,'2024-03-18_windows_device_0'!Q$2:Q$911,1,0)</f>
        <v>2183803</v>
      </c>
      <c r="C527">
        <f t="shared" si="65"/>
        <v>-0.14380723637851239</v>
      </c>
      <c r="D527">
        <f t="shared" si="64"/>
        <v>32.481526096954816</v>
      </c>
      <c r="E527">
        <f t="shared" si="66"/>
        <v>2181213.1668177205</v>
      </c>
      <c r="F527">
        <f t="shared" si="67"/>
        <v>32.625333332558277</v>
      </c>
      <c r="G527">
        <f t="shared" si="68"/>
        <v>2182171.7333333334</v>
      </c>
      <c r="H527">
        <f t="shared" si="69"/>
        <v>2182157.4017600766</v>
      </c>
      <c r="I527">
        <f t="shared" si="70"/>
        <v>2182186.8822435341</v>
      </c>
      <c r="J527">
        <f t="shared" si="71"/>
        <v>-29.480483457595042</v>
      </c>
    </row>
    <row r="528" spans="1:10" x14ac:dyDescent="0.25">
      <c r="A528">
        <f>VLOOKUP('2024-03-18_windows_device_0'!P843,'2024-03-18_windows_device_0'!P$2:P$911,1,0)</f>
        <v>32.612666666666669</v>
      </c>
      <c r="B528">
        <f>VLOOKUP('2024-03-18_windows_device_0'!Q881,'2024-03-18_windows_device_0'!Q$2:Q$911,1,0)</f>
        <v>2183803</v>
      </c>
      <c r="C528">
        <f t="shared" si="65"/>
        <v>-6.3542732353267989E-2</v>
      </c>
      <c r="D528">
        <f t="shared" si="64"/>
        <v>32.5491239343134</v>
      </c>
      <c r="E528">
        <f t="shared" si="66"/>
        <v>2181230.3593546497</v>
      </c>
      <c r="F528">
        <f t="shared" si="67"/>
        <v>32.612666665930369</v>
      </c>
      <c r="G528">
        <f t="shared" si="68"/>
        <v>2182172.3666666667</v>
      </c>
      <c r="H528">
        <f t="shared" si="69"/>
        <v>2182174.4834352238</v>
      </c>
      <c r="I528">
        <f t="shared" si="70"/>
        <v>2182187.5096953562</v>
      </c>
      <c r="J528">
        <f t="shared" si="71"/>
        <v>-13.026260132419937</v>
      </c>
    </row>
    <row r="529" spans="1:10" x14ac:dyDescent="0.25">
      <c r="A529">
        <f>VLOOKUP('2024-03-18_windows_device_0'!P844,'2024-03-18_windows_device_0'!P$2:P$911,1,0)</f>
        <v>32.6</v>
      </c>
      <c r="B529">
        <f>VLOOKUP('2024-03-18_windows_device_0'!Q882,'2024-03-18_windows_device_0'!Q$2:Q$911,1,0)</f>
        <v>2183805</v>
      </c>
      <c r="C529">
        <f t="shared" si="65"/>
        <v>-6.3542732353303641E-2</v>
      </c>
      <c r="D529">
        <f t="shared" si="64"/>
        <v>32.536457267646696</v>
      </c>
      <c r="E529">
        <f t="shared" si="66"/>
        <v>2181233.0978669068</v>
      </c>
      <c r="F529">
        <f t="shared" si="67"/>
        <v>32.599999999256937</v>
      </c>
      <c r="G529">
        <f t="shared" si="68"/>
        <v>2182175</v>
      </c>
      <c r="H529">
        <f t="shared" si="69"/>
        <v>2182177.1108870483</v>
      </c>
      <c r="I529">
        <f t="shared" si="70"/>
        <v>2182190.1371471807</v>
      </c>
      <c r="J529">
        <f t="shared" si="71"/>
        <v>-13.026260132427247</v>
      </c>
    </row>
    <row r="530" spans="1:10" x14ac:dyDescent="0.25">
      <c r="A530">
        <f>VLOOKUP('2024-03-18_windows_device_0'!P845,'2024-03-18_windows_device_0'!P$2:P$911,1,0)</f>
        <v>32.594666666666669</v>
      </c>
      <c r="B530">
        <f>VLOOKUP('2024-03-18_windows_device_0'!Q883,'2024-03-18_windows_device_0'!Q$2:Q$911,1,0)</f>
        <v>2183806</v>
      </c>
      <c r="C530">
        <f t="shared" si="65"/>
        <v>-2.6754834675069589E-2</v>
      </c>
      <c r="D530">
        <f t="shared" si="64"/>
        <v>32.567911831991601</v>
      </c>
      <c r="E530">
        <f t="shared" si="66"/>
        <v>2181241.950397891</v>
      </c>
      <c r="F530">
        <f t="shared" si="67"/>
        <v>32.594666665941119</v>
      </c>
      <c r="G530">
        <f t="shared" si="68"/>
        <v>2182176.2666666666</v>
      </c>
      <c r="H530">
        <f t="shared" si="69"/>
        <v>2182185.9165963135</v>
      </c>
      <c r="I530">
        <f t="shared" si="70"/>
        <v>2182191.401337422</v>
      </c>
      <c r="J530">
        <f t="shared" si="71"/>
        <v>-5.4847411083892661</v>
      </c>
    </row>
    <row r="531" spans="1:10" x14ac:dyDescent="0.25">
      <c r="A531">
        <f>VLOOKUP('2024-03-18_windows_device_0'!P846,'2024-03-18_windows_device_0'!P$2:P$911,1,0)</f>
        <v>32.570666666666668</v>
      </c>
      <c r="B531">
        <f>VLOOKUP('2024-03-18_windows_device_0'!Q884,'2024-03-18_windows_device_0'!Q$2:Q$911,1,0)</f>
        <v>2183804</v>
      </c>
      <c r="C531">
        <f t="shared" si="65"/>
        <v>-0.12039675603783097</v>
      </c>
      <c r="D531">
        <f t="shared" si="64"/>
        <v>32.450269910628833</v>
      </c>
      <c r="E531">
        <f t="shared" si="66"/>
        <v>2181222.1537936572</v>
      </c>
      <c r="F531">
        <f t="shared" si="67"/>
        <v>32.570666665874484</v>
      </c>
      <c r="G531">
        <f t="shared" si="68"/>
        <v>2182175.4666666668</v>
      </c>
      <c r="H531">
        <f t="shared" si="69"/>
        <v>2182165.9088585256</v>
      </c>
      <c r="I531">
        <f t="shared" si="70"/>
        <v>2182190.5901935133</v>
      </c>
      <c r="J531">
        <f t="shared" si="71"/>
        <v>-24.681334987755349</v>
      </c>
    </row>
    <row r="532" spans="1:10" x14ac:dyDescent="0.25">
      <c r="A532">
        <f>VLOOKUP('2024-03-18_windows_device_0'!P847,'2024-03-18_windows_device_0'!P$2:P$911,1,0)</f>
        <v>32.56066666666667</v>
      </c>
      <c r="B532">
        <f>VLOOKUP('2024-03-18_windows_device_0'!Q885,'2024-03-18_windows_device_0'!Q$2:Q$911,1,0)</f>
        <v>2183804</v>
      </c>
      <c r="C532">
        <f t="shared" si="65"/>
        <v>-5.0165315015751021E-2</v>
      </c>
      <c r="D532">
        <f t="shared" si="64"/>
        <v>32.510501351650916</v>
      </c>
      <c r="E532">
        <f t="shared" si="66"/>
        <v>2181237.1347785695</v>
      </c>
      <c r="F532">
        <f t="shared" si="67"/>
        <v>32.560666665909849</v>
      </c>
      <c r="G532">
        <f t="shared" si="68"/>
        <v>2182175.9666666668</v>
      </c>
      <c r="H532">
        <f t="shared" si="69"/>
        <v>2182180.8016606364</v>
      </c>
      <c r="I532">
        <f t="shared" si="70"/>
        <v>2182191.0855502146</v>
      </c>
      <c r="J532">
        <f t="shared" si="71"/>
        <v>-10.283889578228958</v>
      </c>
    </row>
    <row r="533" spans="1:10" x14ac:dyDescent="0.25">
      <c r="A533">
        <f>VLOOKUP('2024-03-18_windows_device_0'!P848,'2024-03-18_windows_device_0'!P$2:P$911,1,0)</f>
        <v>32.555999999999997</v>
      </c>
      <c r="B533">
        <f>VLOOKUP('2024-03-18_windows_device_0'!Q886,'2024-03-18_windows_device_0'!Q$2:Q$911,1,0)</f>
        <v>2183798</v>
      </c>
      <c r="C533">
        <f t="shared" si="65"/>
        <v>-2.341048034071708E-2</v>
      </c>
      <c r="D533">
        <f t="shared" si="64"/>
        <v>32.532589519659282</v>
      </c>
      <c r="E533">
        <f t="shared" si="66"/>
        <v>2181236.8918804843</v>
      </c>
      <c r="F533">
        <f t="shared" si="67"/>
        <v>32.555999999255768</v>
      </c>
      <c r="G533">
        <f t="shared" si="68"/>
        <v>2182170.2000000002</v>
      </c>
      <c r="H533">
        <f t="shared" si="69"/>
        <v>2182180.5175682059</v>
      </c>
      <c r="I533">
        <f t="shared" si="70"/>
        <v>2182185.3167166756</v>
      </c>
      <c r="J533">
        <f t="shared" si="71"/>
        <v>-4.7991484698470011</v>
      </c>
    </row>
    <row r="534" spans="1:10" x14ac:dyDescent="0.25">
      <c r="A534">
        <f>VLOOKUP('2024-03-18_windows_device_0'!P849,'2024-03-18_windows_device_0'!P$2:P$911,1,0)</f>
        <v>32.526666666666664</v>
      </c>
      <c r="B534">
        <f>VLOOKUP('2024-03-18_windows_device_0'!Q887,'2024-03-18_windows_device_0'!Q$2:Q$911,1,0)</f>
        <v>2183785</v>
      </c>
      <c r="C534">
        <f t="shared" si="65"/>
        <v>-0.14715159071290057</v>
      </c>
      <c r="D534">
        <f t="shared" si="64"/>
        <v>32.379515075953762</v>
      </c>
      <c r="E534">
        <f t="shared" si="66"/>
        <v>2181200.2375524901</v>
      </c>
      <c r="F534">
        <f t="shared" si="67"/>
        <v>32.526666665832252</v>
      </c>
      <c r="G534">
        <f t="shared" si="68"/>
        <v>2182158.6666666665</v>
      </c>
      <c r="H534">
        <f t="shared" si="69"/>
        <v>2182143.6036869138</v>
      </c>
      <c r="I534">
        <f t="shared" si="70"/>
        <v>2182173.7697630101</v>
      </c>
      <c r="J534">
        <f t="shared" si="71"/>
        <v>-30.166076096144618</v>
      </c>
    </row>
    <row r="535" spans="1:10" x14ac:dyDescent="0.25">
      <c r="A535">
        <f>VLOOKUP('2024-03-18_windows_device_0'!P850,'2024-03-18_windows_device_0'!P$2:P$911,1,0)</f>
        <v>32.517333333333333</v>
      </c>
      <c r="B535">
        <f>VLOOKUP('2024-03-18_windows_device_0'!Q888,'2024-03-18_windows_device_0'!Q$2:Q$911,1,0)</f>
        <v>2183793</v>
      </c>
      <c r="C535">
        <f t="shared" si="65"/>
        <v>-4.6820960681362871E-2</v>
      </c>
      <c r="D535">
        <f t="shared" si="64"/>
        <v>32.470512372651967</v>
      </c>
      <c r="E535">
        <f t="shared" si="66"/>
        <v>2181229.3504731264</v>
      </c>
      <c r="F535">
        <f t="shared" si="67"/>
        <v>32.517333332554408</v>
      </c>
      <c r="G535">
        <f t="shared" si="68"/>
        <v>2182167.1333333333</v>
      </c>
      <c r="H535">
        <f t="shared" si="69"/>
        <v>2182172.6337989904</v>
      </c>
      <c r="I535">
        <f t="shared" si="70"/>
        <v>2182182.2320959303</v>
      </c>
      <c r="J535">
        <f t="shared" si="71"/>
        <v>-9.598296939679388</v>
      </c>
    </row>
    <row r="536" spans="1:10" x14ac:dyDescent="0.25">
      <c r="A536">
        <f>VLOOKUP('2024-03-18_windows_device_0'!P851,'2024-03-18_windows_device_0'!P$2:P$911,1,0)</f>
        <v>32.506</v>
      </c>
      <c r="B536">
        <f>VLOOKUP('2024-03-18_windows_device_0'!Q889,'2024-03-18_windows_device_0'!Q$2:Q$911,1,0)</f>
        <v>2183791</v>
      </c>
      <c r="C536">
        <f t="shared" si="65"/>
        <v>-5.6854023684527327E-2</v>
      </c>
      <c r="D536">
        <f t="shared" si="64"/>
        <v>32.449145976315471</v>
      </c>
      <c r="E536">
        <f t="shared" si="66"/>
        <v>2181225.9557977226</v>
      </c>
      <c r="F536">
        <f t="shared" si="67"/>
        <v>32.505999999208719</v>
      </c>
      <c r="G536">
        <f t="shared" si="68"/>
        <v>2182165.7000000002</v>
      </c>
      <c r="H536">
        <f t="shared" si="69"/>
        <v>2182169.1384253395</v>
      </c>
      <c r="I536">
        <f t="shared" si="70"/>
        <v>2182180.7935001948</v>
      </c>
      <c r="J536">
        <f t="shared" si="71"/>
        <v>-11.655074855328103</v>
      </c>
    </row>
    <row r="537" spans="1:10" x14ac:dyDescent="0.25">
      <c r="A537">
        <f>VLOOKUP('2024-03-18_windows_device_0'!P852,'2024-03-18_windows_device_0'!P$2:P$911,1,0)</f>
        <v>32.49733333333333</v>
      </c>
      <c r="B537">
        <f>VLOOKUP('2024-03-18_windows_device_0'!Q890,'2024-03-18_windows_device_0'!Q$2:Q$911,1,0)</f>
        <v>2183792</v>
      </c>
      <c r="C537">
        <f t="shared" si="65"/>
        <v>-4.3476606347010359E-2</v>
      </c>
      <c r="D537">
        <f t="shared" si="64"/>
        <v>32.453856726986317</v>
      </c>
      <c r="E537">
        <f t="shared" si="66"/>
        <v>2181230.2045892677</v>
      </c>
      <c r="F537">
        <f t="shared" si="67"/>
        <v>32.497333332545061</v>
      </c>
      <c r="G537">
        <f t="shared" si="68"/>
        <v>2182167.1333333333</v>
      </c>
      <c r="H537">
        <f t="shared" si="69"/>
        <v>2182173.3101050365</v>
      </c>
      <c r="I537">
        <f t="shared" si="70"/>
        <v>2182182.2228093375</v>
      </c>
      <c r="J537">
        <f t="shared" si="71"/>
        <v>-8.9127043011371239</v>
      </c>
    </row>
    <row r="538" spans="1:10" x14ac:dyDescent="0.25">
      <c r="A538">
        <f>VLOOKUP('2024-03-18_windows_device_0'!P853,'2024-03-18_windows_device_0'!P$2:P$911,1,0)</f>
        <v>32.478000000000002</v>
      </c>
      <c r="B538">
        <f>VLOOKUP('2024-03-18_windows_device_0'!Q891,'2024-03-18_windows_device_0'!Q$2:Q$911,1,0)</f>
        <v>2183787</v>
      </c>
      <c r="C538">
        <f t="shared" si="65"/>
        <v>-9.6986275697113891E-2</v>
      </c>
      <c r="D538">
        <f t="shared" si="64"/>
        <v>32.381013724302889</v>
      </c>
      <c r="E538">
        <f t="shared" si="66"/>
        <v>2181215.3651505378</v>
      </c>
      <c r="F538">
        <f t="shared" si="67"/>
        <v>32.477999999167771</v>
      </c>
      <c r="G538">
        <f t="shared" si="68"/>
        <v>2182163.1</v>
      </c>
      <c r="H538">
        <f t="shared" si="69"/>
        <v>2182158.298312448</v>
      </c>
      <c r="I538">
        <f t="shared" si="70"/>
        <v>2182178.180498966</v>
      </c>
      <c r="J538">
        <f t="shared" si="71"/>
        <v>-19.882186517908348</v>
      </c>
    </row>
    <row r="539" spans="1:10" x14ac:dyDescent="0.25">
      <c r="A539">
        <f>VLOOKUP('2024-03-18_windows_device_0'!P854,'2024-03-18_windows_device_0'!P$2:P$911,1,0)</f>
        <v>32.467333333333336</v>
      </c>
      <c r="B539">
        <f>VLOOKUP('2024-03-18_windows_device_0'!Q892,'2024-03-18_windows_device_0'!Q$2:Q$911,1,0)</f>
        <v>2183785</v>
      </c>
      <c r="C539">
        <f t="shared" si="65"/>
        <v>-5.3509669350139177E-2</v>
      </c>
      <c r="D539">
        <f t="shared" si="64"/>
        <v>32.413823663983194</v>
      </c>
      <c r="E539">
        <f t="shared" si="66"/>
        <v>2181222.9015252106</v>
      </c>
      <c r="F539">
        <f t="shared" si="67"/>
        <v>32.46733333252169</v>
      </c>
      <c r="G539">
        <f t="shared" si="68"/>
        <v>2182161.6333333333</v>
      </c>
      <c r="H539">
        <f t="shared" si="69"/>
        <v>2182165.7393972315</v>
      </c>
      <c r="I539">
        <f t="shared" si="70"/>
        <v>2182176.7088794485</v>
      </c>
      <c r="J539">
        <f t="shared" si="71"/>
        <v>-10.969482216778532</v>
      </c>
    </row>
    <row r="540" spans="1:10" x14ac:dyDescent="0.25">
      <c r="A540">
        <f>VLOOKUP('2024-03-18_windows_device_0'!P855,'2024-03-18_windows_device_0'!P$2:P$911,1,0)</f>
        <v>32.44533333333333</v>
      </c>
      <c r="B540">
        <f>VLOOKUP('2024-03-18_windows_device_0'!Q893,'2024-03-18_windows_device_0'!Q$2:Q$911,1,0)</f>
        <v>2183786</v>
      </c>
      <c r="C540">
        <f t="shared" si="65"/>
        <v>-0.11036369303470216</v>
      </c>
      <c r="D540">
        <f t="shared" si="64"/>
        <v>32.334969640298631</v>
      </c>
      <c r="E540">
        <f t="shared" si="66"/>
        <v>2181213.5332154012</v>
      </c>
      <c r="F540">
        <f t="shared" si="67"/>
        <v>32.4453333324726</v>
      </c>
      <c r="G540">
        <f t="shared" si="68"/>
        <v>2182163.7333333334</v>
      </c>
      <c r="H540">
        <f t="shared" si="69"/>
        <v>2182156.174107126</v>
      </c>
      <c r="I540">
        <f t="shared" si="70"/>
        <v>2182178.7986641983</v>
      </c>
      <c r="J540">
        <f t="shared" si="71"/>
        <v>-22.624557072113941</v>
      </c>
    </row>
    <row r="541" spans="1:10" x14ac:dyDescent="0.25">
      <c r="A541">
        <f>VLOOKUP('2024-03-18_windows_device_0'!P856,'2024-03-18_windows_device_0'!P$2:P$911,1,0)</f>
        <v>32.429333333333332</v>
      </c>
      <c r="B541">
        <f>VLOOKUP('2024-03-18_windows_device_0'!Q894,'2024-03-18_windows_device_0'!Q$2:Q$911,1,0)</f>
        <v>2183791</v>
      </c>
      <c r="C541">
        <f t="shared" si="65"/>
        <v>-8.0264504025208766E-2</v>
      </c>
      <c r="D541">
        <f t="shared" si="64"/>
        <v>32.349068829308123</v>
      </c>
      <c r="E541">
        <f t="shared" si="66"/>
        <v>2181225.6397546669</v>
      </c>
      <c r="F541">
        <f t="shared" si="67"/>
        <v>32.429333332482116</v>
      </c>
      <c r="G541">
        <f t="shared" si="68"/>
        <v>2182169.5333333332</v>
      </c>
      <c r="H541">
        <f t="shared" si="69"/>
        <v>2182168.1370115983</v>
      </c>
      <c r="I541">
        <f t="shared" si="70"/>
        <v>2182184.5912349233</v>
      </c>
      <c r="J541">
        <f t="shared" si="71"/>
        <v>-16.454223325167796</v>
      </c>
    </row>
    <row r="542" spans="1:10" x14ac:dyDescent="0.25">
      <c r="A542">
        <f>VLOOKUP('2024-03-18_windows_device_0'!P857,'2024-03-18_windows_device_0'!P$2:P$911,1,0)</f>
        <v>32.417999999999999</v>
      </c>
      <c r="B542">
        <f>VLOOKUP('2024-03-18_windows_device_0'!Q895,'2024-03-18_windows_device_0'!Q$2:Q$911,1,0)</f>
        <v>2183788</v>
      </c>
      <c r="C542">
        <f t="shared" si="65"/>
        <v>-5.6854023684527327E-2</v>
      </c>
      <c r="D542">
        <f t="shared" si="64"/>
        <v>32.36114597631547</v>
      </c>
      <c r="E542">
        <f t="shared" si="66"/>
        <v>2181228.1022404865</v>
      </c>
      <c r="F542">
        <f t="shared" si="67"/>
        <v>32.417999999156784</v>
      </c>
      <c r="G542">
        <f t="shared" si="68"/>
        <v>2182167.1</v>
      </c>
      <c r="H542">
        <f t="shared" si="69"/>
        <v>2182170.4975643312</v>
      </c>
      <c r="I542">
        <f t="shared" si="70"/>
        <v>2182182.1526391865</v>
      </c>
      <c r="J542">
        <f t="shared" si="71"/>
        <v>-11.655074855328103</v>
      </c>
    </row>
    <row r="543" spans="1:10" x14ac:dyDescent="0.25">
      <c r="A543">
        <f>VLOOKUP('2024-03-18_windows_device_0'!P858,'2024-03-18_windows_device_0'!P$2:P$911,1,0)</f>
        <v>32.400666666666666</v>
      </c>
      <c r="B543">
        <f>VLOOKUP('2024-03-18_windows_device_0'!Q896,'2024-03-18_windows_device_0'!Q$2:Q$911,1,0)</f>
        <v>2183779</v>
      </c>
      <c r="C543">
        <f t="shared" si="65"/>
        <v>-8.695321269398508E-2</v>
      </c>
      <c r="D543">
        <f t="shared" si="64"/>
        <v>32.313713453972682</v>
      </c>
      <c r="E543">
        <f t="shared" si="66"/>
        <v>2181213.9467302961</v>
      </c>
      <c r="F543">
        <f t="shared" si="67"/>
        <v>32.400666665793253</v>
      </c>
      <c r="G543">
        <f t="shared" si="68"/>
        <v>2182158.9666666668</v>
      </c>
      <c r="H543">
        <f t="shared" si="69"/>
        <v>2182156.1858488717</v>
      </c>
      <c r="I543">
        <f t="shared" si="70"/>
        <v>2182174.0112574738</v>
      </c>
      <c r="J543">
        <f t="shared" si="71"/>
        <v>-17.82540860226694</v>
      </c>
    </row>
    <row r="544" spans="1:10" x14ac:dyDescent="0.25">
      <c r="A544">
        <f>VLOOKUP('2024-03-18_windows_device_0'!P859,'2024-03-18_windows_device_0'!P$2:P$911,1,0)</f>
        <v>32.401333333333334</v>
      </c>
      <c r="B544">
        <f>VLOOKUP('2024-03-18_windows_device_0'!Q897,'2024-03-18_windows_device_0'!Q$2:Q$911,1,0)</f>
        <v>2183781</v>
      </c>
      <c r="C544">
        <f t="shared" si="65"/>
        <v>3.3443543343881542E-3</v>
      </c>
      <c r="D544">
        <f t="shared" si="64"/>
        <v>32.404677687667721</v>
      </c>
      <c r="E544">
        <f t="shared" si="66"/>
        <v>2181234.4186929828</v>
      </c>
      <c r="F544">
        <f t="shared" si="67"/>
        <v>32.401333332517737</v>
      </c>
      <c r="G544">
        <f t="shared" si="68"/>
        <v>2182160.9333333331</v>
      </c>
      <c r="H544">
        <f t="shared" si="69"/>
        <v>2182176.6638263292</v>
      </c>
      <c r="I544">
        <f t="shared" si="70"/>
        <v>2182175.9782336908</v>
      </c>
      <c r="J544">
        <f t="shared" si="71"/>
        <v>0.68559263854957164</v>
      </c>
    </row>
    <row r="545" spans="1:10" x14ac:dyDescent="0.25">
      <c r="A545">
        <f>VLOOKUP('2024-03-18_windows_device_0'!P860,'2024-03-18_windows_device_0'!P$2:P$911,1,0)</f>
        <v>32.37466666666667</v>
      </c>
      <c r="B545">
        <f>VLOOKUP('2024-03-18_windows_device_0'!Q898,'2024-03-18_windows_device_0'!Q$2:Q$911,1,0)</f>
        <v>2183782</v>
      </c>
      <c r="C545">
        <f t="shared" si="65"/>
        <v>-0.13377417337534794</v>
      </c>
      <c r="D545">
        <f t="shared" si="64"/>
        <v>32.240892493291319</v>
      </c>
      <c r="E545">
        <f t="shared" si="66"/>
        <v>2181208.8713661763</v>
      </c>
      <c r="F545">
        <f t="shared" si="67"/>
        <v>32.374666665744755</v>
      </c>
      <c r="G545">
        <f t="shared" si="68"/>
        <v>2182163.2666666666</v>
      </c>
      <c r="H545">
        <f t="shared" si="69"/>
        <v>2182150.8754793629</v>
      </c>
      <c r="I545">
        <f t="shared" si="70"/>
        <v>2182178.2991849049</v>
      </c>
      <c r="J545">
        <f t="shared" si="71"/>
        <v>-27.42370554194633</v>
      </c>
    </row>
    <row r="546" spans="1:10" x14ac:dyDescent="0.25">
      <c r="A546">
        <f>VLOOKUP('2024-03-18_windows_device_0'!P861,'2024-03-18_windows_device_0'!P$2:P$911,1,0)</f>
        <v>32.374000000000002</v>
      </c>
      <c r="B546">
        <f>VLOOKUP('2024-03-18_windows_device_0'!Q899,'2024-03-18_windows_device_0'!Q$2:Q$911,1,0)</f>
        <v>2183776</v>
      </c>
      <c r="C546">
        <f t="shared" si="65"/>
        <v>-3.3443543343881542E-3</v>
      </c>
      <c r="D546">
        <f t="shared" si="64"/>
        <v>32.370655645665614</v>
      </c>
      <c r="E546">
        <f t="shared" si="66"/>
        <v>2181229.6485396447</v>
      </c>
      <c r="F546">
        <f t="shared" si="67"/>
        <v>32.373999999163942</v>
      </c>
      <c r="G546">
        <f t="shared" si="68"/>
        <v>2182157.2999999998</v>
      </c>
      <c r="H546">
        <f t="shared" si="69"/>
        <v>2182171.6466160426</v>
      </c>
      <c r="I546">
        <f t="shared" si="70"/>
        <v>2182172.3322086809</v>
      </c>
      <c r="J546">
        <f t="shared" si="71"/>
        <v>-0.68559263854957164</v>
      </c>
    </row>
    <row r="547" spans="1:10" x14ac:dyDescent="0.25">
      <c r="A547">
        <f>VLOOKUP('2024-03-18_windows_device_0'!P862,'2024-03-18_windows_device_0'!P$2:P$911,1,0)</f>
        <v>32.357999999999997</v>
      </c>
      <c r="B547">
        <f>VLOOKUP('2024-03-18_windows_device_0'!Q900,'2024-03-18_windows_device_0'!Q$2:Q$911,1,0)</f>
        <v>2183772</v>
      </c>
      <c r="C547">
        <f t="shared" si="65"/>
        <v>-8.0264504025244404E-2</v>
      </c>
      <c r="D547">
        <f t="shared" si="64"/>
        <v>32.277735495974753</v>
      </c>
      <c r="E547">
        <f t="shared" si="66"/>
        <v>2181210.8175276075</v>
      </c>
      <c r="F547">
        <f t="shared" si="67"/>
        <v>32.357999999103775</v>
      </c>
      <c r="G547">
        <f t="shared" si="68"/>
        <v>2182154.1</v>
      </c>
      <c r="H547">
        <f t="shared" si="69"/>
        <v>2182152.6705560843</v>
      </c>
      <c r="I547">
        <f t="shared" si="70"/>
        <v>2182169.1247794093</v>
      </c>
      <c r="J547">
        <f t="shared" si="71"/>
        <v>-16.454223325175104</v>
      </c>
    </row>
    <row r="548" spans="1:10" x14ac:dyDescent="0.25">
      <c r="A548">
        <f>VLOOKUP('2024-03-18_windows_device_0'!P863,'2024-03-18_windows_device_0'!P$2:P$911,1,0)</f>
        <v>32.347333333333331</v>
      </c>
      <c r="B548">
        <f>VLOOKUP('2024-03-18_windows_device_0'!Q901,'2024-03-18_windows_device_0'!Q$2:Q$911,1,0)</f>
        <v>2183772</v>
      </c>
      <c r="C548">
        <f t="shared" si="65"/>
        <v>-5.3509669350139177E-2</v>
      </c>
      <c r="D548">
        <f t="shared" si="64"/>
        <v>32.29382366398319</v>
      </c>
      <c r="E548">
        <f t="shared" si="66"/>
        <v>2181216.9275239063</v>
      </c>
      <c r="F548">
        <f t="shared" si="67"/>
        <v>32.347333332448194</v>
      </c>
      <c r="G548">
        <f t="shared" si="68"/>
        <v>2182154.6333333333</v>
      </c>
      <c r="H548">
        <f t="shared" si="69"/>
        <v>2182158.6836776752</v>
      </c>
      <c r="I548">
        <f t="shared" si="70"/>
        <v>2182169.6531598922</v>
      </c>
      <c r="J548">
        <f t="shared" si="71"/>
        <v>-10.969482216778532</v>
      </c>
    </row>
    <row r="549" spans="1:10" x14ac:dyDescent="0.25">
      <c r="A549">
        <f>VLOOKUP('2024-03-18_windows_device_0'!P864,'2024-03-18_windows_device_0'!P$2:P$911,1,0)</f>
        <v>32.323333333333331</v>
      </c>
      <c r="B549">
        <f>VLOOKUP('2024-03-18_windows_device_0'!Q902,'2024-03-18_windows_device_0'!Q$2:Q$911,1,0)</f>
        <v>2183770</v>
      </c>
      <c r="C549">
        <f t="shared" si="65"/>
        <v>-0.12039675603783097</v>
      </c>
      <c r="D549">
        <f t="shared" si="64"/>
        <v>32.202936577295496</v>
      </c>
      <c r="E549">
        <f t="shared" si="66"/>
        <v>2181202.6230103807</v>
      </c>
      <c r="F549">
        <f t="shared" si="67"/>
        <v>32.323333332386191</v>
      </c>
      <c r="G549">
        <f t="shared" si="68"/>
        <v>2182153.8333333335</v>
      </c>
      <c r="H549">
        <f t="shared" si="69"/>
        <v>2182144.1606809953</v>
      </c>
      <c r="I549">
        <f t="shared" si="70"/>
        <v>2182168.8420159831</v>
      </c>
      <c r="J549">
        <f t="shared" si="71"/>
        <v>-24.681334987755349</v>
      </c>
    </row>
    <row r="550" spans="1:10" x14ac:dyDescent="0.25">
      <c r="A550">
        <f>VLOOKUP('2024-03-18_windows_device_0'!P865,'2024-03-18_windows_device_0'!P$2:P$911,1,0)</f>
        <v>32.31666666666667</v>
      </c>
      <c r="B550">
        <f>VLOOKUP('2024-03-18_windows_device_0'!Q903,'2024-03-18_windows_device_0'!Q$2:Q$911,1,0)</f>
        <v>2183774</v>
      </c>
      <c r="C550">
        <f t="shared" si="65"/>
        <v>-3.344354334381025E-2</v>
      </c>
      <c r="D550">
        <f t="shared" si="64"/>
        <v>32.283223123322863</v>
      </c>
      <c r="E550">
        <f t="shared" si="66"/>
        <v>2181224.8394731167</v>
      </c>
      <c r="F550">
        <f t="shared" si="67"/>
        <v>32.316666665775287</v>
      </c>
      <c r="G550">
        <f t="shared" si="68"/>
        <v>2182158.1666666665</v>
      </c>
      <c r="H550">
        <f t="shared" si="69"/>
        <v>2182166.3163273972</v>
      </c>
      <c r="I550">
        <f t="shared" si="70"/>
        <v>2182173.1722537829</v>
      </c>
      <c r="J550">
        <f t="shared" si="71"/>
        <v>-6.8559263854811014</v>
      </c>
    </row>
    <row r="551" spans="1:10" x14ac:dyDescent="0.25">
      <c r="A551">
        <f>VLOOKUP('2024-03-18_windows_device_0'!P866,'2024-03-18_windows_device_0'!P$2:P$911,1,0)</f>
        <v>32.299333333333337</v>
      </c>
      <c r="B551">
        <f>VLOOKUP('2024-03-18_windows_device_0'!Q904,'2024-03-18_windows_device_0'!Q$2:Q$911,1,0)</f>
        <v>2183769</v>
      </c>
      <c r="C551">
        <f t="shared" si="65"/>
        <v>-8.695321269398508E-2</v>
      </c>
      <c r="D551">
        <f t="shared" si="64"/>
        <v>32.212380120639352</v>
      </c>
      <c r="E551">
        <f t="shared" si="66"/>
        <v>2181209.8869891805</v>
      </c>
      <c r="F551">
        <f t="shared" si="67"/>
        <v>32.299333332393601</v>
      </c>
      <c r="G551">
        <f t="shared" si="68"/>
        <v>2182154.0333333332</v>
      </c>
      <c r="H551">
        <f t="shared" si="69"/>
        <v>2182151.2054634686</v>
      </c>
      <c r="I551">
        <f t="shared" si="70"/>
        <v>2182169.0308720707</v>
      </c>
      <c r="J551">
        <f t="shared" si="71"/>
        <v>-17.82540860226694</v>
      </c>
    </row>
    <row r="552" spans="1:10" x14ac:dyDescent="0.25">
      <c r="A552">
        <f>VLOOKUP('2024-03-18_windows_device_0'!P867,'2024-03-18_windows_device_0'!P$2:P$911,1,0)</f>
        <v>32.301333333333332</v>
      </c>
      <c r="B552">
        <f>VLOOKUP('2024-03-18_windows_device_0'!Q905,'2024-03-18_windows_device_0'!Q$2:Q$911,1,0)</f>
        <v>2183769</v>
      </c>
      <c r="C552">
        <f t="shared" si="65"/>
        <v>1.0033063003128818E-2</v>
      </c>
      <c r="D552">
        <f t="shared" si="64"/>
        <v>32.31136639633646</v>
      </c>
      <c r="E552">
        <f t="shared" si="66"/>
        <v>2181229.6518107578</v>
      </c>
      <c r="F552">
        <f t="shared" si="67"/>
        <v>32.301333332461056</v>
      </c>
      <c r="G552">
        <f t="shared" si="68"/>
        <v>2182153.9333333331</v>
      </c>
      <c r="H552">
        <f t="shared" si="69"/>
        <v>2182170.9885786423</v>
      </c>
      <c r="I552">
        <f t="shared" si="70"/>
        <v>2182168.9318007268</v>
      </c>
      <c r="J552">
        <f t="shared" si="71"/>
        <v>2.0567779156414079</v>
      </c>
    </row>
    <row r="553" spans="1:10" x14ac:dyDescent="0.25">
      <c r="A553">
        <f>VLOOKUP('2024-03-18_windows_device_0'!P868,'2024-03-18_windows_device_0'!P$2:P$911,1,0)</f>
        <v>32.283999999999999</v>
      </c>
      <c r="B553">
        <f>VLOOKUP('2024-03-18_windows_device_0'!Q906,'2024-03-18_windows_device_0'!Q$2:Q$911,1,0)</f>
        <v>2183770</v>
      </c>
      <c r="C553">
        <f t="shared" si="65"/>
        <v>-8.695321269398508E-2</v>
      </c>
      <c r="D553">
        <f t="shared" si="64"/>
        <v>32.197046787306014</v>
      </c>
      <c r="E553">
        <f t="shared" si="66"/>
        <v>2181211.7869515908</v>
      </c>
      <c r="F553">
        <f t="shared" si="67"/>
        <v>32.283999999049804</v>
      </c>
      <c r="G553">
        <f t="shared" si="68"/>
        <v>2182155.7999999998</v>
      </c>
      <c r="H553">
        <f t="shared" si="69"/>
        <v>2182152.9650104144</v>
      </c>
      <c r="I553">
        <f t="shared" si="70"/>
        <v>2182170.7904190165</v>
      </c>
      <c r="J553">
        <f t="shared" si="71"/>
        <v>-17.82540860226694</v>
      </c>
    </row>
    <row r="554" spans="1:10" x14ac:dyDescent="0.25">
      <c r="A554">
        <f>VLOOKUP('2024-03-18_windows_device_0'!P869,'2024-03-18_windows_device_0'!P$2:P$911,1,0)</f>
        <v>32.271999999999998</v>
      </c>
      <c r="B554">
        <f>VLOOKUP('2024-03-18_windows_device_0'!Q907,'2024-03-18_windows_device_0'!Q$2:Q$911,1,0)</f>
        <v>2183771</v>
      </c>
      <c r="C554">
        <f t="shared" si="65"/>
        <v>-6.0198378018915484E-2</v>
      </c>
      <c r="D554">
        <f t="shared" si="64"/>
        <v>32.211801621981081</v>
      </c>
      <c r="E554">
        <f t="shared" si="66"/>
        <v>2181218.9762141616</v>
      </c>
      <c r="F554">
        <f t="shared" si="67"/>
        <v>32.271999999060654</v>
      </c>
      <c r="G554">
        <f t="shared" si="68"/>
        <v>2182157.4</v>
      </c>
      <c r="H554">
        <f t="shared" si="69"/>
        <v>2182160.0441795657</v>
      </c>
      <c r="I554">
        <f t="shared" si="70"/>
        <v>2182172.3848470598</v>
      </c>
      <c r="J554">
        <f t="shared" si="71"/>
        <v>-12.340667493877675</v>
      </c>
    </row>
    <row r="555" spans="1:10" x14ac:dyDescent="0.25">
      <c r="A555">
        <f>VLOOKUP('2024-03-18_windows_device_0'!P870,'2024-03-18_windows_device_0'!P$2:P$911,1,0)</f>
        <v>32.251333333333335</v>
      </c>
      <c r="B555">
        <f>VLOOKUP('2024-03-18_windows_device_0'!Q908,'2024-03-18_windows_device_0'!Q$2:Q$911,1,0)</f>
        <v>2183769</v>
      </c>
      <c r="C555">
        <f t="shared" si="65"/>
        <v>-0.1036749843658902</v>
      </c>
      <c r="D555">
        <f t="shared" si="64"/>
        <v>32.147658348967447</v>
      </c>
      <c r="E555">
        <f t="shared" si="66"/>
        <v>2181209.2772703217</v>
      </c>
      <c r="F555">
        <f t="shared" si="67"/>
        <v>32.251333332348125</v>
      </c>
      <c r="G555">
        <f t="shared" si="68"/>
        <v>2182156.4333333331</v>
      </c>
      <c r="H555">
        <f t="shared" si="69"/>
        <v>2182150.155212454</v>
      </c>
      <c r="I555">
        <f t="shared" si="70"/>
        <v>2182171.4085842492</v>
      </c>
      <c r="J555">
        <f t="shared" si="71"/>
        <v>-21.253371795007492</v>
      </c>
    </row>
    <row r="556" spans="1:10" x14ac:dyDescent="0.25">
      <c r="A556">
        <f>VLOOKUP('2024-03-18_windows_device_0'!P871,'2024-03-18_windows_device_0'!P$2:P$911,1,0)</f>
        <v>32.24666666666667</v>
      </c>
      <c r="B556">
        <f>VLOOKUP('2024-03-18_windows_device_0'!Q909,'2024-03-18_windows_device_0'!Q$2:Q$911,1,0)</f>
        <v>2183768</v>
      </c>
      <c r="C556">
        <f t="shared" si="65"/>
        <v>-2.3410480340681435E-2</v>
      </c>
      <c r="D556">
        <f t="shared" si="64"/>
        <v>32.22325618632599</v>
      </c>
      <c r="E556">
        <f t="shared" si="66"/>
        <v>2181225.005641778</v>
      </c>
      <c r="F556">
        <f t="shared" si="67"/>
        <v>32.246666665736122</v>
      </c>
      <c r="G556">
        <f t="shared" si="68"/>
        <v>2182155.6666666665</v>
      </c>
      <c r="H556">
        <f t="shared" si="69"/>
        <v>2182165.8406022382</v>
      </c>
      <c r="I556">
        <f t="shared" si="70"/>
        <v>2182170.6397507079</v>
      </c>
      <c r="J556">
        <f t="shared" si="71"/>
        <v>-4.799148469839694</v>
      </c>
    </row>
    <row r="557" spans="1:10" x14ac:dyDescent="0.25">
      <c r="A557">
        <f>VLOOKUP('2024-03-18_windows_device_0'!P872,'2024-03-18_windows_device_0'!P$2:P$911,1,0)</f>
        <v>32.244666666666667</v>
      </c>
      <c r="B557">
        <f>VLOOKUP('2024-03-18_windows_device_0'!Q910,'2024-03-18_windows_device_0'!Q$2:Q$911,1,0)</f>
        <v>2183764</v>
      </c>
      <c r="C557">
        <f t="shared" si="65"/>
        <v>-1.0033063003164462E-2</v>
      </c>
      <c r="D557">
        <f t="shared" si="64"/>
        <v>32.234633603663504</v>
      </c>
      <c r="E557">
        <f t="shared" si="66"/>
        <v>2181223.8655126425</v>
      </c>
      <c r="F557">
        <f t="shared" si="67"/>
        <v>32.24466666574412</v>
      </c>
      <c r="G557">
        <f t="shared" si="68"/>
        <v>2182151.7666666666</v>
      </c>
      <c r="H557">
        <f t="shared" si="69"/>
        <v>2182164.6820441326</v>
      </c>
      <c r="I557">
        <f t="shared" si="70"/>
        <v>2182166.7388220481</v>
      </c>
      <c r="J557">
        <f t="shared" si="71"/>
        <v>-2.0567779156487145</v>
      </c>
    </row>
  </sheetData>
  <dataConsolidate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910"/>
  <sheetViews>
    <sheetView workbookViewId="0">
      <selection activeCell="G3" sqref="G3"/>
    </sheetView>
  </sheetViews>
  <sheetFormatPr defaultRowHeight="15" x14ac:dyDescent="0.25"/>
  <cols>
    <col min="4" max="4" width="13" customWidth="1"/>
  </cols>
  <sheetData>
    <row r="1" spans="1:7" x14ac:dyDescent="0.25">
      <c r="A1" t="str">
        <f>VLOOKUP('2024-03-18_windows_device_0'!P1,'2024-03-18_windows_device_0'!P$1:P$911,1,0)</f>
        <v>t_tenzo</v>
      </c>
      <c r="B1" t="str">
        <f>VLOOKUP('2024-03-18_windows_device_0'!Q1,'2024-03-18_windows_device_0'!Q$1:Q$911,1,0)</f>
        <v>tnzl</v>
      </c>
      <c r="C1" t="s">
        <v>6</v>
      </c>
    </row>
    <row r="2" spans="1:7" x14ac:dyDescent="0.25">
      <c r="A2">
        <f>VLOOKUP('2024-03-18_windows_device_0'!P2,'2024-03-18_windows_device_0'!P$1:P$911,1,0)</f>
        <v>35.108666666666664</v>
      </c>
      <c r="B2">
        <f>VLOOKUP('2024-03-18_windows_device_0'!Q2,'2024-03-18_windows_device_0'!Q$1:Q$911,1,0)</f>
        <v>2183140</v>
      </c>
      <c r="C2">
        <f>0</f>
        <v>0</v>
      </c>
      <c r="D2">
        <f>B2+C2*F$3</f>
        <v>2183140</v>
      </c>
      <c r="E2">
        <f>C2+A2</f>
        <v>35.108666666666664</v>
      </c>
      <c r="F2">
        <v>1.0012694758174714</v>
      </c>
    </row>
    <row r="3" spans="1:7" x14ac:dyDescent="0.25">
      <c r="A3">
        <f>VLOOKUP('2024-03-18_windows_device_0'!P3,'2024-03-18_windows_device_0'!P$1:P$911,1,0)</f>
        <v>35.573999999999998</v>
      </c>
      <c r="B3">
        <f>VLOOKUP('2024-03-18_windows_device_0'!Q3,'2024-03-18_windows_device_0'!Q$1:Q$911,1,0)</f>
        <v>2183170</v>
      </c>
      <c r="C3">
        <f t="shared" ref="C3:C39" si="0">(A3-A2)*F$2</f>
        <v>0.46592406274706361</v>
      </c>
      <c r="D3">
        <f t="shared" ref="D3:D66" si="1">B3+C3*F$3</f>
        <v>2184169.2762911301</v>
      </c>
      <c r="E3">
        <f t="shared" ref="E3:E66" si="2">C3+A3</f>
        <v>36.039924062747062</v>
      </c>
      <c r="F3">
        <v>2144.71921720102</v>
      </c>
      <c r="G3">
        <f>VAR(D2:D910)</f>
        <v>87727.683993124214</v>
      </c>
    </row>
    <row r="4" spans="1:7" x14ac:dyDescent="0.25">
      <c r="A4">
        <f>VLOOKUP('2024-03-18_windows_device_0'!P4,'2024-03-18_windows_device_0'!P$1:P$911,1,0)</f>
        <v>36.068666666666665</v>
      </c>
      <c r="B4">
        <f>VLOOKUP('2024-03-18_windows_device_0'!Q4,'2024-03-18_windows_device_0'!Q$1:Q$911,1,0)</f>
        <v>2183159</v>
      </c>
      <c r="C4">
        <f t="shared" si="0"/>
        <v>0.49529463403770979</v>
      </c>
      <c r="D4">
        <f t="shared" si="1"/>
        <v>2184221.2679197975</v>
      </c>
      <c r="E4">
        <f t="shared" si="2"/>
        <v>36.563961300704378</v>
      </c>
    </row>
    <row r="5" spans="1:7" x14ac:dyDescent="0.25">
      <c r="A5">
        <f>VLOOKUP('2024-03-18_windows_device_0'!P5,'2024-03-18_windows_device_0'!P$1:P$911,1,0)</f>
        <v>36.510666666666665</v>
      </c>
      <c r="B5">
        <f>VLOOKUP('2024-03-18_windows_device_0'!Q5,'2024-03-18_windows_device_0'!Q$1:Q$911,1,0)</f>
        <v>2183152</v>
      </c>
      <c r="C5">
        <f t="shared" si="0"/>
        <v>0.4425611083113225</v>
      </c>
      <c r="D5">
        <f t="shared" si="1"/>
        <v>2184101.169313781</v>
      </c>
      <c r="E5">
        <f t="shared" si="2"/>
        <v>36.953227774977989</v>
      </c>
    </row>
    <row r="6" spans="1:7" x14ac:dyDescent="0.25">
      <c r="A6">
        <f>VLOOKUP('2024-03-18_windows_device_0'!P6,'2024-03-18_windows_device_0'!P$1:P$911,1,0)</f>
        <v>36.956666666666663</v>
      </c>
      <c r="B6">
        <f>VLOOKUP('2024-03-18_windows_device_0'!Q6,'2024-03-18_windows_device_0'!Q$1:Q$911,1,0)</f>
        <v>2183170</v>
      </c>
      <c r="C6">
        <f t="shared" si="0"/>
        <v>0.44656618621459021</v>
      </c>
      <c r="D6">
        <f t="shared" si="1"/>
        <v>2184127.7590813264</v>
      </c>
      <c r="E6">
        <f t="shared" si="2"/>
        <v>37.403232852881253</v>
      </c>
    </row>
    <row r="7" spans="1:7" x14ac:dyDescent="0.25">
      <c r="A7">
        <f>VLOOKUP('2024-03-18_windows_device_0'!P7,'2024-03-18_windows_device_0'!P$1:P$911,1,0)</f>
        <v>37.376666666666665</v>
      </c>
      <c r="B7">
        <f>VLOOKUP('2024-03-18_windows_device_0'!Q7,'2024-03-18_windows_device_0'!Q$1:Q$911,1,0)</f>
        <v>2183224</v>
      </c>
      <c r="C7">
        <f t="shared" si="0"/>
        <v>0.42053317984333971</v>
      </c>
      <c r="D7">
        <f t="shared" si="1"/>
        <v>2184125.9255922805</v>
      </c>
      <c r="E7">
        <f t="shared" si="2"/>
        <v>37.797199846510004</v>
      </c>
    </row>
    <row r="8" spans="1:7" x14ac:dyDescent="0.25">
      <c r="A8">
        <f>VLOOKUP('2024-03-18_windows_device_0'!P8,'2024-03-18_windows_device_0'!P$1:P$911,1,0)</f>
        <v>37.774666666666668</v>
      </c>
      <c r="B8">
        <f>VLOOKUP('2024-03-18_windows_device_0'!Q8,'2024-03-18_windows_device_0'!Q$1:Q$911,1,0)</f>
        <v>2183217</v>
      </c>
      <c r="C8">
        <f t="shared" si="0"/>
        <v>0.39850525137535686</v>
      </c>
      <c r="D8">
        <f t="shared" si="1"/>
        <v>2184071.6818707804</v>
      </c>
      <c r="E8">
        <f t="shared" si="2"/>
        <v>38.173171918042023</v>
      </c>
    </row>
    <row r="9" spans="1:7" x14ac:dyDescent="0.25">
      <c r="A9">
        <f>VLOOKUP('2024-03-18_windows_device_0'!P9,'2024-03-18_windows_device_0'!P$1:P$911,1,0)</f>
        <v>38.150666666666666</v>
      </c>
      <c r="B9">
        <f>VLOOKUP('2024-03-18_windows_device_0'!Q9,'2024-03-18_windows_device_0'!Q$1:Q$911,1,0)</f>
        <v>2183236</v>
      </c>
      <c r="C9">
        <f t="shared" si="0"/>
        <v>0.37647732290736691</v>
      </c>
      <c r="D9">
        <f t="shared" si="1"/>
        <v>2184043.4381492799</v>
      </c>
      <c r="E9">
        <f t="shared" si="2"/>
        <v>38.527143989574036</v>
      </c>
    </row>
    <row r="10" spans="1:7" x14ac:dyDescent="0.25">
      <c r="A10">
        <f>VLOOKUP('2024-03-18_windows_device_0'!P10,'2024-03-18_windows_device_0'!P$1:P$911,1,0)</f>
        <v>38.537333333333336</v>
      </c>
      <c r="B10">
        <f>VLOOKUP('2024-03-18_windows_device_0'!Q10,'2024-03-18_windows_device_0'!Q$1:Q$911,1,0)</f>
        <v>2183255</v>
      </c>
      <c r="C10">
        <f t="shared" si="0"/>
        <v>0.38715753064942587</v>
      </c>
      <c r="D10">
        <f t="shared" si="1"/>
        <v>2184085.3441960681</v>
      </c>
      <c r="E10">
        <f t="shared" si="2"/>
        <v>38.924490863982761</v>
      </c>
    </row>
    <row r="11" spans="1:7" x14ac:dyDescent="0.25">
      <c r="A11">
        <f>VLOOKUP('2024-03-18_windows_device_0'!P11,'2024-03-18_windows_device_0'!P$1:P$911,1,0)</f>
        <v>38.924666666666667</v>
      </c>
      <c r="B11">
        <f>VLOOKUP('2024-03-18_windows_device_0'!Q11,'2024-03-18_windows_device_0'!Q$1:Q$911,1,0)</f>
        <v>2183266</v>
      </c>
      <c r="C11">
        <f t="shared" si="0"/>
        <v>0.38782504363329789</v>
      </c>
      <c r="D11">
        <f t="shared" si="1"/>
        <v>2184097.7758239922</v>
      </c>
      <c r="E11">
        <f t="shared" si="2"/>
        <v>39.312491710299966</v>
      </c>
    </row>
    <row r="12" spans="1:7" x14ac:dyDescent="0.25">
      <c r="A12">
        <f>VLOOKUP('2024-03-18_windows_device_0'!P12,'2024-03-18_windows_device_0'!P$1:P$911,1,0)</f>
        <v>39.326666666666668</v>
      </c>
      <c r="B12">
        <f>VLOOKUP('2024-03-18_windows_device_0'!Q12,'2024-03-18_windows_device_0'!Q$1:Q$911,1,0)</f>
        <v>2183284</v>
      </c>
      <c r="C12">
        <f t="shared" si="0"/>
        <v>0.40251032927862451</v>
      </c>
      <c r="D12">
        <f t="shared" si="1"/>
        <v>2184147.2716383259</v>
      </c>
      <c r="E12">
        <f t="shared" si="2"/>
        <v>39.729176995945295</v>
      </c>
    </row>
    <row r="13" spans="1:7" x14ac:dyDescent="0.25">
      <c r="A13">
        <f>VLOOKUP('2024-03-18_windows_device_0'!P13,'2024-03-18_windows_device_0'!P$1:P$911,1,0)</f>
        <v>39.750666666666667</v>
      </c>
      <c r="B13">
        <f>VLOOKUP('2024-03-18_windows_device_0'!Q13,'2024-03-18_windows_device_0'!Q$1:Q$911,1,0)</f>
        <v>2183329</v>
      </c>
      <c r="C13">
        <f t="shared" si="0"/>
        <v>0.42453825774660736</v>
      </c>
      <c r="D13">
        <f t="shared" si="1"/>
        <v>2184239.5153598264</v>
      </c>
      <c r="E13">
        <f t="shared" si="2"/>
        <v>40.175204924413272</v>
      </c>
    </row>
    <row r="14" spans="1:7" x14ac:dyDescent="0.25">
      <c r="A14">
        <f>VLOOKUP('2024-03-18_windows_device_0'!P14,'2024-03-18_windows_device_0'!P$1:P$911,1,0)</f>
        <v>40.204666666666668</v>
      </c>
      <c r="B14">
        <f>VLOOKUP('2024-03-18_windows_device_0'!Q14,'2024-03-18_windows_device_0'!Q$1:Q$911,1,0)</f>
        <v>2183368</v>
      </c>
      <c r="C14">
        <f t="shared" si="0"/>
        <v>0.45457634202113262</v>
      </c>
      <c r="D14">
        <f t="shared" si="1"/>
        <v>2184342.9386164178</v>
      </c>
      <c r="E14">
        <f t="shared" si="2"/>
        <v>40.659243008687803</v>
      </c>
    </row>
    <row r="15" spans="1:7" x14ac:dyDescent="0.25">
      <c r="A15">
        <f>VLOOKUP('2024-03-18_windows_device_0'!P15,'2024-03-18_windows_device_0'!P$1:P$911,1,0)</f>
        <v>40.583333333333336</v>
      </c>
      <c r="B15">
        <f>VLOOKUP('2024-03-18_windows_device_0'!Q15,'2024-03-18_windows_device_0'!Q$1:Q$911,1,0)</f>
        <v>2183368</v>
      </c>
      <c r="C15">
        <f t="shared" si="0"/>
        <v>0.37914737484288341</v>
      </c>
      <c r="D15">
        <f t="shared" si="1"/>
        <v>2184181.1646609767</v>
      </c>
      <c r="E15">
        <f t="shared" si="2"/>
        <v>40.962480708176216</v>
      </c>
    </row>
    <row r="16" spans="1:7" x14ac:dyDescent="0.25">
      <c r="A16">
        <f>VLOOKUP('2024-03-18_windows_device_0'!P16,'2024-03-18_windows_device_0'!P$1:P$911,1,0)</f>
        <v>40.961333333333336</v>
      </c>
      <c r="B16">
        <f>VLOOKUP('2024-03-18_windows_device_0'!Q16,'2024-03-18_windows_device_0'!Q$1:Q$911,1,0)</f>
        <v>2183397</v>
      </c>
      <c r="C16">
        <f t="shared" si="0"/>
        <v>0.37847986185900429</v>
      </c>
      <c r="D16">
        <f t="shared" si="1"/>
        <v>2184208.7330330526</v>
      </c>
      <c r="E16">
        <f t="shared" si="2"/>
        <v>41.339813195192342</v>
      </c>
    </row>
    <row r="17" spans="1:5" x14ac:dyDescent="0.25">
      <c r="A17">
        <f>VLOOKUP('2024-03-18_windows_device_0'!P17,'2024-03-18_windows_device_0'!P$1:P$911,1,0)</f>
        <v>41.316000000000003</v>
      </c>
      <c r="B17">
        <f>VLOOKUP('2024-03-18_windows_device_0'!Q17,'2024-03-18_windows_device_0'!Q$1:Q$911,1,0)</f>
        <v>2183416</v>
      </c>
      <c r="C17">
        <f t="shared" si="0"/>
        <v>0.35511690742326318</v>
      </c>
      <c r="D17">
        <f t="shared" si="1"/>
        <v>2184177.6260557035</v>
      </c>
      <c r="E17">
        <f t="shared" si="2"/>
        <v>41.671116907423269</v>
      </c>
    </row>
    <row r="18" spans="1:5" x14ac:dyDescent="0.25">
      <c r="A18">
        <f>VLOOKUP('2024-03-18_windows_device_0'!P18,'2024-03-18_windows_device_0'!P$1:P$911,1,0)</f>
        <v>41.64266666666667</v>
      </c>
      <c r="B18">
        <f>VLOOKUP('2024-03-18_windows_device_0'!Q18,'2024-03-18_windows_device_0'!Q$1:Q$911,1,0)</f>
        <v>2183435</v>
      </c>
      <c r="C18">
        <f t="shared" si="0"/>
        <v>0.32708136210037531</v>
      </c>
      <c r="D18">
        <f t="shared" si="1"/>
        <v>2184136.4976828848</v>
      </c>
      <c r="E18">
        <f t="shared" si="2"/>
        <v>41.969748028767043</v>
      </c>
    </row>
    <row r="19" spans="1:5" x14ac:dyDescent="0.25">
      <c r="A19">
        <f>VLOOKUP('2024-03-18_windows_device_0'!P19,'2024-03-18_windows_device_0'!P$1:P$911,1,0)</f>
        <v>41.992666666666665</v>
      </c>
      <c r="B19">
        <f>VLOOKUP('2024-03-18_windows_device_0'!Q19,'2024-03-18_windows_device_0'!Q$1:Q$911,1,0)</f>
        <v>2183438</v>
      </c>
      <c r="C19">
        <f t="shared" si="0"/>
        <v>0.3504443165361093</v>
      </c>
      <c r="D19">
        <f t="shared" si="1"/>
        <v>2184189.6046602339</v>
      </c>
      <c r="E19">
        <f t="shared" si="2"/>
        <v>42.343110983202777</v>
      </c>
    </row>
    <row r="20" spans="1:5" x14ac:dyDescent="0.25">
      <c r="A20">
        <f>VLOOKUP('2024-03-18_windows_device_0'!P20,'2024-03-18_windows_device_0'!P$1:P$911,1,0)</f>
        <v>42.326666666666668</v>
      </c>
      <c r="B20">
        <f>VLOOKUP('2024-03-18_windows_device_0'!Q20,'2024-03-18_windows_device_0'!Q$1:Q$911,1,0)</f>
        <v>2183454</v>
      </c>
      <c r="C20">
        <f t="shared" si="0"/>
        <v>0.33442400492303864</v>
      </c>
      <c r="D20">
        <f t="shared" si="1"/>
        <v>2184171.2455900516</v>
      </c>
      <c r="E20">
        <f t="shared" si="2"/>
        <v>42.661090671589704</v>
      </c>
    </row>
    <row r="21" spans="1:5" x14ac:dyDescent="0.25">
      <c r="A21">
        <f>VLOOKUP('2024-03-18_windows_device_0'!P21,'2024-03-18_windows_device_0'!P$1:P$911,1,0)</f>
        <v>42.61866666666667</v>
      </c>
      <c r="B21">
        <f>VLOOKUP('2024-03-18_windows_device_0'!Q21,'2024-03-18_windows_device_0'!Q$1:Q$911,1,0)</f>
        <v>2183482</v>
      </c>
      <c r="C21">
        <f t="shared" si="0"/>
        <v>0.29237068693870322</v>
      </c>
      <c r="D21">
        <f t="shared" si="1"/>
        <v>2184109.0530308238</v>
      </c>
      <c r="E21">
        <f t="shared" si="2"/>
        <v>42.911037353605373</v>
      </c>
    </row>
    <row r="22" spans="1:5" x14ac:dyDescent="0.25">
      <c r="A22">
        <f>VLOOKUP('2024-03-18_windows_device_0'!P22,'2024-03-18_windows_device_0'!P$1:P$911,1,0)</f>
        <v>42.902000000000001</v>
      </c>
      <c r="B22">
        <f>VLOOKUP('2024-03-18_windows_device_0'!Q22,'2024-03-18_windows_device_0'!Q$1:Q$911,1,0)</f>
        <v>2183522</v>
      </c>
      <c r="C22">
        <f t="shared" si="0"/>
        <v>0.28369301814828168</v>
      </c>
      <c r="D22">
        <f t="shared" si="1"/>
        <v>2184130.4418678083</v>
      </c>
      <c r="E22">
        <f t="shared" si="2"/>
        <v>43.185693018148285</v>
      </c>
    </row>
    <row r="23" spans="1:5" x14ac:dyDescent="0.25">
      <c r="A23">
        <f>VLOOKUP('2024-03-18_windows_device_0'!P23,'2024-03-18_windows_device_0'!P$1:P$911,1,0)</f>
        <v>43.206666666666663</v>
      </c>
      <c r="B23">
        <f>VLOOKUP('2024-03-18_windows_device_0'!Q23,'2024-03-18_windows_device_0'!Q$1:Q$911,1,0)</f>
        <v>2183530</v>
      </c>
      <c r="C23">
        <f t="shared" si="0"/>
        <v>0.30505343363238535</v>
      </c>
      <c r="D23">
        <f t="shared" si="1"/>
        <v>2184184.2539613848</v>
      </c>
      <c r="E23">
        <f t="shared" si="2"/>
        <v>43.511720100299051</v>
      </c>
    </row>
    <row r="24" spans="1:5" x14ac:dyDescent="0.25">
      <c r="A24">
        <f>VLOOKUP('2024-03-18_windows_device_0'!P24,'2024-03-18_windows_device_0'!P$1:P$911,1,0)</f>
        <v>43.488</v>
      </c>
      <c r="B24">
        <f>VLOOKUP('2024-03-18_windows_device_0'!Q24,'2024-03-18_windows_device_0'!Q$1:Q$911,1,0)</f>
        <v>2183570</v>
      </c>
      <c r="C24">
        <f t="shared" si="0"/>
        <v>0.28169047919665141</v>
      </c>
      <c r="D24">
        <f t="shared" si="1"/>
        <v>2184174.1469840356</v>
      </c>
      <c r="E24">
        <f t="shared" si="2"/>
        <v>43.769690479196647</v>
      </c>
    </row>
    <row r="25" spans="1:5" x14ac:dyDescent="0.25">
      <c r="A25">
        <f>VLOOKUP('2024-03-18_windows_device_0'!P25,'2024-03-18_windows_device_0'!P$1:P$911,1,0)</f>
        <v>43.76</v>
      </c>
      <c r="B25">
        <f>VLOOKUP('2024-03-18_windows_device_0'!Q25,'2024-03-18_windows_device_0'!Q$1:Q$911,1,0)</f>
        <v>2183577</v>
      </c>
      <c r="C25">
        <f t="shared" si="0"/>
        <v>0.2723452974223507</v>
      </c>
      <c r="D25">
        <f t="shared" si="1"/>
        <v>2184161.104193096</v>
      </c>
      <c r="E25">
        <f t="shared" si="2"/>
        <v>44.032345297422346</v>
      </c>
    </row>
    <row r="26" spans="1:5" x14ac:dyDescent="0.25">
      <c r="A26">
        <f>VLOOKUP('2024-03-18_windows_device_0'!P26,'2024-03-18_windows_device_0'!P$1:P$911,1,0)</f>
        <v>44.024000000000001</v>
      </c>
      <c r="B26">
        <f>VLOOKUP('2024-03-18_windows_device_0'!Q26,'2024-03-18_windows_device_0'!Q$1:Q$911,1,0)</f>
        <v>2183599</v>
      </c>
      <c r="C26">
        <f t="shared" si="0"/>
        <v>0.26433514161581534</v>
      </c>
      <c r="D26">
        <f t="shared" si="1"/>
        <v>2184165.9246580051</v>
      </c>
      <c r="E26">
        <f t="shared" si="2"/>
        <v>44.288335141615818</v>
      </c>
    </row>
    <row r="27" spans="1:5" x14ac:dyDescent="0.25">
      <c r="A27">
        <f>VLOOKUP('2024-03-18_windows_device_0'!P27,'2024-03-18_windows_device_0'!P$1:P$911,1,0)</f>
        <v>44.289333333333332</v>
      </c>
      <c r="B27">
        <f>VLOOKUP('2024-03-18_windows_device_0'!Q27,'2024-03-18_windows_device_0'!Q$1:Q$911,1,0)</f>
        <v>2183628</v>
      </c>
      <c r="C27">
        <f t="shared" si="0"/>
        <v>0.26567016758356649</v>
      </c>
      <c r="D27">
        <f t="shared" si="1"/>
        <v>2184197.7879138533</v>
      </c>
      <c r="E27">
        <f t="shared" si="2"/>
        <v>44.555003500916897</v>
      </c>
    </row>
    <row r="28" spans="1:5" x14ac:dyDescent="0.25">
      <c r="A28">
        <f>VLOOKUP('2024-03-18_windows_device_0'!P28,'2024-03-18_windows_device_0'!P$1:P$911,1,0)</f>
        <v>44.60733333333333</v>
      </c>
      <c r="B28">
        <f>VLOOKUP('2024-03-18_windows_device_0'!Q28,'2024-03-18_windows_device_0'!Q$1:Q$911,1,0)</f>
        <v>2183644</v>
      </c>
      <c r="C28">
        <f t="shared" si="0"/>
        <v>0.31840369330995372</v>
      </c>
      <c r="D28">
        <f t="shared" si="1"/>
        <v>2184326.8865198698</v>
      </c>
      <c r="E28">
        <f t="shared" si="2"/>
        <v>44.925737026643283</v>
      </c>
    </row>
    <row r="29" spans="1:5" x14ac:dyDescent="0.25">
      <c r="A29">
        <f>VLOOKUP('2024-03-18_windows_device_0'!P29,'2024-03-18_windows_device_0'!P$1:P$911,1,0)</f>
        <v>44.887333333333331</v>
      </c>
      <c r="B29">
        <f>VLOOKUP('2024-03-18_windows_device_0'!Q29,'2024-03-18_windows_device_0'!Q$1:Q$911,1,0)</f>
        <v>2183671</v>
      </c>
      <c r="C29">
        <f t="shared" si="0"/>
        <v>0.2803554532288931</v>
      </c>
      <c r="D29">
        <f t="shared" si="1"/>
        <v>2184272.283728187</v>
      </c>
      <c r="E29">
        <f t="shared" si="2"/>
        <v>45.167688786562223</v>
      </c>
    </row>
    <row r="30" spans="1:5" x14ac:dyDescent="0.25">
      <c r="A30">
        <f>VLOOKUP('2024-03-18_windows_device_0'!P30,'2024-03-18_windows_device_0'!P$1:P$911,1,0)</f>
        <v>45.177999999999997</v>
      </c>
      <c r="B30">
        <f>VLOOKUP('2024-03-18_windows_device_0'!Q30,'2024-03-18_windows_device_0'!Q$1:Q$911,1,0)</f>
        <v>2183704</v>
      </c>
      <c r="C30">
        <f t="shared" si="0"/>
        <v>0.29103566097094496</v>
      </c>
      <c r="D30">
        <f t="shared" si="1"/>
        <v>2184328.1897749752</v>
      </c>
      <c r="E30">
        <f t="shared" si="2"/>
        <v>45.469035660970945</v>
      </c>
    </row>
    <row r="31" spans="1:5" x14ac:dyDescent="0.25">
      <c r="A31">
        <f>VLOOKUP('2024-03-18_windows_device_0'!P31,'2024-03-18_windows_device_0'!P$1:P$911,1,0)</f>
        <v>45.426666666666662</v>
      </c>
      <c r="B31">
        <f>VLOOKUP('2024-03-18_windows_device_0'!Q31,'2024-03-18_windows_device_0'!Q$1:Q$911,1,0)</f>
        <v>2183716</v>
      </c>
      <c r="C31">
        <f t="shared" si="0"/>
        <v>0.24898234298660959</v>
      </c>
      <c r="D31">
        <f t="shared" si="1"/>
        <v>2184249.9972157469</v>
      </c>
      <c r="E31">
        <f t="shared" si="2"/>
        <v>45.67564900965327</v>
      </c>
    </row>
    <row r="32" spans="1:5" x14ac:dyDescent="0.25">
      <c r="A32">
        <f>VLOOKUP('2024-03-18_windows_device_0'!P32,'2024-03-18_windows_device_0'!P$1:P$911,1,0)</f>
        <v>45.662666666666667</v>
      </c>
      <c r="B32">
        <f>VLOOKUP('2024-03-18_windows_device_0'!Q32,'2024-03-18_windows_device_0'!Q$1:Q$911,1,0)</f>
        <v>2183746</v>
      </c>
      <c r="C32">
        <f t="shared" si="0"/>
        <v>0.23629959629292746</v>
      </c>
      <c r="D32">
        <f t="shared" si="1"/>
        <v>2184252.7962851864</v>
      </c>
      <c r="E32">
        <f t="shared" si="2"/>
        <v>45.898966262959597</v>
      </c>
    </row>
    <row r="33" spans="1:5" x14ac:dyDescent="0.25">
      <c r="A33">
        <f>VLOOKUP('2024-03-18_windows_device_0'!P33,'2024-03-18_windows_device_0'!P$1:P$911,1,0)</f>
        <v>45.874000000000002</v>
      </c>
      <c r="B33">
        <f>VLOOKUP('2024-03-18_windows_device_0'!Q33,'2024-03-18_windows_device_0'!Q$1:Q$911,1,0)</f>
        <v>2183770</v>
      </c>
      <c r="C33">
        <f t="shared" si="0"/>
        <v>0.21160161588942811</v>
      </c>
      <c r="D33">
        <f t="shared" si="1"/>
        <v>2184223.8260519886</v>
      </c>
      <c r="E33">
        <f t="shared" si="2"/>
        <v>46.085601615889431</v>
      </c>
    </row>
    <row r="34" spans="1:5" x14ac:dyDescent="0.25">
      <c r="A34">
        <f>VLOOKUP('2024-03-18_windows_device_0'!P34,'2024-03-18_windows_device_0'!P$1:P$911,1,0)</f>
        <v>46.12</v>
      </c>
      <c r="B34">
        <f>VLOOKUP('2024-03-18_windows_device_0'!Q34,'2024-03-18_windows_device_0'!Q$1:Q$911,1,0)</f>
        <v>2183758</v>
      </c>
      <c r="C34">
        <f t="shared" si="0"/>
        <v>0.24631229105109306</v>
      </c>
      <c r="D34">
        <f t="shared" si="1"/>
        <v>2184286.2707040501</v>
      </c>
      <c r="E34">
        <f t="shared" si="2"/>
        <v>46.366312291051088</v>
      </c>
    </row>
    <row r="35" spans="1:5" x14ac:dyDescent="0.25">
      <c r="A35">
        <f>VLOOKUP('2024-03-18_windows_device_0'!P35,'2024-03-18_windows_device_0'!P$1:P$911,1,0)</f>
        <v>46.325333333333333</v>
      </c>
      <c r="B35">
        <f>VLOOKUP('2024-03-18_windows_device_0'!Q35,'2024-03-18_windows_device_0'!Q$1:Q$911,1,0)</f>
        <v>2183786</v>
      </c>
      <c r="C35">
        <f t="shared" si="0"/>
        <v>0.20559399903452305</v>
      </c>
      <c r="D35">
        <f t="shared" si="1"/>
        <v>2184226.9414006704</v>
      </c>
      <c r="E35">
        <f t="shared" si="2"/>
        <v>46.53092733236786</v>
      </c>
    </row>
    <row r="36" spans="1:5" x14ac:dyDescent="0.25">
      <c r="A36">
        <f>VLOOKUP('2024-03-18_windows_device_0'!P36,'2024-03-18_windows_device_0'!P$1:P$911,1,0)</f>
        <v>46.55</v>
      </c>
      <c r="B36">
        <f>VLOOKUP('2024-03-18_windows_device_0'!Q36,'2024-03-18_windows_device_0'!Q$1:Q$911,1,0)</f>
        <v>2183804</v>
      </c>
      <c r="C36">
        <f t="shared" si="0"/>
        <v>0.22495187556698937</v>
      </c>
      <c r="D36">
        <f t="shared" si="1"/>
        <v>2184286.4586104741</v>
      </c>
      <c r="E36">
        <f t="shared" si="2"/>
        <v>46.774951875566984</v>
      </c>
    </row>
    <row r="37" spans="1:5" x14ac:dyDescent="0.25">
      <c r="A37">
        <f>VLOOKUP('2024-03-18_windows_device_0'!P37,'2024-03-18_windows_device_0'!P$1:P$911,1,0)</f>
        <v>46.75333333333333</v>
      </c>
      <c r="B37">
        <f>VLOOKUP('2024-03-18_windows_device_0'!Q37,'2024-03-18_windows_device_0'!Q$1:Q$911,1,0)</f>
        <v>2183823</v>
      </c>
      <c r="C37">
        <f t="shared" si="0"/>
        <v>0.20359146008288567</v>
      </c>
      <c r="D37">
        <f t="shared" si="1"/>
        <v>2184259.6465168977</v>
      </c>
      <c r="E37">
        <f t="shared" si="2"/>
        <v>46.956924793416214</v>
      </c>
    </row>
    <row r="38" spans="1:5" x14ac:dyDescent="0.25">
      <c r="A38">
        <f>VLOOKUP('2024-03-18_windows_device_0'!P38,'2024-03-18_windows_device_0'!P$1:P$911,1,0)</f>
        <v>46.927999999999997</v>
      </c>
      <c r="B38">
        <f>VLOOKUP('2024-03-18_windows_device_0'!Q38,'2024-03-18_windows_device_0'!Q$1:Q$911,1,0)</f>
        <v>2183854</v>
      </c>
      <c r="C38">
        <f t="shared" si="0"/>
        <v>0.17488840177611864</v>
      </c>
      <c r="D38">
        <f t="shared" si="1"/>
        <v>2184229.0865161549</v>
      </c>
      <c r="E38">
        <f t="shared" si="2"/>
        <v>47.102888401776113</v>
      </c>
    </row>
    <row r="39" spans="1:5" x14ac:dyDescent="0.25">
      <c r="A39">
        <f>VLOOKUP('2024-03-18_windows_device_0'!P39,'2024-03-18_windows_device_0'!P$1:P$911,1,0)</f>
        <v>47.132666666666665</v>
      </c>
      <c r="B39">
        <f>VLOOKUP('2024-03-18_windows_device_0'!Q39,'2024-03-18_windows_device_0'!Q$1:Q$911,1,0)</f>
        <v>2183852</v>
      </c>
      <c r="C39">
        <f t="shared" si="0"/>
        <v>0.20492648605064392</v>
      </c>
      <c r="D39">
        <f t="shared" si="1"/>
        <v>2184291.5097727464</v>
      </c>
      <c r="E39">
        <f t="shared" si="2"/>
        <v>47.337593152717311</v>
      </c>
    </row>
    <row r="40" spans="1:5" x14ac:dyDescent="0.25">
      <c r="A40">
        <f>VLOOKUP('2024-03-18_windows_device_0'!P40,'2024-03-18_windows_device_0'!P$1:P$911,1,0)</f>
        <v>47.329333333333331</v>
      </c>
      <c r="B40">
        <f>VLOOKUP('2024-03-18_windows_device_0'!Q40,'2024-03-18_windows_device_0'!Q$1:Q$911,1,0)</f>
        <v>2183882</v>
      </c>
      <c r="C40">
        <f t="shared" ref="C40:C103" si="3">(A40-A39)*F$2</f>
        <v>0.19691633024410146</v>
      </c>
      <c r="D40">
        <f t="shared" si="1"/>
        <v>2184304.3302376554</v>
      </c>
      <c r="E40">
        <f t="shared" si="2"/>
        <v>47.526249663577431</v>
      </c>
    </row>
    <row r="41" spans="1:5" x14ac:dyDescent="0.25">
      <c r="A41">
        <f>VLOOKUP('2024-03-18_windows_device_0'!P41,'2024-03-18_windows_device_0'!P$1:P$911,1,0)</f>
        <v>47.499333333333333</v>
      </c>
      <c r="B41">
        <f>VLOOKUP('2024-03-18_windows_device_0'!Q41,'2024-03-18_windows_device_0'!Q$1:Q$911,1,0)</f>
        <v>2183905</v>
      </c>
      <c r="C41">
        <f t="shared" si="3"/>
        <v>0.17021581088897184</v>
      </c>
      <c r="D41">
        <f t="shared" si="1"/>
        <v>2184270.0651206849</v>
      </c>
      <c r="E41">
        <f t="shared" si="2"/>
        <v>47.669549144222302</v>
      </c>
    </row>
    <row r="42" spans="1:5" x14ac:dyDescent="0.25">
      <c r="A42">
        <f>VLOOKUP('2024-03-18_windows_device_0'!P42,'2024-03-18_windows_device_0'!P$1:P$911,1,0)</f>
        <v>47.667333333333332</v>
      </c>
      <c r="B42">
        <f>VLOOKUP('2024-03-18_windows_device_0'!Q42,'2024-03-18_windows_device_0'!Q$1:Q$911,1,0)</f>
        <v>2183915</v>
      </c>
      <c r="C42">
        <f t="shared" si="3"/>
        <v>0.16821327193733446</v>
      </c>
      <c r="D42">
        <f t="shared" si="1"/>
        <v>2184275.7702369122</v>
      </c>
      <c r="E42">
        <f t="shared" si="2"/>
        <v>47.835546605270665</v>
      </c>
    </row>
    <row r="43" spans="1:5" x14ac:dyDescent="0.25">
      <c r="A43">
        <f>VLOOKUP('2024-03-18_windows_device_0'!P43,'2024-03-18_windows_device_0'!P$1:P$911,1,0)</f>
        <v>47.827333333333335</v>
      </c>
      <c r="B43">
        <f>VLOOKUP('2024-03-18_windows_device_0'!Q43,'2024-03-18_windows_device_0'!Q$1:Q$911,1,0)</f>
        <v>2183932</v>
      </c>
      <c r="C43">
        <f t="shared" si="3"/>
        <v>0.16020311613079913</v>
      </c>
      <c r="D43">
        <f t="shared" si="1"/>
        <v>2184275.5907018213</v>
      </c>
      <c r="E43">
        <f t="shared" si="2"/>
        <v>47.987536449464137</v>
      </c>
    </row>
    <row r="44" spans="1:5" x14ac:dyDescent="0.25">
      <c r="A44">
        <f>VLOOKUP('2024-03-18_windows_device_0'!P44,'2024-03-18_windows_device_0'!P$1:P$911,1,0)</f>
        <v>47.981333333333332</v>
      </c>
      <c r="B44">
        <f>VLOOKUP('2024-03-18_windows_device_0'!Q44,'2024-03-18_windows_device_0'!Q$1:Q$911,1,0)</f>
        <v>2183962</v>
      </c>
      <c r="C44">
        <f t="shared" si="3"/>
        <v>0.15419549927588694</v>
      </c>
      <c r="D44">
        <f t="shared" si="1"/>
        <v>2184292.7060505031</v>
      </c>
      <c r="E44">
        <f t="shared" si="2"/>
        <v>48.135528832609218</v>
      </c>
    </row>
    <row r="45" spans="1:5" x14ac:dyDescent="0.25">
      <c r="A45">
        <f>VLOOKUP('2024-03-18_windows_device_0'!P45,'2024-03-18_windows_device_0'!P$1:P$911,1,0)</f>
        <v>48.159333333333336</v>
      </c>
      <c r="B45">
        <f>VLOOKUP('2024-03-18_windows_device_0'!Q45,'2024-03-18_windows_device_0'!Q$1:Q$911,1,0)</f>
        <v>2183969</v>
      </c>
      <c r="C45">
        <f t="shared" si="3"/>
        <v>0.1782259666955143</v>
      </c>
      <c r="D45">
        <f t="shared" si="1"/>
        <v>2184351.2446557763</v>
      </c>
      <c r="E45">
        <f t="shared" si="2"/>
        <v>48.33755930002885</v>
      </c>
    </row>
    <row r="46" spans="1:5" x14ac:dyDescent="0.25">
      <c r="A46">
        <f>VLOOKUP('2024-03-18_windows_device_0'!P46,'2024-03-18_windows_device_0'!P$1:P$911,1,0)</f>
        <v>48.321333333333335</v>
      </c>
      <c r="B46">
        <f>VLOOKUP('2024-03-18_windows_device_0'!Q46,'2024-03-18_windows_device_0'!Q$1:Q$911,1,0)</f>
        <v>2183987</v>
      </c>
      <c r="C46">
        <f t="shared" si="3"/>
        <v>0.1622056550824294</v>
      </c>
      <c r="D46">
        <f t="shared" si="1"/>
        <v>2184334.885585594</v>
      </c>
      <c r="E46">
        <f t="shared" si="2"/>
        <v>48.483538988415766</v>
      </c>
    </row>
    <row r="47" spans="1:5" x14ac:dyDescent="0.25">
      <c r="A47">
        <f>VLOOKUP('2024-03-18_windows_device_0'!P47,'2024-03-18_windows_device_0'!P$1:P$911,1,0)</f>
        <v>48.492000000000004</v>
      </c>
      <c r="B47">
        <f>VLOOKUP('2024-03-18_windows_device_0'!Q47,'2024-03-18_windows_device_0'!Q$1:Q$911,1,0)</f>
        <v>2183983</v>
      </c>
      <c r="C47">
        <f t="shared" si="3"/>
        <v>0.17088332387285096</v>
      </c>
      <c r="D47">
        <f t="shared" si="1"/>
        <v>2184349.4967486095</v>
      </c>
      <c r="E47">
        <f t="shared" si="2"/>
        <v>48.662883323872855</v>
      </c>
    </row>
    <row r="48" spans="1:5" x14ac:dyDescent="0.25">
      <c r="A48">
        <f>VLOOKUP('2024-03-18_windows_device_0'!P48,'2024-03-18_windows_device_0'!P$1:P$911,1,0)</f>
        <v>48.665333333333336</v>
      </c>
      <c r="B48">
        <f>VLOOKUP('2024-03-18_windows_device_0'!Q48,'2024-03-18_windows_device_0'!Q$1:Q$911,1,0)</f>
        <v>2184030</v>
      </c>
      <c r="C48">
        <f t="shared" si="3"/>
        <v>0.17355337580836039</v>
      </c>
      <c r="D48">
        <f t="shared" si="1"/>
        <v>2184402.2232603063</v>
      </c>
      <c r="E48">
        <f t="shared" si="2"/>
        <v>48.838886709141697</v>
      </c>
    </row>
    <row r="49" spans="1:5" x14ac:dyDescent="0.25">
      <c r="A49">
        <f>VLOOKUP('2024-03-18_windows_device_0'!P49,'2024-03-18_windows_device_0'!P$1:P$911,1,0)</f>
        <v>48.838000000000001</v>
      </c>
      <c r="B49">
        <f>VLOOKUP('2024-03-18_windows_device_0'!Q49,'2024-03-18_windows_device_0'!Q$1:Q$911,1,0)</f>
        <v>2184043</v>
      </c>
      <c r="C49">
        <f t="shared" si="3"/>
        <v>0.17288586282448126</v>
      </c>
      <c r="D49">
        <f t="shared" si="1"/>
        <v>2184413.7916323822</v>
      </c>
      <c r="E49">
        <f t="shared" si="2"/>
        <v>49.01088586282448</v>
      </c>
    </row>
    <row r="50" spans="1:5" x14ac:dyDescent="0.25">
      <c r="A50">
        <f>VLOOKUP('2024-03-18_windows_device_0'!P50,'2024-03-18_windows_device_0'!P$1:P$911,1,0)</f>
        <v>48.989333333333335</v>
      </c>
      <c r="B50">
        <f>VLOOKUP('2024-03-18_windows_device_0'!Q50,'2024-03-18_windows_device_0'!Q$1:Q$911,1,0)</f>
        <v>2184040</v>
      </c>
      <c r="C50">
        <f t="shared" si="3"/>
        <v>0.15152544734037754</v>
      </c>
      <c r="D50">
        <f t="shared" si="1"/>
        <v>2184364.9795388058</v>
      </c>
      <c r="E50">
        <f t="shared" si="2"/>
        <v>49.14085878067371</v>
      </c>
    </row>
    <row r="51" spans="1:5" x14ac:dyDescent="0.25">
      <c r="A51">
        <f>VLOOKUP('2024-03-18_windows_device_0'!P51,'2024-03-18_windows_device_0'!P$1:P$911,1,0)</f>
        <v>49.132666666666665</v>
      </c>
      <c r="B51">
        <f>VLOOKUP('2024-03-18_windows_device_0'!Q51,'2024-03-18_windows_device_0'!Q$1:Q$911,1,0)</f>
        <v>2184041</v>
      </c>
      <c r="C51">
        <f t="shared" si="3"/>
        <v>0.1435152915338351</v>
      </c>
      <c r="D51">
        <f t="shared" si="1"/>
        <v>2184348.8000037149</v>
      </c>
      <c r="E51">
        <f t="shared" si="2"/>
        <v>49.276181958200503</v>
      </c>
    </row>
    <row r="52" spans="1:5" x14ac:dyDescent="0.25">
      <c r="A52">
        <f>VLOOKUP('2024-03-18_windows_device_0'!P52,'2024-03-18_windows_device_0'!P$1:P$911,1,0)</f>
        <v>49.267333333333333</v>
      </c>
      <c r="B52">
        <f>VLOOKUP('2024-03-18_windows_device_0'!Q52,'2024-03-18_windows_device_0'!Q$1:Q$911,1,0)</f>
        <v>2184059</v>
      </c>
      <c r="C52">
        <f t="shared" si="3"/>
        <v>0.13483762274342065</v>
      </c>
      <c r="D52">
        <f t="shared" si="1"/>
        <v>2184348.1888406994</v>
      </c>
      <c r="E52">
        <f t="shared" si="2"/>
        <v>49.402170956076752</v>
      </c>
    </row>
    <row r="53" spans="1:5" x14ac:dyDescent="0.25">
      <c r="A53">
        <f>VLOOKUP('2024-03-18_windows_device_0'!P53,'2024-03-18_windows_device_0'!P$1:P$911,1,0)</f>
        <v>49.385333333333335</v>
      </c>
      <c r="B53">
        <f>VLOOKUP('2024-03-18_windows_device_0'!Q53,'2024-03-18_windows_device_0'!Q$1:Q$911,1,0)</f>
        <v>2184071</v>
      </c>
      <c r="C53">
        <f t="shared" si="3"/>
        <v>0.11814979814646373</v>
      </c>
      <c r="D53">
        <f t="shared" si="1"/>
        <v>2184324.398142593</v>
      </c>
      <c r="E53">
        <f t="shared" si="2"/>
        <v>49.503483131479797</v>
      </c>
    </row>
    <row r="54" spans="1:5" x14ac:dyDescent="0.25">
      <c r="A54">
        <f>VLOOKUP('2024-03-18_windows_device_0'!P54,'2024-03-18_windows_device_0'!P$1:P$911,1,0)</f>
        <v>49.516666666666666</v>
      </c>
      <c r="B54">
        <f>VLOOKUP('2024-03-18_windows_device_0'!Q54,'2024-03-18_windows_device_0'!Q$1:Q$911,1,0)</f>
        <v>2184097</v>
      </c>
      <c r="C54">
        <f t="shared" si="3"/>
        <v>0.13150005782402499</v>
      </c>
      <c r="D54">
        <f t="shared" si="1"/>
        <v>2184379.030701078</v>
      </c>
      <c r="E54">
        <f t="shared" si="2"/>
        <v>49.648166724490693</v>
      </c>
    </row>
    <row r="55" spans="1:5" x14ac:dyDescent="0.25">
      <c r="A55">
        <f>VLOOKUP('2024-03-18_windows_device_0'!P55,'2024-03-18_windows_device_0'!P$1:P$911,1,0)</f>
        <v>49.641999999999996</v>
      </c>
      <c r="B55">
        <f>VLOOKUP('2024-03-18_windows_device_0'!Q55,'2024-03-18_windows_device_0'!Q$1:Q$911,1,0)</f>
        <v>2184106</v>
      </c>
      <c r="C55">
        <f t="shared" si="3"/>
        <v>0.12549244096911993</v>
      </c>
      <c r="D55">
        <f t="shared" si="1"/>
        <v>2184375.1460497598</v>
      </c>
      <c r="E55">
        <f t="shared" si="2"/>
        <v>49.767492440969114</v>
      </c>
    </row>
    <row r="56" spans="1:5" x14ac:dyDescent="0.25">
      <c r="A56">
        <f>VLOOKUP('2024-03-18_windows_device_0'!P56,'2024-03-18_windows_device_0'!P$1:P$911,1,0)</f>
        <v>49.74666666666667</v>
      </c>
      <c r="B56">
        <f>VLOOKUP('2024-03-18_windows_device_0'!Q56,'2024-03-18_windows_device_0'!Q$1:Q$911,1,0)</f>
        <v>2184113</v>
      </c>
      <c r="C56">
        <f t="shared" si="3"/>
        <v>0.10479953846890247</v>
      </c>
      <c r="D56">
        <f t="shared" si="1"/>
        <v>2184337.765584108</v>
      </c>
      <c r="E56">
        <f t="shared" si="2"/>
        <v>49.851466205135573</v>
      </c>
    </row>
    <row r="57" spans="1:5" x14ac:dyDescent="0.25">
      <c r="A57">
        <f>VLOOKUP('2024-03-18_windows_device_0'!P57,'2024-03-18_windows_device_0'!P$1:P$911,1,0)</f>
        <v>49.867333333333335</v>
      </c>
      <c r="B57">
        <f>VLOOKUP('2024-03-18_windows_device_0'!Q57,'2024-03-18_windows_device_0'!Q$1:Q$911,1,0)</f>
        <v>2184128</v>
      </c>
      <c r="C57">
        <f t="shared" si="3"/>
        <v>0.12081985008197313</v>
      </c>
      <c r="D57">
        <f t="shared" si="1"/>
        <v>2184387.1246542903</v>
      </c>
      <c r="E57">
        <f t="shared" si="2"/>
        <v>49.988153183415307</v>
      </c>
    </row>
    <row r="58" spans="1:5" x14ac:dyDescent="0.25">
      <c r="A58">
        <f>VLOOKUP('2024-03-18_windows_device_0'!P58,'2024-03-18_windows_device_0'!P$1:P$911,1,0)</f>
        <v>49.978666666666669</v>
      </c>
      <c r="B58">
        <f>VLOOKUP('2024-03-18_windows_device_0'!Q58,'2024-03-18_windows_device_0'!Q$1:Q$911,1,0)</f>
        <v>2184153</v>
      </c>
      <c r="C58">
        <f t="shared" si="3"/>
        <v>0.11147466830767955</v>
      </c>
      <c r="D58">
        <f t="shared" si="1"/>
        <v>2184392.0818633507</v>
      </c>
      <c r="E58">
        <f t="shared" si="2"/>
        <v>50.090141334974348</v>
      </c>
    </row>
    <row r="59" spans="1:5" x14ac:dyDescent="0.25">
      <c r="A59">
        <f>VLOOKUP('2024-03-18_windows_device_0'!P59,'2024-03-18_windows_device_0'!P$1:P$911,1,0)</f>
        <v>50.102000000000004</v>
      </c>
      <c r="B59">
        <f>VLOOKUP('2024-03-18_windows_device_0'!Q59,'2024-03-18_windows_device_0'!Q$1:Q$911,1,0)</f>
        <v>2184173</v>
      </c>
      <c r="C59">
        <f t="shared" si="3"/>
        <v>0.12348990201748966</v>
      </c>
      <c r="D59">
        <f t="shared" si="1"/>
        <v>2184437.8511659871</v>
      </c>
      <c r="E59">
        <f t="shared" si="2"/>
        <v>50.225489902017493</v>
      </c>
    </row>
    <row r="60" spans="1:5" x14ac:dyDescent="0.25">
      <c r="A60">
        <f>VLOOKUP('2024-03-18_windows_device_0'!P60,'2024-03-18_windows_device_0'!P$1:P$911,1,0)</f>
        <v>50.204666666666668</v>
      </c>
      <c r="B60">
        <f>VLOOKUP('2024-03-18_windows_device_0'!Q60,'2024-03-18_windows_device_0'!Q$1:Q$911,1,0)</f>
        <v>2184182</v>
      </c>
      <c r="C60">
        <f t="shared" si="3"/>
        <v>0.10279699951725797</v>
      </c>
      <c r="D60">
        <f t="shared" si="1"/>
        <v>2184402.4707003352</v>
      </c>
      <c r="E60">
        <f t="shared" si="2"/>
        <v>50.307463666183928</v>
      </c>
    </row>
    <row r="61" spans="1:5" x14ac:dyDescent="0.25">
      <c r="A61">
        <f>VLOOKUP('2024-03-18_windows_device_0'!P61,'2024-03-18_windows_device_0'!P$1:P$911,1,0)</f>
        <v>50.315333333333335</v>
      </c>
      <c r="B61">
        <f>VLOOKUP('2024-03-18_windows_device_0'!Q61,'2024-03-18_windows_device_0'!Q$1:Q$911,1,0)</f>
        <v>2184184</v>
      </c>
      <c r="C61">
        <f t="shared" si="3"/>
        <v>0.11080715532380041</v>
      </c>
      <c r="D61">
        <f t="shared" si="1"/>
        <v>2184421.6502354261</v>
      </c>
      <c r="E61">
        <f t="shared" si="2"/>
        <v>50.426140488657133</v>
      </c>
    </row>
    <row r="62" spans="1:5" x14ac:dyDescent="0.25">
      <c r="A62">
        <f>VLOOKUP('2024-03-18_windows_device_0'!P62,'2024-03-18_windows_device_0'!P$1:P$911,1,0)</f>
        <v>50.414000000000001</v>
      </c>
      <c r="B62">
        <f>VLOOKUP('2024-03-18_windows_device_0'!Q62,'2024-03-18_windows_device_0'!Q$1:Q$911,1,0)</f>
        <v>2184200</v>
      </c>
      <c r="C62">
        <f t="shared" si="3"/>
        <v>9.8791921613990308E-2</v>
      </c>
      <c r="D62">
        <f t="shared" si="1"/>
        <v>2184411.8809327898</v>
      </c>
      <c r="E62">
        <f t="shared" si="2"/>
        <v>50.512791921613989</v>
      </c>
    </row>
    <row r="63" spans="1:5" x14ac:dyDescent="0.25">
      <c r="A63">
        <f>VLOOKUP('2024-03-18_windows_device_0'!P63,'2024-03-18_windows_device_0'!P$1:P$911,1,0)</f>
        <v>50.511333333333333</v>
      </c>
      <c r="B63">
        <f>VLOOKUP('2024-03-18_windows_device_0'!Q63,'2024-03-18_windows_device_0'!Q$1:Q$911,1,0)</f>
        <v>2184212</v>
      </c>
      <c r="C63">
        <f t="shared" si="3"/>
        <v>9.7456895646232042E-2</v>
      </c>
      <c r="D63">
        <f t="shared" si="1"/>
        <v>2184421.0176769411</v>
      </c>
      <c r="E63">
        <f t="shared" si="2"/>
        <v>50.608790228979565</v>
      </c>
    </row>
    <row r="64" spans="1:5" x14ac:dyDescent="0.25">
      <c r="A64">
        <f>VLOOKUP('2024-03-18_windows_device_0'!P64,'2024-03-18_windows_device_0'!P$1:P$911,1,0)</f>
        <v>50.62</v>
      </c>
      <c r="B64">
        <f>VLOOKUP('2024-03-18_windows_device_0'!Q64,'2024-03-18_windows_device_0'!Q$1:Q$911,1,0)</f>
        <v>2184219</v>
      </c>
      <c r="C64">
        <f t="shared" si="3"/>
        <v>0.10880461637216303</v>
      </c>
      <c r="D64">
        <f t="shared" si="1"/>
        <v>2184452.3553516534</v>
      </c>
      <c r="E64">
        <f t="shared" si="2"/>
        <v>50.728804616372159</v>
      </c>
    </row>
    <row r="65" spans="1:5" x14ac:dyDescent="0.25">
      <c r="A65">
        <f>VLOOKUP('2024-03-18_windows_device_0'!P65,'2024-03-18_windows_device_0'!P$1:P$911,1,0)</f>
        <v>50.712666666666664</v>
      </c>
      <c r="B65">
        <f>VLOOKUP('2024-03-18_windows_device_0'!Q65,'2024-03-18_windows_device_0'!Q$1:Q$911,1,0)</f>
        <v>2184222</v>
      </c>
      <c r="C65">
        <f t="shared" si="3"/>
        <v>9.2784304759085251E-2</v>
      </c>
      <c r="D65">
        <f t="shared" si="1"/>
        <v>2184420.9962814716</v>
      </c>
      <c r="E65">
        <f t="shared" si="2"/>
        <v>50.805450971425749</v>
      </c>
    </row>
    <row r="66" spans="1:5" x14ac:dyDescent="0.25">
      <c r="A66">
        <f>VLOOKUP('2024-03-18_windows_device_0'!P66,'2024-03-18_windows_device_0'!P$1:P$911,1,0)</f>
        <v>50.786666666666669</v>
      </c>
      <c r="B66">
        <f>VLOOKUP('2024-03-18_windows_device_0'!Q66,'2024-03-18_windows_device_0'!Q$1:Q$911,1,0)</f>
        <v>2184257</v>
      </c>
      <c r="C66">
        <f t="shared" si="3"/>
        <v>7.409394121049806E-2</v>
      </c>
      <c r="D66">
        <f t="shared" si="1"/>
        <v>2184415.9106995924</v>
      </c>
      <c r="E66">
        <f t="shared" si="2"/>
        <v>50.860760607877168</v>
      </c>
    </row>
    <row r="67" spans="1:5" x14ac:dyDescent="0.25">
      <c r="A67">
        <f>VLOOKUP('2024-03-18_windows_device_0'!P67,'2024-03-18_windows_device_0'!P$1:P$911,1,0)</f>
        <v>50.852666666666664</v>
      </c>
      <c r="B67">
        <f>VLOOKUP('2024-03-18_windows_device_0'!Q67,'2024-03-18_windows_device_0'!Q$1:Q$911,1,0)</f>
        <v>2184255</v>
      </c>
      <c r="C67">
        <f t="shared" si="3"/>
        <v>6.6083785403948506E-2</v>
      </c>
      <c r="D67">
        <f t="shared" ref="D67:D130" si="4">B67+C67*F$3</f>
        <v>2184396.731164501</v>
      </c>
      <c r="E67">
        <f t="shared" ref="E67:E130" si="5">C67+A67</f>
        <v>50.918750452070611</v>
      </c>
    </row>
    <row r="68" spans="1:5" x14ac:dyDescent="0.25">
      <c r="A68">
        <f>VLOOKUP('2024-03-18_windows_device_0'!P68,'2024-03-18_windows_device_0'!P$1:P$911,1,0)</f>
        <v>50.945999999999998</v>
      </c>
      <c r="B68">
        <f>VLOOKUP('2024-03-18_windows_device_0'!Q68,'2024-03-18_windows_device_0'!Q$1:Q$911,1,0)</f>
        <v>2184260</v>
      </c>
      <c r="C68">
        <f t="shared" si="3"/>
        <v>9.3451817742964377E-2</v>
      </c>
      <c r="D68">
        <f t="shared" si="4"/>
        <v>2184460.4279093957</v>
      </c>
      <c r="E68">
        <f t="shared" si="5"/>
        <v>51.039451817742965</v>
      </c>
    </row>
    <row r="69" spans="1:5" x14ac:dyDescent="0.25">
      <c r="A69">
        <f>VLOOKUP('2024-03-18_windows_device_0'!P69,'2024-03-18_windows_device_0'!P$1:P$911,1,0)</f>
        <v>51.036000000000001</v>
      </c>
      <c r="B69">
        <f>VLOOKUP('2024-03-18_windows_device_0'!Q69,'2024-03-18_windows_device_0'!Q$1:Q$911,1,0)</f>
        <v>2184267</v>
      </c>
      <c r="C69">
        <f t="shared" si="3"/>
        <v>9.0114252823575838E-2</v>
      </c>
      <c r="D69">
        <f t="shared" si="4"/>
        <v>2184460.2697697743</v>
      </c>
      <c r="E69">
        <f t="shared" si="5"/>
        <v>51.126114252823577</v>
      </c>
    </row>
    <row r="70" spans="1:5" x14ac:dyDescent="0.25">
      <c r="A70">
        <f>VLOOKUP('2024-03-18_windows_device_0'!P70,'2024-03-18_windows_device_0'!P$1:P$911,1,0)</f>
        <v>51.106666666666669</v>
      </c>
      <c r="B70">
        <f>VLOOKUP('2024-03-18_windows_device_0'!Q70,'2024-03-18_windows_device_0'!Q$1:Q$911,1,0)</f>
        <v>2184297</v>
      </c>
      <c r="C70">
        <f t="shared" si="3"/>
        <v>7.0756376291102416E-2</v>
      </c>
      <c r="D70">
        <f t="shared" si="4"/>
        <v>2184448.7525599711</v>
      </c>
      <c r="E70">
        <f t="shared" si="5"/>
        <v>51.17742304295777</v>
      </c>
    </row>
    <row r="71" spans="1:5" x14ac:dyDescent="0.25">
      <c r="A71">
        <f>VLOOKUP('2024-03-18_windows_device_0'!P71,'2024-03-18_windows_device_0'!P$1:P$911,1,0)</f>
        <v>51.19</v>
      </c>
      <c r="B71">
        <f>VLOOKUP('2024-03-18_windows_device_0'!Q71,'2024-03-18_windows_device_0'!Q$1:Q$911,1,0)</f>
        <v>2184303</v>
      </c>
      <c r="C71">
        <f t="shared" si="3"/>
        <v>8.3439122984784536E-2</v>
      </c>
      <c r="D71">
        <f t="shared" si="4"/>
        <v>2184481.953490532</v>
      </c>
      <c r="E71">
        <f t="shared" si="5"/>
        <v>51.273439122984783</v>
      </c>
    </row>
    <row r="72" spans="1:5" x14ac:dyDescent="0.25">
      <c r="A72">
        <f>VLOOKUP('2024-03-18_windows_device_0'!P72,'2024-03-18_windows_device_0'!P$1:P$911,1,0)</f>
        <v>51.274000000000001</v>
      </c>
      <c r="B72">
        <f>VLOOKUP('2024-03-18_windows_device_0'!Q72,'2024-03-18_windows_device_0'!Q$1:Q$911,1,0)</f>
        <v>2184302</v>
      </c>
      <c r="C72">
        <f t="shared" si="3"/>
        <v>8.4106635968670782E-2</v>
      </c>
      <c r="D72">
        <f t="shared" si="4"/>
        <v>2184482.3851184561</v>
      </c>
      <c r="E72">
        <f t="shared" si="5"/>
        <v>51.358106635968674</v>
      </c>
    </row>
    <row r="73" spans="1:5" x14ac:dyDescent="0.25">
      <c r="A73">
        <f>VLOOKUP('2024-03-18_windows_device_0'!P73,'2024-03-18_windows_device_0'!P$1:P$911,1,0)</f>
        <v>51.332000000000001</v>
      </c>
      <c r="B73">
        <f>VLOOKUP('2024-03-18_windows_device_0'!Q73,'2024-03-18_windows_device_0'!Q$1:Q$911,1,0)</f>
        <v>2184302</v>
      </c>
      <c r="C73">
        <f t="shared" si="3"/>
        <v>5.8073629597413169E-2</v>
      </c>
      <c r="D73">
        <f t="shared" si="4"/>
        <v>2184426.5516294101</v>
      </c>
      <c r="E73">
        <f t="shared" si="5"/>
        <v>51.390073629597417</v>
      </c>
    </row>
    <row r="74" spans="1:5" x14ac:dyDescent="0.25">
      <c r="A74">
        <f>VLOOKUP('2024-03-18_windows_device_0'!P74,'2024-03-18_windows_device_0'!P$1:P$911,1,0)</f>
        <v>51.421333333333337</v>
      </c>
      <c r="B74">
        <f>VLOOKUP('2024-03-18_windows_device_0'!Q74,'2024-03-18_windows_device_0'!Q$1:Q$911,1,0)</f>
        <v>2184322</v>
      </c>
      <c r="C74">
        <f t="shared" si="3"/>
        <v>8.9446739839696712E-2</v>
      </c>
      <c r="D74">
        <f t="shared" si="4"/>
        <v>2184513.8381418502</v>
      </c>
      <c r="E74">
        <f t="shared" si="5"/>
        <v>51.510780073173031</v>
      </c>
    </row>
    <row r="75" spans="1:5" x14ac:dyDescent="0.25">
      <c r="A75">
        <f>VLOOKUP('2024-03-18_windows_device_0'!P75,'2024-03-18_windows_device_0'!P$1:P$911,1,0)</f>
        <v>51.488</v>
      </c>
      <c r="B75">
        <f>VLOOKUP('2024-03-18_windows_device_0'!Q75,'2024-03-18_windows_device_0'!Q$1:Q$911,1,0)</f>
        <v>2184310</v>
      </c>
      <c r="C75">
        <f t="shared" si="3"/>
        <v>6.6751298387827632E-2</v>
      </c>
      <c r="D75">
        <f t="shared" si="4"/>
        <v>2184453.1627924256</v>
      </c>
      <c r="E75">
        <f t="shared" si="5"/>
        <v>51.554751298387828</v>
      </c>
    </row>
    <row r="76" spans="1:5" x14ac:dyDescent="0.25">
      <c r="A76">
        <f>VLOOKUP('2024-03-18_windows_device_0'!P76,'2024-03-18_windows_device_0'!P$1:P$911,1,0)</f>
        <v>51.542666666666662</v>
      </c>
      <c r="B76">
        <f>VLOOKUP('2024-03-18_windows_device_0'!Q76,'2024-03-18_windows_device_0'!Q$1:Q$911,1,0)</f>
        <v>2184320</v>
      </c>
      <c r="C76">
        <f t="shared" si="3"/>
        <v>5.4736064678017518E-2</v>
      </c>
      <c r="D76">
        <f t="shared" si="4"/>
        <v>2184437.3934897888</v>
      </c>
      <c r="E76">
        <f t="shared" si="5"/>
        <v>51.59740273134468</v>
      </c>
    </row>
    <row r="77" spans="1:5" x14ac:dyDescent="0.25">
      <c r="A77">
        <f>VLOOKUP('2024-03-18_windows_device_0'!P77,'2024-03-18_windows_device_0'!P$1:P$911,1,0)</f>
        <v>51.632666666666665</v>
      </c>
      <c r="B77">
        <f>VLOOKUP('2024-03-18_windows_device_0'!Q77,'2024-03-18_windows_device_0'!Q$1:Q$911,1,0)</f>
        <v>2184320</v>
      </c>
      <c r="C77">
        <f t="shared" si="3"/>
        <v>9.0114252823575838E-2</v>
      </c>
      <c r="D77">
        <f t="shared" si="4"/>
        <v>2184513.2697697743</v>
      </c>
      <c r="E77">
        <f t="shared" si="5"/>
        <v>51.722780919490241</v>
      </c>
    </row>
    <row r="78" spans="1:5" x14ac:dyDescent="0.25">
      <c r="A78">
        <f>VLOOKUP('2024-03-18_windows_device_0'!P78,'2024-03-18_windows_device_0'!P$1:P$911,1,0)</f>
        <v>51.667999999999999</v>
      </c>
      <c r="B78">
        <f>VLOOKUP('2024-03-18_windows_device_0'!Q78,'2024-03-18_windows_device_0'!Q$1:Q$911,1,0)</f>
        <v>2184353</v>
      </c>
      <c r="C78">
        <f t="shared" si="3"/>
        <v>3.5378188145551208E-2</v>
      </c>
      <c r="D78">
        <f t="shared" si="4"/>
        <v>2184428.8762799855</v>
      </c>
      <c r="E78">
        <f t="shared" si="5"/>
        <v>51.70337818814555</v>
      </c>
    </row>
    <row r="79" spans="1:5" x14ac:dyDescent="0.25">
      <c r="A79">
        <f>VLOOKUP('2024-03-18_windows_device_0'!P79,'2024-03-18_windows_device_0'!P$1:P$911,1,0)</f>
        <v>51.763999999999996</v>
      </c>
      <c r="B79">
        <f>VLOOKUP('2024-03-18_windows_device_0'!Q79,'2024-03-18_windows_device_0'!Q$1:Q$911,1,0)</f>
        <v>2184341</v>
      </c>
      <c r="C79">
        <f t="shared" si="3"/>
        <v>9.6121869678473776E-2</v>
      </c>
      <c r="D79">
        <f t="shared" si="4"/>
        <v>2184547.1544210929</v>
      </c>
      <c r="E79">
        <f t="shared" si="5"/>
        <v>51.860121869678473</v>
      </c>
    </row>
    <row r="80" spans="1:5" x14ac:dyDescent="0.25">
      <c r="A80">
        <f>VLOOKUP('2024-03-18_windows_device_0'!P80,'2024-03-18_windows_device_0'!P$1:P$911,1,0)</f>
        <v>51.816000000000003</v>
      </c>
      <c r="B80">
        <f>VLOOKUP('2024-03-18_windows_device_0'!Q80,'2024-03-18_windows_device_0'!Q$1:Q$911,1,0)</f>
        <v>2184344</v>
      </c>
      <c r="C80">
        <f t="shared" si="3"/>
        <v>5.2066012742515232E-2</v>
      </c>
      <c r="D80">
        <f t="shared" si="4"/>
        <v>2184455.6669780919</v>
      </c>
      <c r="E80">
        <f t="shared" si="5"/>
        <v>51.868066012742517</v>
      </c>
    </row>
    <row r="81" spans="1:5" x14ac:dyDescent="0.25">
      <c r="A81">
        <f>VLOOKUP('2024-03-18_windows_device_0'!P81,'2024-03-18_windows_device_0'!P$1:P$911,1,0)</f>
        <v>51.87466666666667</v>
      </c>
      <c r="B81">
        <f>VLOOKUP('2024-03-18_windows_device_0'!Q81,'2024-03-18_windows_device_0'!Q$1:Q$911,1,0)</f>
        <v>2184388</v>
      </c>
      <c r="C81">
        <f t="shared" si="3"/>
        <v>5.8741142581292302E-2</v>
      </c>
      <c r="D81">
        <f t="shared" si="4"/>
        <v>2184513.9832573342</v>
      </c>
      <c r="E81">
        <f t="shared" si="5"/>
        <v>51.93340780924796</v>
      </c>
    </row>
    <row r="82" spans="1:5" x14ac:dyDescent="0.25">
      <c r="A82">
        <f>VLOOKUP('2024-03-18_windows_device_0'!P82,'2024-03-18_windows_device_0'!P$1:P$911,1,0)</f>
        <v>51.941333333333333</v>
      </c>
      <c r="B82">
        <f>VLOOKUP('2024-03-18_windows_device_0'!Q82,'2024-03-18_windows_device_0'!Q$1:Q$911,1,0)</f>
        <v>2184409</v>
      </c>
      <c r="C82">
        <f t="shared" si="3"/>
        <v>6.6751298387827632E-2</v>
      </c>
      <c r="D82">
        <f t="shared" si="4"/>
        <v>2184552.1627924256</v>
      </c>
      <c r="E82">
        <f t="shared" si="5"/>
        <v>52.008084631721161</v>
      </c>
    </row>
    <row r="83" spans="1:5" x14ac:dyDescent="0.25">
      <c r="A83">
        <f>VLOOKUP('2024-03-18_windows_device_0'!P83,'2024-03-18_windows_device_0'!P$1:P$911,1,0)</f>
        <v>52.00266666666667</v>
      </c>
      <c r="B83">
        <f>VLOOKUP('2024-03-18_windows_device_0'!Q83,'2024-03-18_windows_device_0'!Q$1:Q$911,1,0)</f>
        <v>2184413</v>
      </c>
      <c r="C83">
        <f t="shared" si="3"/>
        <v>6.141119451680882E-2</v>
      </c>
      <c r="D83">
        <f t="shared" si="4"/>
        <v>2184544.7097690315</v>
      </c>
      <c r="E83">
        <f t="shared" si="5"/>
        <v>52.064077861183478</v>
      </c>
    </row>
    <row r="84" spans="1:5" x14ac:dyDescent="0.25">
      <c r="A84">
        <f>VLOOKUP('2024-03-18_windows_device_0'!P84,'2024-03-18_windows_device_0'!P$1:P$911,1,0)</f>
        <v>52.081333333333333</v>
      </c>
      <c r="B84">
        <f>VLOOKUP('2024-03-18_windows_device_0'!Q84,'2024-03-18_windows_device_0'!Q$1:Q$911,1,0)</f>
        <v>2184411</v>
      </c>
      <c r="C84">
        <f t="shared" si="3"/>
        <v>7.8766532097637745E-2</v>
      </c>
      <c r="D84">
        <f t="shared" si="4"/>
        <v>2184579.932095062</v>
      </c>
      <c r="E84">
        <f t="shared" si="5"/>
        <v>52.160099865430972</v>
      </c>
    </row>
    <row r="85" spans="1:5" x14ac:dyDescent="0.25">
      <c r="A85">
        <f>VLOOKUP('2024-03-18_windows_device_0'!P85,'2024-03-18_windows_device_0'!P$1:P$911,1,0)</f>
        <v>52.14</v>
      </c>
      <c r="B85">
        <f>VLOOKUP('2024-03-18_windows_device_0'!Q85,'2024-03-18_windows_device_0'!Q$1:Q$911,1,0)</f>
        <v>2184418</v>
      </c>
      <c r="C85">
        <f t="shared" si="3"/>
        <v>5.8741142581292302E-2</v>
      </c>
      <c r="D85">
        <f t="shared" si="4"/>
        <v>2184543.9832573342</v>
      </c>
      <c r="E85">
        <f t="shared" si="5"/>
        <v>52.198741142581291</v>
      </c>
    </row>
    <row r="86" spans="1:5" x14ac:dyDescent="0.25">
      <c r="A86">
        <f>VLOOKUP('2024-03-18_windows_device_0'!P86,'2024-03-18_windows_device_0'!P$1:P$911,1,0)</f>
        <v>52.212000000000003</v>
      </c>
      <c r="B86">
        <f>VLOOKUP('2024-03-18_windows_device_0'!Q86,'2024-03-18_windows_device_0'!Q$1:Q$911,1,0)</f>
        <v>2184421</v>
      </c>
      <c r="C86">
        <f t="shared" si="3"/>
        <v>7.2091402258860668E-2</v>
      </c>
      <c r="D86">
        <f t="shared" si="4"/>
        <v>2184575.6158158197</v>
      </c>
      <c r="E86">
        <f t="shared" si="5"/>
        <v>52.284091402258866</v>
      </c>
    </row>
    <row r="87" spans="1:5" x14ac:dyDescent="0.25">
      <c r="A87">
        <f>VLOOKUP('2024-03-18_windows_device_0'!P87,'2024-03-18_windows_device_0'!P$1:P$911,1,0)</f>
        <v>52.274000000000001</v>
      </c>
      <c r="B87">
        <f>VLOOKUP('2024-03-18_windows_device_0'!Q87,'2024-03-18_windows_device_0'!Q$1:Q$911,1,0)</f>
        <v>2184446</v>
      </c>
      <c r="C87">
        <f t="shared" si="3"/>
        <v>6.2078707500680834E-2</v>
      </c>
      <c r="D87">
        <f t="shared" si="4"/>
        <v>2184579.1413969556</v>
      </c>
      <c r="E87">
        <f t="shared" si="5"/>
        <v>52.336078707500683</v>
      </c>
    </row>
    <row r="88" spans="1:5" x14ac:dyDescent="0.25">
      <c r="A88">
        <f>VLOOKUP('2024-03-18_windows_device_0'!P88,'2024-03-18_windows_device_0'!P$1:P$911,1,0)</f>
        <v>52.327333333333328</v>
      </c>
      <c r="B88">
        <f>VLOOKUP('2024-03-18_windows_device_0'!Q88,'2024-03-18_windows_device_0'!Q$1:Q$911,1,0)</f>
        <v>2184446</v>
      </c>
      <c r="C88">
        <f t="shared" si="3"/>
        <v>5.3401038710259259E-2</v>
      </c>
      <c r="D88">
        <f t="shared" si="4"/>
        <v>2184560.5302339406</v>
      </c>
      <c r="E88">
        <f t="shared" si="5"/>
        <v>52.380734372043591</v>
      </c>
    </row>
    <row r="89" spans="1:5" x14ac:dyDescent="0.25">
      <c r="A89">
        <f>VLOOKUP('2024-03-18_windows_device_0'!P89,'2024-03-18_windows_device_0'!P$1:P$911,1,0)</f>
        <v>52.38666666666667</v>
      </c>
      <c r="B89">
        <f>VLOOKUP('2024-03-18_windows_device_0'!Q89,'2024-03-18_windows_device_0'!Q$1:Q$911,1,0)</f>
        <v>2184432</v>
      </c>
      <c r="C89">
        <f t="shared" si="3"/>
        <v>5.9408655565178548E-2</v>
      </c>
      <c r="D89">
        <f t="shared" si="4"/>
        <v>2184559.4148852588</v>
      </c>
      <c r="E89">
        <f t="shared" si="5"/>
        <v>52.446075322231849</v>
      </c>
    </row>
    <row r="90" spans="1:5" x14ac:dyDescent="0.25">
      <c r="A90">
        <f>VLOOKUP('2024-03-18_windows_device_0'!P90,'2024-03-18_windows_device_0'!P$1:P$911,1,0)</f>
        <v>52.448666666666668</v>
      </c>
      <c r="B90">
        <f>VLOOKUP('2024-03-18_windows_device_0'!Q90,'2024-03-18_windows_device_0'!Q$1:Q$911,1,0)</f>
        <v>2184442</v>
      </c>
      <c r="C90">
        <f t="shared" si="3"/>
        <v>6.2078707500680834E-2</v>
      </c>
      <c r="D90">
        <f t="shared" si="4"/>
        <v>2184575.1413969556</v>
      </c>
      <c r="E90">
        <f t="shared" si="5"/>
        <v>52.51074537416735</v>
      </c>
    </row>
    <row r="91" spans="1:5" x14ac:dyDescent="0.25">
      <c r="A91">
        <f>VLOOKUP('2024-03-18_windows_device_0'!P91,'2024-03-18_windows_device_0'!P$1:P$911,1,0)</f>
        <v>52.504666666666665</v>
      </c>
      <c r="B91">
        <f>VLOOKUP('2024-03-18_windows_device_0'!Q91,'2024-03-18_windows_device_0'!Q$1:Q$911,1,0)</f>
        <v>2184473</v>
      </c>
      <c r="C91">
        <f t="shared" si="3"/>
        <v>5.6071090645775777E-2</v>
      </c>
      <c r="D91">
        <f t="shared" si="4"/>
        <v>2184593.2567456374</v>
      </c>
      <c r="E91">
        <f t="shared" si="5"/>
        <v>52.560737757312438</v>
      </c>
    </row>
    <row r="92" spans="1:5" x14ac:dyDescent="0.25">
      <c r="A92">
        <f>VLOOKUP('2024-03-18_windows_device_0'!P92,'2024-03-18_windows_device_0'!P$1:P$911,1,0)</f>
        <v>52.541333333333334</v>
      </c>
      <c r="B92">
        <f>VLOOKUP('2024-03-18_windows_device_0'!Q92,'2024-03-18_windows_device_0'!Q$1:Q$911,1,0)</f>
        <v>2184472</v>
      </c>
      <c r="C92">
        <f t="shared" si="3"/>
        <v>3.6713214113309467E-2</v>
      </c>
      <c r="D92">
        <f t="shared" si="4"/>
        <v>2184550.7395358342</v>
      </c>
      <c r="E92">
        <f t="shared" si="5"/>
        <v>52.578046547446647</v>
      </c>
    </row>
    <row r="93" spans="1:5" x14ac:dyDescent="0.25">
      <c r="A93">
        <f>VLOOKUP('2024-03-18_windows_device_0'!P93,'2024-03-18_windows_device_0'!P$1:P$911,1,0)</f>
        <v>52.602666666666664</v>
      </c>
      <c r="B93">
        <f>VLOOKUP('2024-03-18_windows_device_0'!Q93,'2024-03-18_windows_device_0'!Q$1:Q$911,1,0)</f>
        <v>2184469</v>
      </c>
      <c r="C93">
        <f t="shared" si="3"/>
        <v>6.1411194516801708E-2</v>
      </c>
      <c r="D93">
        <f t="shared" si="4"/>
        <v>2184600.7097690315</v>
      </c>
      <c r="E93">
        <f t="shared" si="5"/>
        <v>52.664077861183465</v>
      </c>
    </row>
    <row r="94" spans="1:5" x14ac:dyDescent="0.25">
      <c r="A94">
        <f>VLOOKUP('2024-03-18_windows_device_0'!P94,'2024-03-18_windows_device_0'!P$1:P$911,1,0)</f>
        <v>52.63066666666667</v>
      </c>
      <c r="B94">
        <f>VLOOKUP('2024-03-18_windows_device_0'!Q94,'2024-03-18_windows_device_0'!Q$1:Q$911,1,0)</f>
        <v>2184473</v>
      </c>
      <c r="C94">
        <f t="shared" si="3"/>
        <v>2.8035545322895004E-2</v>
      </c>
      <c r="D94">
        <f t="shared" si="4"/>
        <v>2184533.1283728187</v>
      </c>
      <c r="E94">
        <f t="shared" si="5"/>
        <v>52.658702211989564</v>
      </c>
    </row>
    <row r="95" spans="1:5" x14ac:dyDescent="0.25">
      <c r="A95">
        <f>VLOOKUP('2024-03-18_windows_device_0'!P95,'2024-03-18_windows_device_0'!P$1:P$911,1,0)</f>
        <v>52.68</v>
      </c>
      <c r="B95">
        <f>VLOOKUP('2024-03-18_windows_device_0'!Q95,'2024-03-18_windows_device_0'!Q$1:Q$911,1,0)</f>
        <v>2184483</v>
      </c>
      <c r="C95">
        <f t="shared" si="3"/>
        <v>4.9395960806991594E-2</v>
      </c>
      <c r="D95">
        <f t="shared" si="4"/>
        <v>2184588.9404663946</v>
      </c>
      <c r="E95">
        <f t="shared" si="5"/>
        <v>52.72939596080699</v>
      </c>
    </row>
    <row r="96" spans="1:5" x14ac:dyDescent="0.25">
      <c r="A96">
        <f>VLOOKUP('2024-03-18_windows_device_0'!P96,'2024-03-18_windows_device_0'!P$1:P$911,1,0)</f>
        <v>52.75266666666667</v>
      </c>
      <c r="B96">
        <f>VLOOKUP('2024-03-18_windows_device_0'!Q96,'2024-03-18_windows_device_0'!Q$1:Q$911,1,0)</f>
        <v>2184506</v>
      </c>
      <c r="C96">
        <f t="shared" si="3"/>
        <v>7.2758915242739808E-2</v>
      </c>
      <c r="D96">
        <f t="shared" si="4"/>
        <v>2184662.0474437438</v>
      </c>
      <c r="E96">
        <f t="shared" si="5"/>
        <v>52.825425581909407</v>
      </c>
    </row>
    <row r="97" spans="1:5" x14ac:dyDescent="0.25">
      <c r="A97">
        <f>VLOOKUP('2024-03-18_windows_device_0'!P97,'2024-03-18_windows_device_0'!P$1:P$911,1,0)</f>
        <v>52.777999999999999</v>
      </c>
      <c r="B97">
        <f>VLOOKUP('2024-03-18_windows_device_0'!Q97,'2024-03-18_windows_device_0'!Q$1:Q$911,1,0)</f>
        <v>2184504</v>
      </c>
      <c r="C97">
        <f t="shared" si="3"/>
        <v>2.536549338737137E-2</v>
      </c>
      <c r="D97">
        <f t="shared" si="4"/>
        <v>2184558.4018611219</v>
      </c>
      <c r="E97">
        <f t="shared" si="5"/>
        <v>52.803365493387368</v>
      </c>
    </row>
    <row r="98" spans="1:5" x14ac:dyDescent="0.25">
      <c r="A98">
        <f>VLOOKUP('2024-03-18_windows_device_0'!P98,'2024-03-18_windows_device_0'!P$1:P$911,1,0)</f>
        <v>52.839333333333329</v>
      </c>
      <c r="B98">
        <f>VLOOKUP('2024-03-18_windows_device_0'!Q98,'2024-03-18_windows_device_0'!Q$1:Q$911,1,0)</f>
        <v>2184501</v>
      </c>
      <c r="C98">
        <f t="shared" si="3"/>
        <v>6.1411194516801708E-2</v>
      </c>
      <c r="D98">
        <f t="shared" si="4"/>
        <v>2184632.7097690315</v>
      </c>
      <c r="E98">
        <f t="shared" si="5"/>
        <v>52.900744527850129</v>
      </c>
    </row>
    <row r="99" spans="1:5" x14ac:dyDescent="0.25">
      <c r="A99">
        <f>VLOOKUP('2024-03-18_windows_device_0'!P99,'2024-03-18_windows_device_0'!P$1:P$911,1,0)</f>
        <v>52.872666666666667</v>
      </c>
      <c r="B99">
        <f>VLOOKUP('2024-03-18_windows_device_0'!Q99,'2024-03-18_windows_device_0'!Q$1:Q$911,1,0)</f>
        <v>2184526</v>
      </c>
      <c r="C99">
        <f t="shared" si="3"/>
        <v>3.3375649193920928E-2</v>
      </c>
      <c r="D99">
        <f t="shared" si="4"/>
        <v>2184597.5813962128</v>
      </c>
      <c r="E99">
        <f t="shared" si="5"/>
        <v>52.906042315860589</v>
      </c>
    </row>
    <row r="100" spans="1:5" x14ac:dyDescent="0.25">
      <c r="A100">
        <f>VLOOKUP('2024-03-18_windows_device_0'!P100,'2024-03-18_windows_device_0'!P$1:P$911,1,0)</f>
        <v>52.908000000000001</v>
      </c>
      <c r="B100">
        <f>VLOOKUP('2024-03-18_windows_device_0'!Q100,'2024-03-18_windows_device_0'!Q$1:Q$911,1,0)</f>
        <v>2184530</v>
      </c>
      <c r="C100">
        <f t="shared" si="3"/>
        <v>3.5378188145551208E-2</v>
      </c>
      <c r="D100">
        <f t="shared" si="4"/>
        <v>2184605.8762799855</v>
      </c>
      <c r="E100">
        <f t="shared" si="5"/>
        <v>52.943378188145552</v>
      </c>
    </row>
    <row r="101" spans="1:5" x14ac:dyDescent="0.25">
      <c r="A101">
        <f>VLOOKUP('2024-03-18_windows_device_0'!P101,'2024-03-18_windows_device_0'!P$1:P$911,1,0)</f>
        <v>52.944666666666663</v>
      </c>
      <c r="B101">
        <f>VLOOKUP('2024-03-18_windows_device_0'!Q101,'2024-03-18_windows_device_0'!Q$1:Q$911,1,0)</f>
        <v>2184534</v>
      </c>
      <c r="C101">
        <f t="shared" si="3"/>
        <v>3.6713214113302355E-2</v>
      </c>
      <c r="D101">
        <f t="shared" si="4"/>
        <v>2184612.7395358342</v>
      </c>
      <c r="E101">
        <f t="shared" si="5"/>
        <v>52.981379880779969</v>
      </c>
    </row>
    <row r="102" spans="1:5" x14ac:dyDescent="0.25">
      <c r="A102">
        <f>VLOOKUP('2024-03-18_windows_device_0'!P102,'2024-03-18_windows_device_0'!P$1:P$911,1,0)</f>
        <v>52.988666666666667</v>
      </c>
      <c r="B102">
        <f>VLOOKUP('2024-03-18_windows_device_0'!Q102,'2024-03-18_windows_device_0'!Q$1:Q$911,1,0)</f>
        <v>2184525</v>
      </c>
      <c r="C102">
        <f t="shared" si="3"/>
        <v>4.4055856935972783E-2</v>
      </c>
      <c r="D102">
        <f t="shared" si="4"/>
        <v>2184619.487443001</v>
      </c>
      <c r="E102">
        <f t="shared" si="5"/>
        <v>53.032722523602636</v>
      </c>
    </row>
    <row r="103" spans="1:5" x14ac:dyDescent="0.25">
      <c r="A103">
        <f>VLOOKUP('2024-03-18_windows_device_0'!P103,'2024-03-18_windows_device_0'!P$1:P$911,1,0)</f>
        <v>53.033333333333331</v>
      </c>
      <c r="B103">
        <f>VLOOKUP('2024-03-18_windows_device_0'!Q103,'2024-03-18_windows_device_0'!Q$1:Q$911,1,0)</f>
        <v>2184521</v>
      </c>
      <c r="C103">
        <f t="shared" si="3"/>
        <v>4.4723369919844796E-2</v>
      </c>
      <c r="D103">
        <f t="shared" si="4"/>
        <v>2184616.9190709251</v>
      </c>
      <c r="E103">
        <f t="shared" si="5"/>
        <v>53.078056703253175</v>
      </c>
    </row>
    <row r="104" spans="1:5" x14ac:dyDescent="0.25">
      <c r="A104">
        <f>VLOOKUP('2024-03-18_windows_device_0'!P104,'2024-03-18_windows_device_0'!P$1:P$911,1,0)</f>
        <v>53.067999999999998</v>
      </c>
      <c r="B104">
        <f>VLOOKUP('2024-03-18_windows_device_0'!Q104,'2024-03-18_windows_device_0'!Q$1:Q$911,1,0)</f>
        <v>2184534</v>
      </c>
      <c r="C104">
        <f t="shared" ref="C104:C167" si="6">(A104-A103)*F$2</f>
        <v>3.4710675161672075E-2</v>
      </c>
      <c r="D104">
        <f t="shared" si="4"/>
        <v>2184608.4446520614</v>
      </c>
      <c r="E104">
        <f t="shared" si="5"/>
        <v>53.102710675161667</v>
      </c>
    </row>
    <row r="105" spans="1:5" x14ac:dyDescent="0.25">
      <c r="A105">
        <f>VLOOKUP('2024-03-18_windows_device_0'!P105,'2024-03-18_windows_device_0'!P$1:P$911,1,0)</f>
        <v>53.101333333333329</v>
      </c>
      <c r="B105">
        <f>VLOOKUP('2024-03-18_windows_device_0'!Q105,'2024-03-18_windows_device_0'!Q$1:Q$911,1,0)</f>
        <v>2184531</v>
      </c>
      <c r="C105">
        <f t="shared" si="6"/>
        <v>3.3375649193913816E-2</v>
      </c>
      <c r="D105">
        <f t="shared" si="4"/>
        <v>2184602.5813962128</v>
      </c>
      <c r="E105">
        <f t="shared" si="5"/>
        <v>53.134708982527243</v>
      </c>
    </row>
    <row r="106" spans="1:5" x14ac:dyDescent="0.25">
      <c r="A106">
        <f>VLOOKUP('2024-03-18_windows_device_0'!P106,'2024-03-18_windows_device_0'!P$1:P$911,1,0)</f>
        <v>53.143333333333331</v>
      </c>
      <c r="B106">
        <f>VLOOKUP('2024-03-18_windows_device_0'!Q106,'2024-03-18_windows_device_0'!Q$1:Q$911,1,0)</f>
        <v>2184550</v>
      </c>
      <c r="C106">
        <f t="shared" si="6"/>
        <v>4.2053317984335391E-2</v>
      </c>
      <c r="D106">
        <f t="shared" si="4"/>
        <v>2184640.1925592283</v>
      </c>
      <c r="E106">
        <f t="shared" si="5"/>
        <v>53.185386651317664</v>
      </c>
    </row>
    <row r="107" spans="1:5" x14ac:dyDescent="0.25">
      <c r="A107">
        <f>VLOOKUP('2024-03-18_windows_device_0'!P107,'2024-03-18_windows_device_0'!P$1:P$911,1,0)</f>
        <v>53.171333333333337</v>
      </c>
      <c r="B107">
        <f>VLOOKUP('2024-03-18_windows_device_0'!Q107,'2024-03-18_windows_device_0'!Q$1:Q$911,1,0)</f>
        <v>2184524</v>
      </c>
      <c r="C107">
        <f t="shared" si="6"/>
        <v>2.8035545322895004E-2</v>
      </c>
      <c r="D107">
        <f t="shared" si="4"/>
        <v>2184584.1283728187</v>
      </c>
      <c r="E107">
        <f t="shared" si="5"/>
        <v>53.19936887865623</v>
      </c>
    </row>
    <row r="108" spans="1:5" x14ac:dyDescent="0.25">
      <c r="A108">
        <f>VLOOKUP('2024-03-18_windows_device_0'!P108,'2024-03-18_windows_device_0'!P$1:P$911,1,0)</f>
        <v>53.195999999999998</v>
      </c>
      <c r="B108">
        <f>VLOOKUP('2024-03-18_windows_device_0'!Q108,'2024-03-18_windows_device_0'!Q$1:Q$911,1,0)</f>
        <v>2184550</v>
      </c>
      <c r="C108">
        <f t="shared" si="6"/>
        <v>2.4697980403492241E-2</v>
      </c>
      <c r="D108">
        <f t="shared" si="4"/>
        <v>2184602.9702331973</v>
      </c>
      <c r="E108">
        <f t="shared" si="5"/>
        <v>53.220697980403493</v>
      </c>
    </row>
    <row r="109" spans="1:5" x14ac:dyDescent="0.25">
      <c r="A109">
        <f>VLOOKUP('2024-03-18_windows_device_0'!P109,'2024-03-18_windows_device_0'!P$1:P$911,1,0)</f>
        <v>53.225999999999999</v>
      </c>
      <c r="B109">
        <f>VLOOKUP('2024-03-18_windows_device_0'!Q109,'2024-03-18_windows_device_0'!Q$1:Q$911,1,0)</f>
        <v>2184569</v>
      </c>
      <c r="C109">
        <f t="shared" si="6"/>
        <v>3.0038084274525281E-2</v>
      </c>
      <c r="D109">
        <f t="shared" si="4"/>
        <v>2184633.4232565914</v>
      </c>
      <c r="E109">
        <f t="shared" si="5"/>
        <v>53.256038084274522</v>
      </c>
    </row>
    <row r="110" spans="1:5" x14ac:dyDescent="0.25">
      <c r="A110">
        <f>VLOOKUP('2024-03-18_windows_device_0'!P110,'2024-03-18_windows_device_0'!P$1:P$911,1,0)</f>
        <v>53.275999999999996</v>
      </c>
      <c r="B110">
        <f>VLOOKUP('2024-03-18_windows_device_0'!Q110,'2024-03-18_windows_device_0'!Q$1:Q$911,1,0)</f>
        <v>2184569</v>
      </c>
      <c r="C110">
        <f t="shared" si="6"/>
        <v>5.006347379087072E-2</v>
      </c>
      <c r="D110">
        <f t="shared" si="4"/>
        <v>2184676.3720943192</v>
      </c>
      <c r="E110">
        <f t="shared" si="5"/>
        <v>53.326063473790867</v>
      </c>
    </row>
    <row r="111" spans="1:5" x14ac:dyDescent="0.25">
      <c r="A111">
        <f>VLOOKUP('2024-03-18_windows_device_0'!P111,'2024-03-18_windows_device_0'!P$1:P$911,1,0)</f>
        <v>53.296666666666667</v>
      </c>
      <c r="B111">
        <f>VLOOKUP('2024-03-18_windows_device_0'!Q111,'2024-03-18_windows_device_0'!Q$1:Q$911,1,0)</f>
        <v>2184571</v>
      </c>
      <c r="C111">
        <f t="shared" si="6"/>
        <v>2.0692902500231689E-2</v>
      </c>
      <c r="D111">
        <f t="shared" si="4"/>
        <v>2184615.3804656519</v>
      </c>
      <c r="E111">
        <f t="shared" si="5"/>
        <v>53.317359569166896</v>
      </c>
    </row>
    <row r="112" spans="1:5" x14ac:dyDescent="0.25">
      <c r="A112">
        <f>VLOOKUP('2024-03-18_windows_device_0'!P112,'2024-03-18_windows_device_0'!P$1:P$911,1,0)</f>
        <v>53.355333333333334</v>
      </c>
      <c r="B112">
        <f>VLOOKUP('2024-03-18_windows_device_0'!Q112,'2024-03-18_windows_device_0'!Q$1:Q$911,1,0)</f>
        <v>2184578</v>
      </c>
      <c r="C112">
        <f t="shared" si="6"/>
        <v>5.8741142581292302E-2</v>
      </c>
      <c r="D112">
        <f t="shared" si="4"/>
        <v>2184703.9832573342</v>
      </c>
      <c r="E112">
        <f t="shared" si="5"/>
        <v>53.414074475914624</v>
      </c>
    </row>
    <row r="113" spans="1:5" x14ac:dyDescent="0.25">
      <c r="A113">
        <f>VLOOKUP('2024-03-18_windows_device_0'!P113,'2024-03-18_windows_device_0'!P$1:P$911,1,0)</f>
        <v>53.385333333333335</v>
      </c>
      <c r="B113">
        <f>VLOOKUP('2024-03-18_windows_device_0'!Q113,'2024-03-18_windows_device_0'!Q$1:Q$911,1,0)</f>
        <v>2184588</v>
      </c>
      <c r="C113">
        <f t="shared" si="6"/>
        <v>3.0038084274525281E-2</v>
      </c>
      <c r="D113">
        <f t="shared" si="4"/>
        <v>2184652.4232565914</v>
      </c>
      <c r="E113">
        <f t="shared" si="5"/>
        <v>53.415371417607858</v>
      </c>
    </row>
    <row r="114" spans="1:5" x14ac:dyDescent="0.25">
      <c r="A114">
        <f>VLOOKUP('2024-03-18_windows_device_0'!P114,'2024-03-18_windows_device_0'!P$1:P$911,1,0)</f>
        <v>53.409333333333336</v>
      </c>
      <c r="B114">
        <f>VLOOKUP('2024-03-18_windows_device_0'!Q114,'2024-03-18_windows_device_0'!Q$1:Q$911,1,0)</f>
        <v>2184582</v>
      </c>
      <c r="C114">
        <f t="shared" si="6"/>
        <v>2.4030467419620224E-2</v>
      </c>
      <c r="D114">
        <f t="shared" si="4"/>
        <v>2184633.5386052732</v>
      </c>
      <c r="E114">
        <f t="shared" si="5"/>
        <v>53.433363800752957</v>
      </c>
    </row>
    <row r="115" spans="1:5" x14ac:dyDescent="0.25">
      <c r="A115">
        <f>VLOOKUP('2024-03-18_windows_device_0'!P115,'2024-03-18_windows_device_0'!P$1:P$911,1,0)</f>
        <v>53.432000000000002</v>
      </c>
      <c r="B115">
        <f>VLOOKUP('2024-03-18_windows_device_0'!Q115,'2024-03-18_windows_device_0'!Q$1:Q$911,1,0)</f>
        <v>2184570</v>
      </c>
      <c r="C115">
        <f t="shared" si="6"/>
        <v>2.2695441451861965E-2</v>
      </c>
      <c r="D115">
        <f t="shared" si="4"/>
        <v>2184618.6753494246</v>
      </c>
      <c r="E115">
        <f t="shared" si="5"/>
        <v>53.454695441451861</v>
      </c>
    </row>
    <row r="116" spans="1:5" x14ac:dyDescent="0.25">
      <c r="A116">
        <f>VLOOKUP('2024-03-18_windows_device_0'!P116,'2024-03-18_windows_device_0'!P$1:P$911,1,0)</f>
        <v>53.459333333333333</v>
      </c>
      <c r="B116">
        <f>VLOOKUP('2024-03-18_windows_device_0'!Q116,'2024-03-18_windows_device_0'!Q$1:Q$911,1,0)</f>
        <v>2184593</v>
      </c>
      <c r="C116">
        <f t="shared" si="6"/>
        <v>2.7368032339008759E-2</v>
      </c>
      <c r="D116">
        <f t="shared" si="4"/>
        <v>2184651.6967448946</v>
      </c>
      <c r="E116">
        <f t="shared" si="5"/>
        <v>53.486701365672339</v>
      </c>
    </row>
    <row r="117" spans="1:5" x14ac:dyDescent="0.25">
      <c r="A117">
        <f>VLOOKUP('2024-03-18_windows_device_0'!P117,'2024-03-18_windows_device_0'!P$1:P$911,1,0)</f>
        <v>53.506666666666668</v>
      </c>
      <c r="B117">
        <f>VLOOKUP('2024-03-18_windows_device_0'!Q117,'2024-03-18_windows_device_0'!Q$1:Q$911,1,0)</f>
        <v>2184590</v>
      </c>
      <c r="C117">
        <f t="shared" si="6"/>
        <v>4.7393421855361315E-2</v>
      </c>
      <c r="D117">
        <f t="shared" si="4"/>
        <v>2184691.6455826219</v>
      </c>
      <c r="E117">
        <f t="shared" si="5"/>
        <v>53.554060088522029</v>
      </c>
    </row>
    <row r="118" spans="1:5" x14ac:dyDescent="0.25">
      <c r="A118">
        <f>VLOOKUP('2024-03-18_windows_device_0'!P118,'2024-03-18_windows_device_0'!P$1:P$911,1,0)</f>
        <v>53.525999999999996</v>
      </c>
      <c r="B118">
        <f>VLOOKUP('2024-03-18_windows_device_0'!Q118,'2024-03-18_windows_device_0'!Q$1:Q$911,1,0)</f>
        <v>2184582</v>
      </c>
      <c r="C118">
        <f t="shared" si="6"/>
        <v>1.9357876532466314E-2</v>
      </c>
      <c r="D118">
        <f t="shared" si="4"/>
        <v>2184623.5172098032</v>
      </c>
      <c r="E118">
        <f t="shared" si="5"/>
        <v>53.545357876532464</v>
      </c>
    </row>
    <row r="119" spans="1:5" x14ac:dyDescent="0.25">
      <c r="A119">
        <f>VLOOKUP('2024-03-18_windows_device_0'!P119,'2024-03-18_windows_device_0'!P$1:P$911,1,0)</f>
        <v>53.556666666666672</v>
      </c>
      <c r="B119">
        <f>VLOOKUP('2024-03-18_windows_device_0'!Q119,'2024-03-18_windows_device_0'!Q$1:Q$911,1,0)</f>
        <v>2184589</v>
      </c>
      <c r="C119">
        <f t="shared" si="6"/>
        <v>3.0705597258411526E-2</v>
      </c>
      <c r="D119">
        <f t="shared" si="4"/>
        <v>2184654.854884516</v>
      </c>
      <c r="E119">
        <f t="shared" si="5"/>
        <v>53.587372263925083</v>
      </c>
    </row>
    <row r="120" spans="1:5" x14ac:dyDescent="0.25">
      <c r="A120">
        <f>VLOOKUP('2024-03-18_windows_device_0'!P120,'2024-03-18_windows_device_0'!P$1:P$911,1,0)</f>
        <v>53.566666666666663</v>
      </c>
      <c r="B120">
        <f>VLOOKUP('2024-03-18_windows_device_0'!Q120,'2024-03-18_windows_device_0'!Q$1:Q$911,1,0)</f>
        <v>2184605</v>
      </c>
      <c r="C120">
        <f t="shared" si="6"/>
        <v>1.0012694758165607E-2</v>
      </c>
      <c r="D120">
        <f t="shared" si="4"/>
        <v>2184626.4744188637</v>
      </c>
      <c r="E120">
        <f t="shared" si="5"/>
        <v>53.57667936142483</v>
      </c>
    </row>
    <row r="121" spans="1:5" x14ac:dyDescent="0.25">
      <c r="A121">
        <f>VLOOKUP('2024-03-18_windows_device_0'!P121,'2024-03-18_windows_device_0'!P$1:P$911,1,0)</f>
        <v>53.626000000000005</v>
      </c>
      <c r="B121">
        <f>VLOOKUP('2024-03-18_windows_device_0'!Q121,'2024-03-18_windows_device_0'!Q$1:Q$911,1,0)</f>
        <v>2184623</v>
      </c>
      <c r="C121">
        <f t="shared" si="6"/>
        <v>5.9408655565178548E-2</v>
      </c>
      <c r="D121">
        <f t="shared" si="4"/>
        <v>2184750.4148852588</v>
      </c>
      <c r="E121">
        <f t="shared" si="5"/>
        <v>53.685408655565183</v>
      </c>
    </row>
    <row r="122" spans="1:5" x14ac:dyDescent="0.25">
      <c r="A122">
        <f>VLOOKUP('2024-03-18_windows_device_0'!P122,'2024-03-18_windows_device_0'!P$1:P$911,1,0)</f>
        <v>53.616666666666667</v>
      </c>
      <c r="B122">
        <f>VLOOKUP('2024-03-18_windows_device_0'!Q122,'2024-03-18_windows_device_0'!Q$1:Q$911,1,0)</f>
        <v>2184630</v>
      </c>
      <c r="C122">
        <f t="shared" si="6"/>
        <v>-9.3451817743007062E-3</v>
      </c>
      <c r="D122">
        <f t="shared" si="4"/>
        <v>2184609.9572090604</v>
      </c>
      <c r="E122">
        <f t="shared" si="5"/>
        <v>53.607321484892367</v>
      </c>
    </row>
    <row r="123" spans="1:5" x14ac:dyDescent="0.25">
      <c r="A123">
        <f>VLOOKUP('2024-03-18_windows_device_0'!P123,'2024-03-18_windows_device_0'!P$1:P$911,1,0)</f>
        <v>53.653999999999996</v>
      </c>
      <c r="B123">
        <f>VLOOKUP('2024-03-18_windows_device_0'!Q123,'2024-03-18_windows_device_0'!Q$1:Q$911,1,0)</f>
        <v>2184647</v>
      </c>
      <c r="C123">
        <f t="shared" si="6"/>
        <v>3.7380727097181481E-2</v>
      </c>
      <c r="D123">
        <f t="shared" si="4"/>
        <v>2184727.1711637583</v>
      </c>
      <c r="E123">
        <f t="shared" si="5"/>
        <v>53.691380727097176</v>
      </c>
    </row>
    <row r="124" spans="1:5" x14ac:dyDescent="0.25">
      <c r="A124">
        <f>VLOOKUP('2024-03-18_windows_device_0'!P124,'2024-03-18_windows_device_0'!P$1:P$911,1,0)</f>
        <v>53.688666666666663</v>
      </c>
      <c r="B124">
        <f>VLOOKUP('2024-03-18_windows_device_0'!Q124,'2024-03-18_windows_device_0'!Q$1:Q$911,1,0)</f>
        <v>2184634</v>
      </c>
      <c r="C124">
        <f t="shared" si="6"/>
        <v>3.4710675161672075E-2</v>
      </c>
      <c r="D124">
        <f t="shared" si="4"/>
        <v>2184708.4446520614</v>
      </c>
      <c r="E124">
        <f t="shared" si="5"/>
        <v>53.723377341828332</v>
      </c>
    </row>
    <row r="125" spans="1:5" x14ac:dyDescent="0.25">
      <c r="A125">
        <f>VLOOKUP('2024-03-18_windows_device_0'!P125,'2024-03-18_windows_device_0'!P$1:P$911,1,0)</f>
        <v>53.695333333333338</v>
      </c>
      <c r="B125">
        <f>VLOOKUP('2024-03-18_windows_device_0'!Q125,'2024-03-18_windows_device_0'!Q$1:Q$911,1,0)</f>
        <v>2184623</v>
      </c>
      <c r="C125">
        <f t="shared" si="6"/>
        <v>6.6751298387913004E-3</v>
      </c>
      <c r="D125">
        <f t="shared" si="4"/>
        <v>2184637.3162792427</v>
      </c>
      <c r="E125">
        <f t="shared" si="5"/>
        <v>53.702008463172128</v>
      </c>
    </row>
    <row r="126" spans="1:5" x14ac:dyDescent="0.25">
      <c r="A126">
        <f>VLOOKUP('2024-03-18_windows_device_0'!P126,'2024-03-18_windows_device_0'!P$1:P$911,1,0)</f>
        <v>53.739999999999995</v>
      </c>
      <c r="B126">
        <f>VLOOKUP('2024-03-18_windows_device_0'!Q126,'2024-03-18_windows_device_0'!Q$1:Q$911,1,0)</f>
        <v>2184624</v>
      </c>
      <c r="C126">
        <f t="shared" si="6"/>
        <v>4.4723369919837684E-2</v>
      </c>
      <c r="D126">
        <f t="shared" si="4"/>
        <v>2184719.9190709251</v>
      </c>
      <c r="E126">
        <f t="shared" si="5"/>
        <v>53.784723369919831</v>
      </c>
    </row>
    <row r="127" spans="1:5" x14ac:dyDescent="0.25">
      <c r="A127">
        <f>VLOOKUP('2024-03-18_windows_device_0'!P127,'2024-03-18_windows_device_0'!P$1:P$911,1,0)</f>
        <v>53.778666666666666</v>
      </c>
      <c r="B127">
        <f>VLOOKUP('2024-03-18_windows_device_0'!Q127,'2024-03-18_windows_device_0'!Q$1:Q$911,1,0)</f>
        <v>2184631</v>
      </c>
      <c r="C127">
        <f t="shared" si="6"/>
        <v>3.8715753064946859E-2</v>
      </c>
      <c r="D127">
        <f t="shared" si="4"/>
        <v>2184714.0344196069</v>
      </c>
      <c r="E127">
        <f t="shared" si="5"/>
        <v>53.817382419731615</v>
      </c>
    </row>
    <row r="128" spans="1:5" x14ac:dyDescent="0.25">
      <c r="A128">
        <f>VLOOKUP('2024-03-18_windows_device_0'!P128,'2024-03-18_windows_device_0'!P$1:P$911,1,0)</f>
        <v>53.795333333333332</v>
      </c>
      <c r="B128">
        <f>VLOOKUP('2024-03-18_windows_device_0'!Q128,'2024-03-18_windows_device_0'!Q$1:Q$911,1,0)</f>
        <v>2184627</v>
      </c>
      <c r="C128">
        <f t="shared" si="6"/>
        <v>1.6687824596956908E-2</v>
      </c>
      <c r="D128">
        <f t="shared" si="4"/>
        <v>2184662.7906981064</v>
      </c>
      <c r="E128">
        <f t="shared" si="5"/>
        <v>53.812021157930289</v>
      </c>
    </row>
    <row r="129" spans="1:5" x14ac:dyDescent="0.25">
      <c r="A129">
        <f>VLOOKUP('2024-03-18_windows_device_0'!P129,'2024-03-18_windows_device_0'!P$1:P$911,1,0)</f>
        <v>53.814</v>
      </c>
      <c r="B129">
        <f>VLOOKUP('2024-03-18_windows_device_0'!Q129,'2024-03-18_windows_device_0'!Q$1:Q$911,1,0)</f>
        <v>2184626</v>
      </c>
      <c r="C129">
        <f t="shared" si="6"/>
        <v>1.8690363548594296E-2</v>
      </c>
      <c r="D129">
        <f t="shared" si="4"/>
        <v>2184666.0855818791</v>
      </c>
      <c r="E129">
        <f t="shared" si="5"/>
        <v>53.832690363548593</v>
      </c>
    </row>
    <row r="130" spans="1:5" x14ac:dyDescent="0.25">
      <c r="A130">
        <f>VLOOKUP('2024-03-18_windows_device_0'!P130,'2024-03-18_windows_device_0'!P$1:P$911,1,0)</f>
        <v>53.856666666666669</v>
      </c>
      <c r="B130">
        <f>VLOOKUP('2024-03-18_windows_device_0'!Q130,'2024-03-18_windows_device_0'!Q$1:Q$911,1,0)</f>
        <v>2184651</v>
      </c>
      <c r="C130">
        <f t="shared" si="6"/>
        <v>4.2720830968214524E-2</v>
      </c>
      <c r="D130">
        <f t="shared" si="4"/>
        <v>2184742.6241871524</v>
      </c>
      <c r="E130">
        <f t="shared" si="5"/>
        <v>53.899387497634883</v>
      </c>
    </row>
    <row r="131" spans="1:5" x14ac:dyDescent="0.25">
      <c r="A131">
        <f>VLOOKUP('2024-03-18_windows_device_0'!P131,'2024-03-18_windows_device_0'!P$1:P$911,1,0)</f>
        <v>53.867333333333335</v>
      </c>
      <c r="B131">
        <f>VLOOKUP('2024-03-18_windows_device_0'!Q131,'2024-03-18_windows_device_0'!Q$1:Q$911,1,0)</f>
        <v>2184644</v>
      </c>
      <c r="C131">
        <f t="shared" si="6"/>
        <v>1.0680207742051851E-2</v>
      </c>
      <c r="D131">
        <f t="shared" ref="D131:D194" si="7">B131+C131*F$3</f>
        <v>2184666.9060467882</v>
      </c>
      <c r="E131">
        <f t="shared" ref="E131:E194" si="8">C131+A131</f>
        <v>53.87801354107539</v>
      </c>
    </row>
    <row r="132" spans="1:5" x14ac:dyDescent="0.25">
      <c r="A132">
        <f>VLOOKUP('2024-03-18_windows_device_0'!P132,'2024-03-18_windows_device_0'!P$1:P$911,1,0)</f>
        <v>53.897333333333336</v>
      </c>
      <c r="B132">
        <f>VLOOKUP('2024-03-18_windows_device_0'!Q132,'2024-03-18_windows_device_0'!Q$1:Q$911,1,0)</f>
        <v>2184667</v>
      </c>
      <c r="C132">
        <f t="shared" si="6"/>
        <v>3.0038084274525281E-2</v>
      </c>
      <c r="D132">
        <f t="shared" si="7"/>
        <v>2184731.4232565914</v>
      </c>
      <c r="E132">
        <f t="shared" si="8"/>
        <v>53.927371417607858</v>
      </c>
    </row>
    <row r="133" spans="1:5" x14ac:dyDescent="0.25">
      <c r="A133">
        <f>VLOOKUP('2024-03-18_windows_device_0'!P133,'2024-03-18_windows_device_0'!P$1:P$911,1,0)</f>
        <v>53.91</v>
      </c>
      <c r="B133">
        <f>VLOOKUP('2024-03-18_windows_device_0'!Q133,'2024-03-18_windows_device_0'!Q$1:Q$911,1,0)</f>
        <v>2184677</v>
      </c>
      <c r="C133">
        <f t="shared" si="6"/>
        <v>1.2682746693682127E-2</v>
      </c>
      <c r="D133">
        <f t="shared" si="7"/>
        <v>2184704.2009305609</v>
      </c>
      <c r="E133">
        <f t="shared" si="8"/>
        <v>53.922682746693681</v>
      </c>
    </row>
    <row r="134" spans="1:5" x14ac:dyDescent="0.25">
      <c r="A134">
        <f>VLOOKUP('2024-03-18_windows_device_0'!P134,'2024-03-18_windows_device_0'!P$1:P$911,1,0)</f>
        <v>53.961333333333329</v>
      </c>
      <c r="B134">
        <f>VLOOKUP('2024-03-18_windows_device_0'!Q134,'2024-03-18_windows_device_0'!Q$1:Q$911,1,0)</f>
        <v>2184677</v>
      </c>
      <c r="C134">
        <f t="shared" si="6"/>
        <v>5.1398499758628986E-2</v>
      </c>
      <c r="D134">
        <f t="shared" si="7"/>
        <v>2184787.2353501678</v>
      </c>
      <c r="E134">
        <f t="shared" si="8"/>
        <v>54.012731833091955</v>
      </c>
    </row>
    <row r="135" spans="1:5" x14ac:dyDescent="0.25">
      <c r="A135">
        <f>VLOOKUP('2024-03-18_windows_device_0'!P135,'2024-03-18_windows_device_0'!P$1:P$911,1,0)</f>
        <v>53.959333333333333</v>
      </c>
      <c r="B135">
        <f>VLOOKUP('2024-03-18_windows_device_0'!Q135,'2024-03-18_windows_device_0'!Q$1:Q$911,1,0)</f>
        <v>2184668</v>
      </c>
      <c r="C135">
        <f t="shared" si="6"/>
        <v>-2.0025389516302758E-3</v>
      </c>
      <c r="D135">
        <f t="shared" si="7"/>
        <v>2184663.7051162273</v>
      </c>
      <c r="E135">
        <f t="shared" si="8"/>
        <v>53.957330794381704</v>
      </c>
    </row>
    <row r="136" spans="1:5" x14ac:dyDescent="0.25">
      <c r="A136">
        <f>VLOOKUP('2024-03-18_windows_device_0'!P136,'2024-03-18_windows_device_0'!P$1:P$911,1,0)</f>
        <v>53.989999999999995</v>
      </c>
      <c r="B136">
        <f>VLOOKUP('2024-03-18_windows_device_0'!Q136,'2024-03-18_windows_device_0'!Q$1:Q$911,1,0)</f>
        <v>2184659</v>
      </c>
      <c r="C136">
        <f t="shared" si="6"/>
        <v>3.0705597258397294E-2</v>
      </c>
      <c r="D136">
        <f t="shared" si="7"/>
        <v>2184724.8548845155</v>
      </c>
      <c r="E136">
        <f t="shared" si="8"/>
        <v>54.020705597258392</v>
      </c>
    </row>
    <row r="137" spans="1:5" x14ac:dyDescent="0.25">
      <c r="A137">
        <f>VLOOKUP('2024-03-18_windows_device_0'!P137,'2024-03-18_windows_device_0'!P$1:P$911,1,0)</f>
        <v>54</v>
      </c>
      <c r="B137">
        <f>VLOOKUP('2024-03-18_windows_device_0'!Q137,'2024-03-18_windows_device_0'!Q$1:Q$911,1,0)</f>
        <v>2184658</v>
      </c>
      <c r="C137">
        <f t="shared" si="6"/>
        <v>1.0012694758179836E-2</v>
      </c>
      <c r="D137">
        <f t="shared" si="7"/>
        <v>2184679.4744188637</v>
      </c>
      <c r="E137">
        <f t="shared" si="8"/>
        <v>54.010012694758181</v>
      </c>
    </row>
    <row r="138" spans="1:5" x14ac:dyDescent="0.25">
      <c r="A138">
        <f>VLOOKUP('2024-03-18_windows_device_0'!P138,'2024-03-18_windows_device_0'!P$1:P$911,1,0)</f>
        <v>54.031999999999996</v>
      </c>
      <c r="B138">
        <f>VLOOKUP('2024-03-18_windows_device_0'!Q138,'2024-03-18_windows_device_0'!Q$1:Q$911,1,0)</f>
        <v>2184673</v>
      </c>
      <c r="C138">
        <f t="shared" si="6"/>
        <v>3.2040623226155557E-2</v>
      </c>
      <c r="D138">
        <f t="shared" si="7"/>
        <v>2184741.7181403642</v>
      </c>
      <c r="E138">
        <f t="shared" si="8"/>
        <v>54.064040623226155</v>
      </c>
    </row>
    <row r="139" spans="1:5" x14ac:dyDescent="0.25">
      <c r="A139">
        <f>VLOOKUP('2024-03-18_windows_device_0'!P139,'2024-03-18_windows_device_0'!P$1:P$911,1,0)</f>
        <v>54.048666666666662</v>
      </c>
      <c r="B139">
        <f>VLOOKUP('2024-03-18_windows_device_0'!Q139,'2024-03-18_windows_device_0'!Q$1:Q$911,1,0)</f>
        <v>2184674</v>
      </c>
      <c r="C139">
        <f t="shared" si="6"/>
        <v>1.6687824596956908E-2</v>
      </c>
      <c r="D139">
        <f t="shared" si="7"/>
        <v>2184709.7906981064</v>
      </c>
      <c r="E139">
        <f t="shared" si="8"/>
        <v>54.065354491263619</v>
      </c>
    </row>
    <row r="140" spans="1:5" x14ac:dyDescent="0.25">
      <c r="A140">
        <f>VLOOKUP('2024-03-18_windows_device_0'!P140,'2024-03-18_windows_device_0'!P$1:P$911,1,0)</f>
        <v>54.084000000000003</v>
      </c>
      <c r="B140">
        <f>VLOOKUP('2024-03-18_windows_device_0'!Q140,'2024-03-18_windows_device_0'!Q$1:Q$911,1,0)</f>
        <v>2184691</v>
      </c>
      <c r="C140">
        <f t="shared" si="6"/>
        <v>3.537818814555832E-2</v>
      </c>
      <c r="D140">
        <f t="shared" si="7"/>
        <v>2184766.8762799855</v>
      </c>
      <c r="E140">
        <f t="shared" si="8"/>
        <v>54.119378188145561</v>
      </c>
    </row>
    <row r="141" spans="1:5" x14ac:dyDescent="0.25">
      <c r="A141">
        <f>VLOOKUP('2024-03-18_windows_device_0'!P141,'2024-03-18_windows_device_0'!P$1:P$911,1,0)</f>
        <v>54.098666666666666</v>
      </c>
      <c r="B141">
        <f>VLOOKUP('2024-03-18_windows_device_0'!Q141,'2024-03-18_windows_device_0'!Q$1:Q$911,1,0)</f>
        <v>2184689</v>
      </c>
      <c r="C141">
        <f t="shared" si="6"/>
        <v>1.4685285645319518E-2</v>
      </c>
      <c r="D141">
        <f t="shared" si="7"/>
        <v>2184720.4958143337</v>
      </c>
      <c r="E141">
        <f t="shared" si="8"/>
        <v>54.113351952311987</v>
      </c>
    </row>
    <row r="142" spans="1:5" x14ac:dyDescent="0.25">
      <c r="A142">
        <f>VLOOKUP('2024-03-18_windows_device_0'!P142,'2024-03-18_windows_device_0'!P$1:P$911,1,0)</f>
        <v>54.114666666666665</v>
      </c>
      <c r="B142">
        <f>VLOOKUP('2024-03-18_windows_device_0'!Q142,'2024-03-18_windows_device_0'!Q$1:Q$911,1,0)</f>
        <v>2184674</v>
      </c>
      <c r="C142">
        <f t="shared" si="6"/>
        <v>1.6020311613077778E-2</v>
      </c>
      <c r="D142">
        <f t="shared" si="7"/>
        <v>2184708.3590701823</v>
      </c>
      <c r="E142">
        <f t="shared" si="8"/>
        <v>54.130686978279741</v>
      </c>
    </row>
    <row r="143" spans="1:5" x14ac:dyDescent="0.25">
      <c r="A143">
        <f>VLOOKUP('2024-03-18_windows_device_0'!P143,'2024-03-18_windows_device_0'!P$1:P$911,1,0)</f>
        <v>54.15</v>
      </c>
      <c r="B143">
        <f>VLOOKUP('2024-03-18_windows_device_0'!Q143,'2024-03-18_windows_device_0'!Q$1:Q$911,1,0)</f>
        <v>2184684</v>
      </c>
      <c r="C143">
        <f t="shared" si="6"/>
        <v>3.5378188145551208E-2</v>
      </c>
      <c r="D143">
        <f t="shared" si="7"/>
        <v>2184759.8762799855</v>
      </c>
      <c r="E143">
        <f t="shared" si="8"/>
        <v>54.185378188145549</v>
      </c>
    </row>
    <row r="144" spans="1:5" x14ac:dyDescent="0.25">
      <c r="A144">
        <f>VLOOKUP('2024-03-18_windows_device_0'!P144,'2024-03-18_windows_device_0'!P$1:P$911,1,0)</f>
        <v>54.153999999999996</v>
      </c>
      <c r="B144">
        <f>VLOOKUP('2024-03-18_windows_device_0'!Q144,'2024-03-18_windows_device_0'!Q$1:Q$911,1,0)</f>
        <v>2184687</v>
      </c>
      <c r="C144">
        <f t="shared" si="6"/>
        <v>4.0050779032676656E-3</v>
      </c>
      <c r="D144">
        <f t="shared" si="7"/>
        <v>2184695.5897675455</v>
      </c>
      <c r="E144">
        <f t="shared" si="8"/>
        <v>54.158005077903262</v>
      </c>
    </row>
    <row r="145" spans="1:5" x14ac:dyDescent="0.25">
      <c r="A145">
        <f>VLOOKUP('2024-03-18_windows_device_0'!P145,'2024-03-18_windows_device_0'!P$1:P$911,1,0)</f>
        <v>54.186</v>
      </c>
      <c r="B145">
        <f>VLOOKUP('2024-03-18_windows_device_0'!Q145,'2024-03-18_windows_device_0'!Q$1:Q$911,1,0)</f>
        <v>2184661</v>
      </c>
      <c r="C145">
        <f t="shared" si="6"/>
        <v>3.2040623226162669E-2</v>
      </c>
      <c r="D145">
        <f t="shared" si="7"/>
        <v>2184729.7181403642</v>
      </c>
      <c r="E145">
        <f t="shared" si="8"/>
        <v>54.218040623226166</v>
      </c>
    </row>
    <row r="146" spans="1:5" x14ac:dyDescent="0.25">
      <c r="A146">
        <f>VLOOKUP('2024-03-18_windows_device_0'!P146,'2024-03-18_windows_device_0'!P$1:P$911,1,0)</f>
        <v>54.212000000000003</v>
      </c>
      <c r="B146">
        <f>VLOOKUP('2024-03-18_windows_device_0'!Q146,'2024-03-18_windows_device_0'!Q$1:Q$911,1,0)</f>
        <v>2184672</v>
      </c>
      <c r="C146">
        <f t="shared" si="6"/>
        <v>2.6033006371257616E-2</v>
      </c>
      <c r="D146">
        <f t="shared" si="7"/>
        <v>2184727.833489046</v>
      </c>
      <c r="E146">
        <f t="shared" si="8"/>
        <v>54.238033006371261</v>
      </c>
    </row>
    <row r="147" spans="1:5" x14ac:dyDescent="0.25">
      <c r="A147">
        <f>VLOOKUP('2024-03-18_windows_device_0'!P147,'2024-03-18_windows_device_0'!P$1:P$911,1,0)</f>
        <v>54.229333333333329</v>
      </c>
      <c r="B147">
        <f>VLOOKUP('2024-03-18_windows_device_0'!Q147,'2024-03-18_windows_device_0'!Q$1:Q$911,1,0)</f>
        <v>2184691</v>
      </c>
      <c r="C147">
        <f t="shared" si="6"/>
        <v>1.7355337580828925E-2</v>
      </c>
      <c r="D147">
        <f t="shared" si="7"/>
        <v>2184728.2223260305</v>
      </c>
      <c r="E147">
        <f t="shared" si="8"/>
        <v>54.24668867091416</v>
      </c>
    </row>
    <row r="148" spans="1:5" x14ac:dyDescent="0.25">
      <c r="A148">
        <f>VLOOKUP('2024-03-18_windows_device_0'!P148,'2024-03-18_windows_device_0'!P$1:P$911,1,0)</f>
        <v>54.24666666666667</v>
      </c>
      <c r="B148">
        <f>VLOOKUP('2024-03-18_windows_device_0'!Q148,'2024-03-18_windows_device_0'!Q$1:Q$911,1,0)</f>
        <v>2184705</v>
      </c>
      <c r="C148">
        <f t="shared" si="6"/>
        <v>1.7355337580843153E-2</v>
      </c>
      <c r="D148">
        <f t="shared" si="7"/>
        <v>2184742.2223260305</v>
      </c>
      <c r="E148">
        <f t="shared" si="8"/>
        <v>54.264022004247515</v>
      </c>
    </row>
    <row r="149" spans="1:5" x14ac:dyDescent="0.25">
      <c r="A149">
        <f>VLOOKUP('2024-03-18_windows_device_0'!P149,'2024-03-18_windows_device_0'!P$1:P$911,1,0)</f>
        <v>54.271999999999998</v>
      </c>
      <c r="B149">
        <f>VLOOKUP('2024-03-18_windows_device_0'!Q149,'2024-03-18_windows_device_0'!Q$1:Q$911,1,0)</f>
        <v>2184719</v>
      </c>
      <c r="C149">
        <f t="shared" si="6"/>
        <v>2.536549338737137E-2</v>
      </c>
      <c r="D149">
        <f t="shared" si="7"/>
        <v>2184773.4018611219</v>
      </c>
      <c r="E149">
        <f t="shared" si="8"/>
        <v>54.297365493387368</v>
      </c>
    </row>
    <row r="150" spans="1:5" x14ac:dyDescent="0.25">
      <c r="A150">
        <f>VLOOKUP('2024-03-18_windows_device_0'!P150,'2024-03-18_windows_device_0'!P$1:P$911,1,0)</f>
        <v>54.272666666666666</v>
      </c>
      <c r="B150">
        <f>VLOOKUP('2024-03-18_windows_device_0'!Q150,'2024-03-18_windows_device_0'!Q$1:Q$911,1,0)</f>
        <v>2184707</v>
      </c>
      <c r="C150">
        <f t="shared" si="6"/>
        <v>6.6751298387913007E-4</v>
      </c>
      <c r="D150">
        <f t="shared" si="7"/>
        <v>2184708.4316279241</v>
      </c>
      <c r="E150">
        <f t="shared" si="8"/>
        <v>54.273334179650547</v>
      </c>
    </row>
    <row r="151" spans="1:5" x14ac:dyDescent="0.25">
      <c r="A151">
        <f>VLOOKUP('2024-03-18_windows_device_0'!P151,'2024-03-18_windows_device_0'!P$1:P$911,1,0)</f>
        <v>54.3</v>
      </c>
      <c r="B151">
        <f>VLOOKUP('2024-03-18_windows_device_0'!Q151,'2024-03-18_windows_device_0'!Q$1:Q$911,1,0)</f>
        <v>2184694</v>
      </c>
      <c r="C151">
        <f t="shared" si="6"/>
        <v>2.7368032339008759E-2</v>
      </c>
      <c r="D151">
        <f t="shared" si="7"/>
        <v>2184752.6967448946</v>
      </c>
      <c r="E151">
        <f t="shared" si="8"/>
        <v>54.327368032339002</v>
      </c>
    </row>
    <row r="152" spans="1:5" x14ac:dyDescent="0.25">
      <c r="A152">
        <f>VLOOKUP('2024-03-18_windows_device_0'!P152,'2024-03-18_windows_device_0'!P$1:P$911,1,0)</f>
        <v>54.316000000000003</v>
      </c>
      <c r="B152">
        <f>VLOOKUP('2024-03-18_windows_device_0'!Q152,'2024-03-18_windows_device_0'!Q$1:Q$911,1,0)</f>
        <v>2184659</v>
      </c>
      <c r="C152">
        <f t="shared" si="6"/>
        <v>1.6020311613084891E-2</v>
      </c>
      <c r="D152">
        <f t="shared" si="7"/>
        <v>2184693.3590701823</v>
      </c>
      <c r="E152">
        <f t="shared" si="8"/>
        <v>54.332020311613086</v>
      </c>
    </row>
    <row r="153" spans="1:5" x14ac:dyDescent="0.25">
      <c r="A153">
        <f>VLOOKUP('2024-03-18_windows_device_0'!P153,'2024-03-18_windows_device_0'!P$1:P$911,1,0)</f>
        <v>54.328000000000003</v>
      </c>
      <c r="B153">
        <f>VLOOKUP('2024-03-18_windows_device_0'!Q153,'2024-03-18_windows_device_0'!Q$1:Q$911,1,0)</f>
        <v>2184649</v>
      </c>
      <c r="C153">
        <f t="shared" si="6"/>
        <v>1.2015233709810112E-2</v>
      </c>
      <c r="D153">
        <f t="shared" si="7"/>
        <v>2184674.7693026364</v>
      </c>
      <c r="E153">
        <f t="shared" si="8"/>
        <v>54.340015233709813</v>
      </c>
    </row>
    <row r="154" spans="1:5" x14ac:dyDescent="0.25">
      <c r="A154">
        <f>VLOOKUP('2024-03-18_windows_device_0'!P154,'2024-03-18_windows_device_0'!P$1:P$911,1,0)</f>
        <v>54.333333333333329</v>
      </c>
      <c r="B154">
        <f>VLOOKUP('2024-03-18_windows_device_0'!Q154,'2024-03-18_windows_device_0'!Q$1:Q$911,1,0)</f>
        <v>2184653</v>
      </c>
      <c r="C154">
        <f t="shared" si="6"/>
        <v>5.3401038710188115E-3</v>
      </c>
      <c r="D154">
        <f t="shared" si="7"/>
        <v>2184664.4530233941</v>
      </c>
      <c r="E154">
        <f t="shared" si="8"/>
        <v>54.338673437204349</v>
      </c>
    </row>
    <row r="155" spans="1:5" x14ac:dyDescent="0.25">
      <c r="A155">
        <f>VLOOKUP('2024-03-18_windows_device_0'!P155,'2024-03-18_windows_device_0'!P$1:P$911,1,0)</f>
        <v>54.350666666666669</v>
      </c>
      <c r="B155">
        <f>VLOOKUP('2024-03-18_windows_device_0'!Q155,'2024-03-18_windows_device_0'!Q$1:Q$911,1,0)</f>
        <v>2184653</v>
      </c>
      <c r="C155">
        <f t="shared" si="6"/>
        <v>1.7355337580843153E-2</v>
      </c>
      <c r="D155">
        <f t="shared" si="7"/>
        <v>2184690.2223260305</v>
      </c>
      <c r="E155">
        <f t="shared" si="8"/>
        <v>54.368022004247514</v>
      </c>
    </row>
    <row r="156" spans="1:5" x14ac:dyDescent="0.25">
      <c r="A156">
        <f>VLOOKUP('2024-03-18_windows_device_0'!P156,'2024-03-18_windows_device_0'!P$1:P$911,1,0)</f>
        <v>54.37533333333333</v>
      </c>
      <c r="B156">
        <f>VLOOKUP('2024-03-18_windows_device_0'!Q156,'2024-03-18_windows_device_0'!Q$1:Q$911,1,0)</f>
        <v>2184661</v>
      </c>
      <c r="C156">
        <f t="shared" si="6"/>
        <v>2.4697980403492241E-2</v>
      </c>
      <c r="D156">
        <f t="shared" si="7"/>
        <v>2184713.9702331973</v>
      </c>
      <c r="E156">
        <f t="shared" si="8"/>
        <v>54.400031313736825</v>
      </c>
    </row>
    <row r="157" spans="1:5" x14ac:dyDescent="0.25">
      <c r="A157">
        <f>VLOOKUP('2024-03-18_windows_device_0'!P157,'2024-03-18_windows_device_0'!P$1:P$911,1,0)</f>
        <v>54.395333333333333</v>
      </c>
      <c r="B157">
        <f>VLOOKUP('2024-03-18_windows_device_0'!Q157,'2024-03-18_windows_device_0'!Q$1:Q$911,1,0)</f>
        <v>2184662</v>
      </c>
      <c r="C157">
        <f t="shared" si="6"/>
        <v>2.0025389516352559E-2</v>
      </c>
      <c r="D157">
        <f t="shared" si="7"/>
        <v>2184704.9488377278</v>
      </c>
      <c r="E157">
        <f t="shared" si="8"/>
        <v>54.415358722849689</v>
      </c>
    </row>
    <row r="158" spans="1:5" x14ac:dyDescent="0.25">
      <c r="A158">
        <f>VLOOKUP('2024-03-18_windows_device_0'!P158,'2024-03-18_windows_device_0'!P$1:P$911,1,0)</f>
        <v>54.377333333333333</v>
      </c>
      <c r="B158">
        <f>VLOOKUP('2024-03-18_windows_device_0'!Q158,'2024-03-18_windows_device_0'!Q$1:Q$911,1,0)</f>
        <v>2184663</v>
      </c>
      <c r="C158">
        <f t="shared" si="6"/>
        <v>-1.8022850564715167E-2</v>
      </c>
      <c r="D158">
        <f t="shared" si="7"/>
        <v>2184624.346046045</v>
      </c>
      <c r="E158">
        <f t="shared" si="8"/>
        <v>54.35931048276862</v>
      </c>
    </row>
    <row r="159" spans="1:5" x14ac:dyDescent="0.25">
      <c r="A159">
        <f>VLOOKUP('2024-03-18_windows_device_0'!P159,'2024-03-18_windows_device_0'!P$1:P$911,1,0)</f>
        <v>54.4</v>
      </c>
      <c r="B159">
        <f>VLOOKUP('2024-03-18_windows_device_0'!Q159,'2024-03-18_windows_device_0'!Q$1:Q$911,1,0)</f>
        <v>2184674</v>
      </c>
      <c r="C159">
        <f t="shared" si="6"/>
        <v>2.2695441451861965E-2</v>
      </c>
      <c r="D159">
        <f t="shared" si="7"/>
        <v>2184722.6753494246</v>
      </c>
      <c r="E159">
        <f t="shared" si="8"/>
        <v>54.422695441451857</v>
      </c>
    </row>
    <row r="160" spans="1:5" x14ac:dyDescent="0.25">
      <c r="A160">
        <f>VLOOKUP('2024-03-18_windows_device_0'!P160,'2024-03-18_windows_device_0'!P$1:P$911,1,0)</f>
        <v>54.406666666666666</v>
      </c>
      <c r="B160">
        <f>VLOOKUP('2024-03-18_windows_device_0'!Q160,'2024-03-18_windows_device_0'!Q$1:Q$911,1,0)</f>
        <v>2184674</v>
      </c>
      <c r="C160">
        <f t="shared" si="6"/>
        <v>6.6751298387841863E-3</v>
      </c>
      <c r="D160">
        <f t="shared" si="7"/>
        <v>2184688.3162792427</v>
      </c>
      <c r="E160">
        <f t="shared" si="8"/>
        <v>54.413341796505449</v>
      </c>
    </row>
    <row r="161" spans="1:5" x14ac:dyDescent="0.25">
      <c r="A161">
        <f>VLOOKUP('2024-03-18_windows_device_0'!P161,'2024-03-18_windows_device_0'!P$1:P$911,1,0)</f>
        <v>54.408000000000001</v>
      </c>
      <c r="B161">
        <f>VLOOKUP('2024-03-18_windows_device_0'!Q161,'2024-03-18_windows_device_0'!Q$1:Q$911,1,0)</f>
        <v>2184673</v>
      </c>
      <c r="C161">
        <f t="shared" si="6"/>
        <v>1.3350259677582601E-3</v>
      </c>
      <c r="D161">
        <f t="shared" si="7"/>
        <v>2184675.8632558486</v>
      </c>
      <c r="E161">
        <f t="shared" si="8"/>
        <v>54.409335025967756</v>
      </c>
    </row>
    <row r="162" spans="1:5" x14ac:dyDescent="0.25">
      <c r="A162">
        <f>VLOOKUP('2024-03-18_windows_device_0'!P162,'2024-03-18_windows_device_0'!P$1:P$911,1,0)</f>
        <v>54.424666666666667</v>
      </c>
      <c r="B162">
        <f>VLOOKUP('2024-03-18_windows_device_0'!Q162,'2024-03-18_windows_device_0'!Q$1:Q$911,1,0)</f>
        <v>2184683</v>
      </c>
      <c r="C162">
        <f t="shared" si="6"/>
        <v>1.6687824596956908E-2</v>
      </c>
      <c r="D162">
        <f t="shared" si="7"/>
        <v>2184718.7906981064</v>
      </c>
      <c r="E162">
        <f t="shared" si="8"/>
        <v>54.441354491263624</v>
      </c>
    </row>
    <row r="163" spans="1:5" x14ac:dyDescent="0.25">
      <c r="A163">
        <f>VLOOKUP('2024-03-18_windows_device_0'!P163,'2024-03-18_windows_device_0'!P$1:P$911,1,0)</f>
        <v>54.424666666666667</v>
      </c>
      <c r="B163">
        <f>VLOOKUP('2024-03-18_windows_device_0'!Q163,'2024-03-18_windows_device_0'!Q$1:Q$911,1,0)</f>
        <v>2184687</v>
      </c>
      <c r="C163">
        <f t="shared" si="6"/>
        <v>0</v>
      </c>
      <c r="D163">
        <f t="shared" si="7"/>
        <v>2184687</v>
      </c>
      <c r="E163">
        <f t="shared" si="8"/>
        <v>54.424666666666667</v>
      </c>
    </row>
    <row r="164" spans="1:5" x14ac:dyDescent="0.25">
      <c r="A164">
        <f>VLOOKUP('2024-03-18_windows_device_0'!P164,'2024-03-18_windows_device_0'!P$1:P$911,1,0)</f>
        <v>54.426000000000002</v>
      </c>
      <c r="B164">
        <f>VLOOKUP('2024-03-18_windows_device_0'!Q164,'2024-03-18_windows_device_0'!Q$1:Q$911,1,0)</f>
        <v>2184698</v>
      </c>
      <c r="C164">
        <f t="shared" si="6"/>
        <v>1.3350259677582601E-3</v>
      </c>
      <c r="D164">
        <f t="shared" si="7"/>
        <v>2184700.8632558486</v>
      </c>
      <c r="E164">
        <f t="shared" si="8"/>
        <v>54.427335025967757</v>
      </c>
    </row>
    <row r="165" spans="1:5" x14ac:dyDescent="0.25">
      <c r="A165">
        <f>VLOOKUP('2024-03-18_windows_device_0'!P165,'2024-03-18_windows_device_0'!P$1:P$911,1,0)</f>
        <v>54.405333333333331</v>
      </c>
      <c r="B165">
        <f>VLOOKUP('2024-03-18_windows_device_0'!Q165,'2024-03-18_windows_device_0'!Q$1:Q$911,1,0)</f>
        <v>2184703</v>
      </c>
      <c r="C165">
        <f t="shared" si="6"/>
        <v>-2.0692902500231689E-2</v>
      </c>
      <c r="D165">
        <f t="shared" si="7"/>
        <v>2184658.6195343481</v>
      </c>
      <c r="E165">
        <f t="shared" si="8"/>
        <v>54.384640430833102</v>
      </c>
    </row>
    <row r="166" spans="1:5" x14ac:dyDescent="0.25">
      <c r="A166">
        <f>VLOOKUP('2024-03-18_windows_device_0'!P166,'2024-03-18_windows_device_0'!P$1:P$911,1,0)</f>
        <v>54.433333333333337</v>
      </c>
      <c r="B166">
        <f>VLOOKUP('2024-03-18_windows_device_0'!Q166,'2024-03-18_windows_device_0'!Q$1:Q$911,1,0)</f>
        <v>2184703</v>
      </c>
      <c r="C166">
        <f t="shared" si="6"/>
        <v>2.8035545322895004E-2</v>
      </c>
      <c r="D166">
        <f t="shared" si="7"/>
        <v>2184763.1283728187</v>
      </c>
      <c r="E166">
        <f t="shared" si="8"/>
        <v>54.461368878656231</v>
      </c>
    </row>
    <row r="167" spans="1:5" x14ac:dyDescent="0.25">
      <c r="A167">
        <f>VLOOKUP('2024-03-18_windows_device_0'!P167,'2024-03-18_windows_device_0'!P$1:P$911,1,0)</f>
        <v>54.433333333333337</v>
      </c>
      <c r="B167">
        <f>VLOOKUP('2024-03-18_windows_device_0'!Q167,'2024-03-18_windows_device_0'!Q$1:Q$911,1,0)</f>
        <v>2184704</v>
      </c>
      <c r="C167">
        <f t="shared" si="6"/>
        <v>0</v>
      </c>
      <c r="D167">
        <f t="shared" si="7"/>
        <v>2184704</v>
      </c>
      <c r="E167">
        <f t="shared" si="8"/>
        <v>54.433333333333337</v>
      </c>
    </row>
    <row r="168" spans="1:5" x14ac:dyDescent="0.25">
      <c r="A168">
        <f>VLOOKUP('2024-03-18_windows_device_0'!P168,'2024-03-18_windows_device_0'!P$1:P$911,1,0)</f>
        <v>54.441333333333333</v>
      </c>
      <c r="B168">
        <f>VLOOKUP('2024-03-18_windows_device_0'!Q168,'2024-03-18_windows_device_0'!Q$1:Q$911,1,0)</f>
        <v>2184711</v>
      </c>
      <c r="C168">
        <f t="shared" ref="C168:C231" si="9">(A168-A167)*F$2</f>
        <v>8.0101558065353313E-3</v>
      </c>
      <c r="D168">
        <f t="shared" si="7"/>
        <v>2184728.1795350909</v>
      </c>
      <c r="E168">
        <f t="shared" si="8"/>
        <v>54.449343489139871</v>
      </c>
    </row>
    <row r="169" spans="1:5" x14ac:dyDescent="0.25">
      <c r="A169">
        <f>VLOOKUP('2024-03-18_windows_device_0'!P169,'2024-03-18_windows_device_0'!P$1:P$911,1,0)</f>
        <v>54.428666666666672</v>
      </c>
      <c r="B169">
        <f>VLOOKUP('2024-03-18_windows_device_0'!Q169,'2024-03-18_windows_device_0'!Q$1:Q$911,1,0)</f>
        <v>2184717</v>
      </c>
      <c r="C169">
        <f t="shared" si="9"/>
        <v>-1.2682746693682127E-2</v>
      </c>
      <c r="D169">
        <f t="shared" si="7"/>
        <v>2184689.7990694391</v>
      </c>
      <c r="E169">
        <f t="shared" si="8"/>
        <v>54.415983919972987</v>
      </c>
    </row>
    <row r="170" spans="1:5" x14ac:dyDescent="0.25">
      <c r="A170">
        <f>VLOOKUP('2024-03-18_windows_device_0'!P170,'2024-03-18_windows_device_0'!P$1:P$911,1,0)</f>
        <v>54.429333333333332</v>
      </c>
      <c r="B170">
        <f>VLOOKUP('2024-03-18_windows_device_0'!Q170,'2024-03-18_windows_device_0'!Q$1:Q$911,1,0)</f>
        <v>2184718</v>
      </c>
      <c r="C170">
        <f t="shared" si="9"/>
        <v>6.6751298387201564E-4</v>
      </c>
      <c r="D170">
        <f t="shared" si="7"/>
        <v>2184719.4316279241</v>
      </c>
      <c r="E170">
        <f t="shared" si="8"/>
        <v>54.430000846317206</v>
      </c>
    </row>
    <row r="171" spans="1:5" x14ac:dyDescent="0.25">
      <c r="A171">
        <f>VLOOKUP('2024-03-18_windows_device_0'!P171,'2024-03-18_windows_device_0'!P$1:P$911,1,0)</f>
        <v>54.42</v>
      </c>
      <c r="B171">
        <f>VLOOKUP('2024-03-18_windows_device_0'!Q171,'2024-03-18_windows_device_0'!Q$1:Q$911,1,0)</f>
        <v>2184720</v>
      </c>
      <c r="C171">
        <f t="shared" si="9"/>
        <v>-9.3451817742935921E-3</v>
      </c>
      <c r="D171">
        <f t="shared" si="7"/>
        <v>2184699.9572090604</v>
      </c>
      <c r="E171">
        <f t="shared" si="8"/>
        <v>54.410654818225709</v>
      </c>
    </row>
    <row r="172" spans="1:5" x14ac:dyDescent="0.25">
      <c r="A172">
        <f>VLOOKUP('2024-03-18_windows_device_0'!P172,'2024-03-18_windows_device_0'!P$1:P$911,1,0)</f>
        <v>54.417333333333332</v>
      </c>
      <c r="B172">
        <f>VLOOKUP('2024-03-18_windows_device_0'!Q172,'2024-03-18_windows_device_0'!Q$1:Q$911,1,0)</f>
        <v>2184718</v>
      </c>
      <c r="C172">
        <f t="shared" si="9"/>
        <v>-2.6700519355165203E-3</v>
      </c>
      <c r="D172">
        <f t="shared" si="7"/>
        <v>2184712.2734883032</v>
      </c>
      <c r="E172">
        <f t="shared" si="8"/>
        <v>54.414663281397814</v>
      </c>
    </row>
    <row r="173" spans="1:5" x14ac:dyDescent="0.25">
      <c r="A173">
        <f>VLOOKUP('2024-03-18_windows_device_0'!P173,'2024-03-18_windows_device_0'!P$1:P$911,1,0)</f>
        <v>54.405999999999999</v>
      </c>
      <c r="B173">
        <f>VLOOKUP('2024-03-18_windows_device_0'!Q173,'2024-03-18_windows_device_0'!Q$1:Q$911,1,0)</f>
        <v>2184720</v>
      </c>
      <c r="C173">
        <f t="shared" si="9"/>
        <v>-1.1347720725930982E-2</v>
      </c>
      <c r="D173">
        <f t="shared" si="7"/>
        <v>2184695.6623252877</v>
      </c>
      <c r="E173">
        <f t="shared" si="8"/>
        <v>54.394652279274069</v>
      </c>
    </row>
    <row r="174" spans="1:5" x14ac:dyDescent="0.25">
      <c r="A174">
        <f>VLOOKUP('2024-03-18_windows_device_0'!P174,'2024-03-18_windows_device_0'!P$1:P$911,1,0)</f>
        <v>54.396000000000001</v>
      </c>
      <c r="B174">
        <f>VLOOKUP('2024-03-18_windows_device_0'!Q174,'2024-03-18_windows_device_0'!Q$1:Q$911,1,0)</f>
        <v>2184724</v>
      </c>
      <c r="C174">
        <f t="shared" si="9"/>
        <v>-1.0012694758172722E-2</v>
      </c>
      <c r="D174">
        <f t="shared" si="7"/>
        <v>2184702.5255811363</v>
      </c>
      <c r="E174">
        <f t="shared" si="8"/>
        <v>54.385987305241827</v>
      </c>
    </row>
    <row r="175" spans="1:5" x14ac:dyDescent="0.25">
      <c r="A175">
        <f>VLOOKUP('2024-03-18_windows_device_0'!P175,'2024-03-18_windows_device_0'!P$1:P$911,1,0)</f>
        <v>54.399333333333331</v>
      </c>
      <c r="B175">
        <f>VLOOKUP('2024-03-18_windows_device_0'!Q175,'2024-03-18_windows_device_0'!Q$1:Q$911,1,0)</f>
        <v>2184727</v>
      </c>
      <c r="C175">
        <f t="shared" si="9"/>
        <v>3.3375649193885357E-3</v>
      </c>
      <c r="D175">
        <f t="shared" si="7"/>
        <v>2184734.1581396214</v>
      </c>
      <c r="E175">
        <f t="shared" si="8"/>
        <v>54.402670898252723</v>
      </c>
    </row>
    <row r="176" spans="1:5" x14ac:dyDescent="0.25">
      <c r="A176">
        <f>VLOOKUP('2024-03-18_windows_device_0'!P176,'2024-03-18_windows_device_0'!P$1:P$911,1,0)</f>
        <v>54.37533333333333</v>
      </c>
      <c r="B176">
        <f>VLOOKUP('2024-03-18_windows_device_0'!Q176,'2024-03-18_windows_device_0'!Q$1:Q$911,1,0)</f>
        <v>2184732</v>
      </c>
      <c r="C176">
        <f t="shared" si="9"/>
        <v>-2.4030467419620224E-2</v>
      </c>
      <c r="D176">
        <f t="shared" si="7"/>
        <v>2184680.4613947268</v>
      </c>
      <c r="E176">
        <f t="shared" si="8"/>
        <v>54.351302865913709</v>
      </c>
    </row>
    <row r="177" spans="1:5" x14ac:dyDescent="0.25">
      <c r="A177">
        <f>VLOOKUP('2024-03-18_windows_device_0'!P177,'2024-03-18_windows_device_0'!P$1:P$911,1,0)</f>
        <v>54.36866666666667</v>
      </c>
      <c r="B177">
        <f>VLOOKUP('2024-03-18_windows_device_0'!Q177,'2024-03-18_windows_device_0'!Q$1:Q$911,1,0)</f>
        <v>2184732</v>
      </c>
      <c r="C177">
        <f t="shared" si="9"/>
        <v>-6.6751298387770714E-3</v>
      </c>
      <c r="D177">
        <f t="shared" si="7"/>
        <v>2184717.6837207573</v>
      </c>
      <c r="E177">
        <f t="shared" si="8"/>
        <v>54.361991536827894</v>
      </c>
    </row>
    <row r="178" spans="1:5" x14ac:dyDescent="0.25">
      <c r="A178">
        <f>VLOOKUP('2024-03-18_windows_device_0'!P178,'2024-03-18_windows_device_0'!P$1:P$911,1,0)</f>
        <v>54.366</v>
      </c>
      <c r="B178">
        <f>VLOOKUP('2024-03-18_windows_device_0'!Q178,'2024-03-18_windows_device_0'!Q$1:Q$911,1,0)</f>
        <v>2184734</v>
      </c>
      <c r="C178">
        <f t="shared" si="9"/>
        <v>-2.6700519355165203E-3</v>
      </c>
      <c r="D178">
        <f t="shared" si="7"/>
        <v>2184728.2734883032</v>
      </c>
      <c r="E178">
        <f t="shared" si="8"/>
        <v>54.363329948064482</v>
      </c>
    </row>
    <row r="179" spans="1:5" x14ac:dyDescent="0.25">
      <c r="A179">
        <f>VLOOKUP('2024-03-18_windows_device_0'!P179,'2024-03-18_windows_device_0'!P$1:P$911,1,0)</f>
        <v>54.332000000000001</v>
      </c>
      <c r="B179">
        <f>VLOOKUP('2024-03-18_windows_device_0'!Q179,'2024-03-18_windows_device_0'!Q$1:Q$911,1,0)</f>
        <v>2184740</v>
      </c>
      <c r="C179">
        <f t="shared" si="9"/>
        <v>-3.4043162177792949E-2</v>
      </c>
      <c r="D179">
        <f t="shared" si="7"/>
        <v>2184666.9869758631</v>
      </c>
      <c r="E179">
        <f t="shared" si="8"/>
        <v>54.297956837822206</v>
      </c>
    </row>
    <row r="180" spans="1:5" x14ac:dyDescent="0.25">
      <c r="A180">
        <f>VLOOKUP('2024-03-18_windows_device_0'!P180,'2024-03-18_windows_device_0'!P$1:P$911,1,0)</f>
        <v>54.326000000000001</v>
      </c>
      <c r="B180">
        <f>VLOOKUP('2024-03-18_windows_device_0'!Q180,'2024-03-18_windows_device_0'!Q$1:Q$911,1,0)</f>
        <v>2184736</v>
      </c>
      <c r="C180">
        <f t="shared" si="9"/>
        <v>-6.0076168549050559E-3</v>
      </c>
      <c r="D180">
        <f t="shared" si="7"/>
        <v>2184723.1153486818</v>
      </c>
      <c r="E180">
        <f t="shared" si="8"/>
        <v>54.319992383145099</v>
      </c>
    </row>
    <row r="181" spans="1:5" x14ac:dyDescent="0.25">
      <c r="A181">
        <f>VLOOKUP('2024-03-18_windows_device_0'!P181,'2024-03-18_windows_device_0'!P$1:P$911,1,0)</f>
        <v>54.324666666666666</v>
      </c>
      <c r="B181">
        <f>VLOOKUP('2024-03-18_windows_device_0'!Q181,'2024-03-18_windows_device_0'!Q$1:Q$911,1,0)</f>
        <v>2184735</v>
      </c>
      <c r="C181">
        <f t="shared" si="9"/>
        <v>-1.3350259677582601E-3</v>
      </c>
      <c r="D181">
        <f t="shared" si="7"/>
        <v>2184732.1367441514</v>
      </c>
      <c r="E181">
        <f t="shared" si="8"/>
        <v>54.32333164069891</v>
      </c>
    </row>
    <row r="182" spans="1:5" x14ac:dyDescent="0.25">
      <c r="A182">
        <f>VLOOKUP('2024-03-18_windows_device_0'!P182,'2024-03-18_windows_device_0'!P$1:P$911,1,0)</f>
        <v>54.295333333333332</v>
      </c>
      <c r="B182">
        <f>VLOOKUP('2024-03-18_windows_device_0'!Q182,'2024-03-18_windows_device_0'!Q$1:Q$911,1,0)</f>
        <v>2184742</v>
      </c>
      <c r="C182">
        <f t="shared" si="9"/>
        <v>-2.9370571290646151E-2</v>
      </c>
      <c r="D182">
        <f t="shared" si="7"/>
        <v>2184679.0083713327</v>
      </c>
      <c r="E182">
        <f t="shared" si="8"/>
        <v>54.265962762042683</v>
      </c>
    </row>
    <row r="183" spans="1:5" x14ac:dyDescent="0.25">
      <c r="A183">
        <f>VLOOKUP('2024-03-18_windows_device_0'!P183,'2024-03-18_windows_device_0'!P$1:P$911,1,0)</f>
        <v>54.289333333333332</v>
      </c>
      <c r="B183">
        <f>VLOOKUP('2024-03-18_windows_device_0'!Q183,'2024-03-18_windows_device_0'!Q$1:Q$911,1,0)</f>
        <v>2184747</v>
      </c>
      <c r="C183">
        <f t="shared" si="9"/>
        <v>-6.0076168549050559E-3</v>
      </c>
      <c r="D183">
        <f t="shared" si="7"/>
        <v>2184734.1153486818</v>
      </c>
      <c r="E183">
        <f t="shared" si="8"/>
        <v>54.28332571647843</v>
      </c>
    </row>
    <row r="184" spans="1:5" x14ac:dyDescent="0.25">
      <c r="A184">
        <f>VLOOKUP('2024-03-18_windows_device_0'!P184,'2024-03-18_windows_device_0'!P$1:P$911,1,0)</f>
        <v>54.271333333333331</v>
      </c>
      <c r="B184">
        <f>VLOOKUP('2024-03-18_windows_device_0'!Q184,'2024-03-18_windows_device_0'!Q$1:Q$911,1,0)</f>
        <v>2184744</v>
      </c>
      <c r="C184">
        <f t="shared" si="9"/>
        <v>-1.8022850564715167E-2</v>
      </c>
      <c r="D184">
        <f t="shared" si="7"/>
        <v>2184705.346046045</v>
      </c>
      <c r="E184">
        <f t="shared" si="8"/>
        <v>54.253310482768619</v>
      </c>
    </row>
    <row r="185" spans="1:5" x14ac:dyDescent="0.25">
      <c r="A185">
        <f>VLOOKUP('2024-03-18_windows_device_0'!P185,'2024-03-18_windows_device_0'!P$1:P$911,1,0)</f>
        <v>54.223333333333329</v>
      </c>
      <c r="B185">
        <f>VLOOKUP('2024-03-18_windows_device_0'!Q185,'2024-03-18_windows_device_0'!Q$1:Q$911,1,0)</f>
        <v>2184746</v>
      </c>
      <c r="C185">
        <f t="shared" si="9"/>
        <v>-4.8060934839240448E-2</v>
      </c>
      <c r="D185">
        <f t="shared" si="7"/>
        <v>2184642.9227894535</v>
      </c>
      <c r="E185">
        <f t="shared" si="8"/>
        <v>54.175272398494087</v>
      </c>
    </row>
    <row r="186" spans="1:5" x14ac:dyDescent="0.25">
      <c r="A186">
        <f>VLOOKUP('2024-03-18_windows_device_0'!P186,'2024-03-18_windows_device_0'!P$1:P$911,1,0)</f>
        <v>54.195999999999998</v>
      </c>
      <c r="B186">
        <f>VLOOKUP('2024-03-18_windows_device_0'!Q186,'2024-03-18_windows_device_0'!Q$1:Q$911,1,0)</f>
        <v>2184744</v>
      </c>
      <c r="C186">
        <f t="shared" si="9"/>
        <v>-2.7368032339008759E-2</v>
      </c>
      <c r="D186">
        <f t="shared" si="7"/>
        <v>2184685.3032551054</v>
      </c>
      <c r="E186">
        <f t="shared" si="8"/>
        <v>54.168631967660993</v>
      </c>
    </row>
    <row r="187" spans="1:5" x14ac:dyDescent="0.25">
      <c r="A187">
        <f>VLOOKUP('2024-03-18_windows_device_0'!P187,'2024-03-18_windows_device_0'!P$1:P$911,1,0)</f>
        <v>54.178666666666672</v>
      </c>
      <c r="B187">
        <f>VLOOKUP('2024-03-18_windows_device_0'!Q187,'2024-03-18_windows_device_0'!Q$1:Q$911,1,0)</f>
        <v>2184749</v>
      </c>
      <c r="C187">
        <f t="shared" si="9"/>
        <v>-1.7355337580828925E-2</v>
      </c>
      <c r="D187">
        <f t="shared" si="7"/>
        <v>2184711.7776739695</v>
      </c>
      <c r="E187">
        <f t="shared" si="8"/>
        <v>54.161311329085841</v>
      </c>
    </row>
    <row r="188" spans="1:5" x14ac:dyDescent="0.25">
      <c r="A188">
        <f>VLOOKUP('2024-03-18_windows_device_0'!P188,'2024-03-18_windows_device_0'!P$1:P$911,1,0)</f>
        <v>54.168666666666667</v>
      </c>
      <c r="B188">
        <f>VLOOKUP('2024-03-18_windows_device_0'!Q188,'2024-03-18_windows_device_0'!Q$1:Q$911,1,0)</f>
        <v>2184753</v>
      </c>
      <c r="C188">
        <f t="shared" si="9"/>
        <v>-1.0012694758179836E-2</v>
      </c>
      <c r="D188">
        <f t="shared" si="7"/>
        <v>2184731.5255811363</v>
      </c>
      <c r="E188">
        <f t="shared" si="8"/>
        <v>54.158653971908485</v>
      </c>
    </row>
    <row r="189" spans="1:5" x14ac:dyDescent="0.25">
      <c r="A189">
        <f>VLOOKUP('2024-03-18_windows_device_0'!P189,'2024-03-18_windows_device_0'!P$1:P$911,1,0)</f>
        <v>54.134</v>
      </c>
      <c r="B189">
        <f>VLOOKUP('2024-03-18_windows_device_0'!Q189,'2024-03-18_windows_device_0'!Q$1:Q$911,1,0)</f>
        <v>2184756</v>
      </c>
      <c r="C189">
        <f t="shared" si="9"/>
        <v>-3.4710675161672075E-2</v>
      </c>
      <c r="D189">
        <f t="shared" si="7"/>
        <v>2184681.5553479386</v>
      </c>
      <c r="E189">
        <f t="shared" si="8"/>
        <v>54.099289324838331</v>
      </c>
    </row>
    <row r="190" spans="1:5" x14ac:dyDescent="0.25">
      <c r="A190">
        <f>VLOOKUP('2024-03-18_windows_device_0'!P190,'2024-03-18_windows_device_0'!P$1:P$911,1,0)</f>
        <v>54.100666666666669</v>
      </c>
      <c r="B190">
        <f>VLOOKUP('2024-03-18_windows_device_0'!Q190,'2024-03-18_windows_device_0'!Q$1:Q$911,1,0)</f>
        <v>2184760</v>
      </c>
      <c r="C190">
        <f t="shared" si="9"/>
        <v>-3.3375649193913816E-2</v>
      </c>
      <c r="D190">
        <f t="shared" si="7"/>
        <v>2184688.4186037872</v>
      </c>
      <c r="E190">
        <f t="shared" si="8"/>
        <v>54.067291017472755</v>
      </c>
    </row>
    <row r="191" spans="1:5" x14ac:dyDescent="0.25">
      <c r="A191">
        <f>VLOOKUP('2024-03-18_windows_device_0'!P191,'2024-03-18_windows_device_0'!P$1:P$911,1,0)</f>
        <v>54.094666666666669</v>
      </c>
      <c r="B191">
        <f>VLOOKUP('2024-03-18_windows_device_0'!Q191,'2024-03-18_windows_device_0'!Q$1:Q$911,1,0)</f>
        <v>2184760</v>
      </c>
      <c r="C191">
        <f t="shared" si="9"/>
        <v>-6.0076168549050559E-3</v>
      </c>
      <c r="D191">
        <f t="shared" si="7"/>
        <v>2184747.1153486818</v>
      </c>
      <c r="E191">
        <f t="shared" si="8"/>
        <v>54.088659049811767</v>
      </c>
    </row>
    <row r="192" spans="1:5" x14ac:dyDescent="0.25">
      <c r="A192">
        <f>VLOOKUP('2024-03-18_windows_device_0'!P192,'2024-03-18_windows_device_0'!P$1:P$911,1,0)</f>
        <v>54.050666666666672</v>
      </c>
      <c r="B192">
        <f>VLOOKUP('2024-03-18_windows_device_0'!Q192,'2024-03-18_windows_device_0'!Q$1:Q$911,1,0)</f>
        <v>2184764</v>
      </c>
      <c r="C192">
        <f t="shared" si="9"/>
        <v>-4.405585693596567E-2</v>
      </c>
      <c r="D192">
        <f t="shared" si="7"/>
        <v>2184669.512556999</v>
      </c>
      <c r="E192">
        <f t="shared" si="8"/>
        <v>54.006610809730709</v>
      </c>
    </row>
    <row r="193" spans="1:5" x14ac:dyDescent="0.25">
      <c r="A193">
        <f>VLOOKUP('2024-03-18_windows_device_0'!P193,'2024-03-18_windows_device_0'!P$1:P$911,1,0)</f>
        <v>54.032666666666671</v>
      </c>
      <c r="B193">
        <f>VLOOKUP('2024-03-18_windows_device_0'!Q193,'2024-03-18_windows_device_0'!Q$1:Q$911,1,0)</f>
        <v>2184765</v>
      </c>
      <c r="C193">
        <f t="shared" si="9"/>
        <v>-1.8022850564715167E-2</v>
      </c>
      <c r="D193">
        <f t="shared" si="7"/>
        <v>2184726.346046045</v>
      </c>
      <c r="E193">
        <f t="shared" si="8"/>
        <v>54.014643816101959</v>
      </c>
    </row>
    <row r="194" spans="1:5" x14ac:dyDescent="0.25">
      <c r="A194">
        <f>VLOOKUP('2024-03-18_windows_device_0'!P194,'2024-03-18_windows_device_0'!P$1:P$911,1,0)</f>
        <v>54.012666666666668</v>
      </c>
      <c r="B194">
        <f>VLOOKUP('2024-03-18_windows_device_0'!Q194,'2024-03-18_windows_device_0'!Q$1:Q$911,1,0)</f>
        <v>2184764</v>
      </c>
      <c r="C194">
        <f t="shared" si="9"/>
        <v>-2.0025389516352559E-2</v>
      </c>
      <c r="D194">
        <f t="shared" si="7"/>
        <v>2184721.0511622722</v>
      </c>
      <c r="E194">
        <f t="shared" si="8"/>
        <v>53.992641277150312</v>
      </c>
    </row>
    <row r="195" spans="1:5" x14ac:dyDescent="0.25">
      <c r="A195">
        <f>VLOOKUP('2024-03-18_windows_device_0'!P195,'2024-03-18_windows_device_0'!P$1:P$911,1,0)</f>
        <v>53.973333333333329</v>
      </c>
      <c r="B195">
        <f>VLOOKUP('2024-03-18_windows_device_0'!Q195,'2024-03-18_windows_device_0'!Q$1:Q$911,1,0)</f>
        <v>2184764</v>
      </c>
      <c r="C195">
        <f t="shared" si="9"/>
        <v>-3.9383266048825985E-2</v>
      </c>
      <c r="D195">
        <f t="shared" ref="D195:D258" si="10">B195+C195*F$3</f>
        <v>2184679.533952469</v>
      </c>
      <c r="E195">
        <f t="shared" ref="E195:E258" si="11">C195+A195</f>
        <v>53.933950067284506</v>
      </c>
    </row>
    <row r="196" spans="1:5" x14ac:dyDescent="0.25">
      <c r="A196">
        <f>VLOOKUP('2024-03-18_windows_device_0'!P196,'2024-03-18_windows_device_0'!P$1:P$911,1,0)</f>
        <v>53.957999999999998</v>
      </c>
      <c r="B196">
        <f>VLOOKUP('2024-03-18_windows_device_0'!Q196,'2024-03-18_windows_device_0'!Q$1:Q$911,1,0)</f>
        <v>2184763</v>
      </c>
      <c r="C196">
        <f t="shared" si="9"/>
        <v>-1.5352798629198647E-2</v>
      </c>
      <c r="D196">
        <f t="shared" si="10"/>
        <v>2184730.0725577422</v>
      </c>
      <c r="E196">
        <f t="shared" si="11"/>
        <v>53.942647201370796</v>
      </c>
    </row>
    <row r="197" spans="1:5" x14ac:dyDescent="0.25">
      <c r="A197">
        <f>VLOOKUP('2024-03-18_windows_device_0'!P197,'2024-03-18_windows_device_0'!P$1:P$911,1,0)</f>
        <v>53.911999999999999</v>
      </c>
      <c r="B197">
        <f>VLOOKUP('2024-03-18_windows_device_0'!Q197,'2024-03-18_windows_device_0'!Q$1:Q$911,1,0)</f>
        <v>2184767</v>
      </c>
      <c r="C197">
        <f t="shared" si="9"/>
        <v>-4.6058395887603056E-2</v>
      </c>
      <c r="D197">
        <f t="shared" si="10"/>
        <v>2184668.2176732263</v>
      </c>
      <c r="E197">
        <f t="shared" si="11"/>
        <v>53.865941604112393</v>
      </c>
    </row>
    <row r="198" spans="1:5" x14ac:dyDescent="0.25">
      <c r="A198">
        <f>VLOOKUP('2024-03-18_windows_device_0'!P198,'2024-03-18_windows_device_0'!P$1:P$911,1,0)</f>
        <v>53.912666666666667</v>
      </c>
      <c r="B198">
        <f>VLOOKUP('2024-03-18_windows_device_0'!Q198,'2024-03-18_windows_device_0'!Q$1:Q$911,1,0)</f>
        <v>2184770</v>
      </c>
      <c r="C198">
        <f t="shared" si="9"/>
        <v>6.6751298387913007E-4</v>
      </c>
      <c r="D198">
        <f t="shared" si="10"/>
        <v>2184771.4316279241</v>
      </c>
      <c r="E198">
        <f t="shared" si="11"/>
        <v>53.913334179650548</v>
      </c>
    </row>
    <row r="199" spans="1:5" x14ac:dyDescent="0.25">
      <c r="A199">
        <f>VLOOKUP('2024-03-18_windows_device_0'!P199,'2024-03-18_windows_device_0'!P$1:P$911,1,0)</f>
        <v>53.853333333333332</v>
      </c>
      <c r="B199">
        <f>VLOOKUP('2024-03-18_windows_device_0'!Q199,'2024-03-18_windows_device_0'!Q$1:Q$911,1,0)</f>
        <v>2184769</v>
      </c>
      <c r="C199">
        <f t="shared" si="9"/>
        <v>-5.9408655565171428E-2</v>
      </c>
      <c r="D199">
        <f t="shared" si="10"/>
        <v>2184641.5851147412</v>
      </c>
      <c r="E199">
        <f t="shared" si="11"/>
        <v>53.79392467776816</v>
      </c>
    </row>
    <row r="200" spans="1:5" x14ac:dyDescent="0.25">
      <c r="A200">
        <f>VLOOKUP('2024-03-18_windows_device_0'!P200,'2024-03-18_windows_device_0'!P$1:P$911,1,0)</f>
        <v>53.829333333333338</v>
      </c>
      <c r="B200">
        <f>VLOOKUP('2024-03-18_windows_device_0'!Q200,'2024-03-18_windows_device_0'!Q$1:Q$911,1,0)</f>
        <v>2184767</v>
      </c>
      <c r="C200">
        <f t="shared" si="9"/>
        <v>-2.4030467419613108E-2</v>
      </c>
      <c r="D200">
        <f t="shared" si="10"/>
        <v>2184715.4613947268</v>
      </c>
      <c r="E200">
        <f t="shared" si="11"/>
        <v>53.805302865913724</v>
      </c>
    </row>
    <row r="201" spans="1:5" x14ac:dyDescent="0.25">
      <c r="A201">
        <f>VLOOKUP('2024-03-18_windows_device_0'!P201,'2024-03-18_windows_device_0'!P$1:P$911,1,0)</f>
        <v>53.789333333333332</v>
      </c>
      <c r="B201">
        <f>VLOOKUP('2024-03-18_windows_device_0'!Q201,'2024-03-18_windows_device_0'!Q$1:Q$911,1,0)</f>
        <v>2184769</v>
      </c>
      <c r="C201">
        <f t="shared" si="9"/>
        <v>-4.0050779032705118E-2</v>
      </c>
      <c r="D201">
        <f t="shared" si="10"/>
        <v>2184683.1023245449</v>
      </c>
      <c r="E201">
        <f t="shared" si="11"/>
        <v>53.749282554300628</v>
      </c>
    </row>
    <row r="202" spans="1:5" x14ac:dyDescent="0.25">
      <c r="A202">
        <f>VLOOKUP('2024-03-18_windows_device_0'!P202,'2024-03-18_windows_device_0'!P$1:P$911,1,0)</f>
        <v>53.762</v>
      </c>
      <c r="B202">
        <f>VLOOKUP('2024-03-18_windows_device_0'!Q202,'2024-03-18_windows_device_0'!Q$1:Q$911,1,0)</f>
        <v>2184763</v>
      </c>
      <c r="C202">
        <f t="shared" si="9"/>
        <v>-2.7368032339008759E-2</v>
      </c>
      <c r="D202">
        <f t="shared" si="10"/>
        <v>2184704.3032551054</v>
      </c>
      <c r="E202">
        <f t="shared" si="11"/>
        <v>53.734631967660995</v>
      </c>
    </row>
    <row r="203" spans="1:5" x14ac:dyDescent="0.25">
      <c r="A203">
        <f>VLOOKUP('2024-03-18_windows_device_0'!P203,'2024-03-18_windows_device_0'!P$1:P$911,1,0)</f>
        <v>53.730000000000004</v>
      </c>
      <c r="B203">
        <f>VLOOKUP('2024-03-18_windows_device_0'!Q203,'2024-03-18_windows_device_0'!Q$1:Q$911,1,0)</f>
        <v>2184768</v>
      </c>
      <c r="C203">
        <f t="shared" si="9"/>
        <v>-3.2040623226155557E-2</v>
      </c>
      <c r="D203">
        <f t="shared" si="10"/>
        <v>2184699.2818596358</v>
      </c>
      <c r="E203">
        <f t="shared" si="11"/>
        <v>53.697959376773845</v>
      </c>
    </row>
    <row r="204" spans="1:5" x14ac:dyDescent="0.25">
      <c r="A204">
        <f>VLOOKUP('2024-03-18_windows_device_0'!P204,'2024-03-18_windows_device_0'!P$1:P$911,1,0)</f>
        <v>53.689333333333337</v>
      </c>
      <c r="B204">
        <f>VLOOKUP('2024-03-18_windows_device_0'!Q204,'2024-03-18_windows_device_0'!Q$1:Q$911,1,0)</f>
        <v>2184768</v>
      </c>
      <c r="C204">
        <f t="shared" si="9"/>
        <v>-4.0718292016577132E-2</v>
      </c>
      <c r="D204">
        <f t="shared" si="10"/>
        <v>2184680.6706966204</v>
      </c>
      <c r="E204">
        <f t="shared" si="11"/>
        <v>53.648615041316759</v>
      </c>
    </row>
    <row r="205" spans="1:5" x14ac:dyDescent="0.25">
      <c r="A205">
        <f>VLOOKUP('2024-03-18_windows_device_0'!P205,'2024-03-18_windows_device_0'!P$1:P$911,1,0)</f>
        <v>53.667333333333332</v>
      </c>
      <c r="B205">
        <f>VLOOKUP('2024-03-18_windows_device_0'!Q205,'2024-03-18_windows_device_0'!Q$1:Q$911,1,0)</f>
        <v>2184767</v>
      </c>
      <c r="C205">
        <f t="shared" si="9"/>
        <v>-2.2027928467989948E-2</v>
      </c>
      <c r="D205">
        <f t="shared" si="10"/>
        <v>2184719.7562784995</v>
      </c>
      <c r="E205">
        <f t="shared" si="11"/>
        <v>53.64530540486534</v>
      </c>
    </row>
    <row r="206" spans="1:5" x14ac:dyDescent="0.25">
      <c r="A206">
        <f>VLOOKUP('2024-03-18_windows_device_0'!P206,'2024-03-18_windows_device_0'!P$1:P$911,1,0)</f>
        <v>53.629333333333335</v>
      </c>
      <c r="B206">
        <f>VLOOKUP('2024-03-18_windows_device_0'!Q206,'2024-03-18_windows_device_0'!Q$1:Q$911,1,0)</f>
        <v>2184766</v>
      </c>
      <c r="C206">
        <f t="shared" si="9"/>
        <v>-3.8048240081060614E-2</v>
      </c>
      <c r="D206">
        <f t="shared" si="10"/>
        <v>2184684.3972083176</v>
      </c>
      <c r="E206">
        <f t="shared" si="11"/>
        <v>53.591285093252274</v>
      </c>
    </row>
    <row r="207" spans="1:5" x14ac:dyDescent="0.25">
      <c r="A207">
        <f>VLOOKUP('2024-03-18_windows_device_0'!P207,'2024-03-18_windows_device_0'!P$1:P$911,1,0)</f>
        <v>53.597999999999999</v>
      </c>
      <c r="B207">
        <f>VLOOKUP('2024-03-18_windows_device_0'!Q207,'2024-03-18_windows_device_0'!Q$1:Q$911,1,0)</f>
        <v>2184768</v>
      </c>
      <c r="C207">
        <f t="shared" si="9"/>
        <v>-3.1373110242283543E-2</v>
      </c>
      <c r="D207">
        <f t="shared" si="10"/>
        <v>2184700.7134875599</v>
      </c>
      <c r="E207">
        <f t="shared" si="11"/>
        <v>53.566626889757714</v>
      </c>
    </row>
    <row r="208" spans="1:5" x14ac:dyDescent="0.25">
      <c r="A208">
        <f>VLOOKUP('2024-03-18_windows_device_0'!P208,'2024-03-18_windows_device_0'!P$1:P$911,1,0)</f>
        <v>53.561333333333337</v>
      </c>
      <c r="B208">
        <f>VLOOKUP('2024-03-18_windows_device_0'!Q208,'2024-03-18_windows_device_0'!Q$1:Q$911,1,0)</f>
        <v>2184765</v>
      </c>
      <c r="C208">
        <f t="shared" si="9"/>
        <v>-3.6713214113302355E-2</v>
      </c>
      <c r="D208">
        <f t="shared" si="10"/>
        <v>2184686.2604641658</v>
      </c>
      <c r="E208">
        <f t="shared" si="11"/>
        <v>53.524620119220032</v>
      </c>
    </row>
    <row r="209" spans="1:5" x14ac:dyDescent="0.25">
      <c r="A209">
        <f>VLOOKUP('2024-03-18_windows_device_0'!P209,'2024-03-18_windows_device_0'!P$1:P$911,1,0)</f>
        <v>53.530666666666662</v>
      </c>
      <c r="B209">
        <f>VLOOKUP('2024-03-18_windows_device_0'!Q209,'2024-03-18_windows_device_0'!Q$1:Q$911,1,0)</f>
        <v>2184764</v>
      </c>
      <c r="C209">
        <f t="shared" si="9"/>
        <v>-3.0705597258411526E-2</v>
      </c>
      <c r="D209">
        <f t="shared" si="10"/>
        <v>2184698.145115484</v>
      </c>
      <c r="E209">
        <f t="shared" si="11"/>
        <v>53.499961069408251</v>
      </c>
    </row>
    <row r="210" spans="1:5" x14ac:dyDescent="0.25">
      <c r="A210">
        <f>VLOOKUP('2024-03-18_windows_device_0'!P210,'2024-03-18_windows_device_0'!P$1:P$911,1,0)</f>
        <v>53.501999999999995</v>
      </c>
      <c r="B210">
        <f>VLOOKUP('2024-03-18_windows_device_0'!Q210,'2024-03-18_windows_device_0'!Q$1:Q$911,1,0)</f>
        <v>2184766</v>
      </c>
      <c r="C210">
        <f t="shared" si="9"/>
        <v>-2.8703058306767022E-2</v>
      </c>
      <c r="D210">
        <f t="shared" si="10"/>
        <v>2184704.4399992572</v>
      </c>
      <c r="E210">
        <f t="shared" si="11"/>
        <v>53.473296941693228</v>
      </c>
    </row>
    <row r="211" spans="1:5" x14ac:dyDescent="0.25">
      <c r="A211">
        <f>VLOOKUP('2024-03-18_windows_device_0'!P211,'2024-03-18_windows_device_0'!P$1:P$911,1,0)</f>
        <v>53.448666666666668</v>
      </c>
      <c r="B211">
        <f>VLOOKUP('2024-03-18_windows_device_0'!Q211,'2024-03-18_windows_device_0'!Q$1:Q$911,1,0)</f>
        <v>2184766</v>
      </c>
      <c r="C211">
        <f t="shared" si="9"/>
        <v>-5.3401038710259259E-2</v>
      </c>
      <c r="D211">
        <f t="shared" si="10"/>
        <v>2184651.4697660594</v>
      </c>
      <c r="E211">
        <f t="shared" si="11"/>
        <v>53.395265627956405</v>
      </c>
    </row>
    <row r="212" spans="1:5" x14ac:dyDescent="0.25">
      <c r="A212">
        <f>VLOOKUP('2024-03-18_windows_device_0'!P212,'2024-03-18_windows_device_0'!P$1:P$911,1,0)</f>
        <v>53.413333333333334</v>
      </c>
      <c r="B212">
        <f>VLOOKUP('2024-03-18_windows_device_0'!Q212,'2024-03-18_windows_device_0'!Q$1:Q$911,1,0)</f>
        <v>2184765</v>
      </c>
      <c r="C212">
        <f t="shared" si="9"/>
        <v>-3.5378188145551208E-2</v>
      </c>
      <c r="D212">
        <f t="shared" si="10"/>
        <v>2184689.1237200145</v>
      </c>
      <c r="E212">
        <f t="shared" si="11"/>
        <v>53.377955145187784</v>
      </c>
    </row>
    <row r="213" spans="1:5" x14ac:dyDescent="0.25">
      <c r="A213">
        <f>VLOOKUP('2024-03-18_windows_device_0'!P213,'2024-03-18_windows_device_0'!P$1:P$911,1,0)</f>
        <v>53.389333333333333</v>
      </c>
      <c r="B213">
        <f>VLOOKUP('2024-03-18_windows_device_0'!Q213,'2024-03-18_windows_device_0'!Q$1:Q$911,1,0)</f>
        <v>2184763</v>
      </c>
      <c r="C213">
        <f t="shared" si="9"/>
        <v>-2.4030467419620224E-2</v>
      </c>
      <c r="D213">
        <f t="shared" si="10"/>
        <v>2184711.4613947268</v>
      </c>
      <c r="E213">
        <f t="shared" si="11"/>
        <v>53.365302865913712</v>
      </c>
    </row>
    <row r="214" spans="1:5" x14ac:dyDescent="0.25">
      <c r="A214">
        <f>VLOOKUP('2024-03-18_windows_device_0'!P214,'2024-03-18_windows_device_0'!P$1:P$911,1,0)</f>
        <v>53.338666666666668</v>
      </c>
      <c r="B214">
        <f>VLOOKUP('2024-03-18_windows_device_0'!Q214,'2024-03-18_windows_device_0'!Q$1:Q$911,1,0)</f>
        <v>2184761</v>
      </c>
      <c r="C214">
        <f t="shared" si="9"/>
        <v>-5.0730986774749853E-2</v>
      </c>
      <c r="D214">
        <f t="shared" si="10"/>
        <v>2184652.1962777567</v>
      </c>
      <c r="E214">
        <f t="shared" si="11"/>
        <v>53.287935679891916</v>
      </c>
    </row>
    <row r="215" spans="1:5" x14ac:dyDescent="0.25">
      <c r="A215">
        <f>VLOOKUP('2024-03-18_windows_device_0'!P215,'2024-03-18_windows_device_0'!P$1:P$911,1,0)</f>
        <v>53.311999999999998</v>
      </c>
      <c r="B215">
        <f>VLOOKUP('2024-03-18_windows_device_0'!Q215,'2024-03-18_windows_device_0'!Q$1:Q$911,1,0)</f>
        <v>2184758</v>
      </c>
      <c r="C215">
        <f t="shared" si="9"/>
        <v>-2.6700519355136745E-2</v>
      </c>
      <c r="D215">
        <f t="shared" si="10"/>
        <v>2184700.7348830299</v>
      </c>
      <c r="E215">
        <f t="shared" si="11"/>
        <v>53.285299480644859</v>
      </c>
    </row>
    <row r="216" spans="1:5" x14ac:dyDescent="0.25">
      <c r="A216">
        <f>VLOOKUP('2024-03-18_windows_device_0'!P216,'2024-03-18_windows_device_0'!P$1:P$911,1,0)</f>
        <v>53.270666666666671</v>
      </c>
      <c r="B216">
        <f>VLOOKUP('2024-03-18_windows_device_0'!Q216,'2024-03-18_windows_device_0'!Q$1:Q$911,1,0)</f>
        <v>2184762</v>
      </c>
      <c r="C216">
        <f t="shared" si="9"/>
        <v>-4.1385805000449145E-2</v>
      </c>
      <c r="D216">
        <f t="shared" si="10"/>
        <v>2184673.2390686963</v>
      </c>
      <c r="E216">
        <f t="shared" si="11"/>
        <v>53.229280861666219</v>
      </c>
    </row>
    <row r="217" spans="1:5" x14ac:dyDescent="0.25">
      <c r="A217">
        <f>VLOOKUP('2024-03-18_windows_device_0'!P217,'2024-03-18_windows_device_0'!P$1:P$911,1,0)</f>
        <v>53.219333333333338</v>
      </c>
      <c r="B217">
        <f>VLOOKUP('2024-03-18_windows_device_0'!Q217,'2024-03-18_windows_device_0'!Q$1:Q$911,1,0)</f>
        <v>2184763</v>
      </c>
      <c r="C217">
        <f t="shared" si="9"/>
        <v>-5.1398499758628986E-2</v>
      </c>
      <c r="D217">
        <f t="shared" si="10"/>
        <v>2184652.7646498322</v>
      </c>
      <c r="E217">
        <f t="shared" si="11"/>
        <v>53.167934833574712</v>
      </c>
    </row>
    <row r="218" spans="1:5" x14ac:dyDescent="0.25">
      <c r="A218">
        <f>VLOOKUP('2024-03-18_windows_device_0'!P218,'2024-03-18_windows_device_0'!P$1:P$911,1,0)</f>
        <v>53.192</v>
      </c>
      <c r="B218">
        <f>VLOOKUP('2024-03-18_windows_device_0'!Q218,'2024-03-18_windows_device_0'!Q$1:Q$911,1,0)</f>
        <v>2184760</v>
      </c>
      <c r="C218">
        <f t="shared" si="9"/>
        <v>-2.7368032339015875E-2</v>
      </c>
      <c r="D218">
        <f t="shared" si="10"/>
        <v>2184701.3032551054</v>
      </c>
      <c r="E218">
        <f t="shared" si="11"/>
        <v>53.164631967660988</v>
      </c>
    </row>
    <row r="219" spans="1:5" x14ac:dyDescent="0.25">
      <c r="A219">
        <f>VLOOKUP('2024-03-18_windows_device_0'!P219,'2024-03-18_windows_device_0'!P$1:P$911,1,0)</f>
        <v>53.160666666666671</v>
      </c>
      <c r="B219">
        <f>VLOOKUP('2024-03-18_windows_device_0'!Q219,'2024-03-18_windows_device_0'!Q$1:Q$911,1,0)</f>
        <v>2184758</v>
      </c>
      <c r="C219">
        <f t="shared" si="9"/>
        <v>-3.1373110242276424E-2</v>
      </c>
      <c r="D219">
        <f t="shared" si="10"/>
        <v>2184690.7134875599</v>
      </c>
      <c r="E219">
        <f t="shared" si="11"/>
        <v>53.129293556424393</v>
      </c>
    </row>
    <row r="220" spans="1:5" x14ac:dyDescent="0.25">
      <c r="A220">
        <f>VLOOKUP('2024-03-18_windows_device_0'!P220,'2024-03-18_windows_device_0'!P$1:P$911,1,0)</f>
        <v>53.103999999999999</v>
      </c>
      <c r="B220">
        <f>VLOOKUP('2024-03-18_windows_device_0'!Q220,'2024-03-18_windows_device_0'!Q$1:Q$911,1,0)</f>
        <v>2184757</v>
      </c>
      <c r="C220">
        <f t="shared" si="9"/>
        <v>-5.6738603629662022E-2</v>
      </c>
      <c r="D220">
        <f t="shared" si="10"/>
        <v>2184635.3116264385</v>
      </c>
      <c r="E220">
        <f t="shared" si="11"/>
        <v>53.047261396370338</v>
      </c>
    </row>
    <row r="221" spans="1:5" x14ac:dyDescent="0.25">
      <c r="A221">
        <f>VLOOKUP('2024-03-18_windows_device_0'!P221,'2024-03-18_windows_device_0'!P$1:P$911,1,0)</f>
        <v>53.076000000000001</v>
      </c>
      <c r="B221">
        <f>VLOOKUP('2024-03-18_windows_device_0'!Q221,'2024-03-18_windows_device_0'!Q$1:Q$911,1,0)</f>
        <v>2184756</v>
      </c>
      <c r="C221">
        <f t="shared" si="9"/>
        <v>-2.8035545322887889E-2</v>
      </c>
      <c r="D221">
        <f t="shared" si="10"/>
        <v>2184695.8716271813</v>
      </c>
      <c r="E221">
        <f t="shared" si="11"/>
        <v>53.047964454677114</v>
      </c>
    </row>
    <row r="222" spans="1:5" x14ac:dyDescent="0.25">
      <c r="A222">
        <f>VLOOKUP('2024-03-18_windows_device_0'!P222,'2024-03-18_windows_device_0'!P$1:P$911,1,0)</f>
        <v>53.025999999999996</v>
      </c>
      <c r="B222">
        <f>VLOOKUP('2024-03-18_windows_device_0'!Q222,'2024-03-18_windows_device_0'!Q$1:Q$911,1,0)</f>
        <v>2184763</v>
      </c>
      <c r="C222">
        <f t="shared" si="9"/>
        <v>-5.006347379087784E-2</v>
      </c>
      <c r="D222">
        <f t="shared" si="10"/>
        <v>2184655.6279056808</v>
      </c>
      <c r="E222">
        <f t="shared" si="11"/>
        <v>52.975936526209118</v>
      </c>
    </row>
    <row r="223" spans="1:5" x14ac:dyDescent="0.25">
      <c r="A223">
        <f>VLOOKUP('2024-03-18_windows_device_0'!P223,'2024-03-18_windows_device_0'!P$1:P$911,1,0)</f>
        <v>52.981999999999999</v>
      </c>
      <c r="B223">
        <f>VLOOKUP('2024-03-18_windows_device_0'!Q223,'2024-03-18_windows_device_0'!Q$1:Q$911,1,0)</f>
        <v>2184765</v>
      </c>
      <c r="C223">
        <f t="shared" si="9"/>
        <v>-4.405585693596567E-2</v>
      </c>
      <c r="D223">
        <f t="shared" si="10"/>
        <v>2184670.512556999</v>
      </c>
      <c r="E223">
        <f t="shared" si="11"/>
        <v>52.937944143064037</v>
      </c>
    </row>
    <row r="224" spans="1:5" x14ac:dyDescent="0.25">
      <c r="A224">
        <f>VLOOKUP('2024-03-18_windows_device_0'!P224,'2024-03-18_windows_device_0'!P$1:P$911,1,0)</f>
        <v>52.948</v>
      </c>
      <c r="B224">
        <f>VLOOKUP('2024-03-18_windows_device_0'!Q224,'2024-03-18_windows_device_0'!Q$1:Q$911,1,0)</f>
        <v>2184766</v>
      </c>
      <c r="C224">
        <f t="shared" si="9"/>
        <v>-3.4043162177792949E-2</v>
      </c>
      <c r="D224">
        <f t="shared" si="10"/>
        <v>2184692.9869758631</v>
      </c>
      <c r="E224">
        <f t="shared" si="11"/>
        <v>52.913956837822205</v>
      </c>
    </row>
    <row r="225" spans="1:5" x14ac:dyDescent="0.25">
      <c r="A225">
        <f>VLOOKUP('2024-03-18_windows_device_0'!P225,'2024-03-18_windows_device_0'!P$1:P$911,1,0)</f>
        <v>52.905333333333331</v>
      </c>
      <c r="B225">
        <f>VLOOKUP('2024-03-18_windows_device_0'!Q225,'2024-03-18_windows_device_0'!Q$1:Q$911,1,0)</f>
        <v>2184764</v>
      </c>
      <c r="C225">
        <f t="shared" si="9"/>
        <v>-4.2720830968214524E-2</v>
      </c>
      <c r="D225">
        <f t="shared" si="10"/>
        <v>2184672.3758128476</v>
      </c>
      <c r="E225">
        <f t="shared" si="11"/>
        <v>52.862612502365117</v>
      </c>
    </row>
    <row r="226" spans="1:5" x14ac:dyDescent="0.25">
      <c r="A226">
        <f>VLOOKUP('2024-03-18_windows_device_0'!P226,'2024-03-18_windows_device_0'!P$1:P$911,1,0)</f>
        <v>52.86</v>
      </c>
      <c r="B226">
        <f>VLOOKUP('2024-03-18_windows_device_0'!Q226,'2024-03-18_windows_device_0'!Q$1:Q$911,1,0)</f>
        <v>2184758</v>
      </c>
      <c r="C226">
        <f t="shared" si="9"/>
        <v>-4.5390882903723929E-2</v>
      </c>
      <c r="D226">
        <f t="shared" si="10"/>
        <v>2184660.6493011508</v>
      </c>
      <c r="E226">
        <f t="shared" si="11"/>
        <v>52.814609117096275</v>
      </c>
    </row>
    <row r="227" spans="1:5" x14ac:dyDescent="0.25">
      <c r="A227">
        <f>VLOOKUP('2024-03-18_windows_device_0'!P227,'2024-03-18_windows_device_0'!P$1:P$911,1,0)</f>
        <v>52.832666666666668</v>
      </c>
      <c r="B227">
        <f>VLOOKUP('2024-03-18_windows_device_0'!Q227,'2024-03-18_windows_device_0'!Q$1:Q$911,1,0)</f>
        <v>2184754</v>
      </c>
      <c r="C227">
        <f t="shared" si="9"/>
        <v>-2.7368032339008759E-2</v>
      </c>
      <c r="D227">
        <f t="shared" si="10"/>
        <v>2184695.3032551054</v>
      </c>
      <c r="E227">
        <f t="shared" si="11"/>
        <v>52.805298634327663</v>
      </c>
    </row>
    <row r="228" spans="1:5" x14ac:dyDescent="0.25">
      <c r="A228">
        <f>VLOOKUP('2024-03-18_windows_device_0'!P228,'2024-03-18_windows_device_0'!P$1:P$911,1,0)</f>
        <v>52.779333333333334</v>
      </c>
      <c r="B228">
        <f>VLOOKUP('2024-03-18_windows_device_0'!Q228,'2024-03-18_windows_device_0'!Q$1:Q$911,1,0)</f>
        <v>2184754</v>
      </c>
      <c r="C228">
        <f t="shared" si="9"/>
        <v>-5.3401038710266371E-2</v>
      </c>
      <c r="D228">
        <f t="shared" si="10"/>
        <v>2184639.4697660594</v>
      </c>
      <c r="E228">
        <f t="shared" si="11"/>
        <v>52.725932294623064</v>
      </c>
    </row>
    <row r="229" spans="1:5" x14ac:dyDescent="0.25">
      <c r="A229">
        <f>VLOOKUP('2024-03-18_windows_device_0'!P229,'2024-03-18_windows_device_0'!P$1:P$911,1,0)</f>
        <v>52.74133333333333</v>
      </c>
      <c r="B229">
        <f>VLOOKUP('2024-03-18_windows_device_0'!Q229,'2024-03-18_windows_device_0'!Q$1:Q$911,1,0)</f>
        <v>2184754</v>
      </c>
      <c r="C229">
        <f t="shared" si="9"/>
        <v>-3.8048240081067726E-2</v>
      </c>
      <c r="D229">
        <f t="shared" si="10"/>
        <v>2184672.3972083176</v>
      </c>
      <c r="E229">
        <f t="shared" si="11"/>
        <v>52.703285093252262</v>
      </c>
    </row>
    <row r="230" spans="1:5" x14ac:dyDescent="0.25">
      <c r="A230">
        <f>VLOOKUP('2024-03-18_windows_device_0'!P230,'2024-03-18_windows_device_0'!P$1:P$911,1,0)</f>
        <v>52.681333333333335</v>
      </c>
      <c r="B230">
        <f>VLOOKUP('2024-03-18_windows_device_0'!Q230,'2024-03-18_windows_device_0'!Q$1:Q$911,1,0)</f>
        <v>2184745</v>
      </c>
      <c r="C230">
        <f t="shared" si="9"/>
        <v>-6.0076168549043449E-2</v>
      </c>
      <c r="D230">
        <f t="shared" si="10"/>
        <v>2184616.1534868171</v>
      </c>
      <c r="E230">
        <f t="shared" si="11"/>
        <v>52.621257164784289</v>
      </c>
    </row>
    <row r="231" spans="1:5" x14ac:dyDescent="0.25">
      <c r="A231">
        <f>VLOOKUP('2024-03-18_windows_device_0'!P231,'2024-03-18_windows_device_0'!P$1:P$911,1,0)</f>
        <v>52.654666666666671</v>
      </c>
      <c r="B231">
        <f>VLOOKUP('2024-03-18_windows_device_0'!Q231,'2024-03-18_windows_device_0'!Q$1:Q$911,1,0)</f>
        <v>2184752</v>
      </c>
      <c r="C231">
        <f t="shared" si="9"/>
        <v>-2.670051935512963E-2</v>
      </c>
      <c r="D231">
        <f t="shared" si="10"/>
        <v>2184694.7348830299</v>
      </c>
      <c r="E231">
        <f t="shared" si="11"/>
        <v>52.62796614731154</v>
      </c>
    </row>
    <row r="232" spans="1:5" x14ac:dyDescent="0.25">
      <c r="A232">
        <f>VLOOKUP('2024-03-18_windows_device_0'!P232,'2024-03-18_windows_device_0'!P$1:P$911,1,0)</f>
        <v>52.609333333333332</v>
      </c>
      <c r="B232">
        <f>VLOOKUP('2024-03-18_windows_device_0'!Q232,'2024-03-18_windows_device_0'!Q$1:Q$911,1,0)</f>
        <v>2184749</v>
      </c>
      <c r="C232">
        <f t="shared" ref="C232:C295" si="12">(A232-A231)*F$2</f>
        <v>-4.5390882903731042E-2</v>
      </c>
      <c r="D232">
        <f t="shared" si="10"/>
        <v>2184651.6493011508</v>
      </c>
      <c r="E232">
        <f t="shared" si="11"/>
        <v>52.5639424504296</v>
      </c>
    </row>
    <row r="233" spans="1:5" x14ac:dyDescent="0.25">
      <c r="A233">
        <f>VLOOKUP('2024-03-18_windows_device_0'!P233,'2024-03-18_windows_device_0'!P$1:P$911,1,0)</f>
        <v>52.556666666666672</v>
      </c>
      <c r="B233">
        <f>VLOOKUP('2024-03-18_windows_device_0'!Q233,'2024-03-18_windows_device_0'!Q$1:Q$911,1,0)</f>
        <v>2184746</v>
      </c>
      <c r="C233">
        <f t="shared" si="12"/>
        <v>-5.2733525726380126E-2</v>
      </c>
      <c r="D233">
        <f t="shared" si="10"/>
        <v>2184632.901393984</v>
      </c>
      <c r="E233">
        <f t="shared" si="11"/>
        <v>52.503933140940291</v>
      </c>
    </row>
    <row r="234" spans="1:5" x14ac:dyDescent="0.25">
      <c r="A234">
        <f>VLOOKUP('2024-03-18_windows_device_0'!P234,'2024-03-18_windows_device_0'!P$1:P$911,1,0)</f>
        <v>52.50333333333333</v>
      </c>
      <c r="B234">
        <f>VLOOKUP('2024-03-18_windows_device_0'!Q234,'2024-03-18_windows_device_0'!Q$1:Q$911,1,0)</f>
        <v>2184747</v>
      </c>
      <c r="C234">
        <f t="shared" si="12"/>
        <v>-5.3401038710273491E-2</v>
      </c>
      <c r="D234">
        <f t="shared" si="10"/>
        <v>2184632.4697660594</v>
      </c>
      <c r="E234">
        <f t="shared" si="11"/>
        <v>52.449932294623054</v>
      </c>
    </row>
    <row r="235" spans="1:5" x14ac:dyDescent="0.25">
      <c r="A235">
        <f>VLOOKUP('2024-03-18_windows_device_0'!P235,'2024-03-18_windows_device_0'!P$1:P$911,1,0)</f>
        <v>52.462666666666664</v>
      </c>
      <c r="B235">
        <f>VLOOKUP('2024-03-18_windows_device_0'!Q235,'2024-03-18_windows_device_0'!Q$1:Q$911,1,0)</f>
        <v>2184749</v>
      </c>
      <c r="C235">
        <f t="shared" si="12"/>
        <v>-4.0718292016577132E-2</v>
      </c>
      <c r="D235">
        <f t="shared" si="10"/>
        <v>2184661.6706966204</v>
      </c>
      <c r="E235">
        <f t="shared" si="11"/>
        <v>52.421948374650086</v>
      </c>
    </row>
    <row r="236" spans="1:5" x14ac:dyDescent="0.25">
      <c r="A236">
        <f>VLOOKUP('2024-03-18_windows_device_0'!P236,'2024-03-18_windows_device_0'!P$1:P$911,1,0)</f>
        <v>52.418666666666667</v>
      </c>
      <c r="B236">
        <f>VLOOKUP('2024-03-18_windows_device_0'!Q236,'2024-03-18_windows_device_0'!Q$1:Q$911,1,0)</f>
        <v>2184748</v>
      </c>
      <c r="C236">
        <f t="shared" si="12"/>
        <v>-4.405585693596567E-2</v>
      </c>
      <c r="D236">
        <f t="shared" si="10"/>
        <v>2184653.512556999</v>
      </c>
      <c r="E236">
        <f t="shared" si="11"/>
        <v>52.374610809730704</v>
      </c>
    </row>
    <row r="237" spans="1:5" x14ac:dyDescent="0.25">
      <c r="A237">
        <f>VLOOKUP('2024-03-18_windows_device_0'!P237,'2024-03-18_windows_device_0'!P$1:P$911,1,0)</f>
        <v>52.354666666666667</v>
      </c>
      <c r="B237">
        <f>VLOOKUP('2024-03-18_windows_device_0'!Q237,'2024-03-18_windows_device_0'!Q$1:Q$911,1,0)</f>
        <v>2184748</v>
      </c>
      <c r="C237">
        <f t="shared" si="12"/>
        <v>-6.4081246452318219E-2</v>
      </c>
      <c r="D237">
        <f t="shared" si="10"/>
        <v>2184610.5637192717</v>
      </c>
      <c r="E237">
        <f t="shared" si="11"/>
        <v>52.290585420214349</v>
      </c>
    </row>
    <row r="238" spans="1:5" x14ac:dyDescent="0.25">
      <c r="A238">
        <f>VLOOKUP('2024-03-18_windows_device_0'!P238,'2024-03-18_windows_device_0'!P$1:P$911,1,0)</f>
        <v>52.309333333333335</v>
      </c>
      <c r="B238">
        <f>VLOOKUP('2024-03-18_windows_device_0'!Q238,'2024-03-18_windows_device_0'!Q$1:Q$911,1,0)</f>
        <v>2184748</v>
      </c>
      <c r="C238">
        <f t="shared" si="12"/>
        <v>-4.5390882903723929E-2</v>
      </c>
      <c r="D238">
        <f t="shared" si="10"/>
        <v>2184650.6493011508</v>
      </c>
      <c r="E238">
        <f t="shared" si="11"/>
        <v>52.26394245042961</v>
      </c>
    </row>
    <row r="239" spans="1:5" x14ac:dyDescent="0.25">
      <c r="A239">
        <f>VLOOKUP('2024-03-18_windows_device_0'!P239,'2024-03-18_windows_device_0'!P$1:P$911,1,0)</f>
        <v>52.257999999999996</v>
      </c>
      <c r="B239">
        <f>VLOOKUP('2024-03-18_windows_device_0'!Q239,'2024-03-18_windows_device_0'!Q$1:Q$911,1,0)</f>
        <v>2184749</v>
      </c>
      <c r="C239">
        <f t="shared" si="12"/>
        <v>-5.1398499758636099E-2</v>
      </c>
      <c r="D239">
        <f t="shared" si="10"/>
        <v>2184638.7646498322</v>
      </c>
      <c r="E239">
        <f t="shared" si="11"/>
        <v>52.206601500241362</v>
      </c>
    </row>
    <row r="240" spans="1:5" x14ac:dyDescent="0.25">
      <c r="A240">
        <f>VLOOKUP('2024-03-18_windows_device_0'!P240,'2024-03-18_windows_device_0'!P$1:P$911,1,0)</f>
        <v>52.214666666666666</v>
      </c>
      <c r="B240">
        <f>VLOOKUP('2024-03-18_windows_device_0'!Q240,'2024-03-18_windows_device_0'!Q$1:Q$911,1,0)</f>
        <v>2184750</v>
      </c>
      <c r="C240">
        <f t="shared" si="12"/>
        <v>-4.3388343952086537E-2</v>
      </c>
      <c r="D240">
        <f t="shared" si="10"/>
        <v>2184656.9441849235</v>
      </c>
      <c r="E240">
        <f t="shared" si="11"/>
        <v>52.171278322714578</v>
      </c>
    </row>
    <row r="241" spans="1:5" x14ac:dyDescent="0.25">
      <c r="A241">
        <f>VLOOKUP('2024-03-18_windows_device_0'!P241,'2024-03-18_windows_device_0'!P$1:P$911,1,0)</f>
        <v>52.162666666666667</v>
      </c>
      <c r="B241">
        <f>VLOOKUP('2024-03-18_windows_device_0'!Q241,'2024-03-18_windows_device_0'!Q$1:Q$911,1,0)</f>
        <v>2184748</v>
      </c>
      <c r="C241">
        <f t="shared" si="12"/>
        <v>-5.2066012742508112E-2</v>
      </c>
      <c r="D241">
        <f t="shared" si="10"/>
        <v>2184636.3330219081</v>
      </c>
      <c r="E241">
        <f t="shared" si="11"/>
        <v>52.110600653924159</v>
      </c>
    </row>
    <row r="242" spans="1:5" x14ac:dyDescent="0.25">
      <c r="A242">
        <f>VLOOKUP('2024-03-18_windows_device_0'!P242,'2024-03-18_windows_device_0'!P$1:P$911,1,0)</f>
        <v>52.096000000000004</v>
      </c>
      <c r="B242">
        <f>VLOOKUP('2024-03-18_windows_device_0'!Q242,'2024-03-18_windows_device_0'!Q$1:Q$911,1,0)</f>
        <v>2184750</v>
      </c>
      <c r="C242">
        <f t="shared" si="12"/>
        <v>-6.6751298387827632E-2</v>
      </c>
      <c r="D242">
        <f t="shared" si="10"/>
        <v>2184606.8372075744</v>
      </c>
      <c r="E242">
        <f t="shared" si="11"/>
        <v>52.029248701612175</v>
      </c>
    </row>
    <row r="243" spans="1:5" x14ac:dyDescent="0.25">
      <c r="A243">
        <f>VLOOKUP('2024-03-18_windows_device_0'!P243,'2024-03-18_windows_device_0'!P$1:P$911,1,0)</f>
        <v>52.052666666666667</v>
      </c>
      <c r="B243">
        <f>VLOOKUP('2024-03-18_windows_device_0'!Q243,'2024-03-18_windows_device_0'!Q$1:Q$911,1,0)</f>
        <v>2184751</v>
      </c>
      <c r="C243">
        <f t="shared" si="12"/>
        <v>-4.338834395209365E-2</v>
      </c>
      <c r="D243">
        <f t="shared" si="10"/>
        <v>2184657.9441849235</v>
      </c>
      <c r="E243">
        <f t="shared" si="11"/>
        <v>52.009278322714572</v>
      </c>
    </row>
    <row r="244" spans="1:5" x14ac:dyDescent="0.25">
      <c r="A244">
        <f>VLOOKUP('2024-03-18_windows_device_0'!P244,'2024-03-18_windows_device_0'!P$1:P$911,1,0)</f>
        <v>52.012</v>
      </c>
      <c r="B244">
        <f>VLOOKUP('2024-03-18_windows_device_0'!Q244,'2024-03-18_windows_device_0'!Q$1:Q$911,1,0)</f>
        <v>2184751</v>
      </c>
      <c r="C244">
        <f t="shared" si="12"/>
        <v>-4.0718292016577132E-2</v>
      </c>
      <c r="D244">
        <f t="shared" si="10"/>
        <v>2184663.6706966204</v>
      </c>
      <c r="E244">
        <f t="shared" si="11"/>
        <v>51.971281707983422</v>
      </c>
    </row>
    <row r="245" spans="1:5" x14ac:dyDescent="0.25">
      <c r="A245">
        <f>VLOOKUP('2024-03-18_windows_device_0'!P245,'2024-03-18_windows_device_0'!P$1:P$911,1,0)</f>
        <v>51.951333333333338</v>
      </c>
      <c r="B245">
        <f>VLOOKUP('2024-03-18_windows_device_0'!Q245,'2024-03-18_windows_device_0'!Q$1:Q$911,1,0)</f>
        <v>2184746</v>
      </c>
      <c r="C245">
        <f t="shared" si="12"/>
        <v>-6.0743681532922575E-2</v>
      </c>
      <c r="D245">
        <f t="shared" si="10"/>
        <v>2184615.7218588926</v>
      </c>
      <c r="E245">
        <f t="shared" si="11"/>
        <v>51.890589651800418</v>
      </c>
    </row>
    <row r="246" spans="1:5" x14ac:dyDescent="0.25">
      <c r="A246">
        <f>VLOOKUP('2024-03-18_windows_device_0'!P246,'2024-03-18_windows_device_0'!P$1:P$911,1,0)</f>
        <v>51.89266666666667</v>
      </c>
      <c r="B246">
        <f>VLOOKUP('2024-03-18_windows_device_0'!Q246,'2024-03-18_windows_device_0'!Q$1:Q$911,1,0)</f>
        <v>2184746</v>
      </c>
      <c r="C246">
        <f t="shared" si="12"/>
        <v>-5.8741142581292302E-2</v>
      </c>
      <c r="D246">
        <f t="shared" si="10"/>
        <v>2184620.0167426658</v>
      </c>
      <c r="E246">
        <f t="shared" si="11"/>
        <v>51.83392552408538</v>
      </c>
    </row>
    <row r="247" spans="1:5" x14ac:dyDescent="0.25">
      <c r="A247">
        <f>VLOOKUP('2024-03-18_windows_device_0'!P247,'2024-03-18_windows_device_0'!P$1:P$911,1,0)</f>
        <v>51.856666666666669</v>
      </c>
      <c r="B247">
        <f>VLOOKUP('2024-03-18_windows_device_0'!Q247,'2024-03-18_windows_device_0'!Q$1:Q$911,1,0)</f>
        <v>2184747</v>
      </c>
      <c r="C247">
        <f t="shared" si="12"/>
        <v>-3.6045701129430334E-2</v>
      </c>
      <c r="D247">
        <f t="shared" si="10"/>
        <v>2184669.6920920904</v>
      </c>
      <c r="E247">
        <f t="shared" si="11"/>
        <v>51.820620965537238</v>
      </c>
    </row>
    <row r="248" spans="1:5" x14ac:dyDescent="0.25">
      <c r="A248">
        <f>VLOOKUP('2024-03-18_windows_device_0'!P248,'2024-03-18_windows_device_0'!P$1:P$911,1,0)</f>
        <v>51.811333333333337</v>
      </c>
      <c r="B248">
        <f>VLOOKUP('2024-03-18_windows_device_0'!Q248,'2024-03-18_windows_device_0'!Q$1:Q$911,1,0)</f>
        <v>2184747</v>
      </c>
      <c r="C248">
        <f t="shared" si="12"/>
        <v>-4.5390882903723929E-2</v>
      </c>
      <c r="D248">
        <f t="shared" si="10"/>
        <v>2184649.6493011508</v>
      </c>
      <c r="E248">
        <f t="shared" si="11"/>
        <v>51.765942450429613</v>
      </c>
    </row>
    <row r="249" spans="1:5" x14ac:dyDescent="0.25">
      <c r="A249">
        <f>VLOOKUP('2024-03-18_windows_device_0'!P249,'2024-03-18_windows_device_0'!P$1:P$911,1,0)</f>
        <v>51.762</v>
      </c>
      <c r="B249">
        <f>VLOOKUP('2024-03-18_windows_device_0'!Q249,'2024-03-18_windows_device_0'!Q$1:Q$911,1,0)</f>
        <v>2184743</v>
      </c>
      <c r="C249">
        <f t="shared" si="12"/>
        <v>-4.9395960806998707E-2</v>
      </c>
      <c r="D249">
        <f t="shared" si="10"/>
        <v>2184637.0595336054</v>
      </c>
      <c r="E249">
        <f t="shared" si="11"/>
        <v>51.712604039193003</v>
      </c>
    </row>
    <row r="250" spans="1:5" x14ac:dyDescent="0.25">
      <c r="A250">
        <f>VLOOKUP('2024-03-18_windows_device_0'!P250,'2024-03-18_windows_device_0'!P$1:P$911,1,0)</f>
        <v>51.712666666666664</v>
      </c>
      <c r="B250">
        <f>VLOOKUP('2024-03-18_windows_device_0'!Q250,'2024-03-18_windows_device_0'!Q$1:Q$911,1,0)</f>
        <v>2184741</v>
      </c>
      <c r="C250">
        <f t="shared" si="12"/>
        <v>-4.9395960806998707E-2</v>
      </c>
      <c r="D250">
        <f t="shared" si="10"/>
        <v>2184635.0595336054</v>
      </c>
      <c r="E250">
        <f t="shared" si="11"/>
        <v>51.663270705859667</v>
      </c>
    </row>
    <row r="251" spans="1:5" x14ac:dyDescent="0.25">
      <c r="A251">
        <f>VLOOKUP('2024-03-18_windows_device_0'!P251,'2024-03-18_windows_device_0'!P$1:P$911,1,0)</f>
        <v>51.665999999999997</v>
      </c>
      <c r="B251">
        <f>VLOOKUP('2024-03-18_windows_device_0'!Q251,'2024-03-18_windows_device_0'!Q$1:Q$911,1,0)</f>
        <v>2184742</v>
      </c>
      <c r="C251">
        <f t="shared" si="12"/>
        <v>-4.6725908871482189E-2</v>
      </c>
      <c r="D251">
        <f t="shared" si="10"/>
        <v>2184641.7860453022</v>
      </c>
      <c r="E251">
        <f t="shared" si="11"/>
        <v>51.619274091128517</v>
      </c>
    </row>
    <row r="252" spans="1:5" x14ac:dyDescent="0.25">
      <c r="A252">
        <f>VLOOKUP('2024-03-18_windows_device_0'!P252,'2024-03-18_windows_device_0'!P$1:P$911,1,0)</f>
        <v>51.633333333333333</v>
      </c>
      <c r="B252">
        <f>VLOOKUP('2024-03-18_windows_device_0'!Q252,'2024-03-18_windows_device_0'!Q$1:Q$911,1,0)</f>
        <v>2184739</v>
      </c>
      <c r="C252">
        <f t="shared" si="12"/>
        <v>-3.2708136210034683E-2</v>
      </c>
      <c r="D252">
        <f t="shared" si="10"/>
        <v>2184668.8502317113</v>
      </c>
      <c r="E252">
        <f t="shared" si="11"/>
        <v>51.6006251971233</v>
      </c>
    </row>
    <row r="253" spans="1:5" x14ac:dyDescent="0.25">
      <c r="A253">
        <f>VLOOKUP('2024-03-18_windows_device_0'!P253,'2024-03-18_windows_device_0'!P$1:P$911,1,0)</f>
        <v>51.584666666666664</v>
      </c>
      <c r="B253">
        <f>VLOOKUP('2024-03-18_windows_device_0'!Q253,'2024-03-18_windows_device_0'!Q$1:Q$911,1,0)</f>
        <v>2184738</v>
      </c>
      <c r="C253">
        <f t="shared" si="12"/>
        <v>-4.8728447823119581E-2</v>
      </c>
      <c r="D253">
        <f t="shared" si="10"/>
        <v>2184633.4911615294</v>
      </c>
      <c r="E253">
        <f t="shared" si="11"/>
        <v>51.53593821884354</v>
      </c>
    </row>
    <row r="254" spans="1:5" x14ac:dyDescent="0.25">
      <c r="A254">
        <f>VLOOKUP('2024-03-18_windows_device_0'!P254,'2024-03-18_windows_device_0'!P$1:P$911,1,0)</f>
        <v>51.535333333333334</v>
      </c>
      <c r="B254">
        <f>VLOOKUP('2024-03-18_windows_device_0'!Q254,'2024-03-18_windows_device_0'!Q$1:Q$911,1,0)</f>
        <v>2184736</v>
      </c>
      <c r="C254">
        <f t="shared" si="12"/>
        <v>-4.9395960806991594E-2</v>
      </c>
      <c r="D254">
        <f t="shared" si="10"/>
        <v>2184630.0595336054</v>
      </c>
      <c r="E254">
        <f t="shared" si="11"/>
        <v>51.485937372526344</v>
      </c>
    </row>
    <row r="255" spans="1:5" x14ac:dyDescent="0.25">
      <c r="A255">
        <f>VLOOKUP('2024-03-18_windows_device_0'!P255,'2024-03-18_windows_device_0'!P$1:P$911,1,0)</f>
        <v>51.492666666666665</v>
      </c>
      <c r="B255">
        <f>VLOOKUP('2024-03-18_windows_device_0'!Q255,'2024-03-18_windows_device_0'!Q$1:Q$911,1,0)</f>
        <v>2184738</v>
      </c>
      <c r="C255">
        <f t="shared" si="12"/>
        <v>-4.2720830968214524E-2</v>
      </c>
      <c r="D255">
        <f t="shared" si="10"/>
        <v>2184646.3758128476</v>
      </c>
      <c r="E255">
        <f t="shared" si="11"/>
        <v>51.44994583569845</v>
      </c>
    </row>
    <row r="256" spans="1:5" x14ac:dyDescent="0.25">
      <c r="A256">
        <f>VLOOKUP('2024-03-18_windows_device_0'!P256,'2024-03-18_windows_device_0'!P$1:P$911,1,0)</f>
        <v>51.448</v>
      </c>
      <c r="B256">
        <f>VLOOKUP('2024-03-18_windows_device_0'!Q256,'2024-03-18_windows_device_0'!Q$1:Q$911,1,0)</f>
        <v>2184735</v>
      </c>
      <c r="C256">
        <f t="shared" si="12"/>
        <v>-4.4723369919844796E-2</v>
      </c>
      <c r="D256">
        <f t="shared" si="10"/>
        <v>2184639.0809290749</v>
      </c>
      <c r="E256">
        <f t="shared" si="11"/>
        <v>51.403276630080157</v>
      </c>
    </row>
    <row r="257" spans="1:5" x14ac:dyDescent="0.25">
      <c r="A257">
        <f>VLOOKUP('2024-03-18_windows_device_0'!P257,'2024-03-18_windows_device_0'!P$1:P$911,1,0)</f>
        <v>51.390666666666668</v>
      </c>
      <c r="B257">
        <f>VLOOKUP('2024-03-18_windows_device_0'!Q257,'2024-03-18_windows_device_0'!Q$1:Q$911,1,0)</f>
        <v>2184736</v>
      </c>
      <c r="C257">
        <f t="shared" si="12"/>
        <v>-5.7406116613534043E-2</v>
      </c>
      <c r="D257">
        <f t="shared" si="10"/>
        <v>2184612.879998514</v>
      </c>
      <c r="E257">
        <f t="shared" si="11"/>
        <v>51.333260550053133</v>
      </c>
    </row>
    <row r="258" spans="1:5" x14ac:dyDescent="0.25">
      <c r="A258">
        <f>VLOOKUP('2024-03-18_windows_device_0'!P258,'2024-03-18_windows_device_0'!P$1:P$911,1,0)</f>
        <v>51.349333333333334</v>
      </c>
      <c r="B258">
        <f>VLOOKUP('2024-03-18_windows_device_0'!Q258,'2024-03-18_windows_device_0'!Q$1:Q$911,1,0)</f>
        <v>2184740</v>
      </c>
      <c r="C258">
        <f t="shared" si="12"/>
        <v>-4.1385805000456265E-2</v>
      </c>
      <c r="D258">
        <f t="shared" si="10"/>
        <v>2184651.2390686963</v>
      </c>
      <c r="E258">
        <f t="shared" si="11"/>
        <v>51.307947528332875</v>
      </c>
    </row>
    <row r="259" spans="1:5" x14ac:dyDescent="0.25">
      <c r="A259">
        <f>VLOOKUP('2024-03-18_windows_device_0'!P259,'2024-03-18_windows_device_0'!P$1:P$911,1,0)</f>
        <v>51.3</v>
      </c>
      <c r="B259">
        <f>VLOOKUP('2024-03-18_windows_device_0'!Q259,'2024-03-18_windows_device_0'!Q$1:Q$911,1,0)</f>
        <v>2184734</v>
      </c>
      <c r="C259">
        <f t="shared" si="12"/>
        <v>-4.9395960806998707E-2</v>
      </c>
      <c r="D259">
        <f t="shared" ref="D259:D322" si="13">B259+C259*F$3</f>
        <v>2184628.0595336054</v>
      </c>
      <c r="E259">
        <f t="shared" ref="E259:E322" si="14">C259+A259</f>
        <v>51.250604039193</v>
      </c>
    </row>
    <row r="260" spans="1:5" x14ac:dyDescent="0.25">
      <c r="A260">
        <f>VLOOKUP('2024-03-18_windows_device_0'!P260,'2024-03-18_windows_device_0'!P$1:P$911,1,0)</f>
        <v>51.245333333333335</v>
      </c>
      <c r="B260">
        <f>VLOOKUP('2024-03-18_windows_device_0'!Q260,'2024-03-18_windows_device_0'!Q$1:Q$911,1,0)</f>
        <v>2184728</v>
      </c>
      <c r="C260">
        <f t="shared" si="12"/>
        <v>-5.4736064678017518E-2</v>
      </c>
      <c r="D260">
        <f t="shared" si="13"/>
        <v>2184610.6065102112</v>
      </c>
      <c r="E260">
        <f t="shared" si="14"/>
        <v>51.190597268655317</v>
      </c>
    </row>
    <row r="261" spans="1:5" x14ac:dyDescent="0.25">
      <c r="A261">
        <f>VLOOKUP('2024-03-18_windows_device_0'!P261,'2024-03-18_windows_device_0'!P$1:P$911,1,0)</f>
        <v>51.221333333333334</v>
      </c>
      <c r="B261">
        <f>VLOOKUP('2024-03-18_windows_device_0'!Q261,'2024-03-18_windows_device_0'!Q$1:Q$911,1,0)</f>
        <v>2184729</v>
      </c>
      <c r="C261">
        <f t="shared" si="12"/>
        <v>-2.4030467419620224E-2</v>
      </c>
      <c r="D261">
        <f t="shared" si="13"/>
        <v>2184677.4613947268</v>
      </c>
      <c r="E261">
        <f t="shared" si="14"/>
        <v>51.197302865913713</v>
      </c>
    </row>
    <row r="262" spans="1:5" x14ac:dyDescent="0.25">
      <c r="A262">
        <f>VLOOKUP('2024-03-18_windows_device_0'!P262,'2024-03-18_windows_device_0'!P$1:P$911,1,0)</f>
        <v>51.162666666666667</v>
      </c>
      <c r="B262">
        <f>VLOOKUP('2024-03-18_windows_device_0'!Q262,'2024-03-18_windows_device_0'!Q$1:Q$911,1,0)</f>
        <v>2184724</v>
      </c>
      <c r="C262">
        <f t="shared" si="12"/>
        <v>-5.8741142581292302E-2</v>
      </c>
      <c r="D262">
        <f t="shared" si="13"/>
        <v>2184598.0167426658</v>
      </c>
      <c r="E262">
        <f t="shared" si="14"/>
        <v>51.103925524085376</v>
      </c>
    </row>
    <row r="263" spans="1:5" x14ac:dyDescent="0.25">
      <c r="A263">
        <f>VLOOKUP('2024-03-18_windows_device_0'!P263,'2024-03-18_windows_device_0'!P$1:P$911,1,0)</f>
        <v>51.111999999999995</v>
      </c>
      <c r="B263">
        <f>VLOOKUP('2024-03-18_windows_device_0'!Q263,'2024-03-18_windows_device_0'!Q$1:Q$911,1,0)</f>
        <v>2184719</v>
      </c>
      <c r="C263">
        <f t="shared" si="12"/>
        <v>-5.0730986774756966E-2</v>
      </c>
      <c r="D263">
        <f t="shared" si="13"/>
        <v>2184610.1962777567</v>
      </c>
      <c r="E263">
        <f t="shared" si="14"/>
        <v>51.061269013225235</v>
      </c>
    </row>
    <row r="264" spans="1:5" x14ac:dyDescent="0.25">
      <c r="A264">
        <f>VLOOKUP('2024-03-18_windows_device_0'!P264,'2024-03-18_windows_device_0'!P$1:P$911,1,0)</f>
        <v>51.064</v>
      </c>
      <c r="B264">
        <f>VLOOKUP('2024-03-18_windows_device_0'!Q264,'2024-03-18_windows_device_0'!Q$1:Q$911,1,0)</f>
        <v>2184719</v>
      </c>
      <c r="C264">
        <f t="shared" si="12"/>
        <v>-4.8060934839233335E-2</v>
      </c>
      <c r="D264">
        <f t="shared" si="13"/>
        <v>2184615.9227894535</v>
      </c>
      <c r="E264">
        <f t="shared" si="14"/>
        <v>51.015939065160765</v>
      </c>
    </row>
    <row r="265" spans="1:5" x14ac:dyDescent="0.25">
      <c r="A265">
        <f>VLOOKUP('2024-03-18_windows_device_0'!P265,'2024-03-18_windows_device_0'!P$1:P$911,1,0)</f>
        <v>51.018666666666668</v>
      </c>
      <c r="B265">
        <f>VLOOKUP('2024-03-18_windows_device_0'!Q265,'2024-03-18_windows_device_0'!Q$1:Q$911,1,0)</f>
        <v>2184716</v>
      </c>
      <c r="C265">
        <f t="shared" si="12"/>
        <v>-4.5390882903723929E-2</v>
      </c>
      <c r="D265">
        <f t="shared" si="13"/>
        <v>2184618.6493011508</v>
      </c>
      <c r="E265">
        <f t="shared" si="14"/>
        <v>50.973275783762944</v>
      </c>
    </row>
    <row r="266" spans="1:5" x14ac:dyDescent="0.25">
      <c r="A266">
        <f>VLOOKUP('2024-03-18_windows_device_0'!P266,'2024-03-18_windows_device_0'!P$1:P$911,1,0)</f>
        <v>50.963333333333331</v>
      </c>
      <c r="B266">
        <f>VLOOKUP('2024-03-18_windows_device_0'!Q266,'2024-03-18_windows_device_0'!Q$1:Q$911,1,0)</f>
        <v>2184715</v>
      </c>
      <c r="C266">
        <f t="shared" si="12"/>
        <v>-5.5403577661903763E-2</v>
      </c>
      <c r="D266">
        <f t="shared" si="13"/>
        <v>2184596.1748822867</v>
      </c>
      <c r="E266">
        <f t="shared" si="14"/>
        <v>50.907929755671425</v>
      </c>
    </row>
    <row r="267" spans="1:5" x14ac:dyDescent="0.25">
      <c r="A267">
        <f>VLOOKUP('2024-03-18_windows_device_0'!P267,'2024-03-18_windows_device_0'!P$1:P$911,1,0)</f>
        <v>50.908000000000001</v>
      </c>
      <c r="B267">
        <f>VLOOKUP('2024-03-18_windows_device_0'!Q267,'2024-03-18_windows_device_0'!Q$1:Q$911,1,0)</f>
        <v>2184713</v>
      </c>
      <c r="C267">
        <f t="shared" si="12"/>
        <v>-5.5403577661896651E-2</v>
      </c>
      <c r="D267">
        <f t="shared" si="13"/>
        <v>2184594.1748822867</v>
      </c>
      <c r="E267">
        <f t="shared" si="14"/>
        <v>50.852596422338102</v>
      </c>
    </row>
    <row r="268" spans="1:5" x14ac:dyDescent="0.25">
      <c r="A268">
        <f>VLOOKUP('2024-03-18_windows_device_0'!P268,'2024-03-18_windows_device_0'!P$1:P$911,1,0)</f>
        <v>50.887999999999998</v>
      </c>
      <c r="B268">
        <f>VLOOKUP('2024-03-18_windows_device_0'!Q268,'2024-03-18_windows_device_0'!Q$1:Q$911,1,0)</f>
        <v>2184717</v>
      </c>
      <c r="C268">
        <f t="shared" si="12"/>
        <v>-2.0025389516352559E-2</v>
      </c>
      <c r="D268">
        <f t="shared" si="13"/>
        <v>2184674.0511622722</v>
      </c>
      <c r="E268">
        <f t="shared" si="14"/>
        <v>50.867974610483643</v>
      </c>
    </row>
    <row r="269" spans="1:5" x14ac:dyDescent="0.25">
      <c r="A269">
        <f>VLOOKUP('2024-03-18_windows_device_0'!P269,'2024-03-18_windows_device_0'!P$1:P$911,1,0)</f>
        <v>50.819333333333333</v>
      </c>
      <c r="B269">
        <f>VLOOKUP('2024-03-18_windows_device_0'!Q269,'2024-03-18_windows_device_0'!Q$1:Q$911,1,0)</f>
        <v>2184714</v>
      </c>
      <c r="C269">
        <f t="shared" si="12"/>
        <v>-6.8753837339465024E-2</v>
      </c>
      <c r="D269">
        <f t="shared" si="13"/>
        <v>2184566.5423238017</v>
      </c>
      <c r="E269">
        <f t="shared" si="14"/>
        <v>50.750579495993868</v>
      </c>
    </row>
    <row r="270" spans="1:5" x14ac:dyDescent="0.25">
      <c r="A270">
        <f>VLOOKUP('2024-03-18_windows_device_0'!P270,'2024-03-18_windows_device_0'!P$1:P$911,1,0)</f>
        <v>50.778666666666666</v>
      </c>
      <c r="B270">
        <f>VLOOKUP('2024-03-18_windows_device_0'!Q270,'2024-03-18_windows_device_0'!Q$1:Q$911,1,0)</f>
        <v>2184711</v>
      </c>
      <c r="C270">
        <f t="shared" si="12"/>
        <v>-4.0718292016577132E-2</v>
      </c>
      <c r="D270">
        <f t="shared" si="13"/>
        <v>2184623.6706966204</v>
      </c>
      <c r="E270">
        <f t="shared" si="14"/>
        <v>50.737948374650088</v>
      </c>
    </row>
    <row r="271" spans="1:5" x14ac:dyDescent="0.25">
      <c r="A271">
        <f>VLOOKUP('2024-03-18_windows_device_0'!P271,'2024-03-18_windows_device_0'!P$1:P$911,1,0)</f>
        <v>50.732666666666667</v>
      </c>
      <c r="B271">
        <f>VLOOKUP('2024-03-18_windows_device_0'!Q271,'2024-03-18_windows_device_0'!Q$1:Q$911,1,0)</f>
        <v>2184708</v>
      </c>
      <c r="C271">
        <f t="shared" si="12"/>
        <v>-4.6058395887603056E-2</v>
      </c>
      <c r="D271">
        <f t="shared" si="13"/>
        <v>2184609.2176732263</v>
      </c>
      <c r="E271">
        <f t="shared" si="14"/>
        <v>50.686608270779061</v>
      </c>
    </row>
    <row r="272" spans="1:5" x14ac:dyDescent="0.25">
      <c r="A272">
        <f>VLOOKUP('2024-03-18_windows_device_0'!P272,'2024-03-18_windows_device_0'!P$1:P$911,1,0)</f>
        <v>50.664666666666669</v>
      </c>
      <c r="B272">
        <f>VLOOKUP('2024-03-18_windows_device_0'!Q272,'2024-03-18_windows_device_0'!Q$1:Q$911,1,0)</f>
        <v>2184708</v>
      </c>
      <c r="C272">
        <f t="shared" si="12"/>
        <v>-6.8086324355585898E-2</v>
      </c>
      <c r="D272">
        <f t="shared" si="13"/>
        <v>2184561.9739517262</v>
      </c>
      <c r="E272">
        <f t="shared" si="14"/>
        <v>50.596580342311086</v>
      </c>
    </row>
    <row r="273" spans="1:5" x14ac:dyDescent="0.25">
      <c r="A273">
        <f>VLOOKUP('2024-03-18_windows_device_0'!P273,'2024-03-18_windows_device_0'!P$1:P$911,1,0)</f>
        <v>50.61333333333333</v>
      </c>
      <c r="B273">
        <f>VLOOKUP('2024-03-18_windows_device_0'!Q273,'2024-03-18_windows_device_0'!Q$1:Q$911,1,0)</f>
        <v>2184708</v>
      </c>
      <c r="C273">
        <f t="shared" si="12"/>
        <v>-5.1398499758636099E-2</v>
      </c>
      <c r="D273">
        <f t="shared" si="13"/>
        <v>2184597.7646498322</v>
      </c>
      <c r="E273">
        <f t="shared" si="14"/>
        <v>50.561934833574696</v>
      </c>
    </row>
    <row r="274" spans="1:5" x14ac:dyDescent="0.25">
      <c r="A274">
        <f>VLOOKUP('2024-03-18_windows_device_0'!P274,'2024-03-18_windows_device_0'!P$1:P$911,1,0)</f>
        <v>50.576000000000001</v>
      </c>
      <c r="B274">
        <f>VLOOKUP('2024-03-18_windows_device_0'!Q274,'2024-03-18_windows_device_0'!Q$1:Q$911,1,0)</f>
        <v>2184703</v>
      </c>
      <c r="C274">
        <f t="shared" si="12"/>
        <v>-3.7380727097181481E-2</v>
      </c>
      <c r="D274">
        <f t="shared" si="13"/>
        <v>2184622.8288362417</v>
      </c>
      <c r="E274">
        <f t="shared" si="14"/>
        <v>50.538619272902821</v>
      </c>
    </row>
    <row r="275" spans="1:5" x14ac:dyDescent="0.25">
      <c r="A275">
        <f>VLOOKUP('2024-03-18_windows_device_0'!P275,'2024-03-18_windows_device_0'!P$1:P$911,1,0)</f>
        <v>50.531999999999996</v>
      </c>
      <c r="B275">
        <f>VLOOKUP('2024-03-18_windows_device_0'!Q275,'2024-03-18_windows_device_0'!Q$1:Q$911,1,0)</f>
        <v>2184703</v>
      </c>
      <c r="C275">
        <f t="shared" si="12"/>
        <v>-4.4055856935972783E-2</v>
      </c>
      <c r="D275">
        <f t="shared" si="13"/>
        <v>2184608.512556999</v>
      </c>
      <c r="E275">
        <f t="shared" si="14"/>
        <v>50.487944143064027</v>
      </c>
    </row>
    <row r="276" spans="1:5" x14ac:dyDescent="0.25">
      <c r="A276">
        <f>VLOOKUP('2024-03-18_windows_device_0'!P276,'2024-03-18_windows_device_0'!P$1:P$911,1,0)</f>
        <v>50.496000000000002</v>
      </c>
      <c r="B276">
        <f>VLOOKUP('2024-03-18_windows_device_0'!Q276,'2024-03-18_windows_device_0'!Q$1:Q$911,1,0)</f>
        <v>2184706</v>
      </c>
      <c r="C276">
        <f t="shared" si="12"/>
        <v>-3.6045701129423222E-2</v>
      </c>
      <c r="D276">
        <f t="shared" si="13"/>
        <v>2184628.6920920904</v>
      </c>
      <c r="E276">
        <f t="shared" si="14"/>
        <v>50.459954298870578</v>
      </c>
    </row>
    <row r="277" spans="1:5" x14ac:dyDescent="0.25">
      <c r="A277">
        <f>VLOOKUP('2024-03-18_windows_device_0'!P277,'2024-03-18_windows_device_0'!P$1:P$911,1,0)</f>
        <v>50.443333333333335</v>
      </c>
      <c r="B277">
        <f>VLOOKUP('2024-03-18_windows_device_0'!Q277,'2024-03-18_windows_device_0'!Q$1:Q$911,1,0)</f>
        <v>2184707</v>
      </c>
      <c r="C277">
        <f t="shared" si="12"/>
        <v>-5.2733525726387245E-2</v>
      </c>
      <c r="D277">
        <f t="shared" si="13"/>
        <v>2184593.901393984</v>
      </c>
      <c r="E277">
        <f t="shared" si="14"/>
        <v>50.390599807606947</v>
      </c>
    </row>
    <row r="278" spans="1:5" x14ac:dyDescent="0.25">
      <c r="A278">
        <f>VLOOKUP('2024-03-18_windows_device_0'!P278,'2024-03-18_windows_device_0'!P$1:P$911,1,0)</f>
        <v>50.385999999999996</v>
      </c>
      <c r="B278">
        <f>VLOOKUP('2024-03-18_windows_device_0'!Q278,'2024-03-18_windows_device_0'!Q$1:Q$911,1,0)</f>
        <v>2184703</v>
      </c>
      <c r="C278">
        <f t="shared" si="12"/>
        <v>-5.7406116613541155E-2</v>
      </c>
      <c r="D278">
        <f t="shared" si="13"/>
        <v>2184579.879998514</v>
      </c>
      <c r="E278">
        <f t="shared" si="14"/>
        <v>50.328593883386453</v>
      </c>
    </row>
    <row r="279" spans="1:5" x14ac:dyDescent="0.25">
      <c r="A279">
        <f>VLOOKUP('2024-03-18_windows_device_0'!P279,'2024-03-18_windows_device_0'!P$1:P$911,1,0)</f>
        <v>50.323333333333338</v>
      </c>
      <c r="B279">
        <f>VLOOKUP('2024-03-18_windows_device_0'!Q279,'2024-03-18_windows_device_0'!Q$1:Q$911,1,0)</f>
        <v>2184701</v>
      </c>
      <c r="C279">
        <f t="shared" si="12"/>
        <v>-6.2746220484552848E-2</v>
      </c>
      <c r="D279">
        <f t="shared" si="13"/>
        <v>2184566.4269751199</v>
      </c>
      <c r="E279">
        <f t="shared" si="14"/>
        <v>50.260587112848782</v>
      </c>
    </row>
    <row r="280" spans="1:5" x14ac:dyDescent="0.25">
      <c r="A280">
        <f>VLOOKUP('2024-03-18_windows_device_0'!P280,'2024-03-18_windows_device_0'!P$1:P$911,1,0)</f>
        <v>50.277333333333331</v>
      </c>
      <c r="B280">
        <f>VLOOKUP('2024-03-18_windows_device_0'!Q280,'2024-03-18_windows_device_0'!Q$1:Q$911,1,0)</f>
        <v>2184701</v>
      </c>
      <c r="C280">
        <f t="shared" si="12"/>
        <v>-4.6058395887610175E-2</v>
      </c>
      <c r="D280">
        <f t="shared" si="13"/>
        <v>2184602.2176732263</v>
      </c>
      <c r="E280">
        <f t="shared" si="14"/>
        <v>50.231274937445718</v>
      </c>
    </row>
    <row r="281" spans="1:5" x14ac:dyDescent="0.25">
      <c r="A281">
        <f>VLOOKUP('2024-03-18_windows_device_0'!P281,'2024-03-18_windows_device_0'!P$1:P$911,1,0)</f>
        <v>50.222000000000001</v>
      </c>
      <c r="B281">
        <f>VLOOKUP('2024-03-18_windows_device_0'!Q281,'2024-03-18_windows_device_0'!Q$1:Q$911,1,0)</f>
        <v>2184699</v>
      </c>
      <c r="C281">
        <f t="shared" si="12"/>
        <v>-5.5403577661896651E-2</v>
      </c>
      <c r="D281">
        <f t="shared" si="13"/>
        <v>2184580.1748822867</v>
      </c>
      <c r="E281">
        <f t="shared" si="14"/>
        <v>50.166596422338102</v>
      </c>
    </row>
    <row r="282" spans="1:5" x14ac:dyDescent="0.25">
      <c r="A282">
        <f>VLOOKUP('2024-03-18_windows_device_0'!P282,'2024-03-18_windows_device_0'!P$1:P$911,1,0)</f>
        <v>50.160666666666664</v>
      </c>
      <c r="B282">
        <f>VLOOKUP('2024-03-18_windows_device_0'!Q282,'2024-03-18_windows_device_0'!Q$1:Q$911,1,0)</f>
        <v>2184697</v>
      </c>
      <c r="C282">
        <f t="shared" si="12"/>
        <v>-6.141119451680882E-2</v>
      </c>
      <c r="D282">
        <f t="shared" si="13"/>
        <v>2184565.2902309685</v>
      </c>
      <c r="E282">
        <f t="shared" si="14"/>
        <v>50.099255472149856</v>
      </c>
    </row>
    <row r="283" spans="1:5" x14ac:dyDescent="0.25">
      <c r="A283">
        <f>VLOOKUP('2024-03-18_windows_device_0'!P283,'2024-03-18_windows_device_0'!P$1:P$911,1,0)</f>
        <v>50.112000000000002</v>
      </c>
      <c r="B283">
        <f>VLOOKUP('2024-03-18_windows_device_0'!Q283,'2024-03-18_windows_device_0'!Q$1:Q$911,1,0)</f>
        <v>2184694</v>
      </c>
      <c r="C283">
        <f t="shared" si="12"/>
        <v>-4.8728447823112461E-2</v>
      </c>
      <c r="D283">
        <f t="shared" si="13"/>
        <v>2184589.4911615294</v>
      </c>
      <c r="E283">
        <f t="shared" si="14"/>
        <v>50.063271552176893</v>
      </c>
    </row>
    <row r="284" spans="1:5" x14ac:dyDescent="0.25">
      <c r="A284">
        <f>VLOOKUP('2024-03-18_windows_device_0'!P284,'2024-03-18_windows_device_0'!P$1:P$911,1,0)</f>
        <v>50.048000000000002</v>
      </c>
      <c r="B284">
        <f>VLOOKUP('2024-03-18_windows_device_0'!Q284,'2024-03-18_windows_device_0'!Q$1:Q$911,1,0)</f>
        <v>2184696</v>
      </c>
      <c r="C284">
        <f t="shared" si="12"/>
        <v>-6.4081246452318219E-2</v>
      </c>
      <c r="D284">
        <f t="shared" si="13"/>
        <v>2184558.5637192717</v>
      </c>
      <c r="E284">
        <f t="shared" si="14"/>
        <v>49.983918753547684</v>
      </c>
    </row>
    <row r="285" spans="1:5" x14ac:dyDescent="0.25">
      <c r="A285">
        <f>VLOOKUP('2024-03-18_windows_device_0'!P285,'2024-03-18_windows_device_0'!P$1:P$911,1,0)</f>
        <v>50.012</v>
      </c>
      <c r="B285">
        <f>VLOOKUP('2024-03-18_windows_device_0'!Q285,'2024-03-18_windows_device_0'!Q$1:Q$911,1,0)</f>
        <v>2184694</v>
      </c>
      <c r="C285">
        <f t="shared" si="12"/>
        <v>-3.6045701129430334E-2</v>
      </c>
      <c r="D285">
        <f t="shared" si="13"/>
        <v>2184616.6920920904</v>
      </c>
      <c r="E285">
        <f t="shared" si="14"/>
        <v>49.975954298870569</v>
      </c>
    </row>
    <row r="286" spans="1:5" x14ac:dyDescent="0.25">
      <c r="A286">
        <f>VLOOKUP('2024-03-18_windows_device_0'!P286,'2024-03-18_windows_device_0'!P$1:P$911,1,0)</f>
        <v>49.946666666666665</v>
      </c>
      <c r="B286">
        <f>VLOOKUP('2024-03-18_windows_device_0'!Q286,'2024-03-18_windows_device_0'!Q$1:Q$911,1,0)</f>
        <v>2184687</v>
      </c>
      <c r="C286">
        <f t="shared" si="12"/>
        <v>-6.5416272420076485E-2</v>
      </c>
      <c r="D286">
        <f t="shared" si="13"/>
        <v>2184546.700463423</v>
      </c>
      <c r="E286">
        <f t="shared" si="14"/>
        <v>49.881250394246592</v>
      </c>
    </row>
    <row r="287" spans="1:5" x14ac:dyDescent="0.25">
      <c r="A287">
        <f>VLOOKUP('2024-03-18_windows_device_0'!P287,'2024-03-18_windows_device_0'!P$1:P$911,1,0)</f>
        <v>49.906666666666666</v>
      </c>
      <c r="B287">
        <f>VLOOKUP('2024-03-18_windows_device_0'!Q287,'2024-03-18_windows_device_0'!Q$1:Q$911,1,0)</f>
        <v>2184680</v>
      </c>
      <c r="C287">
        <f t="shared" si="12"/>
        <v>-4.0050779032697999E-2</v>
      </c>
      <c r="D287">
        <f t="shared" si="13"/>
        <v>2184594.1023245449</v>
      </c>
      <c r="E287">
        <f t="shared" si="14"/>
        <v>49.866615887633969</v>
      </c>
    </row>
    <row r="288" spans="1:5" x14ac:dyDescent="0.25">
      <c r="A288">
        <f>VLOOKUP('2024-03-18_windows_device_0'!P288,'2024-03-18_windows_device_0'!P$1:P$911,1,0)</f>
        <v>49.887333333333331</v>
      </c>
      <c r="B288">
        <f>VLOOKUP('2024-03-18_windows_device_0'!Q288,'2024-03-18_windows_device_0'!Q$1:Q$911,1,0)</f>
        <v>2184678</v>
      </c>
      <c r="C288">
        <f t="shared" si="12"/>
        <v>-1.9357876532473429E-2</v>
      </c>
      <c r="D288">
        <f t="shared" si="13"/>
        <v>2184636.4827901968</v>
      </c>
      <c r="E288">
        <f t="shared" si="14"/>
        <v>49.867975456800856</v>
      </c>
    </row>
    <row r="289" spans="1:5" x14ac:dyDescent="0.25">
      <c r="A289">
        <f>VLOOKUP('2024-03-18_windows_device_0'!P289,'2024-03-18_windows_device_0'!P$1:P$911,1,0)</f>
        <v>49.800666666666665</v>
      </c>
      <c r="B289">
        <f>VLOOKUP('2024-03-18_windows_device_0'!Q289,'2024-03-18_windows_device_0'!Q$1:Q$911,1,0)</f>
        <v>2184678</v>
      </c>
      <c r="C289">
        <f t="shared" si="12"/>
        <v>-8.6776687904180194E-2</v>
      </c>
      <c r="D289">
        <f t="shared" si="13"/>
        <v>2184491.8883698466</v>
      </c>
      <c r="E289">
        <f t="shared" si="14"/>
        <v>49.713889978762488</v>
      </c>
    </row>
    <row r="290" spans="1:5" x14ac:dyDescent="0.25">
      <c r="A290">
        <f>VLOOKUP('2024-03-18_windows_device_0'!P290,'2024-03-18_windows_device_0'!P$1:P$911,1,0)</f>
        <v>49.750666666666667</v>
      </c>
      <c r="B290">
        <f>VLOOKUP('2024-03-18_windows_device_0'!Q290,'2024-03-18_windows_device_0'!Q$1:Q$911,1,0)</f>
        <v>2184682</v>
      </c>
      <c r="C290">
        <f t="shared" si="12"/>
        <v>-5.006347379087072E-2</v>
      </c>
      <c r="D290">
        <f t="shared" si="13"/>
        <v>2184574.6279056808</v>
      </c>
      <c r="E290">
        <f t="shared" si="14"/>
        <v>49.700603192875796</v>
      </c>
    </row>
    <row r="291" spans="1:5" x14ac:dyDescent="0.25">
      <c r="A291">
        <f>VLOOKUP('2024-03-18_windows_device_0'!P291,'2024-03-18_windows_device_0'!P$1:P$911,1,0)</f>
        <v>49.699333333333335</v>
      </c>
      <c r="B291">
        <f>VLOOKUP('2024-03-18_windows_device_0'!Q291,'2024-03-18_windows_device_0'!Q$1:Q$911,1,0)</f>
        <v>2184675</v>
      </c>
      <c r="C291">
        <f t="shared" si="12"/>
        <v>-5.1398499758628986E-2</v>
      </c>
      <c r="D291">
        <f t="shared" si="13"/>
        <v>2184564.7646498322</v>
      </c>
      <c r="E291">
        <f t="shared" si="14"/>
        <v>49.647934833574709</v>
      </c>
    </row>
    <row r="292" spans="1:5" x14ac:dyDescent="0.25">
      <c r="A292">
        <f>VLOOKUP('2024-03-18_windows_device_0'!P292,'2024-03-18_windows_device_0'!P$1:P$911,1,0)</f>
        <v>49.655333333333331</v>
      </c>
      <c r="B292">
        <f>VLOOKUP('2024-03-18_windows_device_0'!Q292,'2024-03-18_windows_device_0'!Q$1:Q$911,1,0)</f>
        <v>2184674</v>
      </c>
      <c r="C292">
        <f t="shared" si="12"/>
        <v>-4.4055856935972783E-2</v>
      </c>
      <c r="D292">
        <f t="shared" si="13"/>
        <v>2184579.512556999</v>
      </c>
      <c r="E292">
        <f t="shared" si="14"/>
        <v>49.611277476397362</v>
      </c>
    </row>
    <row r="293" spans="1:5" x14ac:dyDescent="0.25">
      <c r="A293">
        <f>VLOOKUP('2024-03-18_windows_device_0'!P293,'2024-03-18_windows_device_0'!P$1:P$911,1,0)</f>
        <v>49.617333333333335</v>
      </c>
      <c r="B293">
        <f>VLOOKUP('2024-03-18_windows_device_0'!Q293,'2024-03-18_windows_device_0'!Q$1:Q$911,1,0)</f>
        <v>2184675</v>
      </c>
      <c r="C293">
        <f t="shared" si="12"/>
        <v>-3.8048240081060614E-2</v>
      </c>
      <c r="D293">
        <f t="shared" si="13"/>
        <v>2184593.3972083176</v>
      </c>
      <c r="E293">
        <f t="shared" si="14"/>
        <v>49.579285093252274</v>
      </c>
    </row>
    <row r="294" spans="1:5" x14ac:dyDescent="0.25">
      <c r="A294">
        <f>VLOOKUP('2024-03-18_windows_device_0'!P294,'2024-03-18_windows_device_0'!P$1:P$911,1,0)</f>
        <v>49.553333333333335</v>
      </c>
      <c r="B294">
        <f>VLOOKUP('2024-03-18_windows_device_0'!Q294,'2024-03-18_windows_device_0'!Q$1:Q$911,1,0)</f>
        <v>2184676</v>
      </c>
      <c r="C294">
        <f t="shared" si="12"/>
        <v>-6.4081246452318219E-2</v>
      </c>
      <c r="D294">
        <f t="shared" si="13"/>
        <v>2184538.5637192717</v>
      </c>
      <c r="E294">
        <f t="shared" si="14"/>
        <v>49.489252086881017</v>
      </c>
    </row>
    <row r="295" spans="1:5" x14ac:dyDescent="0.25">
      <c r="A295">
        <f>VLOOKUP('2024-03-18_windows_device_0'!P295,'2024-03-18_windows_device_0'!P$1:P$911,1,0)</f>
        <v>49.505333333333333</v>
      </c>
      <c r="B295">
        <f>VLOOKUP('2024-03-18_windows_device_0'!Q295,'2024-03-18_windows_device_0'!Q$1:Q$911,1,0)</f>
        <v>2184676</v>
      </c>
      <c r="C295">
        <f t="shared" si="12"/>
        <v>-4.8060934839240448E-2</v>
      </c>
      <c r="D295">
        <f t="shared" si="13"/>
        <v>2184572.9227894535</v>
      </c>
      <c r="E295">
        <f t="shared" si="14"/>
        <v>49.457272398494091</v>
      </c>
    </row>
    <row r="296" spans="1:5" x14ac:dyDescent="0.25">
      <c r="A296">
        <f>VLOOKUP('2024-03-18_windows_device_0'!P296,'2024-03-18_windows_device_0'!P$1:P$911,1,0)</f>
        <v>49.462666666666664</v>
      </c>
      <c r="B296">
        <f>VLOOKUP('2024-03-18_windows_device_0'!Q296,'2024-03-18_windows_device_0'!Q$1:Q$911,1,0)</f>
        <v>2184678</v>
      </c>
      <c r="C296">
        <f t="shared" ref="C296:C359" si="15">(A296-A295)*F$2</f>
        <v>-4.2720830968214524E-2</v>
      </c>
      <c r="D296">
        <f t="shared" si="13"/>
        <v>2184586.3758128476</v>
      </c>
      <c r="E296">
        <f t="shared" si="14"/>
        <v>49.419945835698449</v>
      </c>
    </row>
    <row r="297" spans="1:5" x14ac:dyDescent="0.25">
      <c r="A297">
        <f>VLOOKUP('2024-03-18_windows_device_0'!P297,'2024-03-18_windows_device_0'!P$1:P$911,1,0)</f>
        <v>49.408666666666669</v>
      </c>
      <c r="B297">
        <f>VLOOKUP('2024-03-18_windows_device_0'!Q297,'2024-03-18_windows_device_0'!Q$1:Q$911,1,0)</f>
        <v>2184677</v>
      </c>
      <c r="C297">
        <f t="shared" si="15"/>
        <v>-5.4068551694138392E-2</v>
      </c>
      <c r="D297">
        <f t="shared" si="13"/>
        <v>2184561.0381381353</v>
      </c>
      <c r="E297">
        <f t="shared" si="14"/>
        <v>49.354598114972532</v>
      </c>
    </row>
    <row r="298" spans="1:5" x14ac:dyDescent="0.25">
      <c r="A298">
        <f>VLOOKUP('2024-03-18_windows_device_0'!P298,'2024-03-18_windows_device_0'!P$1:P$911,1,0)</f>
        <v>49.367333333333335</v>
      </c>
      <c r="B298">
        <f>VLOOKUP('2024-03-18_windows_device_0'!Q298,'2024-03-18_windows_device_0'!Q$1:Q$911,1,0)</f>
        <v>2184672</v>
      </c>
      <c r="C298">
        <f t="shared" si="15"/>
        <v>-4.1385805000456265E-2</v>
      </c>
      <c r="D298">
        <f t="shared" si="13"/>
        <v>2184583.2390686963</v>
      </c>
      <c r="E298">
        <f t="shared" si="14"/>
        <v>49.325947528332875</v>
      </c>
    </row>
    <row r="299" spans="1:5" x14ac:dyDescent="0.25">
      <c r="A299">
        <f>VLOOKUP('2024-03-18_windows_device_0'!P299,'2024-03-18_windows_device_0'!P$1:P$911,1,0)</f>
        <v>49.305999999999997</v>
      </c>
      <c r="B299">
        <f>VLOOKUP('2024-03-18_windows_device_0'!Q299,'2024-03-18_windows_device_0'!Q$1:Q$911,1,0)</f>
        <v>2184680</v>
      </c>
      <c r="C299">
        <f t="shared" si="15"/>
        <v>-6.141119451680882E-2</v>
      </c>
      <c r="D299">
        <f t="shared" si="13"/>
        <v>2184548.2902309685</v>
      </c>
      <c r="E299">
        <f t="shared" si="14"/>
        <v>49.24458880548319</v>
      </c>
    </row>
    <row r="300" spans="1:5" x14ac:dyDescent="0.25">
      <c r="A300">
        <f>VLOOKUP('2024-03-18_windows_device_0'!P300,'2024-03-18_windows_device_0'!P$1:P$911,1,0)</f>
        <v>49.257333333333335</v>
      </c>
      <c r="B300">
        <f>VLOOKUP('2024-03-18_windows_device_0'!Q300,'2024-03-18_windows_device_0'!Q$1:Q$911,1,0)</f>
        <v>2184679</v>
      </c>
      <c r="C300">
        <f t="shared" si="15"/>
        <v>-4.8728447823112461E-2</v>
      </c>
      <c r="D300">
        <f t="shared" si="13"/>
        <v>2184574.4911615294</v>
      </c>
      <c r="E300">
        <f t="shared" si="14"/>
        <v>49.208604885510226</v>
      </c>
    </row>
    <row r="301" spans="1:5" x14ac:dyDescent="0.25">
      <c r="A301">
        <f>VLOOKUP('2024-03-18_windows_device_0'!P301,'2024-03-18_windows_device_0'!P$1:P$911,1,0)</f>
        <v>49.230666666666664</v>
      </c>
      <c r="B301">
        <f>VLOOKUP('2024-03-18_windows_device_0'!Q301,'2024-03-18_windows_device_0'!Q$1:Q$911,1,0)</f>
        <v>2184677</v>
      </c>
      <c r="C301">
        <f t="shared" si="15"/>
        <v>-2.6700519355136745E-2</v>
      </c>
      <c r="D301">
        <f t="shared" si="13"/>
        <v>2184619.7348830299</v>
      </c>
      <c r="E301">
        <f t="shared" si="14"/>
        <v>49.203966147311526</v>
      </c>
    </row>
    <row r="302" spans="1:5" x14ac:dyDescent="0.25">
      <c r="A302">
        <f>VLOOKUP('2024-03-18_windows_device_0'!P302,'2024-03-18_windows_device_0'!P$1:P$911,1,0)</f>
        <v>49.164000000000001</v>
      </c>
      <c r="B302">
        <f>VLOOKUP('2024-03-18_windows_device_0'!Q302,'2024-03-18_windows_device_0'!Q$1:Q$911,1,0)</f>
        <v>2184673</v>
      </c>
      <c r="C302">
        <f t="shared" si="15"/>
        <v>-6.6751298387827632E-2</v>
      </c>
      <c r="D302">
        <f t="shared" si="13"/>
        <v>2184529.8372075744</v>
      </c>
      <c r="E302">
        <f t="shared" si="14"/>
        <v>49.097248701612173</v>
      </c>
    </row>
    <row r="303" spans="1:5" x14ac:dyDescent="0.25">
      <c r="A303">
        <f>VLOOKUP('2024-03-18_windows_device_0'!P303,'2024-03-18_windows_device_0'!P$1:P$911,1,0)</f>
        <v>49.105333333333334</v>
      </c>
      <c r="B303">
        <f>VLOOKUP('2024-03-18_windows_device_0'!Q303,'2024-03-18_windows_device_0'!Q$1:Q$911,1,0)</f>
        <v>2184671</v>
      </c>
      <c r="C303">
        <f t="shared" si="15"/>
        <v>-5.8741142581292302E-2</v>
      </c>
      <c r="D303">
        <f t="shared" si="13"/>
        <v>2184545.0167426658</v>
      </c>
      <c r="E303">
        <f t="shared" si="14"/>
        <v>49.046592190752044</v>
      </c>
    </row>
    <row r="304" spans="1:5" x14ac:dyDescent="0.25">
      <c r="A304">
        <f>VLOOKUP('2024-03-18_windows_device_0'!P304,'2024-03-18_windows_device_0'!P$1:P$911,1,0)</f>
        <v>49.06</v>
      </c>
      <c r="B304">
        <f>VLOOKUP('2024-03-18_windows_device_0'!Q304,'2024-03-18_windows_device_0'!Q$1:Q$911,1,0)</f>
        <v>2184671</v>
      </c>
      <c r="C304">
        <f t="shared" si="15"/>
        <v>-4.5390882903723929E-2</v>
      </c>
      <c r="D304">
        <f t="shared" si="13"/>
        <v>2184573.6493011508</v>
      </c>
      <c r="E304">
        <f t="shared" si="14"/>
        <v>49.014609117096278</v>
      </c>
    </row>
    <row r="305" spans="1:5" x14ac:dyDescent="0.25">
      <c r="A305">
        <f>VLOOKUP('2024-03-18_windows_device_0'!P305,'2024-03-18_windows_device_0'!P$1:P$911,1,0)</f>
        <v>49.016666666666666</v>
      </c>
      <c r="B305">
        <f>VLOOKUP('2024-03-18_windows_device_0'!Q305,'2024-03-18_windows_device_0'!Q$1:Q$911,1,0)</f>
        <v>2184668</v>
      </c>
      <c r="C305">
        <f t="shared" si="15"/>
        <v>-4.338834395209365E-2</v>
      </c>
      <c r="D305">
        <f t="shared" si="13"/>
        <v>2184574.9441849235</v>
      </c>
      <c r="E305">
        <f t="shared" si="14"/>
        <v>48.97327832271457</v>
      </c>
    </row>
    <row r="306" spans="1:5" x14ac:dyDescent="0.25">
      <c r="A306">
        <f>VLOOKUP('2024-03-18_windows_device_0'!P306,'2024-03-18_windows_device_0'!P$1:P$911,1,0)</f>
        <v>48.945333333333338</v>
      </c>
      <c r="B306">
        <f>VLOOKUP('2024-03-18_windows_device_0'!Q306,'2024-03-18_windows_device_0'!Q$1:Q$911,1,0)</f>
        <v>2184664</v>
      </c>
      <c r="C306">
        <f t="shared" si="15"/>
        <v>-7.1423889274974423E-2</v>
      </c>
      <c r="D306">
        <f t="shared" si="13"/>
        <v>2184510.8158121048</v>
      </c>
      <c r="E306">
        <f t="shared" si="14"/>
        <v>48.873909444058363</v>
      </c>
    </row>
    <row r="307" spans="1:5" x14ac:dyDescent="0.25">
      <c r="A307">
        <f>VLOOKUP('2024-03-18_windows_device_0'!P307,'2024-03-18_windows_device_0'!P$1:P$911,1,0)</f>
        <v>48.898666666666671</v>
      </c>
      <c r="B307">
        <f>VLOOKUP('2024-03-18_windows_device_0'!Q307,'2024-03-18_windows_device_0'!Q$1:Q$911,1,0)</f>
        <v>2184662</v>
      </c>
      <c r="C307">
        <f t="shared" si="15"/>
        <v>-4.6725908871482189E-2</v>
      </c>
      <c r="D307">
        <f t="shared" si="13"/>
        <v>2184561.7860453022</v>
      </c>
      <c r="E307">
        <f t="shared" si="14"/>
        <v>48.851940757795191</v>
      </c>
    </row>
    <row r="308" spans="1:5" x14ac:dyDescent="0.25">
      <c r="A308">
        <f>VLOOKUP('2024-03-18_windows_device_0'!P308,'2024-03-18_windows_device_0'!P$1:P$911,1,0)</f>
        <v>48.832000000000001</v>
      </c>
      <c r="B308">
        <f>VLOOKUP('2024-03-18_windows_device_0'!Q308,'2024-03-18_windows_device_0'!Q$1:Q$911,1,0)</f>
        <v>2184664</v>
      </c>
      <c r="C308">
        <f t="shared" si="15"/>
        <v>-6.6751298387834751E-2</v>
      </c>
      <c r="D308">
        <f t="shared" si="13"/>
        <v>2184520.8372075744</v>
      </c>
      <c r="E308">
        <f t="shared" si="14"/>
        <v>48.765248701612165</v>
      </c>
    </row>
    <row r="309" spans="1:5" x14ac:dyDescent="0.25">
      <c r="A309">
        <f>VLOOKUP('2024-03-18_windows_device_0'!P309,'2024-03-18_windows_device_0'!P$1:P$911,1,0)</f>
        <v>48.792000000000002</v>
      </c>
      <c r="B309">
        <f>VLOOKUP('2024-03-18_windows_device_0'!Q309,'2024-03-18_windows_device_0'!Q$1:Q$911,1,0)</f>
        <v>2184664</v>
      </c>
      <c r="C309">
        <f t="shared" si="15"/>
        <v>-4.0050779032697999E-2</v>
      </c>
      <c r="D309">
        <f t="shared" si="13"/>
        <v>2184578.1023245449</v>
      </c>
      <c r="E309">
        <f t="shared" si="14"/>
        <v>48.751949220967305</v>
      </c>
    </row>
    <row r="310" spans="1:5" x14ac:dyDescent="0.25">
      <c r="A310">
        <f>VLOOKUP('2024-03-18_windows_device_0'!P310,'2024-03-18_windows_device_0'!P$1:P$911,1,0)</f>
        <v>48.74</v>
      </c>
      <c r="B310">
        <f>VLOOKUP('2024-03-18_windows_device_0'!Q310,'2024-03-18_windows_device_0'!Q$1:Q$911,1,0)</f>
        <v>2184665</v>
      </c>
      <c r="C310">
        <f t="shared" si="15"/>
        <v>-5.2066012742508112E-2</v>
      </c>
      <c r="D310">
        <f t="shared" si="13"/>
        <v>2184553.3330219081</v>
      </c>
      <c r="E310">
        <f t="shared" si="14"/>
        <v>48.687933987257495</v>
      </c>
    </row>
    <row r="311" spans="1:5" x14ac:dyDescent="0.25">
      <c r="A311">
        <f>VLOOKUP('2024-03-18_windows_device_0'!P311,'2024-03-18_windows_device_0'!P$1:P$911,1,0)</f>
        <v>48.668666666666667</v>
      </c>
      <c r="B311">
        <f>VLOOKUP('2024-03-18_windows_device_0'!Q311,'2024-03-18_windows_device_0'!Q$1:Q$911,1,0)</f>
        <v>2184662</v>
      </c>
      <c r="C311">
        <f t="shared" si="15"/>
        <v>-7.1423889274981542E-2</v>
      </c>
      <c r="D311">
        <f t="shared" si="13"/>
        <v>2184508.8158121048</v>
      </c>
      <c r="E311">
        <f t="shared" si="14"/>
        <v>48.597242777391685</v>
      </c>
    </row>
    <row r="312" spans="1:5" x14ac:dyDescent="0.25">
      <c r="A312">
        <f>VLOOKUP('2024-03-18_windows_device_0'!P312,'2024-03-18_windows_device_0'!P$1:P$911,1,0)</f>
        <v>48.650666666666666</v>
      </c>
      <c r="B312">
        <f>VLOOKUP('2024-03-18_windows_device_0'!Q312,'2024-03-18_windows_device_0'!Q$1:Q$911,1,0)</f>
        <v>2184658</v>
      </c>
      <c r="C312">
        <f t="shared" si="15"/>
        <v>-1.8022850564715167E-2</v>
      </c>
      <c r="D312">
        <f t="shared" si="13"/>
        <v>2184619.346046045</v>
      </c>
      <c r="E312">
        <f t="shared" si="14"/>
        <v>48.632643816101954</v>
      </c>
    </row>
    <row r="313" spans="1:5" x14ac:dyDescent="0.25">
      <c r="A313">
        <f>VLOOKUP('2024-03-18_windows_device_0'!P313,'2024-03-18_windows_device_0'!P$1:P$911,1,0)</f>
        <v>48.564666666666668</v>
      </c>
      <c r="B313">
        <f>VLOOKUP('2024-03-18_windows_device_0'!Q313,'2024-03-18_windows_device_0'!Q$1:Q$911,1,0)</f>
        <v>2184660</v>
      </c>
      <c r="C313">
        <f t="shared" si="15"/>
        <v>-8.6109174920301054E-2</v>
      </c>
      <c r="D313">
        <f t="shared" si="13"/>
        <v>2184475.3199977712</v>
      </c>
      <c r="E313">
        <f t="shared" si="14"/>
        <v>48.478557491746365</v>
      </c>
    </row>
    <row r="314" spans="1:5" x14ac:dyDescent="0.25">
      <c r="A314">
        <f>VLOOKUP('2024-03-18_windows_device_0'!P314,'2024-03-18_windows_device_0'!P$1:P$911,1,0)</f>
        <v>48.494</v>
      </c>
      <c r="B314">
        <f>VLOOKUP('2024-03-18_windows_device_0'!Q314,'2024-03-18_windows_device_0'!Q$1:Q$911,1,0)</f>
        <v>2184657</v>
      </c>
      <c r="C314">
        <f t="shared" si="15"/>
        <v>-7.0756376291102416E-2</v>
      </c>
      <c r="D314">
        <f t="shared" si="13"/>
        <v>2184505.2474400289</v>
      </c>
      <c r="E314">
        <f t="shared" si="14"/>
        <v>48.423243623708899</v>
      </c>
    </row>
    <row r="315" spans="1:5" x14ac:dyDescent="0.25">
      <c r="A315">
        <f>VLOOKUP('2024-03-18_windows_device_0'!P315,'2024-03-18_windows_device_0'!P$1:P$911,1,0)</f>
        <v>48.440666666666665</v>
      </c>
      <c r="B315">
        <f>VLOOKUP('2024-03-18_windows_device_0'!Q315,'2024-03-18_windows_device_0'!Q$1:Q$911,1,0)</f>
        <v>2184657</v>
      </c>
      <c r="C315">
        <f t="shared" si="15"/>
        <v>-5.3401038710266371E-2</v>
      </c>
      <c r="D315">
        <f t="shared" si="13"/>
        <v>2184542.4697660594</v>
      </c>
      <c r="E315">
        <f t="shared" si="14"/>
        <v>48.387265627956396</v>
      </c>
    </row>
    <row r="316" spans="1:5" x14ac:dyDescent="0.25">
      <c r="A316">
        <f>VLOOKUP('2024-03-18_windows_device_0'!P316,'2024-03-18_windows_device_0'!P$1:P$911,1,0)</f>
        <v>48.378</v>
      </c>
      <c r="B316">
        <f>VLOOKUP('2024-03-18_windows_device_0'!Q316,'2024-03-18_windows_device_0'!Q$1:Q$911,1,0)</f>
        <v>2184652</v>
      </c>
      <c r="C316">
        <f t="shared" si="15"/>
        <v>-6.2746220484559967E-2</v>
      </c>
      <c r="D316">
        <f t="shared" si="13"/>
        <v>2184517.4269751199</v>
      </c>
      <c r="E316">
        <f t="shared" si="14"/>
        <v>48.315253779515437</v>
      </c>
    </row>
    <row r="317" spans="1:5" x14ac:dyDescent="0.25">
      <c r="A317">
        <f>VLOOKUP('2024-03-18_windows_device_0'!P317,'2024-03-18_windows_device_0'!P$1:P$911,1,0)</f>
        <v>48.326666666666668</v>
      </c>
      <c r="B317">
        <f>VLOOKUP('2024-03-18_windows_device_0'!Q317,'2024-03-18_windows_device_0'!Q$1:Q$911,1,0)</f>
        <v>2184650</v>
      </c>
      <c r="C317">
        <f t="shared" si="15"/>
        <v>-5.1398499758628986E-2</v>
      </c>
      <c r="D317">
        <f t="shared" si="13"/>
        <v>2184539.7646498322</v>
      </c>
      <c r="E317">
        <f t="shared" si="14"/>
        <v>48.275268166908042</v>
      </c>
    </row>
    <row r="318" spans="1:5" x14ac:dyDescent="0.25">
      <c r="A318">
        <f>VLOOKUP('2024-03-18_windows_device_0'!P318,'2024-03-18_windows_device_0'!P$1:P$911,1,0)</f>
        <v>48.283999999999999</v>
      </c>
      <c r="B318">
        <f>VLOOKUP('2024-03-18_windows_device_0'!Q318,'2024-03-18_windows_device_0'!Q$1:Q$911,1,0)</f>
        <v>2184646</v>
      </c>
      <c r="C318">
        <f t="shared" si="15"/>
        <v>-4.2720830968214524E-2</v>
      </c>
      <c r="D318">
        <f t="shared" si="13"/>
        <v>2184554.3758128476</v>
      </c>
      <c r="E318">
        <f t="shared" si="14"/>
        <v>48.241279169031785</v>
      </c>
    </row>
    <row r="319" spans="1:5" x14ac:dyDescent="0.25">
      <c r="A319">
        <f>VLOOKUP('2024-03-18_windows_device_0'!P319,'2024-03-18_windows_device_0'!P$1:P$911,1,0)</f>
        <v>48.24666666666667</v>
      </c>
      <c r="B319">
        <f>VLOOKUP('2024-03-18_windows_device_0'!Q319,'2024-03-18_windows_device_0'!Q$1:Q$911,1,0)</f>
        <v>2184642</v>
      </c>
      <c r="C319">
        <f t="shared" si="15"/>
        <v>-3.7380727097181481E-2</v>
      </c>
      <c r="D319">
        <f t="shared" si="13"/>
        <v>2184561.8288362417</v>
      </c>
      <c r="E319">
        <f t="shared" si="14"/>
        <v>48.20928593956949</v>
      </c>
    </row>
    <row r="320" spans="1:5" x14ac:dyDescent="0.25">
      <c r="A320">
        <f>VLOOKUP('2024-03-18_windows_device_0'!P320,'2024-03-18_windows_device_0'!P$1:P$911,1,0)</f>
        <v>48.179333333333332</v>
      </c>
      <c r="B320">
        <f>VLOOKUP('2024-03-18_windows_device_0'!Q320,'2024-03-18_windows_device_0'!Q$1:Q$911,1,0)</f>
        <v>2184639</v>
      </c>
      <c r="C320">
        <f t="shared" si="15"/>
        <v>-6.7418811371713877E-2</v>
      </c>
      <c r="D320">
        <f t="shared" si="13"/>
        <v>2184494.4055796503</v>
      </c>
      <c r="E320">
        <f t="shared" si="14"/>
        <v>48.111914521961616</v>
      </c>
    </row>
    <row r="321" spans="1:5" x14ac:dyDescent="0.25">
      <c r="A321">
        <f>VLOOKUP('2024-03-18_windows_device_0'!P321,'2024-03-18_windows_device_0'!P$1:P$911,1,0)</f>
        <v>48.12466666666667</v>
      </c>
      <c r="B321">
        <f>VLOOKUP('2024-03-18_windows_device_0'!Q321,'2024-03-18_windows_device_0'!Q$1:Q$911,1,0)</f>
        <v>2184637</v>
      </c>
      <c r="C321">
        <f t="shared" si="15"/>
        <v>-5.4736064678017518E-2</v>
      </c>
      <c r="D321">
        <f t="shared" si="13"/>
        <v>2184519.6065102112</v>
      </c>
      <c r="E321">
        <f t="shared" si="14"/>
        <v>48.069930601988652</v>
      </c>
    </row>
    <row r="322" spans="1:5" x14ac:dyDescent="0.25">
      <c r="A322">
        <f>VLOOKUP('2024-03-18_windows_device_0'!P322,'2024-03-18_windows_device_0'!P$1:P$911,1,0)</f>
        <v>48.074666666666666</v>
      </c>
      <c r="B322">
        <f>VLOOKUP('2024-03-18_windows_device_0'!Q322,'2024-03-18_windows_device_0'!Q$1:Q$911,1,0)</f>
        <v>2184637</v>
      </c>
      <c r="C322">
        <f t="shared" si="15"/>
        <v>-5.006347379087784E-2</v>
      </c>
      <c r="D322">
        <f t="shared" si="13"/>
        <v>2184529.6279056808</v>
      </c>
      <c r="E322">
        <f t="shared" si="14"/>
        <v>48.024603192875787</v>
      </c>
    </row>
    <row r="323" spans="1:5" x14ac:dyDescent="0.25">
      <c r="A323">
        <f>VLOOKUP('2024-03-18_windows_device_0'!P323,'2024-03-18_windows_device_0'!P$1:P$911,1,0)</f>
        <v>48.018000000000001</v>
      </c>
      <c r="B323">
        <f>VLOOKUP('2024-03-18_windows_device_0'!Q323,'2024-03-18_windows_device_0'!Q$1:Q$911,1,0)</f>
        <v>2184642</v>
      </c>
      <c r="C323">
        <f t="shared" si="15"/>
        <v>-5.673860362965491E-2</v>
      </c>
      <c r="D323">
        <f t="shared" ref="D323:D386" si="16">B323+C323*F$3</f>
        <v>2184520.3116264385</v>
      </c>
      <c r="E323">
        <f t="shared" ref="E323:E386" si="17">C323+A323</f>
        <v>47.961261396370347</v>
      </c>
    </row>
    <row r="324" spans="1:5" x14ac:dyDescent="0.25">
      <c r="A324">
        <f>VLOOKUP('2024-03-18_windows_device_0'!P324,'2024-03-18_windows_device_0'!P$1:P$911,1,0)</f>
        <v>47.977333333333334</v>
      </c>
      <c r="B324">
        <f>VLOOKUP('2024-03-18_windows_device_0'!Q324,'2024-03-18_windows_device_0'!Q$1:Q$911,1,0)</f>
        <v>2184639</v>
      </c>
      <c r="C324">
        <f t="shared" si="15"/>
        <v>-4.0718292016577132E-2</v>
      </c>
      <c r="D324">
        <f t="shared" si="16"/>
        <v>2184551.6706966204</v>
      </c>
      <c r="E324">
        <f t="shared" si="17"/>
        <v>47.936615041316756</v>
      </c>
    </row>
    <row r="325" spans="1:5" x14ac:dyDescent="0.25">
      <c r="A325">
        <f>VLOOKUP('2024-03-18_windows_device_0'!P325,'2024-03-18_windows_device_0'!P$1:P$911,1,0)</f>
        <v>47.919333333333334</v>
      </c>
      <c r="B325">
        <f>VLOOKUP('2024-03-18_windows_device_0'!Q325,'2024-03-18_windows_device_0'!Q$1:Q$911,1,0)</f>
        <v>2184633</v>
      </c>
      <c r="C325">
        <f t="shared" si="15"/>
        <v>-5.8073629597413169E-2</v>
      </c>
      <c r="D325">
        <f t="shared" si="16"/>
        <v>2184508.4483705899</v>
      </c>
      <c r="E325">
        <f t="shared" si="17"/>
        <v>47.861259703735918</v>
      </c>
    </row>
    <row r="326" spans="1:5" x14ac:dyDescent="0.25">
      <c r="A326">
        <f>VLOOKUP('2024-03-18_windows_device_0'!P326,'2024-03-18_windows_device_0'!P$1:P$911,1,0)</f>
        <v>47.861333333333334</v>
      </c>
      <c r="B326">
        <f>VLOOKUP('2024-03-18_windows_device_0'!Q326,'2024-03-18_windows_device_0'!Q$1:Q$911,1,0)</f>
        <v>2184632</v>
      </c>
      <c r="C326">
        <f t="shared" si="15"/>
        <v>-5.8073629597413169E-2</v>
      </c>
      <c r="D326">
        <f t="shared" si="16"/>
        <v>2184507.4483705899</v>
      </c>
      <c r="E326">
        <f t="shared" si="17"/>
        <v>47.803259703735918</v>
      </c>
    </row>
    <row r="327" spans="1:5" x14ac:dyDescent="0.25">
      <c r="A327">
        <f>VLOOKUP('2024-03-18_windows_device_0'!P327,'2024-03-18_windows_device_0'!P$1:P$911,1,0)</f>
        <v>47.836666666666666</v>
      </c>
      <c r="B327">
        <f>VLOOKUP('2024-03-18_windows_device_0'!Q327,'2024-03-18_windows_device_0'!Q$1:Q$911,1,0)</f>
        <v>2184633</v>
      </c>
      <c r="C327">
        <f t="shared" si="15"/>
        <v>-2.4697980403499353E-2</v>
      </c>
      <c r="D327">
        <f t="shared" si="16"/>
        <v>2184580.0297668027</v>
      </c>
      <c r="E327">
        <f t="shared" si="17"/>
        <v>47.811968686263164</v>
      </c>
    </row>
    <row r="328" spans="1:5" x14ac:dyDescent="0.25">
      <c r="A328">
        <f>VLOOKUP('2024-03-18_windows_device_0'!P328,'2024-03-18_windows_device_0'!P$1:P$911,1,0)</f>
        <v>47.774666666666668</v>
      </c>
      <c r="B328">
        <f>VLOOKUP('2024-03-18_windows_device_0'!Q328,'2024-03-18_windows_device_0'!Q$1:Q$911,1,0)</f>
        <v>2184636</v>
      </c>
      <c r="C328">
        <f t="shared" si="15"/>
        <v>-6.2078707500680834E-2</v>
      </c>
      <c r="D328">
        <f t="shared" si="16"/>
        <v>2184502.8586030444</v>
      </c>
      <c r="E328">
        <f t="shared" si="17"/>
        <v>47.712587959165987</v>
      </c>
    </row>
    <row r="329" spans="1:5" x14ac:dyDescent="0.25">
      <c r="A329">
        <f>VLOOKUP('2024-03-18_windows_device_0'!P329,'2024-03-18_windows_device_0'!P$1:P$911,1,0)</f>
        <v>47.725999999999999</v>
      </c>
      <c r="B329">
        <f>VLOOKUP('2024-03-18_windows_device_0'!Q329,'2024-03-18_windows_device_0'!Q$1:Q$911,1,0)</f>
        <v>2184634</v>
      </c>
      <c r="C329">
        <f t="shared" si="15"/>
        <v>-4.8728447823119581E-2</v>
      </c>
      <c r="D329">
        <f t="shared" si="16"/>
        <v>2184529.4911615294</v>
      </c>
      <c r="E329">
        <f t="shared" si="17"/>
        <v>47.677271552176876</v>
      </c>
    </row>
    <row r="330" spans="1:5" x14ac:dyDescent="0.25">
      <c r="A330">
        <f>VLOOKUP('2024-03-18_windows_device_0'!P330,'2024-03-18_windows_device_0'!P$1:P$911,1,0)</f>
        <v>47.672666666666665</v>
      </c>
      <c r="B330">
        <f>VLOOKUP('2024-03-18_windows_device_0'!Q330,'2024-03-18_windows_device_0'!Q$1:Q$911,1,0)</f>
        <v>2184632</v>
      </c>
      <c r="C330">
        <f t="shared" si="15"/>
        <v>-5.3401038710266371E-2</v>
      </c>
      <c r="D330">
        <f t="shared" si="16"/>
        <v>2184517.4697660594</v>
      </c>
      <c r="E330">
        <f t="shared" si="17"/>
        <v>47.619265627956395</v>
      </c>
    </row>
    <row r="331" spans="1:5" x14ac:dyDescent="0.25">
      <c r="A331">
        <f>VLOOKUP('2024-03-18_windows_device_0'!P331,'2024-03-18_windows_device_0'!P$1:P$911,1,0)</f>
        <v>47.640666666666668</v>
      </c>
      <c r="B331">
        <f>VLOOKUP('2024-03-18_windows_device_0'!Q331,'2024-03-18_windows_device_0'!Q$1:Q$911,1,0)</f>
        <v>2184627</v>
      </c>
      <c r="C331">
        <f t="shared" si="15"/>
        <v>-3.2040623226155557E-2</v>
      </c>
      <c r="D331">
        <f t="shared" si="16"/>
        <v>2184558.2818596358</v>
      </c>
      <c r="E331">
        <f t="shared" si="17"/>
        <v>47.608626043440509</v>
      </c>
    </row>
    <row r="332" spans="1:5" x14ac:dyDescent="0.25">
      <c r="A332">
        <f>VLOOKUP('2024-03-18_windows_device_0'!P332,'2024-03-18_windows_device_0'!P$1:P$911,1,0)</f>
        <v>47.591333333333331</v>
      </c>
      <c r="B332">
        <f>VLOOKUP('2024-03-18_windows_device_0'!Q332,'2024-03-18_windows_device_0'!Q$1:Q$911,1,0)</f>
        <v>2184621</v>
      </c>
      <c r="C332">
        <f t="shared" si="15"/>
        <v>-4.9395960806998707E-2</v>
      </c>
      <c r="D332">
        <f t="shared" si="16"/>
        <v>2184515.0595336054</v>
      </c>
      <c r="E332">
        <f t="shared" si="17"/>
        <v>47.541937372526334</v>
      </c>
    </row>
    <row r="333" spans="1:5" x14ac:dyDescent="0.25">
      <c r="A333">
        <f>VLOOKUP('2024-03-18_windows_device_0'!P333,'2024-03-18_windows_device_0'!P$1:P$911,1,0)</f>
        <v>47.545333333333332</v>
      </c>
      <c r="B333">
        <f>VLOOKUP('2024-03-18_windows_device_0'!Q333,'2024-03-18_windows_device_0'!Q$1:Q$911,1,0)</f>
        <v>2184620</v>
      </c>
      <c r="C333">
        <f t="shared" si="15"/>
        <v>-4.6058395887603056E-2</v>
      </c>
      <c r="D333">
        <f t="shared" si="16"/>
        <v>2184521.2176732263</v>
      </c>
      <c r="E333">
        <f t="shared" si="17"/>
        <v>47.499274937445726</v>
      </c>
    </row>
    <row r="334" spans="1:5" x14ac:dyDescent="0.25">
      <c r="A334">
        <f>VLOOKUP('2024-03-18_windows_device_0'!P334,'2024-03-18_windows_device_0'!P$1:P$911,1,0)</f>
        <v>47.475999999999999</v>
      </c>
      <c r="B334">
        <f>VLOOKUP('2024-03-18_windows_device_0'!Q334,'2024-03-18_windows_device_0'!Q$1:Q$911,1,0)</f>
        <v>2184617</v>
      </c>
      <c r="C334">
        <f t="shared" si="15"/>
        <v>-6.942135032334415E-2</v>
      </c>
      <c r="D334">
        <f t="shared" si="16"/>
        <v>2184468.1106958776</v>
      </c>
      <c r="E334">
        <f t="shared" si="17"/>
        <v>47.406578649676653</v>
      </c>
    </row>
    <row r="335" spans="1:5" x14ac:dyDescent="0.25">
      <c r="A335">
        <f>VLOOKUP('2024-03-18_windows_device_0'!P335,'2024-03-18_windows_device_0'!P$1:P$911,1,0)</f>
        <v>47.433999999999997</v>
      </c>
      <c r="B335">
        <f>VLOOKUP('2024-03-18_windows_device_0'!Q335,'2024-03-18_windows_device_0'!Q$1:Q$911,1,0)</f>
        <v>2184615</v>
      </c>
      <c r="C335">
        <f t="shared" si="15"/>
        <v>-4.2053317984335391E-2</v>
      </c>
      <c r="D335">
        <f t="shared" si="16"/>
        <v>2184524.8074407717</v>
      </c>
      <c r="E335">
        <f t="shared" si="17"/>
        <v>47.391946682015664</v>
      </c>
    </row>
    <row r="336" spans="1:5" x14ac:dyDescent="0.25">
      <c r="A336">
        <f>VLOOKUP('2024-03-18_windows_device_0'!P336,'2024-03-18_windows_device_0'!P$1:P$911,1,0)</f>
        <v>47.410666666666664</v>
      </c>
      <c r="B336">
        <f>VLOOKUP('2024-03-18_windows_device_0'!Q336,'2024-03-18_windows_device_0'!Q$1:Q$911,1,0)</f>
        <v>2184613</v>
      </c>
      <c r="C336">
        <f t="shared" si="15"/>
        <v>-2.3362954435741094E-2</v>
      </c>
      <c r="D336">
        <f t="shared" si="16"/>
        <v>2184562.8930226509</v>
      </c>
      <c r="E336">
        <f t="shared" si="17"/>
        <v>47.387303712230924</v>
      </c>
    </row>
    <row r="337" spans="1:5" x14ac:dyDescent="0.25">
      <c r="A337">
        <f>VLOOKUP('2024-03-18_windows_device_0'!P337,'2024-03-18_windows_device_0'!P$1:P$911,1,0)</f>
        <v>47.345333333333329</v>
      </c>
      <c r="B337">
        <f>VLOOKUP('2024-03-18_windows_device_0'!Q337,'2024-03-18_windows_device_0'!Q$1:Q$911,1,0)</f>
        <v>2184611</v>
      </c>
      <c r="C337">
        <f t="shared" si="15"/>
        <v>-6.5416272420076485E-2</v>
      </c>
      <c r="D337">
        <f t="shared" si="16"/>
        <v>2184470.700463423</v>
      </c>
      <c r="E337">
        <f t="shared" si="17"/>
        <v>47.279917060913256</v>
      </c>
    </row>
    <row r="338" spans="1:5" x14ac:dyDescent="0.25">
      <c r="A338">
        <f>VLOOKUP('2024-03-18_windows_device_0'!P338,'2024-03-18_windows_device_0'!P$1:P$911,1,0)</f>
        <v>47.311333333333337</v>
      </c>
      <c r="B338">
        <f>VLOOKUP('2024-03-18_windows_device_0'!Q338,'2024-03-18_windows_device_0'!Q$1:Q$911,1,0)</f>
        <v>2184612</v>
      </c>
      <c r="C338">
        <f t="shared" si="15"/>
        <v>-3.404316217778583E-2</v>
      </c>
      <c r="D338">
        <f t="shared" si="16"/>
        <v>2184538.9869758631</v>
      </c>
      <c r="E338">
        <f t="shared" si="17"/>
        <v>47.277290171155549</v>
      </c>
    </row>
    <row r="339" spans="1:5" x14ac:dyDescent="0.25">
      <c r="A339">
        <f>VLOOKUP('2024-03-18_windows_device_0'!P339,'2024-03-18_windows_device_0'!P$1:P$911,1,0)</f>
        <v>47.266666666666666</v>
      </c>
      <c r="B339">
        <f>VLOOKUP('2024-03-18_windows_device_0'!Q339,'2024-03-18_windows_device_0'!Q$1:Q$911,1,0)</f>
        <v>2184609</v>
      </c>
      <c r="C339">
        <f t="shared" si="15"/>
        <v>-4.4723369919851909E-2</v>
      </c>
      <c r="D339">
        <f t="shared" si="16"/>
        <v>2184513.0809290749</v>
      </c>
      <c r="E339">
        <f t="shared" si="17"/>
        <v>47.221943296746815</v>
      </c>
    </row>
    <row r="340" spans="1:5" x14ac:dyDescent="0.25">
      <c r="A340">
        <f>VLOOKUP('2024-03-18_windows_device_0'!P340,'2024-03-18_windows_device_0'!P$1:P$911,1,0)</f>
        <v>47.208666666666666</v>
      </c>
      <c r="B340">
        <f>VLOOKUP('2024-03-18_windows_device_0'!Q340,'2024-03-18_windows_device_0'!Q$1:Q$911,1,0)</f>
        <v>2184605</v>
      </c>
      <c r="C340">
        <f t="shared" si="15"/>
        <v>-5.8073629597413169E-2</v>
      </c>
      <c r="D340">
        <f t="shared" si="16"/>
        <v>2184480.4483705899</v>
      </c>
      <c r="E340">
        <f t="shared" si="17"/>
        <v>47.15059303706925</v>
      </c>
    </row>
    <row r="341" spans="1:5" x14ac:dyDescent="0.25">
      <c r="A341">
        <f>VLOOKUP('2024-03-18_windows_device_0'!P341,'2024-03-18_windows_device_0'!P$1:P$911,1,0)</f>
        <v>47.167999999999999</v>
      </c>
      <c r="B341">
        <f>VLOOKUP('2024-03-18_windows_device_0'!Q341,'2024-03-18_windows_device_0'!Q$1:Q$911,1,0)</f>
        <v>2184601</v>
      </c>
      <c r="C341">
        <f t="shared" si="15"/>
        <v>-4.0718292016577132E-2</v>
      </c>
      <c r="D341">
        <f t="shared" si="16"/>
        <v>2184513.6706966204</v>
      </c>
      <c r="E341">
        <f t="shared" si="17"/>
        <v>47.127281707983421</v>
      </c>
    </row>
    <row r="342" spans="1:5" x14ac:dyDescent="0.25">
      <c r="A342">
        <f>VLOOKUP('2024-03-18_windows_device_0'!P342,'2024-03-18_windows_device_0'!P$1:P$911,1,0)</f>
        <v>47.108000000000004</v>
      </c>
      <c r="B342">
        <f>VLOOKUP('2024-03-18_windows_device_0'!Q342,'2024-03-18_windows_device_0'!Q$1:Q$911,1,0)</f>
        <v>2184602</v>
      </c>
      <c r="C342">
        <f t="shared" si="15"/>
        <v>-6.0076168549043449E-2</v>
      </c>
      <c r="D342">
        <f t="shared" si="16"/>
        <v>2184473.1534868171</v>
      </c>
      <c r="E342">
        <f t="shared" si="17"/>
        <v>47.047923831450959</v>
      </c>
    </row>
    <row r="343" spans="1:5" x14ac:dyDescent="0.25">
      <c r="A343">
        <f>VLOOKUP('2024-03-18_windows_device_0'!P343,'2024-03-18_windows_device_0'!P$1:P$911,1,0)</f>
        <v>47.055999999999997</v>
      </c>
      <c r="B343">
        <f>VLOOKUP('2024-03-18_windows_device_0'!Q343,'2024-03-18_windows_device_0'!Q$1:Q$911,1,0)</f>
        <v>2184600</v>
      </c>
      <c r="C343">
        <f t="shared" si="15"/>
        <v>-5.2066012742515232E-2</v>
      </c>
      <c r="D343">
        <f t="shared" si="16"/>
        <v>2184488.3330219081</v>
      </c>
      <c r="E343">
        <f t="shared" si="17"/>
        <v>47.003933987257483</v>
      </c>
    </row>
    <row r="344" spans="1:5" x14ac:dyDescent="0.25">
      <c r="A344">
        <f>VLOOKUP('2024-03-18_windows_device_0'!P344,'2024-03-18_windows_device_0'!P$1:P$911,1,0)</f>
        <v>47.01</v>
      </c>
      <c r="B344">
        <f>VLOOKUP('2024-03-18_windows_device_0'!Q344,'2024-03-18_windows_device_0'!Q$1:Q$911,1,0)</f>
        <v>2184602</v>
      </c>
      <c r="C344">
        <f t="shared" si="15"/>
        <v>-4.6058395887603056E-2</v>
      </c>
      <c r="D344">
        <f t="shared" si="16"/>
        <v>2184503.2176732263</v>
      </c>
      <c r="E344">
        <f t="shared" si="17"/>
        <v>46.963941604112392</v>
      </c>
    </row>
    <row r="345" spans="1:5" x14ac:dyDescent="0.25">
      <c r="A345">
        <f>VLOOKUP('2024-03-18_windows_device_0'!P345,'2024-03-18_windows_device_0'!P$1:P$911,1,0)</f>
        <v>46.957999999999998</v>
      </c>
      <c r="B345">
        <f>VLOOKUP('2024-03-18_windows_device_0'!Q345,'2024-03-18_windows_device_0'!Q$1:Q$911,1,0)</f>
        <v>2184597</v>
      </c>
      <c r="C345">
        <f t="shared" si="15"/>
        <v>-5.2066012742508112E-2</v>
      </c>
      <c r="D345">
        <f t="shared" si="16"/>
        <v>2184485.3330219081</v>
      </c>
      <c r="E345">
        <f t="shared" si="17"/>
        <v>46.905933987257491</v>
      </c>
    </row>
    <row r="346" spans="1:5" x14ac:dyDescent="0.25">
      <c r="A346">
        <f>VLOOKUP('2024-03-18_windows_device_0'!P346,'2024-03-18_windows_device_0'!P$1:P$911,1,0)</f>
        <v>46.921999999999997</v>
      </c>
      <c r="B346">
        <f>VLOOKUP('2024-03-18_windows_device_0'!Q346,'2024-03-18_windows_device_0'!Q$1:Q$911,1,0)</f>
        <v>2184594</v>
      </c>
      <c r="C346">
        <f t="shared" si="15"/>
        <v>-3.6045701129430334E-2</v>
      </c>
      <c r="D346">
        <f t="shared" si="16"/>
        <v>2184516.6920920904</v>
      </c>
      <c r="E346">
        <f t="shared" si="17"/>
        <v>46.885954298870566</v>
      </c>
    </row>
    <row r="347" spans="1:5" x14ac:dyDescent="0.25">
      <c r="A347">
        <f>VLOOKUP('2024-03-18_windows_device_0'!P347,'2024-03-18_windows_device_0'!P$1:P$911,1,0)</f>
        <v>46.866666666666667</v>
      </c>
      <c r="B347">
        <f>VLOOKUP('2024-03-18_windows_device_0'!Q347,'2024-03-18_windows_device_0'!Q$1:Q$911,1,0)</f>
        <v>2184593</v>
      </c>
      <c r="C347">
        <f t="shared" si="15"/>
        <v>-5.5403577661896651E-2</v>
      </c>
      <c r="D347">
        <f t="shared" si="16"/>
        <v>2184474.1748822867</v>
      </c>
      <c r="E347">
        <f t="shared" si="17"/>
        <v>46.811263089004768</v>
      </c>
    </row>
    <row r="348" spans="1:5" x14ac:dyDescent="0.25">
      <c r="A348">
        <f>VLOOKUP('2024-03-18_windows_device_0'!P348,'2024-03-18_windows_device_0'!P$1:P$911,1,0)</f>
        <v>46.827333333333335</v>
      </c>
      <c r="B348">
        <f>VLOOKUP('2024-03-18_windows_device_0'!Q348,'2024-03-18_windows_device_0'!Q$1:Q$911,1,0)</f>
        <v>2184593</v>
      </c>
      <c r="C348">
        <f t="shared" si="15"/>
        <v>-3.9383266048818873E-2</v>
      </c>
      <c r="D348">
        <f t="shared" si="16"/>
        <v>2184508.533952469</v>
      </c>
      <c r="E348">
        <f t="shared" si="17"/>
        <v>46.78795006728452</v>
      </c>
    </row>
    <row r="349" spans="1:5" x14ac:dyDescent="0.25">
      <c r="A349">
        <f>VLOOKUP('2024-03-18_windows_device_0'!P349,'2024-03-18_windows_device_0'!P$1:P$911,1,0)</f>
        <v>46.785333333333334</v>
      </c>
      <c r="B349">
        <f>VLOOKUP('2024-03-18_windows_device_0'!Q349,'2024-03-18_windows_device_0'!Q$1:Q$911,1,0)</f>
        <v>2184592</v>
      </c>
      <c r="C349">
        <f t="shared" si="15"/>
        <v>-4.2053317984335391E-2</v>
      </c>
      <c r="D349">
        <f t="shared" si="16"/>
        <v>2184501.8074407717</v>
      </c>
      <c r="E349">
        <f t="shared" si="17"/>
        <v>46.743280015349001</v>
      </c>
    </row>
    <row r="350" spans="1:5" x14ac:dyDescent="0.25">
      <c r="A350">
        <f>VLOOKUP('2024-03-18_windows_device_0'!P350,'2024-03-18_windows_device_0'!P$1:P$911,1,0)</f>
        <v>46.746000000000002</v>
      </c>
      <c r="B350">
        <f>VLOOKUP('2024-03-18_windows_device_0'!Q350,'2024-03-18_windows_device_0'!Q$1:Q$911,1,0)</f>
        <v>2184587</v>
      </c>
      <c r="C350">
        <f t="shared" si="15"/>
        <v>-3.9383266048818873E-2</v>
      </c>
      <c r="D350">
        <f t="shared" si="16"/>
        <v>2184502.533952469</v>
      </c>
      <c r="E350">
        <f t="shared" si="17"/>
        <v>46.706616733951186</v>
      </c>
    </row>
    <row r="351" spans="1:5" x14ac:dyDescent="0.25">
      <c r="A351">
        <f>VLOOKUP('2024-03-18_windows_device_0'!P351,'2024-03-18_windows_device_0'!P$1:P$911,1,0)</f>
        <v>46.69</v>
      </c>
      <c r="B351">
        <f>VLOOKUP('2024-03-18_windows_device_0'!Q351,'2024-03-18_windows_device_0'!Q$1:Q$911,1,0)</f>
        <v>2184583</v>
      </c>
      <c r="C351">
        <f t="shared" si="15"/>
        <v>-5.6071090645782896E-2</v>
      </c>
      <c r="D351">
        <f t="shared" si="16"/>
        <v>2184462.7432543626</v>
      </c>
      <c r="E351">
        <f t="shared" si="17"/>
        <v>46.633928909354218</v>
      </c>
    </row>
    <row r="352" spans="1:5" x14ac:dyDescent="0.25">
      <c r="A352">
        <f>VLOOKUP('2024-03-18_windows_device_0'!P352,'2024-03-18_windows_device_0'!P$1:P$911,1,0)</f>
        <v>46.640666666666668</v>
      </c>
      <c r="B352">
        <f>VLOOKUP('2024-03-18_windows_device_0'!Q352,'2024-03-18_windows_device_0'!Q$1:Q$911,1,0)</f>
        <v>2184581</v>
      </c>
      <c r="C352">
        <f t="shared" si="15"/>
        <v>-4.9395960806991594E-2</v>
      </c>
      <c r="D352">
        <f t="shared" si="16"/>
        <v>2184475.0595336054</v>
      </c>
      <c r="E352">
        <f t="shared" si="17"/>
        <v>46.591270705859678</v>
      </c>
    </row>
    <row r="353" spans="1:5" x14ac:dyDescent="0.25">
      <c r="A353">
        <f>VLOOKUP('2024-03-18_windows_device_0'!P353,'2024-03-18_windows_device_0'!P$1:P$911,1,0)</f>
        <v>46.594000000000001</v>
      </c>
      <c r="B353">
        <f>VLOOKUP('2024-03-18_windows_device_0'!Q353,'2024-03-18_windows_device_0'!Q$1:Q$911,1,0)</f>
        <v>2184577</v>
      </c>
      <c r="C353">
        <f t="shared" si="15"/>
        <v>-4.6725908871482189E-2</v>
      </c>
      <c r="D353">
        <f t="shared" si="16"/>
        <v>2184476.7860453022</v>
      </c>
      <c r="E353">
        <f t="shared" si="17"/>
        <v>46.547274091128521</v>
      </c>
    </row>
    <row r="354" spans="1:5" x14ac:dyDescent="0.25">
      <c r="A354">
        <f>VLOOKUP('2024-03-18_windows_device_0'!P354,'2024-03-18_windows_device_0'!P$1:P$911,1,0)</f>
        <v>46.560666666666663</v>
      </c>
      <c r="B354">
        <f>VLOOKUP('2024-03-18_windows_device_0'!Q354,'2024-03-18_windows_device_0'!Q$1:Q$911,1,0)</f>
        <v>2184568</v>
      </c>
      <c r="C354">
        <f t="shared" si="15"/>
        <v>-3.3375649193920928E-2</v>
      </c>
      <c r="D354">
        <f t="shared" si="16"/>
        <v>2184496.4186037872</v>
      </c>
      <c r="E354">
        <f t="shared" si="17"/>
        <v>46.527291017472741</v>
      </c>
    </row>
    <row r="355" spans="1:5" x14ac:dyDescent="0.25">
      <c r="A355">
        <f>VLOOKUP('2024-03-18_windows_device_0'!P355,'2024-03-18_windows_device_0'!P$1:P$911,1,0)</f>
        <v>46.506</v>
      </c>
      <c r="B355">
        <f>VLOOKUP('2024-03-18_windows_device_0'!Q355,'2024-03-18_windows_device_0'!Q$1:Q$911,1,0)</f>
        <v>2184568</v>
      </c>
      <c r="C355">
        <f t="shared" si="15"/>
        <v>-5.4736064678017518E-2</v>
      </c>
      <c r="D355">
        <f t="shared" si="16"/>
        <v>2184450.6065102112</v>
      </c>
      <c r="E355">
        <f t="shared" si="17"/>
        <v>46.451263935321983</v>
      </c>
    </row>
    <row r="356" spans="1:5" x14ac:dyDescent="0.25">
      <c r="A356">
        <f>VLOOKUP('2024-03-18_windows_device_0'!P356,'2024-03-18_windows_device_0'!P$1:P$911,1,0)</f>
        <v>46.457999999999998</v>
      </c>
      <c r="B356">
        <f>VLOOKUP('2024-03-18_windows_device_0'!Q356,'2024-03-18_windows_device_0'!Q$1:Q$911,1,0)</f>
        <v>2184572</v>
      </c>
      <c r="C356">
        <f t="shared" si="15"/>
        <v>-4.8060934839240448E-2</v>
      </c>
      <c r="D356">
        <f t="shared" si="16"/>
        <v>2184468.9227894535</v>
      </c>
      <c r="E356">
        <f t="shared" si="17"/>
        <v>46.409939065160756</v>
      </c>
    </row>
    <row r="357" spans="1:5" x14ac:dyDescent="0.25">
      <c r="A357">
        <f>VLOOKUP('2024-03-18_windows_device_0'!P357,'2024-03-18_windows_device_0'!P$1:P$911,1,0)</f>
        <v>46.406666666666666</v>
      </c>
      <c r="B357">
        <f>VLOOKUP('2024-03-18_windows_device_0'!Q357,'2024-03-18_windows_device_0'!Q$1:Q$911,1,0)</f>
        <v>2184575</v>
      </c>
      <c r="C357">
        <f t="shared" si="15"/>
        <v>-5.1398499758628986E-2</v>
      </c>
      <c r="D357">
        <f t="shared" si="16"/>
        <v>2184464.7646498322</v>
      </c>
      <c r="E357">
        <f t="shared" si="17"/>
        <v>46.35526816690804</v>
      </c>
    </row>
    <row r="358" spans="1:5" x14ac:dyDescent="0.25">
      <c r="A358">
        <f>VLOOKUP('2024-03-18_windows_device_0'!P358,'2024-03-18_windows_device_0'!P$1:P$911,1,0)</f>
        <v>46.381999999999998</v>
      </c>
      <c r="B358">
        <f>VLOOKUP('2024-03-18_windows_device_0'!Q358,'2024-03-18_windows_device_0'!Q$1:Q$911,1,0)</f>
        <v>2184575</v>
      </c>
      <c r="C358">
        <f t="shared" si="15"/>
        <v>-2.4697980403499353E-2</v>
      </c>
      <c r="D358">
        <f t="shared" si="16"/>
        <v>2184522.0297668027</v>
      </c>
      <c r="E358">
        <f t="shared" si="17"/>
        <v>46.357302019596496</v>
      </c>
    </row>
    <row r="359" spans="1:5" x14ac:dyDescent="0.25">
      <c r="A359">
        <f>VLOOKUP('2024-03-18_windows_device_0'!P359,'2024-03-18_windows_device_0'!P$1:P$911,1,0)</f>
        <v>46.316000000000003</v>
      </c>
      <c r="B359">
        <f>VLOOKUP('2024-03-18_windows_device_0'!Q359,'2024-03-18_windows_device_0'!Q$1:Q$911,1,0)</f>
        <v>2184572</v>
      </c>
      <c r="C359">
        <f t="shared" si="15"/>
        <v>-6.6083785403948506E-2</v>
      </c>
      <c r="D359">
        <f t="shared" si="16"/>
        <v>2184430.268835499</v>
      </c>
      <c r="E359">
        <f t="shared" si="17"/>
        <v>46.249916214596055</v>
      </c>
    </row>
    <row r="360" spans="1:5" x14ac:dyDescent="0.25">
      <c r="A360">
        <f>VLOOKUP('2024-03-18_windows_device_0'!P360,'2024-03-18_windows_device_0'!P$1:P$911,1,0)</f>
        <v>46.270666666666671</v>
      </c>
      <c r="B360">
        <f>VLOOKUP('2024-03-18_windows_device_0'!Q360,'2024-03-18_windows_device_0'!Q$1:Q$911,1,0)</f>
        <v>2184570</v>
      </c>
      <c r="C360">
        <f t="shared" ref="C360:C423" si="18">(A360-A359)*F$2</f>
        <v>-4.5390882903723929E-2</v>
      </c>
      <c r="D360">
        <f t="shared" si="16"/>
        <v>2184472.6493011508</v>
      </c>
      <c r="E360">
        <f t="shared" si="17"/>
        <v>46.225275783762946</v>
      </c>
    </row>
    <row r="361" spans="1:5" x14ac:dyDescent="0.25">
      <c r="A361">
        <f>VLOOKUP('2024-03-18_windows_device_0'!P361,'2024-03-18_windows_device_0'!P$1:P$911,1,0)</f>
        <v>46.231333333333332</v>
      </c>
      <c r="B361">
        <f>VLOOKUP('2024-03-18_windows_device_0'!Q361,'2024-03-18_windows_device_0'!Q$1:Q$911,1,0)</f>
        <v>2184571</v>
      </c>
      <c r="C361">
        <f t="shared" si="18"/>
        <v>-3.9383266048825985E-2</v>
      </c>
      <c r="D361">
        <f t="shared" si="16"/>
        <v>2184486.533952469</v>
      </c>
      <c r="E361">
        <f t="shared" si="17"/>
        <v>46.191950067284509</v>
      </c>
    </row>
    <row r="362" spans="1:5" x14ac:dyDescent="0.25">
      <c r="A362">
        <f>VLOOKUP('2024-03-18_windows_device_0'!P362,'2024-03-18_windows_device_0'!P$1:P$911,1,0)</f>
        <v>46.175333333333334</v>
      </c>
      <c r="B362">
        <f>VLOOKUP('2024-03-18_windows_device_0'!Q362,'2024-03-18_windows_device_0'!Q$1:Q$911,1,0)</f>
        <v>2184570</v>
      </c>
      <c r="C362">
        <f t="shared" si="18"/>
        <v>-5.6071090645775777E-2</v>
      </c>
      <c r="D362">
        <f t="shared" si="16"/>
        <v>2184449.7432543626</v>
      </c>
      <c r="E362">
        <f t="shared" si="17"/>
        <v>46.119262242687562</v>
      </c>
    </row>
    <row r="363" spans="1:5" x14ac:dyDescent="0.25">
      <c r="A363">
        <f>VLOOKUP('2024-03-18_windows_device_0'!P363,'2024-03-18_windows_device_0'!P$1:P$911,1,0)</f>
        <v>46.125999999999998</v>
      </c>
      <c r="B363">
        <f>VLOOKUP('2024-03-18_windows_device_0'!Q363,'2024-03-18_windows_device_0'!Q$1:Q$911,1,0)</f>
        <v>2184559</v>
      </c>
      <c r="C363">
        <f t="shared" si="18"/>
        <v>-4.9395960806998707E-2</v>
      </c>
      <c r="D363">
        <f t="shared" si="16"/>
        <v>2184453.0595336054</v>
      </c>
      <c r="E363">
        <f t="shared" si="17"/>
        <v>46.076604039193001</v>
      </c>
    </row>
    <row r="364" spans="1:5" x14ac:dyDescent="0.25">
      <c r="A364">
        <f>VLOOKUP('2024-03-18_windows_device_0'!P364,'2024-03-18_windows_device_0'!P$1:P$911,1,0)</f>
        <v>46.084666666666664</v>
      </c>
      <c r="B364">
        <f>VLOOKUP('2024-03-18_windows_device_0'!Q364,'2024-03-18_windows_device_0'!Q$1:Q$911,1,0)</f>
        <v>2184549</v>
      </c>
      <c r="C364">
        <f t="shared" si="18"/>
        <v>-4.1385805000456265E-2</v>
      </c>
      <c r="D364">
        <f t="shared" si="16"/>
        <v>2184460.2390686963</v>
      </c>
      <c r="E364">
        <f t="shared" si="17"/>
        <v>46.043280861666204</v>
      </c>
    </row>
    <row r="365" spans="1:5" x14ac:dyDescent="0.25">
      <c r="A365">
        <f>VLOOKUP('2024-03-18_windows_device_0'!P365,'2024-03-18_windows_device_0'!P$1:P$911,1,0)</f>
        <v>46.045999999999999</v>
      </c>
      <c r="B365">
        <f>VLOOKUP('2024-03-18_windows_device_0'!Q365,'2024-03-18_windows_device_0'!Q$1:Q$911,1,0)</f>
        <v>2184551</v>
      </c>
      <c r="C365">
        <f t="shared" si="18"/>
        <v>-3.871575306493974E-2</v>
      </c>
      <c r="D365">
        <f t="shared" si="16"/>
        <v>2184467.9655803931</v>
      </c>
      <c r="E365">
        <f t="shared" si="17"/>
        <v>46.007284246935058</v>
      </c>
    </row>
    <row r="366" spans="1:5" x14ac:dyDescent="0.25">
      <c r="A366">
        <f>VLOOKUP('2024-03-18_windows_device_0'!P366,'2024-03-18_windows_device_0'!P$1:P$911,1,0)</f>
        <v>45.987333333333332</v>
      </c>
      <c r="B366">
        <f>VLOOKUP('2024-03-18_windows_device_0'!Q366,'2024-03-18_windows_device_0'!Q$1:Q$911,1,0)</f>
        <v>2184552</v>
      </c>
      <c r="C366">
        <f t="shared" si="18"/>
        <v>-5.8741142581292302E-2</v>
      </c>
      <c r="D366">
        <f t="shared" si="16"/>
        <v>2184426.0167426658</v>
      </c>
      <c r="E366">
        <f t="shared" si="17"/>
        <v>45.928592190752042</v>
      </c>
    </row>
    <row r="367" spans="1:5" x14ac:dyDescent="0.25">
      <c r="A367">
        <f>VLOOKUP('2024-03-18_windows_device_0'!P367,'2024-03-18_windows_device_0'!P$1:P$911,1,0)</f>
        <v>45.941333333333333</v>
      </c>
      <c r="B367">
        <f>VLOOKUP('2024-03-18_windows_device_0'!Q367,'2024-03-18_windows_device_0'!Q$1:Q$911,1,0)</f>
        <v>2184551</v>
      </c>
      <c r="C367">
        <f t="shared" si="18"/>
        <v>-4.6058395887603056E-2</v>
      </c>
      <c r="D367">
        <f t="shared" si="16"/>
        <v>2184452.2176732263</v>
      </c>
      <c r="E367">
        <f t="shared" si="17"/>
        <v>45.895274937445727</v>
      </c>
    </row>
    <row r="368" spans="1:5" x14ac:dyDescent="0.25">
      <c r="A368">
        <f>VLOOKUP('2024-03-18_windows_device_0'!P368,'2024-03-18_windows_device_0'!P$1:P$911,1,0)</f>
        <v>45.88</v>
      </c>
      <c r="B368">
        <f>VLOOKUP('2024-03-18_windows_device_0'!Q368,'2024-03-18_windows_device_0'!Q$1:Q$911,1,0)</f>
        <v>2184555</v>
      </c>
      <c r="C368">
        <f t="shared" si="18"/>
        <v>-6.1411194516801708E-2</v>
      </c>
      <c r="D368">
        <f t="shared" si="16"/>
        <v>2184423.2902309685</v>
      </c>
      <c r="E368">
        <f t="shared" si="17"/>
        <v>45.818588805483202</v>
      </c>
    </row>
    <row r="369" spans="1:5" x14ac:dyDescent="0.25">
      <c r="A369">
        <f>VLOOKUP('2024-03-18_windows_device_0'!P369,'2024-03-18_windows_device_0'!P$1:P$911,1,0)</f>
        <v>45.844000000000001</v>
      </c>
      <c r="B369">
        <f>VLOOKUP('2024-03-18_windows_device_0'!Q369,'2024-03-18_windows_device_0'!Q$1:Q$911,1,0)</f>
        <v>2184555</v>
      </c>
      <c r="C369">
        <f t="shared" si="18"/>
        <v>-3.6045701129430334E-2</v>
      </c>
      <c r="D369">
        <f t="shared" si="16"/>
        <v>2184477.6920920904</v>
      </c>
      <c r="E369">
        <f t="shared" si="17"/>
        <v>45.80795429887057</v>
      </c>
    </row>
    <row r="370" spans="1:5" x14ac:dyDescent="0.25">
      <c r="A370">
        <f>VLOOKUP('2024-03-18_windows_device_0'!P370,'2024-03-18_windows_device_0'!P$1:P$911,1,0)</f>
        <v>45.803333333333335</v>
      </c>
      <c r="B370">
        <f>VLOOKUP('2024-03-18_windows_device_0'!Q370,'2024-03-18_windows_device_0'!Q$1:Q$911,1,0)</f>
        <v>2184546</v>
      </c>
      <c r="C370">
        <f t="shared" si="18"/>
        <v>-4.0718292016577132E-2</v>
      </c>
      <c r="D370">
        <f t="shared" si="16"/>
        <v>2184458.6706966204</v>
      </c>
      <c r="E370">
        <f t="shared" si="17"/>
        <v>45.762615041316757</v>
      </c>
    </row>
    <row r="371" spans="1:5" x14ac:dyDescent="0.25">
      <c r="A371">
        <f>VLOOKUP('2024-03-18_windows_device_0'!P371,'2024-03-18_windows_device_0'!P$1:P$911,1,0)</f>
        <v>45.761333333333333</v>
      </c>
      <c r="B371">
        <f>VLOOKUP('2024-03-18_windows_device_0'!Q371,'2024-03-18_windows_device_0'!Q$1:Q$911,1,0)</f>
        <v>2184546</v>
      </c>
      <c r="C371">
        <f t="shared" si="18"/>
        <v>-4.2053317984335391E-2</v>
      </c>
      <c r="D371">
        <f t="shared" si="16"/>
        <v>2184455.8074407717</v>
      </c>
      <c r="E371">
        <f t="shared" si="17"/>
        <v>45.719280015349</v>
      </c>
    </row>
    <row r="372" spans="1:5" x14ac:dyDescent="0.25">
      <c r="A372">
        <f>VLOOKUP('2024-03-18_windows_device_0'!P372,'2024-03-18_windows_device_0'!P$1:P$911,1,0)</f>
        <v>45.734000000000002</v>
      </c>
      <c r="B372">
        <f>VLOOKUP('2024-03-18_windows_device_0'!Q372,'2024-03-18_windows_device_0'!Q$1:Q$911,1,0)</f>
        <v>2184546</v>
      </c>
      <c r="C372">
        <f t="shared" si="18"/>
        <v>-2.7368032339008759E-2</v>
      </c>
      <c r="D372">
        <f t="shared" si="16"/>
        <v>2184487.3032551054</v>
      </c>
      <c r="E372">
        <f t="shared" si="17"/>
        <v>45.706631967660996</v>
      </c>
    </row>
    <row r="373" spans="1:5" x14ac:dyDescent="0.25">
      <c r="A373">
        <f>VLOOKUP('2024-03-18_windows_device_0'!P373,'2024-03-18_windows_device_0'!P$1:P$911,1,0)</f>
        <v>45.681333333333335</v>
      </c>
      <c r="B373">
        <f>VLOOKUP('2024-03-18_windows_device_0'!Q373,'2024-03-18_windows_device_0'!Q$1:Q$911,1,0)</f>
        <v>2184544</v>
      </c>
      <c r="C373">
        <f t="shared" si="18"/>
        <v>-5.2733525726387245E-2</v>
      </c>
      <c r="D373">
        <f t="shared" si="16"/>
        <v>2184430.901393984</v>
      </c>
      <c r="E373">
        <f t="shared" si="17"/>
        <v>45.628599807606946</v>
      </c>
    </row>
    <row r="374" spans="1:5" x14ac:dyDescent="0.25">
      <c r="A374">
        <f>VLOOKUP('2024-03-18_windows_device_0'!P374,'2024-03-18_windows_device_0'!P$1:P$911,1,0)</f>
        <v>45.622</v>
      </c>
      <c r="B374">
        <f>VLOOKUP('2024-03-18_windows_device_0'!Q374,'2024-03-18_windows_device_0'!Q$1:Q$911,1,0)</f>
        <v>2184541</v>
      </c>
      <c r="C374">
        <f t="shared" si="18"/>
        <v>-5.9408655565171428E-2</v>
      </c>
      <c r="D374">
        <f t="shared" si="16"/>
        <v>2184413.5851147412</v>
      </c>
      <c r="E374">
        <f t="shared" si="17"/>
        <v>45.562591344434828</v>
      </c>
    </row>
    <row r="375" spans="1:5" x14ac:dyDescent="0.25">
      <c r="A375">
        <f>VLOOKUP('2024-03-18_windows_device_0'!P375,'2024-03-18_windows_device_0'!P$1:P$911,1,0)</f>
        <v>45.572000000000003</v>
      </c>
      <c r="B375">
        <f>VLOOKUP('2024-03-18_windows_device_0'!Q375,'2024-03-18_windows_device_0'!Q$1:Q$911,1,0)</f>
        <v>2184530</v>
      </c>
      <c r="C375">
        <f t="shared" si="18"/>
        <v>-5.006347379087072E-2</v>
      </c>
      <c r="D375">
        <f t="shared" si="16"/>
        <v>2184422.6279056808</v>
      </c>
      <c r="E375">
        <f t="shared" si="17"/>
        <v>45.521936526209132</v>
      </c>
    </row>
    <row r="376" spans="1:5" x14ac:dyDescent="0.25">
      <c r="A376">
        <f>VLOOKUP('2024-03-18_windows_device_0'!P376,'2024-03-18_windows_device_0'!P$1:P$911,1,0)</f>
        <v>45.525333333333336</v>
      </c>
      <c r="B376">
        <f>VLOOKUP('2024-03-18_windows_device_0'!Q376,'2024-03-18_windows_device_0'!Q$1:Q$911,1,0)</f>
        <v>2184527</v>
      </c>
      <c r="C376">
        <f t="shared" si="18"/>
        <v>-4.6725908871482189E-2</v>
      </c>
      <c r="D376">
        <f t="shared" si="16"/>
        <v>2184426.7860453022</v>
      </c>
      <c r="E376">
        <f t="shared" si="17"/>
        <v>45.478607424461856</v>
      </c>
    </row>
    <row r="377" spans="1:5" x14ac:dyDescent="0.25">
      <c r="A377">
        <f>VLOOKUP('2024-03-18_windows_device_0'!P377,'2024-03-18_windows_device_0'!P$1:P$911,1,0)</f>
        <v>45.494</v>
      </c>
      <c r="B377">
        <f>VLOOKUP('2024-03-18_windows_device_0'!Q377,'2024-03-18_windows_device_0'!Q$1:Q$911,1,0)</f>
        <v>2184530</v>
      </c>
      <c r="C377">
        <f t="shared" si="18"/>
        <v>-3.1373110242283543E-2</v>
      </c>
      <c r="D377">
        <f t="shared" si="16"/>
        <v>2184462.7134875599</v>
      </c>
      <c r="E377">
        <f t="shared" si="17"/>
        <v>45.462626889757715</v>
      </c>
    </row>
    <row r="378" spans="1:5" x14ac:dyDescent="0.25">
      <c r="A378">
        <f>VLOOKUP('2024-03-18_windows_device_0'!P378,'2024-03-18_windows_device_0'!P$1:P$911,1,0)</f>
        <v>45.436666666666667</v>
      </c>
      <c r="B378">
        <f>VLOOKUP('2024-03-18_windows_device_0'!Q378,'2024-03-18_windows_device_0'!Q$1:Q$911,1,0)</f>
        <v>2184529</v>
      </c>
      <c r="C378">
        <f t="shared" si="18"/>
        <v>-5.7406116613534043E-2</v>
      </c>
      <c r="D378">
        <f t="shared" si="16"/>
        <v>2184405.879998514</v>
      </c>
      <c r="E378">
        <f t="shared" si="17"/>
        <v>45.379260550053132</v>
      </c>
    </row>
    <row r="379" spans="1:5" x14ac:dyDescent="0.25">
      <c r="A379">
        <f>VLOOKUP('2024-03-18_windows_device_0'!P379,'2024-03-18_windows_device_0'!P$1:P$911,1,0)</f>
        <v>45.393333333333331</v>
      </c>
      <c r="B379">
        <f>VLOOKUP('2024-03-18_windows_device_0'!Q379,'2024-03-18_windows_device_0'!Q$1:Q$911,1,0)</f>
        <v>2184525</v>
      </c>
      <c r="C379">
        <f t="shared" si="18"/>
        <v>-4.338834395209365E-2</v>
      </c>
      <c r="D379">
        <f t="shared" si="16"/>
        <v>2184431.9441849235</v>
      </c>
      <c r="E379">
        <f t="shared" si="17"/>
        <v>45.349944989381235</v>
      </c>
    </row>
    <row r="380" spans="1:5" x14ac:dyDescent="0.25">
      <c r="A380">
        <f>VLOOKUP('2024-03-18_windows_device_0'!P380,'2024-03-18_windows_device_0'!P$1:P$911,1,0)</f>
        <v>45.366</v>
      </c>
      <c r="B380">
        <f>VLOOKUP('2024-03-18_windows_device_0'!Q380,'2024-03-18_windows_device_0'!Q$1:Q$911,1,0)</f>
        <v>2184522</v>
      </c>
      <c r="C380">
        <f t="shared" si="18"/>
        <v>-2.7368032339008759E-2</v>
      </c>
      <c r="D380">
        <f t="shared" si="16"/>
        <v>2184463.3032551054</v>
      </c>
      <c r="E380">
        <f t="shared" si="17"/>
        <v>45.338631967660994</v>
      </c>
    </row>
    <row r="381" spans="1:5" x14ac:dyDescent="0.25">
      <c r="A381">
        <f>VLOOKUP('2024-03-18_windows_device_0'!P381,'2024-03-18_windows_device_0'!P$1:P$911,1,0)</f>
        <v>45.323999999999998</v>
      </c>
      <c r="B381">
        <f>VLOOKUP('2024-03-18_windows_device_0'!Q381,'2024-03-18_windows_device_0'!Q$1:Q$911,1,0)</f>
        <v>2184521</v>
      </c>
      <c r="C381">
        <f t="shared" si="18"/>
        <v>-4.2053317984335391E-2</v>
      </c>
      <c r="D381">
        <f t="shared" si="16"/>
        <v>2184430.8074407717</v>
      </c>
      <c r="E381">
        <f t="shared" si="17"/>
        <v>45.281946682015665</v>
      </c>
    </row>
    <row r="382" spans="1:5" x14ac:dyDescent="0.25">
      <c r="A382">
        <f>VLOOKUP('2024-03-18_windows_device_0'!P382,'2024-03-18_windows_device_0'!P$1:P$911,1,0)</f>
        <v>45.261333333333333</v>
      </c>
      <c r="B382">
        <f>VLOOKUP('2024-03-18_windows_device_0'!Q382,'2024-03-18_windows_device_0'!Q$1:Q$911,1,0)</f>
        <v>2184521</v>
      </c>
      <c r="C382">
        <f t="shared" si="18"/>
        <v>-6.2746220484559967E-2</v>
      </c>
      <c r="D382">
        <f t="shared" si="16"/>
        <v>2184386.4269751199</v>
      </c>
      <c r="E382">
        <f t="shared" si="17"/>
        <v>45.19858711284877</v>
      </c>
    </row>
    <row r="383" spans="1:5" x14ac:dyDescent="0.25">
      <c r="A383">
        <f>VLOOKUP('2024-03-18_windows_device_0'!P383,'2024-03-18_windows_device_0'!P$1:P$911,1,0)</f>
        <v>45.221333333333334</v>
      </c>
      <c r="B383">
        <f>VLOOKUP('2024-03-18_windows_device_0'!Q383,'2024-03-18_windows_device_0'!Q$1:Q$911,1,0)</f>
        <v>2184520</v>
      </c>
      <c r="C383">
        <f t="shared" si="18"/>
        <v>-4.0050779032697999E-2</v>
      </c>
      <c r="D383">
        <f t="shared" si="16"/>
        <v>2184434.1023245449</v>
      </c>
      <c r="E383">
        <f t="shared" si="17"/>
        <v>45.181282554300637</v>
      </c>
    </row>
    <row r="384" spans="1:5" x14ac:dyDescent="0.25">
      <c r="A384">
        <f>VLOOKUP('2024-03-18_windows_device_0'!P384,'2024-03-18_windows_device_0'!P$1:P$911,1,0)</f>
        <v>45.165999999999997</v>
      </c>
      <c r="B384">
        <f>VLOOKUP('2024-03-18_windows_device_0'!Q384,'2024-03-18_windows_device_0'!Q$1:Q$911,1,0)</f>
        <v>2184513</v>
      </c>
      <c r="C384">
        <f t="shared" si="18"/>
        <v>-5.5403577661903763E-2</v>
      </c>
      <c r="D384">
        <f t="shared" si="16"/>
        <v>2184394.1748822867</v>
      </c>
      <c r="E384">
        <f t="shared" si="17"/>
        <v>45.110596422338091</v>
      </c>
    </row>
    <row r="385" spans="1:5" x14ac:dyDescent="0.25">
      <c r="A385">
        <f>VLOOKUP('2024-03-18_windows_device_0'!P385,'2024-03-18_windows_device_0'!P$1:P$911,1,0)</f>
        <v>45.094000000000001</v>
      </c>
      <c r="B385">
        <f>VLOOKUP('2024-03-18_windows_device_0'!Q385,'2024-03-18_windows_device_0'!Q$1:Q$911,1,0)</f>
        <v>2184513</v>
      </c>
      <c r="C385">
        <f t="shared" si="18"/>
        <v>-7.2091402258853562E-2</v>
      </c>
      <c r="D385">
        <f t="shared" si="16"/>
        <v>2184358.3841841803</v>
      </c>
      <c r="E385">
        <f t="shared" si="17"/>
        <v>45.021908597741145</v>
      </c>
    </row>
    <row r="386" spans="1:5" x14ac:dyDescent="0.25">
      <c r="A386">
        <f>VLOOKUP('2024-03-18_windows_device_0'!P386,'2024-03-18_windows_device_0'!P$1:P$911,1,0)</f>
        <v>45.065333333333335</v>
      </c>
      <c r="B386">
        <f>VLOOKUP('2024-03-18_windows_device_0'!Q386,'2024-03-18_windows_device_0'!Q$1:Q$911,1,0)</f>
        <v>2184512</v>
      </c>
      <c r="C386">
        <f t="shared" si="18"/>
        <v>-2.8703058306767022E-2</v>
      </c>
      <c r="D386">
        <f t="shared" si="16"/>
        <v>2184450.4399992572</v>
      </c>
      <c r="E386">
        <f t="shared" si="17"/>
        <v>45.036630275026567</v>
      </c>
    </row>
    <row r="387" spans="1:5" x14ac:dyDescent="0.25">
      <c r="A387">
        <f>VLOOKUP('2024-03-18_windows_device_0'!P387,'2024-03-18_windows_device_0'!P$1:P$911,1,0)</f>
        <v>45.011333333333333</v>
      </c>
      <c r="B387">
        <f>VLOOKUP('2024-03-18_windows_device_0'!Q387,'2024-03-18_windows_device_0'!Q$1:Q$911,1,0)</f>
        <v>2184506</v>
      </c>
      <c r="C387">
        <f t="shared" si="18"/>
        <v>-5.4068551694145504E-2</v>
      </c>
      <c r="D387">
        <f t="shared" ref="D387:D450" si="19">B387+C387*F$3</f>
        <v>2184390.0381381353</v>
      </c>
      <c r="E387">
        <f t="shared" ref="E387:E450" si="20">C387+A387</f>
        <v>44.957264781639189</v>
      </c>
    </row>
    <row r="388" spans="1:5" x14ac:dyDescent="0.25">
      <c r="A388">
        <f>VLOOKUP('2024-03-18_windows_device_0'!P388,'2024-03-18_windows_device_0'!P$1:P$911,1,0)</f>
        <v>44.969333333333331</v>
      </c>
      <c r="B388">
        <f>VLOOKUP('2024-03-18_windows_device_0'!Q388,'2024-03-18_windows_device_0'!Q$1:Q$911,1,0)</f>
        <v>2184501</v>
      </c>
      <c r="C388">
        <f t="shared" si="18"/>
        <v>-4.2053317984335391E-2</v>
      </c>
      <c r="D388">
        <f t="shared" si="19"/>
        <v>2184410.8074407717</v>
      </c>
      <c r="E388">
        <f t="shared" si="20"/>
        <v>44.927280015348998</v>
      </c>
    </row>
    <row r="389" spans="1:5" x14ac:dyDescent="0.25">
      <c r="A389">
        <f>VLOOKUP('2024-03-18_windows_device_0'!P389,'2024-03-18_windows_device_0'!P$1:P$911,1,0)</f>
        <v>44.906666666666666</v>
      </c>
      <c r="B389">
        <f>VLOOKUP('2024-03-18_windows_device_0'!Q389,'2024-03-18_windows_device_0'!Q$1:Q$911,1,0)</f>
        <v>2184500</v>
      </c>
      <c r="C389">
        <f t="shared" si="18"/>
        <v>-6.2746220484559967E-2</v>
      </c>
      <c r="D389">
        <f t="shared" si="19"/>
        <v>2184365.4269751199</v>
      </c>
      <c r="E389">
        <f t="shared" si="20"/>
        <v>44.843920446182103</v>
      </c>
    </row>
    <row r="390" spans="1:5" x14ac:dyDescent="0.25">
      <c r="A390">
        <f>VLOOKUP('2024-03-18_windows_device_0'!P390,'2024-03-18_windows_device_0'!P$1:P$911,1,0)</f>
        <v>44.858666666666664</v>
      </c>
      <c r="B390">
        <f>VLOOKUP('2024-03-18_windows_device_0'!Q390,'2024-03-18_windows_device_0'!Q$1:Q$911,1,0)</f>
        <v>2184496</v>
      </c>
      <c r="C390">
        <f t="shared" si="18"/>
        <v>-4.8060934839240448E-2</v>
      </c>
      <c r="D390">
        <f t="shared" si="19"/>
        <v>2184392.9227894535</v>
      </c>
      <c r="E390">
        <f t="shared" si="20"/>
        <v>44.810605731827422</v>
      </c>
    </row>
    <row r="391" spans="1:5" x14ac:dyDescent="0.25">
      <c r="A391">
        <f>VLOOKUP('2024-03-18_windows_device_0'!P391,'2024-03-18_windows_device_0'!P$1:P$911,1,0)</f>
        <v>44.797333333333334</v>
      </c>
      <c r="B391">
        <f>VLOOKUP('2024-03-18_windows_device_0'!Q391,'2024-03-18_windows_device_0'!Q$1:Q$911,1,0)</f>
        <v>2184495</v>
      </c>
      <c r="C391">
        <f t="shared" si="18"/>
        <v>-6.1411194516801708E-2</v>
      </c>
      <c r="D391">
        <f t="shared" si="19"/>
        <v>2184363.2902309685</v>
      </c>
      <c r="E391">
        <f t="shared" si="20"/>
        <v>44.735922138816534</v>
      </c>
    </row>
    <row r="392" spans="1:5" x14ac:dyDescent="0.25">
      <c r="A392">
        <f>VLOOKUP('2024-03-18_windows_device_0'!P392,'2024-03-18_windows_device_0'!P$1:P$911,1,0)</f>
        <v>44.768666666666668</v>
      </c>
      <c r="B392">
        <f>VLOOKUP('2024-03-18_windows_device_0'!Q392,'2024-03-18_windows_device_0'!Q$1:Q$911,1,0)</f>
        <v>2184499</v>
      </c>
      <c r="C392">
        <f t="shared" si="18"/>
        <v>-2.8703058306767022E-2</v>
      </c>
      <c r="D392">
        <f t="shared" si="19"/>
        <v>2184437.4399992572</v>
      </c>
      <c r="E392">
        <f t="shared" si="20"/>
        <v>44.739963608359901</v>
      </c>
    </row>
    <row r="393" spans="1:5" x14ac:dyDescent="0.25">
      <c r="A393">
        <f>VLOOKUP('2024-03-18_windows_device_0'!P393,'2024-03-18_windows_device_0'!P$1:P$911,1,0)</f>
        <v>44.719333333333331</v>
      </c>
      <c r="B393">
        <f>VLOOKUP('2024-03-18_windows_device_0'!Q393,'2024-03-18_windows_device_0'!Q$1:Q$911,1,0)</f>
        <v>2184499</v>
      </c>
      <c r="C393">
        <f t="shared" si="18"/>
        <v>-4.9395960806998707E-2</v>
      </c>
      <c r="D393">
        <f t="shared" si="19"/>
        <v>2184393.0595336054</v>
      </c>
      <c r="E393">
        <f t="shared" si="20"/>
        <v>44.669937372526334</v>
      </c>
    </row>
    <row r="394" spans="1:5" x14ac:dyDescent="0.25">
      <c r="A394">
        <f>VLOOKUP('2024-03-18_windows_device_0'!P394,'2024-03-18_windows_device_0'!P$1:P$911,1,0)</f>
        <v>44.662666666666667</v>
      </c>
      <c r="B394">
        <f>VLOOKUP('2024-03-18_windows_device_0'!Q394,'2024-03-18_windows_device_0'!Q$1:Q$911,1,0)</f>
        <v>2184491</v>
      </c>
      <c r="C394">
        <f t="shared" si="18"/>
        <v>-5.673860362965491E-2</v>
      </c>
      <c r="D394">
        <f t="shared" si="19"/>
        <v>2184369.3116264385</v>
      </c>
      <c r="E394">
        <f t="shared" si="20"/>
        <v>44.605928063037013</v>
      </c>
    </row>
    <row r="395" spans="1:5" x14ac:dyDescent="0.25">
      <c r="A395">
        <f>VLOOKUP('2024-03-18_windows_device_0'!P395,'2024-03-18_windows_device_0'!P$1:P$911,1,0)</f>
        <v>44.6</v>
      </c>
      <c r="B395">
        <f>VLOOKUP('2024-03-18_windows_device_0'!Q395,'2024-03-18_windows_device_0'!Q$1:Q$911,1,0)</f>
        <v>2184491</v>
      </c>
      <c r="C395">
        <f t="shared" si="18"/>
        <v>-6.2746220484559967E-2</v>
      </c>
      <c r="D395">
        <f t="shared" si="19"/>
        <v>2184356.4269751199</v>
      </c>
      <c r="E395">
        <f t="shared" si="20"/>
        <v>44.537253779515439</v>
      </c>
    </row>
    <row r="396" spans="1:5" x14ac:dyDescent="0.25">
      <c r="A396">
        <f>VLOOKUP('2024-03-18_windows_device_0'!P396,'2024-03-18_windows_device_0'!P$1:P$911,1,0)</f>
        <v>44.546666666666667</v>
      </c>
      <c r="B396">
        <f>VLOOKUP('2024-03-18_windows_device_0'!Q396,'2024-03-18_windows_device_0'!Q$1:Q$911,1,0)</f>
        <v>2184492</v>
      </c>
      <c r="C396">
        <f t="shared" si="18"/>
        <v>-5.3401038710266371E-2</v>
      </c>
      <c r="D396">
        <f t="shared" si="19"/>
        <v>2184377.4697660594</v>
      </c>
      <c r="E396">
        <f t="shared" si="20"/>
        <v>44.493265627956397</v>
      </c>
    </row>
    <row r="397" spans="1:5" x14ac:dyDescent="0.25">
      <c r="A397">
        <f>VLOOKUP('2024-03-18_windows_device_0'!P397,'2024-03-18_windows_device_0'!P$1:P$911,1,0)</f>
        <v>44.502000000000002</v>
      </c>
      <c r="B397">
        <f>VLOOKUP('2024-03-18_windows_device_0'!Q397,'2024-03-18_windows_device_0'!Q$1:Q$911,1,0)</f>
        <v>2184490</v>
      </c>
      <c r="C397">
        <f t="shared" si="18"/>
        <v>-4.4723369919844796E-2</v>
      </c>
      <c r="D397">
        <f t="shared" si="19"/>
        <v>2184394.0809290749</v>
      </c>
      <c r="E397">
        <f t="shared" si="20"/>
        <v>44.457276630080159</v>
      </c>
    </row>
    <row r="398" spans="1:5" x14ac:dyDescent="0.25">
      <c r="A398">
        <f>VLOOKUP('2024-03-18_windows_device_0'!P398,'2024-03-18_windows_device_0'!P$1:P$911,1,0)</f>
        <v>44.470666666666666</v>
      </c>
      <c r="B398">
        <f>VLOOKUP('2024-03-18_windows_device_0'!Q398,'2024-03-18_windows_device_0'!Q$1:Q$911,1,0)</f>
        <v>2184484</v>
      </c>
      <c r="C398">
        <f t="shared" si="18"/>
        <v>-3.1373110242283543E-2</v>
      </c>
      <c r="D398">
        <f t="shared" si="19"/>
        <v>2184416.7134875599</v>
      </c>
      <c r="E398">
        <f t="shared" si="20"/>
        <v>44.439293556424381</v>
      </c>
    </row>
    <row r="399" spans="1:5" x14ac:dyDescent="0.25">
      <c r="A399">
        <f>VLOOKUP('2024-03-18_windows_device_0'!P399,'2024-03-18_windows_device_0'!P$1:P$911,1,0)</f>
        <v>44.405333333333331</v>
      </c>
      <c r="B399">
        <f>VLOOKUP('2024-03-18_windows_device_0'!Q399,'2024-03-18_windows_device_0'!Q$1:Q$911,1,0)</f>
        <v>2184479</v>
      </c>
      <c r="C399">
        <f t="shared" si="18"/>
        <v>-6.5416272420076485E-2</v>
      </c>
      <c r="D399">
        <f t="shared" si="19"/>
        <v>2184338.700463423</v>
      </c>
      <c r="E399">
        <f t="shared" si="20"/>
        <v>44.339917060913258</v>
      </c>
    </row>
    <row r="400" spans="1:5" x14ac:dyDescent="0.25">
      <c r="A400">
        <f>VLOOKUP('2024-03-18_windows_device_0'!P400,'2024-03-18_windows_device_0'!P$1:P$911,1,0)</f>
        <v>44.401333333333334</v>
      </c>
      <c r="B400">
        <f>VLOOKUP('2024-03-18_windows_device_0'!Q400,'2024-03-18_windows_device_0'!Q$1:Q$911,1,0)</f>
        <v>2184477</v>
      </c>
      <c r="C400">
        <f t="shared" si="18"/>
        <v>-4.0050779032676656E-3</v>
      </c>
      <c r="D400">
        <f t="shared" si="19"/>
        <v>2184468.4102324545</v>
      </c>
      <c r="E400">
        <f t="shared" si="20"/>
        <v>44.397328255430068</v>
      </c>
    </row>
    <row r="401" spans="1:5" x14ac:dyDescent="0.25">
      <c r="A401">
        <f>VLOOKUP('2024-03-18_windows_device_0'!P401,'2024-03-18_windows_device_0'!P$1:P$911,1,0)</f>
        <v>44.314666666666668</v>
      </c>
      <c r="B401">
        <f>VLOOKUP('2024-03-18_windows_device_0'!Q401,'2024-03-18_windows_device_0'!Q$1:Q$911,1,0)</f>
        <v>2184473</v>
      </c>
      <c r="C401">
        <f t="shared" si="18"/>
        <v>-8.6776687904180194E-2</v>
      </c>
      <c r="D401">
        <f t="shared" si="19"/>
        <v>2184286.8883698466</v>
      </c>
      <c r="E401">
        <f t="shared" si="20"/>
        <v>44.227889978762491</v>
      </c>
    </row>
    <row r="402" spans="1:5" x14ac:dyDescent="0.25">
      <c r="A402">
        <f>VLOOKUP('2024-03-18_windows_device_0'!P402,'2024-03-18_windows_device_0'!P$1:P$911,1,0)</f>
        <v>44.289333333333332</v>
      </c>
      <c r="B402">
        <f>VLOOKUP('2024-03-18_windows_device_0'!Q402,'2024-03-18_windows_device_0'!Q$1:Q$911,1,0)</f>
        <v>2184469</v>
      </c>
      <c r="C402">
        <f t="shared" si="18"/>
        <v>-2.5365493387378483E-2</v>
      </c>
      <c r="D402">
        <f t="shared" si="19"/>
        <v>2184414.5981388781</v>
      </c>
      <c r="E402">
        <f t="shared" si="20"/>
        <v>44.263967839945956</v>
      </c>
    </row>
    <row r="403" spans="1:5" x14ac:dyDescent="0.25">
      <c r="A403">
        <f>VLOOKUP('2024-03-18_windows_device_0'!P403,'2024-03-18_windows_device_0'!P$1:P$911,1,0)</f>
        <v>44.230000000000004</v>
      </c>
      <c r="B403">
        <f>VLOOKUP('2024-03-18_windows_device_0'!Q403,'2024-03-18_windows_device_0'!Q$1:Q$911,1,0)</f>
        <v>2184470</v>
      </c>
      <c r="C403">
        <f t="shared" si="18"/>
        <v>-5.9408655565164316E-2</v>
      </c>
      <c r="D403">
        <f t="shared" si="19"/>
        <v>2184342.5851147412</v>
      </c>
      <c r="E403">
        <f t="shared" si="20"/>
        <v>44.17059134443484</v>
      </c>
    </row>
    <row r="404" spans="1:5" x14ac:dyDescent="0.25">
      <c r="A404">
        <f>VLOOKUP('2024-03-18_windows_device_0'!P404,'2024-03-18_windows_device_0'!P$1:P$911,1,0)</f>
        <v>44.194000000000003</v>
      </c>
      <c r="B404">
        <f>VLOOKUP('2024-03-18_windows_device_0'!Q404,'2024-03-18_windows_device_0'!Q$1:Q$911,1,0)</f>
        <v>2184472</v>
      </c>
      <c r="C404">
        <f t="shared" si="18"/>
        <v>-3.6045701129430334E-2</v>
      </c>
      <c r="D404">
        <f t="shared" si="19"/>
        <v>2184394.6920920904</v>
      </c>
      <c r="E404">
        <f t="shared" si="20"/>
        <v>44.157954298870571</v>
      </c>
    </row>
    <row r="405" spans="1:5" x14ac:dyDescent="0.25">
      <c r="A405">
        <f>VLOOKUP('2024-03-18_windows_device_0'!P405,'2024-03-18_windows_device_0'!P$1:P$911,1,0)</f>
        <v>44.146666666666668</v>
      </c>
      <c r="B405">
        <f>VLOOKUP('2024-03-18_windows_device_0'!Q405,'2024-03-18_windows_device_0'!Q$1:Q$911,1,0)</f>
        <v>2184472</v>
      </c>
      <c r="C405">
        <f t="shared" si="18"/>
        <v>-4.7393421855361315E-2</v>
      </c>
      <c r="D405">
        <f t="shared" si="19"/>
        <v>2184370.3544173781</v>
      </c>
      <c r="E405">
        <f t="shared" si="20"/>
        <v>44.099273244811307</v>
      </c>
    </row>
    <row r="406" spans="1:5" x14ac:dyDescent="0.25">
      <c r="A406">
        <f>VLOOKUP('2024-03-18_windows_device_0'!P406,'2024-03-18_windows_device_0'!P$1:P$911,1,0)</f>
        <v>44.088000000000001</v>
      </c>
      <c r="B406">
        <f>VLOOKUP('2024-03-18_windows_device_0'!Q406,'2024-03-18_windows_device_0'!Q$1:Q$911,1,0)</f>
        <v>2184469</v>
      </c>
      <c r="C406">
        <f t="shared" si="18"/>
        <v>-5.8741142581292302E-2</v>
      </c>
      <c r="D406">
        <f t="shared" si="19"/>
        <v>2184343.0167426658</v>
      </c>
      <c r="E406">
        <f t="shared" si="20"/>
        <v>44.029258857418711</v>
      </c>
    </row>
    <row r="407" spans="1:5" x14ac:dyDescent="0.25">
      <c r="A407">
        <f>VLOOKUP('2024-03-18_windows_device_0'!P407,'2024-03-18_windows_device_0'!P$1:P$911,1,0)</f>
        <v>44.058666666666667</v>
      </c>
      <c r="B407">
        <f>VLOOKUP('2024-03-18_windows_device_0'!Q407,'2024-03-18_windows_device_0'!Q$1:Q$911,1,0)</f>
        <v>2184465</v>
      </c>
      <c r="C407">
        <f t="shared" si="18"/>
        <v>-2.9370571290646151E-2</v>
      </c>
      <c r="D407">
        <f t="shared" si="19"/>
        <v>2184402.0083713327</v>
      </c>
      <c r="E407">
        <f t="shared" si="20"/>
        <v>44.029296095376019</v>
      </c>
    </row>
    <row r="408" spans="1:5" x14ac:dyDescent="0.25">
      <c r="A408">
        <f>VLOOKUP('2024-03-18_windows_device_0'!P408,'2024-03-18_windows_device_0'!P$1:P$911,1,0)</f>
        <v>44.015333333333331</v>
      </c>
      <c r="B408">
        <f>VLOOKUP('2024-03-18_windows_device_0'!Q408,'2024-03-18_windows_device_0'!Q$1:Q$911,1,0)</f>
        <v>2184463</v>
      </c>
      <c r="C408">
        <f t="shared" si="18"/>
        <v>-4.338834395209365E-2</v>
      </c>
      <c r="D408">
        <f t="shared" si="19"/>
        <v>2184369.9441849235</v>
      </c>
      <c r="E408">
        <f t="shared" si="20"/>
        <v>43.971944989381235</v>
      </c>
    </row>
    <row r="409" spans="1:5" x14ac:dyDescent="0.25">
      <c r="A409">
        <f>VLOOKUP('2024-03-18_windows_device_0'!P409,'2024-03-18_windows_device_0'!P$1:P$911,1,0)</f>
        <v>43.980666666666664</v>
      </c>
      <c r="B409">
        <f>VLOOKUP('2024-03-18_windows_device_0'!Q409,'2024-03-18_windows_device_0'!Q$1:Q$911,1,0)</f>
        <v>2184458</v>
      </c>
      <c r="C409">
        <f t="shared" si="18"/>
        <v>-3.4710675161672075E-2</v>
      </c>
      <c r="D409">
        <f t="shared" si="19"/>
        <v>2184383.5553479386</v>
      </c>
      <c r="E409">
        <f t="shared" si="20"/>
        <v>43.945955991504995</v>
      </c>
    </row>
    <row r="410" spans="1:5" x14ac:dyDescent="0.25">
      <c r="A410">
        <f>VLOOKUP('2024-03-18_windows_device_0'!P410,'2024-03-18_windows_device_0'!P$1:P$911,1,0)</f>
        <v>43.931333333333335</v>
      </c>
      <c r="B410">
        <f>VLOOKUP('2024-03-18_windows_device_0'!Q410,'2024-03-18_windows_device_0'!Q$1:Q$911,1,0)</f>
        <v>2184457</v>
      </c>
      <c r="C410">
        <f t="shared" si="18"/>
        <v>-4.9395960806991594E-2</v>
      </c>
      <c r="D410">
        <f t="shared" si="19"/>
        <v>2184351.0595336054</v>
      </c>
      <c r="E410">
        <f t="shared" si="20"/>
        <v>43.881937372526345</v>
      </c>
    </row>
    <row r="411" spans="1:5" x14ac:dyDescent="0.25">
      <c r="A411">
        <f>VLOOKUP('2024-03-18_windows_device_0'!P411,'2024-03-18_windows_device_0'!P$1:P$911,1,0)</f>
        <v>43.879333333333335</v>
      </c>
      <c r="B411">
        <f>VLOOKUP('2024-03-18_windows_device_0'!Q411,'2024-03-18_windows_device_0'!Q$1:Q$911,1,0)</f>
        <v>2184456</v>
      </c>
      <c r="C411">
        <f t="shared" si="18"/>
        <v>-5.2066012742508112E-2</v>
      </c>
      <c r="D411">
        <f t="shared" si="19"/>
        <v>2184344.3330219081</v>
      </c>
      <c r="E411">
        <f t="shared" si="20"/>
        <v>43.827267320590828</v>
      </c>
    </row>
    <row r="412" spans="1:5" x14ac:dyDescent="0.25">
      <c r="A412">
        <f>VLOOKUP('2024-03-18_windows_device_0'!P412,'2024-03-18_windows_device_0'!P$1:P$911,1,0)</f>
        <v>43.858000000000004</v>
      </c>
      <c r="B412">
        <f>VLOOKUP('2024-03-18_windows_device_0'!Q412,'2024-03-18_windows_device_0'!Q$1:Q$911,1,0)</f>
        <v>2184455</v>
      </c>
      <c r="C412">
        <f t="shared" si="18"/>
        <v>-2.1360415484103702E-2</v>
      </c>
      <c r="D412">
        <f t="shared" si="19"/>
        <v>2184409.187906424</v>
      </c>
      <c r="E412">
        <f t="shared" si="20"/>
        <v>43.8366395845159</v>
      </c>
    </row>
    <row r="413" spans="1:5" x14ac:dyDescent="0.25">
      <c r="A413">
        <f>VLOOKUP('2024-03-18_windows_device_0'!P413,'2024-03-18_windows_device_0'!P$1:P$911,1,0)</f>
        <v>43.814</v>
      </c>
      <c r="B413">
        <f>VLOOKUP('2024-03-18_windows_device_0'!Q413,'2024-03-18_windows_device_0'!Q$1:Q$911,1,0)</f>
        <v>2184454</v>
      </c>
      <c r="C413">
        <f t="shared" si="18"/>
        <v>-4.4055856935972783E-2</v>
      </c>
      <c r="D413">
        <f t="shared" si="19"/>
        <v>2184359.512556999</v>
      </c>
      <c r="E413">
        <f t="shared" si="20"/>
        <v>43.769944143064031</v>
      </c>
    </row>
    <row r="414" spans="1:5" x14ac:dyDescent="0.25">
      <c r="A414">
        <f>VLOOKUP('2024-03-18_windows_device_0'!P414,'2024-03-18_windows_device_0'!P$1:P$911,1,0)</f>
        <v>43.783999999999999</v>
      </c>
      <c r="B414">
        <f>VLOOKUP('2024-03-18_windows_device_0'!Q414,'2024-03-18_windows_device_0'!Q$1:Q$911,1,0)</f>
        <v>2184449</v>
      </c>
      <c r="C414">
        <f t="shared" si="18"/>
        <v>-3.0038084274525281E-2</v>
      </c>
      <c r="D414">
        <f t="shared" si="19"/>
        <v>2184384.5767434086</v>
      </c>
      <c r="E414">
        <f t="shared" si="20"/>
        <v>43.753961915725476</v>
      </c>
    </row>
    <row r="415" spans="1:5" x14ac:dyDescent="0.25">
      <c r="A415">
        <f>VLOOKUP('2024-03-18_windows_device_0'!P415,'2024-03-18_windows_device_0'!P$1:P$911,1,0)</f>
        <v>43.74733333333333</v>
      </c>
      <c r="B415">
        <f>VLOOKUP('2024-03-18_windows_device_0'!Q415,'2024-03-18_windows_device_0'!Q$1:Q$911,1,0)</f>
        <v>2184450</v>
      </c>
      <c r="C415">
        <f t="shared" si="18"/>
        <v>-3.6713214113309467E-2</v>
      </c>
      <c r="D415">
        <f t="shared" si="19"/>
        <v>2184371.2604641658</v>
      </c>
      <c r="E415">
        <f t="shared" si="20"/>
        <v>43.710620119220017</v>
      </c>
    </row>
    <row r="416" spans="1:5" x14ac:dyDescent="0.25">
      <c r="A416">
        <f>VLOOKUP('2024-03-18_windows_device_0'!P416,'2024-03-18_windows_device_0'!P$1:P$911,1,0)</f>
        <v>43.706666666666663</v>
      </c>
      <c r="B416">
        <f>VLOOKUP('2024-03-18_windows_device_0'!Q416,'2024-03-18_windows_device_0'!Q$1:Q$911,1,0)</f>
        <v>2184445</v>
      </c>
      <c r="C416">
        <f t="shared" si="18"/>
        <v>-4.0718292016577132E-2</v>
      </c>
      <c r="D416">
        <f t="shared" si="19"/>
        <v>2184357.6706966204</v>
      </c>
      <c r="E416">
        <f t="shared" si="20"/>
        <v>43.665948374650085</v>
      </c>
    </row>
    <row r="417" spans="1:5" x14ac:dyDescent="0.25">
      <c r="A417">
        <f>VLOOKUP('2024-03-18_windows_device_0'!P417,'2024-03-18_windows_device_0'!P$1:P$911,1,0)</f>
        <v>43.656666666666666</v>
      </c>
      <c r="B417">
        <f>VLOOKUP('2024-03-18_windows_device_0'!Q417,'2024-03-18_windows_device_0'!Q$1:Q$911,1,0)</f>
        <v>2184441</v>
      </c>
      <c r="C417">
        <f t="shared" si="18"/>
        <v>-5.006347379087072E-2</v>
      </c>
      <c r="D417">
        <f t="shared" si="19"/>
        <v>2184333.6279056808</v>
      </c>
      <c r="E417">
        <f t="shared" si="20"/>
        <v>43.606603192875795</v>
      </c>
    </row>
    <row r="418" spans="1:5" x14ac:dyDescent="0.25">
      <c r="A418">
        <f>VLOOKUP('2024-03-18_windows_device_0'!P418,'2024-03-18_windows_device_0'!P$1:P$911,1,0)</f>
        <v>43.623333333333335</v>
      </c>
      <c r="B418">
        <f>VLOOKUP('2024-03-18_windows_device_0'!Q418,'2024-03-18_windows_device_0'!Q$1:Q$911,1,0)</f>
        <v>2184443</v>
      </c>
      <c r="C418">
        <f t="shared" si="18"/>
        <v>-3.3375649193913816E-2</v>
      </c>
      <c r="D418">
        <f t="shared" si="19"/>
        <v>2184371.4186037872</v>
      </c>
      <c r="E418">
        <f t="shared" si="20"/>
        <v>43.589957684139421</v>
      </c>
    </row>
    <row r="419" spans="1:5" x14ac:dyDescent="0.25">
      <c r="A419">
        <f>VLOOKUP('2024-03-18_windows_device_0'!P419,'2024-03-18_windows_device_0'!P$1:P$911,1,0)</f>
        <v>43.61333333333333</v>
      </c>
      <c r="B419">
        <f>VLOOKUP('2024-03-18_windows_device_0'!Q419,'2024-03-18_windows_device_0'!Q$1:Q$911,1,0)</f>
        <v>2184442</v>
      </c>
      <c r="C419">
        <f t="shared" si="18"/>
        <v>-1.0012694758179836E-2</v>
      </c>
      <c r="D419">
        <f t="shared" si="19"/>
        <v>2184420.5255811363</v>
      </c>
      <c r="E419">
        <f t="shared" si="20"/>
        <v>43.603320638575148</v>
      </c>
    </row>
    <row r="420" spans="1:5" x14ac:dyDescent="0.25">
      <c r="A420">
        <f>VLOOKUP('2024-03-18_windows_device_0'!P420,'2024-03-18_windows_device_0'!P$1:P$911,1,0)</f>
        <v>43.557333333333332</v>
      </c>
      <c r="B420">
        <f>VLOOKUP('2024-03-18_windows_device_0'!Q420,'2024-03-18_windows_device_0'!Q$1:Q$911,1,0)</f>
        <v>2184441</v>
      </c>
      <c r="C420">
        <f t="shared" si="18"/>
        <v>-5.6071090645775777E-2</v>
      </c>
      <c r="D420">
        <f t="shared" si="19"/>
        <v>2184320.7432543626</v>
      </c>
      <c r="E420">
        <f t="shared" si="20"/>
        <v>43.501262242687559</v>
      </c>
    </row>
    <row r="421" spans="1:5" x14ac:dyDescent="0.25">
      <c r="A421">
        <f>VLOOKUP('2024-03-18_windows_device_0'!P421,'2024-03-18_windows_device_0'!P$1:P$911,1,0)</f>
        <v>43.527333333333331</v>
      </c>
      <c r="B421">
        <f>VLOOKUP('2024-03-18_windows_device_0'!Q421,'2024-03-18_windows_device_0'!Q$1:Q$911,1,0)</f>
        <v>2184439</v>
      </c>
      <c r="C421">
        <f t="shared" si="18"/>
        <v>-3.0038084274525281E-2</v>
      </c>
      <c r="D421">
        <f t="shared" si="19"/>
        <v>2184374.5767434086</v>
      </c>
      <c r="E421">
        <f t="shared" si="20"/>
        <v>43.497295249058809</v>
      </c>
    </row>
    <row r="422" spans="1:5" x14ac:dyDescent="0.25">
      <c r="A422">
        <f>VLOOKUP('2024-03-18_windows_device_0'!P422,'2024-03-18_windows_device_0'!P$1:P$911,1,0)</f>
        <v>43.474666666666664</v>
      </c>
      <c r="B422">
        <f>VLOOKUP('2024-03-18_windows_device_0'!Q422,'2024-03-18_windows_device_0'!Q$1:Q$911,1,0)</f>
        <v>2184437</v>
      </c>
      <c r="C422">
        <f t="shared" si="18"/>
        <v>-5.2733525726387245E-2</v>
      </c>
      <c r="D422">
        <f t="shared" si="19"/>
        <v>2184323.901393984</v>
      </c>
      <c r="E422">
        <f t="shared" si="20"/>
        <v>43.421933140940276</v>
      </c>
    </row>
    <row r="423" spans="1:5" x14ac:dyDescent="0.25">
      <c r="A423">
        <f>VLOOKUP('2024-03-18_windows_device_0'!P423,'2024-03-18_windows_device_0'!P$1:P$911,1,0)</f>
        <v>43.431333333333335</v>
      </c>
      <c r="B423">
        <f>VLOOKUP('2024-03-18_windows_device_0'!Q423,'2024-03-18_windows_device_0'!Q$1:Q$911,1,0)</f>
        <v>2184429</v>
      </c>
      <c r="C423">
        <f t="shared" si="18"/>
        <v>-4.3388343952086537E-2</v>
      </c>
      <c r="D423">
        <f t="shared" si="19"/>
        <v>2184335.9441849235</v>
      </c>
      <c r="E423">
        <f t="shared" si="20"/>
        <v>43.387944989381246</v>
      </c>
    </row>
    <row r="424" spans="1:5" x14ac:dyDescent="0.25">
      <c r="A424">
        <f>VLOOKUP('2024-03-18_windows_device_0'!P424,'2024-03-18_windows_device_0'!P$1:P$911,1,0)</f>
        <v>43.396000000000001</v>
      </c>
      <c r="B424">
        <f>VLOOKUP('2024-03-18_windows_device_0'!Q424,'2024-03-18_windows_device_0'!Q$1:Q$911,1,0)</f>
        <v>2184428</v>
      </c>
      <c r="C424">
        <f t="shared" ref="C424:C487" si="21">(A424-A423)*F$2</f>
        <v>-3.5378188145551208E-2</v>
      </c>
      <c r="D424">
        <f t="shared" si="19"/>
        <v>2184352.1237200145</v>
      </c>
      <c r="E424">
        <f t="shared" si="20"/>
        <v>43.36062181185445</v>
      </c>
    </row>
    <row r="425" spans="1:5" x14ac:dyDescent="0.25">
      <c r="A425">
        <f>VLOOKUP('2024-03-18_windows_device_0'!P425,'2024-03-18_windows_device_0'!P$1:P$911,1,0)</f>
        <v>43.366</v>
      </c>
      <c r="B425">
        <f>VLOOKUP('2024-03-18_windows_device_0'!Q425,'2024-03-18_windows_device_0'!Q$1:Q$911,1,0)</f>
        <v>2184429</v>
      </c>
      <c r="C425">
        <f t="shared" si="21"/>
        <v>-3.0038084274525281E-2</v>
      </c>
      <c r="D425">
        <f t="shared" si="19"/>
        <v>2184364.5767434086</v>
      </c>
      <c r="E425">
        <f t="shared" si="20"/>
        <v>43.335961915725477</v>
      </c>
    </row>
    <row r="426" spans="1:5" x14ac:dyDescent="0.25">
      <c r="A426">
        <f>VLOOKUP('2024-03-18_windows_device_0'!P426,'2024-03-18_windows_device_0'!P$1:P$911,1,0)</f>
        <v>43.315333333333335</v>
      </c>
      <c r="B426">
        <f>VLOOKUP('2024-03-18_windows_device_0'!Q426,'2024-03-18_windows_device_0'!Q$1:Q$911,1,0)</f>
        <v>2184424</v>
      </c>
      <c r="C426">
        <f t="shared" si="21"/>
        <v>-5.0730986774749853E-2</v>
      </c>
      <c r="D426">
        <f t="shared" si="19"/>
        <v>2184315.1962777567</v>
      </c>
      <c r="E426">
        <f t="shared" si="20"/>
        <v>43.264602346558583</v>
      </c>
    </row>
    <row r="427" spans="1:5" x14ac:dyDescent="0.25">
      <c r="A427">
        <f>VLOOKUP('2024-03-18_windows_device_0'!P427,'2024-03-18_windows_device_0'!P$1:P$911,1,0)</f>
        <v>43.286000000000001</v>
      </c>
      <c r="B427">
        <f>VLOOKUP('2024-03-18_windows_device_0'!Q427,'2024-03-18_windows_device_0'!Q$1:Q$911,1,0)</f>
        <v>2184421</v>
      </c>
      <c r="C427">
        <f t="shared" si="21"/>
        <v>-2.9370571290646151E-2</v>
      </c>
      <c r="D427">
        <f t="shared" si="19"/>
        <v>2184358.0083713327</v>
      </c>
      <c r="E427">
        <f t="shared" si="20"/>
        <v>43.256629428709353</v>
      </c>
    </row>
    <row r="428" spans="1:5" x14ac:dyDescent="0.25">
      <c r="A428">
        <f>VLOOKUP('2024-03-18_windows_device_0'!P428,'2024-03-18_windows_device_0'!P$1:P$911,1,0)</f>
        <v>43.231333333333332</v>
      </c>
      <c r="B428">
        <f>VLOOKUP('2024-03-18_windows_device_0'!Q428,'2024-03-18_windows_device_0'!Q$1:Q$911,1,0)</f>
        <v>2184424</v>
      </c>
      <c r="C428">
        <f t="shared" si="21"/>
        <v>-5.4736064678024637E-2</v>
      </c>
      <c r="D428">
        <f t="shared" si="19"/>
        <v>2184306.6065102112</v>
      </c>
      <c r="E428">
        <f t="shared" si="20"/>
        <v>43.176597268655307</v>
      </c>
    </row>
    <row r="429" spans="1:5" x14ac:dyDescent="0.25">
      <c r="A429">
        <f>VLOOKUP('2024-03-18_windows_device_0'!P429,'2024-03-18_windows_device_0'!P$1:P$911,1,0)</f>
        <v>43.201999999999998</v>
      </c>
      <c r="B429">
        <f>VLOOKUP('2024-03-18_windows_device_0'!Q429,'2024-03-18_windows_device_0'!Q$1:Q$911,1,0)</f>
        <v>2184420</v>
      </c>
      <c r="C429">
        <f t="shared" si="21"/>
        <v>-2.9370571290646151E-2</v>
      </c>
      <c r="D429">
        <f t="shared" si="19"/>
        <v>2184357.0083713327</v>
      </c>
      <c r="E429">
        <f t="shared" si="20"/>
        <v>43.172629428709349</v>
      </c>
    </row>
    <row r="430" spans="1:5" x14ac:dyDescent="0.25">
      <c r="A430">
        <f>VLOOKUP('2024-03-18_windows_device_0'!P430,'2024-03-18_windows_device_0'!P$1:P$911,1,0)</f>
        <v>43.155999999999999</v>
      </c>
      <c r="B430">
        <f>VLOOKUP('2024-03-18_windows_device_0'!Q430,'2024-03-18_windows_device_0'!Q$1:Q$911,1,0)</f>
        <v>2184418</v>
      </c>
      <c r="C430">
        <f t="shared" si="21"/>
        <v>-4.6058395887603056E-2</v>
      </c>
      <c r="D430">
        <f t="shared" si="19"/>
        <v>2184319.2176732263</v>
      </c>
      <c r="E430">
        <f t="shared" si="20"/>
        <v>43.109941604112393</v>
      </c>
    </row>
    <row r="431" spans="1:5" x14ac:dyDescent="0.25">
      <c r="A431">
        <f>VLOOKUP('2024-03-18_windows_device_0'!P431,'2024-03-18_windows_device_0'!P$1:P$911,1,0)</f>
        <v>43.12466666666667</v>
      </c>
      <c r="B431">
        <f>VLOOKUP('2024-03-18_windows_device_0'!Q431,'2024-03-18_windows_device_0'!Q$1:Q$911,1,0)</f>
        <v>2184419</v>
      </c>
      <c r="C431">
        <f t="shared" si="21"/>
        <v>-3.1373110242276424E-2</v>
      </c>
      <c r="D431">
        <f t="shared" si="19"/>
        <v>2184351.7134875599</v>
      </c>
      <c r="E431">
        <f t="shared" si="20"/>
        <v>43.093293556424392</v>
      </c>
    </row>
    <row r="432" spans="1:5" x14ac:dyDescent="0.25">
      <c r="A432">
        <f>VLOOKUP('2024-03-18_windows_device_0'!P432,'2024-03-18_windows_device_0'!P$1:P$911,1,0)</f>
        <v>43.088000000000001</v>
      </c>
      <c r="B432">
        <f>VLOOKUP('2024-03-18_windows_device_0'!Q432,'2024-03-18_windows_device_0'!Q$1:Q$911,1,0)</f>
        <v>2184418</v>
      </c>
      <c r="C432">
        <f t="shared" si="21"/>
        <v>-3.6713214113309467E-2</v>
      </c>
      <c r="D432">
        <f t="shared" si="19"/>
        <v>2184339.2604641658</v>
      </c>
      <c r="E432">
        <f t="shared" si="20"/>
        <v>43.051286785886688</v>
      </c>
    </row>
    <row r="433" spans="1:5" x14ac:dyDescent="0.25">
      <c r="A433">
        <f>VLOOKUP('2024-03-18_windows_device_0'!P433,'2024-03-18_windows_device_0'!P$1:P$911,1,0)</f>
        <v>43.047333333333334</v>
      </c>
      <c r="B433">
        <f>VLOOKUP('2024-03-18_windows_device_0'!Q433,'2024-03-18_windows_device_0'!Q$1:Q$911,1,0)</f>
        <v>2184415</v>
      </c>
      <c r="C433">
        <f t="shared" si="21"/>
        <v>-4.0718292016577132E-2</v>
      </c>
      <c r="D433">
        <f t="shared" si="19"/>
        <v>2184327.6706966204</v>
      </c>
      <c r="E433">
        <f t="shared" si="20"/>
        <v>43.006615041316756</v>
      </c>
    </row>
    <row r="434" spans="1:5" x14ac:dyDescent="0.25">
      <c r="A434">
        <f>VLOOKUP('2024-03-18_windows_device_0'!P434,'2024-03-18_windows_device_0'!P$1:P$911,1,0)</f>
        <v>43.003999999999998</v>
      </c>
      <c r="B434">
        <f>VLOOKUP('2024-03-18_windows_device_0'!Q434,'2024-03-18_windows_device_0'!Q$1:Q$911,1,0)</f>
        <v>2184410</v>
      </c>
      <c r="C434">
        <f t="shared" si="21"/>
        <v>-4.338834395209365E-2</v>
      </c>
      <c r="D434">
        <f t="shared" si="19"/>
        <v>2184316.9441849235</v>
      </c>
      <c r="E434">
        <f t="shared" si="20"/>
        <v>42.960611656047902</v>
      </c>
    </row>
    <row r="435" spans="1:5" x14ac:dyDescent="0.25">
      <c r="A435">
        <f>VLOOKUP('2024-03-18_windows_device_0'!P435,'2024-03-18_windows_device_0'!P$1:P$911,1,0)</f>
        <v>42.959333333333333</v>
      </c>
      <c r="B435">
        <f>VLOOKUP('2024-03-18_windows_device_0'!Q435,'2024-03-18_windows_device_0'!Q$1:Q$911,1,0)</f>
        <v>2184408</v>
      </c>
      <c r="C435">
        <f t="shared" si="21"/>
        <v>-4.4723369919844796E-2</v>
      </c>
      <c r="D435">
        <f t="shared" si="19"/>
        <v>2184312.0809290749</v>
      </c>
      <c r="E435">
        <f t="shared" si="20"/>
        <v>42.91460996341349</v>
      </c>
    </row>
    <row r="436" spans="1:5" x14ac:dyDescent="0.25">
      <c r="A436">
        <f>VLOOKUP('2024-03-18_windows_device_0'!P436,'2024-03-18_windows_device_0'!P$1:P$911,1,0)</f>
        <v>42.938000000000002</v>
      </c>
      <c r="B436">
        <f>VLOOKUP('2024-03-18_windows_device_0'!Q436,'2024-03-18_windows_device_0'!Q$1:Q$911,1,0)</f>
        <v>2184405</v>
      </c>
      <c r="C436">
        <f t="shared" si="21"/>
        <v>-2.1360415484103702E-2</v>
      </c>
      <c r="D436">
        <f t="shared" si="19"/>
        <v>2184359.187906424</v>
      </c>
      <c r="E436">
        <f t="shared" si="20"/>
        <v>42.916639584515899</v>
      </c>
    </row>
    <row r="437" spans="1:5" x14ac:dyDescent="0.25">
      <c r="A437">
        <f>VLOOKUP('2024-03-18_windows_device_0'!P437,'2024-03-18_windows_device_0'!P$1:P$911,1,0)</f>
        <v>42.912666666666667</v>
      </c>
      <c r="B437">
        <f>VLOOKUP('2024-03-18_windows_device_0'!Q437,'2024-03-18_windows_device_0'!Q$1:Q$911,1,0)</f>
        <v>2184403</v>
      </c>
      <c r="C437">
        <f t="shared" si="21"/>
        <v>-2.5365493387378483E-2</v>
      </c>
      <c r="D437">
        <f t="shared" si="19"/>
        <v>2184348.5981388781</v>
      </c>
      <c r="E437">
        <f t="shared" si="20"/>
        <v>42.88730117327929</v>
      </c>
    </row>
    <row r="438" spans="1:5" x14ac:dyDescent="0.25">
      <c r="A438">
        <f>VLOOKUP('2024-03-18_windows_device_0'!P438,'2024-03-18_windows_device_0'!P$1:P$911,1,0)</f>
        <v>42.848666666666666</v>
      </c>
      <c r="B438">
        <f>VLOOKUP('2024-03-18_windows_device_0'!Q438,'2024-03-18_windows_device_0'!Q$1:Q$911,1,0)</f>
        <v>2184403</v>
      </c>
      <c r="C438">
        <f t="shared" si="21"/>
        <v>-6.4081246452318219E-2</v>
      </c>
      <c r="D438">
        <f t="shared" si="19"/>
        <v>2184265.5637192717</v>
      </c>
      <c r="E438">
        <f t="shared" si="20"/>
        <v>42.784585420214349</v>
      </c>
    </row>
    <row r="439" spans="1:5" x14ac:dyDescent="0.25">
      <c r="A439">
        <f>VLOOKUP('2024-03-18_windows_device_0'!P439,'2024-03-18_windows_device_0'!P$1:P$911,1,0)</f>
        <v>42.820666666666668</v>
      </c>
      <c r="B439">
        <f>VLOOKUP('2024-03-18_windows_device_0'!Q439,'2024-03-18_windows_device_0'!Q$1:Q$911,1,0)</f>
        <v>2184401</v>
      </c>
      <c r="C439">
        <f t="shared" si="21"/>
        <v>-2.8035545322887889E-2</v>
      </c>
      <c r="D439">
        <f t="shared" si="19"/>
        <v>2184340.8716271813</v>
      </c>
      <c r="E439">
        <f t="shared" si="20"/>
        <v>42.792631121343781</v>
      </c>
    </row>
    <row r="440" spans="1:5" x14ac:dyDescent="0.25">
      <c r="A440">
        <f>VLOOKUP('2024-03-18_windows_device_0'!P440,'2024-03-18_windows_device_0'!P$1:P$911,1,0)</f>
        <v>42.780666666666669</v>
      </c>
      <c r="B440">
        <f>VLOOKUP('2024-03-18_windows_device_0'!Q440,'2024-03-18_windows_device_0'!Q$1:Q$911,1,0)</f>
        <v>2184397</v>
      </c>
      <c r="C440">
        <f t="shared" si="21"/>
        <v>-4.0050779032697999E-2</v>
      </c>
      <c r="D440">
        <f t="shared" si="19"/>
        <v>2184311.1023245449</v>
      </c>
      <c r="E440">
        <f t="shared" si="20"/>
        <v>42.740615887633972</v>
      </c>
    </row>
    <row r="441" spans="1:5" x14ac:dyDescent="0.25">
      <c r="A441">
        <f>VLOOKUP('2024-03-18_windows_device_0'!P441,'2024-03-18_windows_device_0'!P$1:P$911,1,0)</f>
        <v>42.738</v>
      </c>
      <c r="B441">
        <f>VLOOKUP('2024-03-18_windows_device_0'!Q441,'2024-03-18_windows_device_0'!Q$1:Q$911,1,0)</f>
        <v>2184393</v>
      </c>
      <c r="C441">
        <f t="shared" si="21"/>
        <v>-4.2720830968214524E-2</v>
      </c>
      <c r="D441">
        <f t="shared" si="19"/>
        <v>2184301.3758128476</v>
      </c>
      <c r="E441">
        <f t="shared" si="20"/>
        <v>42.695279169031785</v>
      </c>
    </row>
    <row r="442" spans="1:5" x14ac:dyDescent="0.25">
      <c r="A442">
        <f>VLOOKUP('2024-03-18_windows_device_0'!P442,'2024-03-18_windows_device_0'!P$1:P$911,1,0)</f>
        <v>42.709333333333333</v>
      </c>
      <c r="B442">
        <f>VLOOKUP('2024-03-18_windows_device_0'!Q442,'2024-03-18_windows_device_0'!Q$1:Q$911,1,0)</f>
        <v>2184392</v>
      </c>
      <c r="C442">
        <f t="shared" si="21"/>
        <v>-2.8703058306767022E-2</v>
      </c>
      <c r="D442">
        <f t="shared" si="19"/>
        <v>2184330.4399992572</v>
      </c>
      <c r="E442">
        <f t="shared" si="20"/>
        <v>42.680630275026566</v>
      </c>
    </row>
    <row r="443" spans="1:5" x14ac:dyDescent="0.25">
      <c r="A443">
        <f>VLOOKUP('2024-03-18_windows_device_0'!P443,'2024-03-18_windows_device_0'!P$1:P$911,1,0)</f>
        <v>42.671333333333337</v>
      </c>
      <c r="B443">
        <f>VLOOKUP('2024-03-18_windows_device_0'!Q443,'2024-03-18_windows_device_0'!Q$1:Q$911,1,0)</f>
        <v>2184391</v>
      </c>
      <c r="C443">
        <f t="shared" si="21"/>
        <v>-3.8048240081060614E-2</v>
      </c>
      <c r="D443">
        <f t="shared" si="19"/>
        <v>2184309.3972083176</v>
      </c>
      <c r="E443">
        <f t="shared" si="20"/>
        <v>42.633285093252276</v>
      </c>
    </row>
    <row r="444" spans="1:5" x14ac:dyDescent="0.25">
      <c r="A444">
        <f>VLOOKUP('2024-03-18_windows_device_0'!P444,'2024-03-18_windows_device_0'!P$1:P$911,1,0)</f>
        <v>42.63666666666667</v>
      </c>
      <c r="B444">
        <f>VLOOKUP('2024-03-18_windows_device_0'!Q444,'2024-03-18_windows_device_0'!Q$1:Q$911,1,0)</f>
        <v>2184393</v>
      </c>
      <c r="C444">
        <f t="shared" si="21"/>
        <v>-3.4710675161672075E-2</v>
      </c>
      <c r="D444">
        <f t="shared" si="19"/>
        <v>2184318.5553479386</v>
      </c>
      <c r="E444">
        <f t="shared" si="20"/>
        <v>42.601955991505001</v>
      </c>
    </row>
    <row r="445" spans="1:5" x14ac:dyDescent="0.25">
      <c r="A445">
        <f>VLOOKUP('2024-03-18_windows_device_0'!P445,'2024-03-18_windows_device_0'!P$1:P$911,1,0)</f>
        <v>42.596666666666664</v>
      </c>
      <c r="B445">
        <f>VLOOKUP('2024-03-18_windows_device_0'!Q445,'2024-03-18_windows_device_0'!Q$1:Q$911,1,0)</f>
        <v>2184394</v>
      </c>
      <c r="C445">
        <f t="shared" si="21"/>
        <v>-4.0050779032705118E-2</v>
      </c>
      <c r="D445">
        <f t="shared" si="19"/>
        <v>2184308.1023245449</v>
      </c>
      <c r="E445">
        <f t="shared" si="20"/>
        <v>42.55661588763396</v>
      </c>
    </row>
    <row r="446" spans="1:5" x14ac:dyDescent="0.25">
      <c r="A446">
        <f>VLOOKUP('2024-03-18_windows_device_0'!P446,'2024-03-18_windows_device_0'!P$1:P$911,1,0)</f>
        <v>42.553333333333335</v>
      </c>
      <c r="B446">
        <f>VLOOKUP('2024-03-18_windows_device_0'!Q446,'2024-03-18_windows_device_0'!Q$1:Q$911,1,0)</f>
        <v>2184389</v>
      </c>
      <c r="C446">
        <f t="shared" si="21"/>
        <v>-4.3388343952086537E-2</v>
      </c>
      <c r="D446">
        <f t="shared" si="19"/>
        <v>2184295.9441849235</v>
      </c>
      <c r="E446">
        <f t="shared" si="20"/>
        <v>42.509944989381246</v>
      </c>
    </row>
    <row r="447" spans="1:5" x14ac:dyDescent="0.25">
      <c r="A447">
        <f>VLOOKUP('2024-03-18_windows_device_0'!P447,'2024-03-18_windows_device_0'!P$1:P$911,1,0)</f>
        <v>42.533333333333331</v>
      </c>
      <c r="B447">
        <f>VLOOKUP('2024-03-18_windows_device_0'!Q447,'2024-03-18_windows_device_0'!Q$1:Q$911,1,0)</f>
        <v>2184389</v>
      </c>
      <c r="C447">
        <f t="shared" si="21"/>
        <v>-2.0025389516352559E-2</v>
      </c>
      <c r="D447">
        <f t="shared" si="19"/>
        <v>2184346.0511622722</v>
      </c>
      <c r="E447">
        <f t="shared" si="20"/>
        <v>42.513307943816976</v>
      </c>
    </row>
    <row r="448" spans="1:5" x14ac:dyDescent="0.25">
      <c r="A448">
        <f>VLOOKUP('2024-03-18_windows_device_0'!P448,'2024-03-18_windows_device_0'!P$1:P$911,1,0)</f>
        <v>42.487333333333332</v>
      </c>
      <c r="B448">
        <f>VLOOKUP('2024-03-18_windows_device_0'!Q448,'2024-03-18_windows_device_0'!Q$1:Q$911,1,0)</f>
        <v>2184392</v>
      </c>
      <c r="C448">
        <f t="shared" si="21"/>
        <v>-4.6058395887603056E-2</v>
      </c>
      <c r="D448">
        <f t="shared" si="19"/>
        <v>2184293.2176732263</v>
      </c>
      <c r="E448">
        <f t="shared" si="20"/>
        <v>42.441274937445726</v>
      </c>
    </row>
    <row r="449" spans="1:5" x14ac:dyDescent="0.25">
      <c r="A449">
        <f>VLOOKUP('2024-03-18_windows_device_0'!P449,'2024-03-18_windows_device_0'!P$1:P$911,1,0)</f>
        <v>42.464666666666666</v>
      </c>
      <c r="B449">
        <f>VLOOKUP('2024-03-18_windows_device_0'!Q449,'2024-03-18_windows_device_0'!Q$1:Q$911,1,0)</f>
        <v>2184386</v>
      </c>
      <c r="C449">
        <f t="shared" si="21"/>
        <v>-2.2695441451861965E-2</v>
      </c>
      <c r="D449">
        <f t="shared" si="19"/>
        <v>2184337.3246505754</v>
      </c>
      <c r="E449">
        <f t="shared" si="20"/>
        <v>42.441971225214807</v>
      </c>
    </row>
    <row r="450" spans="1:5" x14ac:dyDescent="0.25">
      <c r="A450">
        <f>VLOOKUP('2024-03-18_windows_device_0'!P450,'2024-03-18_windows_device_0'!P$1:P$911,1,0)</f>
        <v>42.415333333333336</v>
      </c>
      <c r="B450">
        <f>VLOOKUP('2024-03-18_windows_device_0'!Q450,'2024-03-18_windows_device_0'!Q$1:Q$911,1,0)</f>
        <v>2184387</v>
      </c>
      <c r="C450">
        <f t="shared" si="21"/>
        <v>-4.9395960806991594E-2</v>
      </c>
      <c r="D450">
        <f t="shared" si="19"/>
        <v>2184281.0595336054</v>
      </c>
      <c r="E450">
        <f t="shared" si="20"/>
        <v>42.365937372526346</v>
      </c>
    </row>
    <row r="451" spans="1:5" x14ac:dyDescent="0.25">
      <c r="A451">
        <f>VLOOKUP('2024-03-18_windows_device_0'!P451,'2024-03-18_windows_device_0'!P$1:P$911,1,0)</f>
        <v>42.368000000000002</v>
      </c>
      <c r="B451">
        <f>VLOOKUP('2024-03-18_windows_device_0'!Q451,'2024-03-18_windows_device_0'!Q$1:Q$911,1,0)</f>
        <v>2184381</v>
      </c>
      <c r="C451">
        <f t="shared" si="21"/>
        <v>-4.7393421855361315E-2</v>
      </c>
      <c r="D451">
        <f t="shared" ref="D451:D514" si="22">B451+C451*F$3</f>
        <v>2184279.3544173781</v>
      </c>
      <c r="E451">
        <f t="shared" ref="E451:E514" si="23">C451+A451</f>
        <v>42.320606578144641</v>
      </c>
    </row>
    <row r="452" spans="1:5" x14ac:dyDescent="0.25">
      <c r="A452">
        <f>VLOOKUP('2024-03-18_windows_device_0'!P452,'2024-03-18_windows_device_0'!P$1:P$911,1,0)</f>
        <v>42.344666666666669</v>
      </c>
      <c r="B452">
        <f>VLOOKUP('2024-03-18_windows_device_0'!Q452,'2024-03-18_windows_device_0'!Q$1:Q$911,1,0)</f>
        <v>2184377</v>
      </c>
      <c r="C452">
        <f t="shared" si="21"/>
        <v>-2.3362954435741094E-2</v>
      </c>
      <c r="D452">
        <f t="shared" si="22"/>
        <v>2184326.8930226509</v>
      </c>
      <c r="E452">
        <f t="shared" si="23"/>
        <v>42.321303712230929</v>
      </c>
    </row>
    <row r="453" spans="1:5" x14ac:dyDescent="0.25">
      <c r="A453">
        <f>VLOOKUP('2024-03-18_windows_device_0'!P453,'2024-03-18_windows_device_0'!P$1:P$911,1,0)</f>
        <v>42.304000000000002</v>
      </c>
      <c r="B453">
        <f>VLOOKUP('2024-03-18_windows_device_0'!Q453,'2024-03-18_windows_device_0'!Q$1:Q$911,1,0)</f>
        <v>2184374</v>
      </c>
      <c r="C453">
        <f t="shared" si="21"/>
        <v>-4.0718292016577132E-2</v>
      </c>
      <c r="D453">
        <f t="shared" si="22"/>
        <v>2184286.6706966204</v>
      </c>
      <c r="E453">
        <f t="shared" si="23"/>
        <v>42.263281707983424</v>
      </c>
    </row>
    <row r="454" spans="1:5" x14ac:dyDescent="0.25">
      <c r="A454">
        <f>VLOOKUP('2024-03-18_windows_device_0'!P454,'2024-03-18_windows_device_0'!P$1:P$911,1,0)</f>
        <v>42.252000000000002</v>
      </c>
      <c r="B454">
        <f>VLOOKUP('2024-03-18_windows_device_0'!Q454,'2024-03-18_windows_device_0'!Q$1:Q$911,1,0)</f>
        <v>2184375</v>
      </c>
      <c r="C454">
        <f t="shared" si="21"/>
        <v>-5.2066012742508112E-2</v>
      </c>
      <c r="D454">
        <f t="shared" si="22"/>
        <v>2184263.3330219081</v>
      </c>
      <c r="E454">
        <f t="shared" si="23"/>
        <v>42.199933987257495</v>
      </c>
    </row>
    <row r="455" spans="1:5" x14ac:dyDescent="0.25">
      <c r="A455">
        <f>VLOOKUP('2024-03-18_windows_device_0'!P455,'2024-03-18_windows_device_0'!P$1:P$911,1,0)</f>
        <v>42.225333333333332</v>
      </c>
      <c r="B455">
        <f>VLOOKUP('2024-03-18_windows_device_0'!Q455,'2024-03-18_windows_device_0'!Q$1:Q$911,1,0)</f>
        <v>2184375</v>
      </c>
      <c r="C455">
        <f t="shared" si="21"/>
        <v>-2.6700519355136745E-2</v>
      </c>
      <c r="D455">
        <f t="shared" si="22"/>
        <v>2184317.7348830299</v>
      </c>
      <c r="E455">
        <f t="shared" si="23"/>
        <v>42.198632813978193</v>
      </c>
    </row>
    <row r="456" spans="1:5" x14ac:dyDescent="0.25">
      <c r="A456">
        <f>VLOOKUP('2024-03-18_windows_device_0'!P456,'2024-03-18_windows_device_0'!P$1:P$911,1,0)</f>
        <v>42.18933333333333</v>
      </c>
      <c r="B456">
        <f>VLOOKUP('2024-03-18_windows_device_0'!Q456,'2024-03-18_windows_device_0'!Q$1:Q$911,1,0)</f>
        <v>2184377</v>
      </c>
      <c r="C456">
        <f t="shared" si="21"/>
        <v>-3.6045701129430334E-2</v>
      </c>
      <c r="D456">
        <f t="shared" si="22"/>
        <v>2184299.6920920904</v>
      </c>
      <c r="E456">
        <f t="shared" si="23"/>
        <v>42.153287632203899</v>
      </c>
    </row>
    <row r="457" spans="1:5" x14ac:dyDescent="0.25">
      <c r="A457">
        <f>VLOOKUP('2024-03-18_windows_device_0'!P457,'2024-03-18_windows_device_0'!P$1:P$911,1,0)</f>
        <v>42.143333333333331</v>
      </c>
      <c r="B457">
        <f>VLOOKUP('2024-03-18_windows_device_0'!Q457,'2024-03-18_windows_device_0'!Q$1:Q$911,1,0)</f>
        <v>2184378</v>
      </c>
      <c r="C457">
        <f t="shared" si="21"/>
        <v>-4.6058395887603056E-2</v>
      </c>
      <c r="D457">
        <f t="shared" si="22"/>
        <v>2184279.2176732263</v>
      </c>
      <c r="E457">
        <f t="shared" si="23"/>
        <v>42.097274937445725</v>
      </c>
    </row>
    <row r="458" spans="1:5" x14ac:dyDescent="0.25">
      <c r="A458">
        <f>VLOOKUP('2024-03-18_windows_device_0'!P458,'2024-03-18_windows_device_0'!P$1:P$911,1,0)</f>
        <v>42.113999999999997</v>
      </c>
      <c r="B458">
        <f>VLOOKUP('2024-03-18_windows_device_0'!Q458,'2024-03-18_windows_device_0'!Q$1:Q$911,1,0)</f>
        <v>2184373</v>
      </c>
      <c r="C458">
        <f t="shared" si="21"/>
        <v>-2.9370571290646151E-2</v>
      </c>
      <c r="D458">
        <f t="shared" si="22"/>
        <v>2184310.0083713327</v>
      </c>
      <c r="E458">
        <f t="shared" si="23"/>
        <v>42.084629428709349</v>
      </c>
    </row>
    <row r="459" spans="1:5" x14ac:dyDescent="0.25">
      <c r="A459">
        <f>VLOOKUP('2024-03-18_windows_device_0'!P459,'2024-03-18_windows_device_0'!P$1:P$911,1,0)</f>
        <v>42.068666666666665</v>
      </c>
      <c r="B459">
        <f>VLOOKUP('2024-03-18_windows_device_0'!Q459,'2024-03-18_windows_device_0'!Q$1:Q$911,1,0)</f>
        <v>2184372</v>
      </c>
      <c r="C459">
        <f t="shared" si="21"/>
        <v>-4.5390882903723929E-2</v>
      </c>
      <c r="D459">
        <f t="shared" si="22"/>
        <v>2184274.6493011508</v>
      </c>
      <c r="E459">
        <f t="shared" si="23"/>
        <v>42.023275783762941</v>
      </c>
    </row>
    <row r="460" spans="1:5" x14ac:dyDescent="0.25">
      <c r="A460">
        <f>VLOOKUP('2024-03-18_windows_device_0'!P460,'2024-03-18_windows_device_0'!P$1:P$911,1,0)</f>
        <v>42.033333333333331</v>
      </c>
      <c r="B460">
        <f>VLOOKUP('2024-03-18_windows_device_0'!Q460,'2024-03-18_windows_device_0'!Q$1:Q$911,1,0)</f>
        <v>2184366</v>
      </c>
      <c r="C460">
        <f t="shared" si="21"/>
        <v>-3.5378188145551208E-2</v>
      </c>
      <c r="D460">
        <f t="shared" si="22"/>
        <v>2184290.1237200145</v>
      </c>
      <c r="E460">
        <f t="shared" si="23"/>
        <v>41.997955145187781</v>
      </c>
    </row>
    <row r="461" spans="1:5" x14ac:dyDescent="0.25">
      <c r="A461">
        <f>VLOOKUP('2024-03-18_windows_device_0'!P461,'2024-03-18_windows_device_0'!P$1:P$911,1,0)</f>
        <v>42.025999999999996</v>
      </c>
      <c r="B461">
        <f>VLOOKUP('2024-03-18_windows_device_0'!Q461,'2024-03-18_windows_device_0'!Q$1:Q$911,1,0)</f>
        <v>2184359</v>
      </c>
      <c r="C461">
        <f t="shared" si="21"/>
        <v>-7.3426428226633159E-3</v>
      </c>
      <c r="D461">
        <f t="shared" si="22"/>
        <v>2184343.2520928332</v>
      </c>
      <c r="E461">
        <f t="shared" si="23"/>
        <v>42.018657357177332</v>
      </c>
    </row>
    <row r="462" spans="1:5" x14ac:dyDescent="0.25">
      <c r="A462">
        <f>VLOOKUP('2024-03-18_windows_device_0'!P462,'2024-03-18_windows_device_0'!P$1:P$911,1,0)</f>
        <v>41.968000000000004</v>
      </c>
      <c r="B462">
        <f>VLOOKUP('2024-03-18_windows_device_0'!Q462,'2024-03-18_windows_device_0'!Q$1:Q$911,1,0)</f>
        <v>2184358</v>
      </c>
      <c r="C462">
        <f t="shared" si="21"/>
        <v>-5.8073629597406057E-2</v>
      </c>
      <c r="D462">
        <f t="shared" si="22"/>
        <v>2184233.4483705899</v>
      </c>
      <c r="E462">
        <f t="shared" si="23"/>
        <v>41.909926370402594</v>
      </c>
    </row>
    <row r="463" spans="1:5" x14ac:dyDescent="0.25">
      <c r="A463">
        <f>VLOOKUP('2024-03-18_windows_device_0'!P463,'2024-03-18_windows_device_0'!P$1:P$911,1,0)</f>
        <v>41.931333333333335</v>
      </c>
      <c r="B463">
        <f>VLOOKUP('2024-03-18_windows_device_0'!Q463,'2024-03-18_windows_device_0'!Q$1:Q$911,1,0)</f>
        <v>2184356</v>
      </c>
      <c r="C463">
        <f t="shared" si="21"/>
        <v>-3.6713214113309467E-2</v>
      </c>
      <c r="D463">
        <f t="shared" si="22"/>
        <v>2184277.2604641658</v>
      </c>
      <c r="E463">
        <f t="shared" si="23"/>
        <v>41.894620119220022</v>
      </c>
    </row>
    <row r="464" spans="1:5" x14ac:dyDescent="0.25">
      <c r="A464">
        <f>VLOOKUP('2024-03-18_windows_device_0'!P464,'2024-03-18_windows_device_0'!P$1:P$911,1,0)</f>
        <v>41.887999999999998</v>
      </c>
      <c r="B464">
        <f>VLOOKUP('2024-03-18_windows_device_0'!Q464,'2024-03-18_windows_device_0'!Q$1:Q$911,1,0)</f>
        <v>2184360</v>
      </c>
      <c r="C464">
        <f t="shared" si="21"/>
        <v>-4.338834395209365E-2</v>
      </c>
      <c r="D464">
        <f t="shared" si="22"/>
        <v>2184266.9441849235</v>
      </c>
      <c r="E464">
        <f t="shared" si="23"/>
        <v>41.844611656047903</v>
      </c>
    </row>
    <row r="465" spans="1:5" x14ac:dyDescent="0.25">
      <c r="A465">
        <f>VLOOKUP('2024-03-18_windows_device_0'!P465,'2024-03-18_windows_device_0'!P$1:P$911,1,0)</f>
        <v>41.844666666666669</v>
      </c>
      <c r="B465">
        <f>VLOOKUP('2024-03-18_windows_device_0'!Q465,'2024-03-18_windows_device_0'!Q$1:Q$911,1,0)</f>
        <v>2184356</v>
      </c>
      <c r="C465">
        <f t="shared" si="21"/>
        <v>-4.3388343952086537E-2</v>
      </c>
      <c r="D465">
        <f t="shared" si="22"/>
        <v>2184262.9441849235</v>
      </c>
      <c r="E465">
        <f t="shared" si="23"/>
        <v>41.80127832271458</v>
      </c>
    </row>
    <row r="466" spans="1:5" x14ac:dyDescent="0.25">
      <c r="A466">
        <f>VLOOKUP('2024-03-18_windows_device_0'!P466,'2024-03-18_windows_device_0'!P$1:P$911,1,0)</f>
        <v>41.787999999999997</v>
      </c>
      <c r="B466">
        <f>VLOOKUP('2024-03-18_windows_device_0'!Q466,'2024-03-18_windows_device_0'!Q$1:Q$911,1,0)</f>
        <v>2184355</v>
      </c>
      <c r="C466">
        <f t="shared" si="21"/>
        <v>-5.6738603629662022E-2</v>
      </c>
      <c r="D466">
        <f t="shared" si="22"/>
        <v>2184233.3116264385</v>
      </c>
      <c r="E466">
        <f t="shared" si="23"/>
        <v>41.731261396370336</v>
      </c>
    </row>
    <row r="467" spans="1:5" x14ac:dyDescent="0.25">
      <c r="A467">
        <f>VLOOKUP('2024-03-18_windows_device_0'!P467,'2024-03-18_windows_device_0'!P$1:P$911,1,0)</f>
        <v>41.76</v>
      </c>
      <c r="B467">
        <f>VLOOKUP('2024-03-18_windows_device_0'!Q467,'2024-03-18_windows_device_0'!Q$1:Q$911,1,0)</f>
        <v>2184350</v>
      </c>
      <c r="C467">
        <f t="shared" si="21"/>
        <v>-2.8035545322887889E-2</v>
      </c>
      <c r="D467">
        <f t="shared" si="22"/>
        <v>2184289.8716271813</v>
      </c>
      <c r="E467">
        <f t="shared" si="23"/>
        <v>41.731964454677112</v>
      </c>
    </row>
    <row r="468" spans="1:5" x14ac:dyDescent="0.25">
      <c r="A468">
        <f>VLOOKUP('2024-03-18_windows_device_0'!P468,'2024-03-18_windows_device_0'!P$1:P$911,1,0)</f>
        <v>41.74133333333333</v>
      </c>
      <c r="B468">
        <f>VLOOKUP('2024-03-18_windows_device_0'!Q468,'2024-03-18_windows_device_0'!Q$1:Q$911,1,0)</f>
        <v>2184348</v>
      </c>
      <c r="C468">
        <f t="shared" si="21"/>
        <v>-1.8690363548594296E-2</v>
      </c>
      <c r="D468">
        <f t="shared" si="22"/>
        <v>2184307.9144181209</v>
      </c>
      <c r="E468">
        <f t="shared" si="23"/>
        <v>41.722642969784737</v>
      </c>
    </row>
    <row r="469" spans="1:5" x14ac:dyDescent="0.25">
      <c r="A469">
        <f>VLOOKUP('2024-03-18_windows_device_0'!P469,'2024-03-18_windows_device_0'!P$1:P$911,1,0)</f>
        <v>41.692</v>
      </c>
      <c r="B469">
        <f>VLOOKUP('2024-03-18_windows_device_0'!Q469,'2024-03-18_windows_device_0'!Q$1:Q$911,1,0)</f>
        <v>2184351</v>
      </c>
      <c r="C469">
        <f t="shared" si="21"/>
        <v>-4.9395960806991594E-2</v>
      </c>
      <c r="D469">
        <f t="shared" si="22"/>
        <v>2184245.0595336054</v>
      </c>
      <c r="E469">
        <f t="shared" si="23"/>
        <v>41.64260403919301</v>
      </c>
    </row>
    <row r="470" spans="1:5" x14ac:dyDescent="0.25">
      <c r="A470">
        <f>VLOOKUP('2024-03-18_windows_device_0'!P470,'2024-03-18_windows_device_0'!P$1:P$911,1,0)</f>
        <v>41.661999999999999</v>
      </c>
      <c r="B470">
        <f>VLOOKUP('2024-03-18_windows_device_0'!Q470,'2024-03-18_windows_device_0'!Q$1:Q$911,1,0)</f>
        <v>2184344</v>
      </c>
      <c r="C470">
        <f t="shared" si="21"/>
        <v>-3.0038084274525281E-2</v>
      </c>
      <c r="D470">
        <f t="shared" si="22"/>
        <v>2184279.5767434086</v>
      </c>
      <c r="E470">
        <f t="shared" si="23"/>
        <v>41.631961915725476</v>
      </c>
    </row>
    <row r="471" spans="1:5" x14ac:dyDescent="0.25">
      <c r="A471">
        <f>VLOOKUP('2024-03-18_windows_device_0'!P471,'2024-03-18_windows_device_0'!P$1:P$911,1,0)</f>
        <v>41.63066666666667</v>
      </c>
      <c r="B471">
        <f>VLOOKUP('2024-03-18_windows_device_0'!Q471,'2024-03-18_windows_device_0'!Q$1:Q$911,1,0)</f>
        <v>2184347</v>
      </c>
      <c r="C471">
        <f t="shared" si="21"/>
        <v>-3.1373110242276424E-2</v>
      </c>
      <c r="D471">
        <f t="shared" si="22"/>
        <v>2184279.7134875599</v>
      </c>
      <c r="E471">
        <f t="shared" si="23"/>
        <v>41.599293556424392</v>
      </c>
    </row>
    <row r="472" spans="1:5" x14ac:dyDescent="0.25">
      <c r="A472">
        <f>VLOOKUP('2024-03-18_windows_device_0'!P472,'2024-03-18_windows_device_0'!P$1:P$911,1,0)</f>
        <v>41.593333333333334</v>
      </c>
      <c r="B472">
        <f>VLOOKUP('2024-03-18_windows_device_0'!Q472,'2024-03-18_windows_device_0'!Q$1:Q$911,1,0)</f>
        <v>2184345</v>
      </c>
      <c r="C472">
        <f t="shared" si="21"/>
        <v>-3.7380727097188593E-2</v>
      </c>
      <c r="D472">
        <f t="shared" si="22"/>
        <v>2184264.8288362417</v>
      </c>
      <c r="E472">
        <f t="shared" si="23"/>
        <v>41.555952606236147</v>
      </c>
    </row>
    <row r="473" spans="1:5" x14ac:dyDescent="0.25">
      <c r="A473">
        <f>VLOOKUP('2024-03-18_windows_device_0'!P473,'2024-03-18_windows_device_0'!P$1:P$911,1,0)</f>
        <v>41.551333333333332</v>
      </c>
      <c r="B473">
        <f>VLOOKUP('2024-03-18_windows_device_0'!Q473,'2024-03-18_windows_device_0'!Q$1:Q$911,1,0)</f>
        <v>2184346</v>
      </c>
      <c r="C473">
        <f t="shared" si="21"/>
        <v>-4.2053317984335391E-2</v>
      </c>
      <c r="D473">
        <f t="shared" si="22"/>
        <v>2184255.8074407717</v>
      </c>
      <c r="E473">
        <f t="shared" si="23"/>
        <v>41.509280015348999</v>
      </c>
    </row>
    <row r="474" spans="1:5" x14ac:dyDescent="0.25">
      <c r="A474">
        <f>VLOOKUP('2024-03-18_windows_device_0'!P474,'2024-03-18_windows_device_0'!P$1:P$911,1,0)</f>
        <v>41.527999999999999</v>
      </c>
      <c r="B474">
        <f>VLOOKUP('2024-03-18_windows_device_0'!Q474,'2024-03-18_windows_device_0'!Q$1:Q$911,1,0)</f>
        <v>2184345</v>
      </c>
      <c r="C474">
        <f t="shared" si="21"/>
        <v>-2.3362954435741094E-2</v>
      </c>
      <c r="D474">
        <f t="shared" si="22"/>
        <v>2184294.8930226509</v>
      </c>
      <c r="E474">
        <f t="shared" si="23"/>
        <v>41.504637045564259</v>
      </c>
    </row>
    <row r="475" spans="1:5" x14ac:dyDescent="0.25">
      <c r="A475">
        <f>VLOOKUP('2024-03-18_windows_device_0'!P475,'2024-03-18_windows_device_0'!P$1:P$911,1,0)</f>
        <v>41.474666666666664</v>
      </c>
      <c r="B475">
        <f>VLOOKUP('2024-03-18_windows_device_0'!Q475,'2024-03-18_windows_device_0'!Q$1:Q$911,1,0)</f>
        <v>2184342</v>
      </c>
      <c r="C475">
        <f t="shared" si="21"/>
        <v>-5.3401038710266371E-2</v>
      </c>
      <c r="D475">
        <f t="shared" si="22"/>
        <v>2184227.4697660594</v>
      </c>
      <c r="E475">
        <f t="shared" si="23"/>
        <v>41.421265627956394</v>
      </c>
    </row>
    <row r="476" spans="1:5" x14ac:dyDescent="0.25">
      <c r="A476">
        <f>VLOOKUP('2024-03-18_windows_device_0'!P476,'2024-03-18_windows_device_0'!P$1:P$911,1,0)</f>
        <v>41.44</v>
      </c>
      <c r="B476">
        <f>VLOOKUP('2024-03-18_windows_device_0'!Q476,'2024-03-18_windows_device_0'!Q$1:Q$911,1,0)</f>
        <v>2184342</v>
      </c>
      <c r="C476">
        <f t="shared" si="21"/>
        <v>-3.4710675161672075E-2</v>
      </c>
      <c r="D476">
        <f t="shared" si="22"/>
        <v>2184267.5553479386</v>
      </c>
      <c r="E476">
        <f t="shared" si="23"/>
        <v>41.405289324838328</v>
      </c>
    </row>
    <row r="477" spans="1:5" x14ac:dyDescent="0.25">
      <c r="A477">
        <f>VLOOKUP('2024-03-18_windows_device_0'!P477,'2024-03-18_windows_device_0'!P$1:P$911,1,0)</f>
        <v>41.413333333333334</v>
      </c>
      <c r="B477">
        <f>VLOOKUP('2024-03-18_windows_device_0'!Q477,'2024-03-18_windows_device_0'!Q$1:Q$911,1,0)</f>
        <v>2184343</v>
      </c>
      <c r="C477">
        <f t="shared" si="21"/>
        <v>-2.670051935512963E-2</v>
      </c>
      <c r="D477">
        <f t="shared" si="22"/>
        <v>2184285.7348830299</v>
      </c>
      <c r="E477">
        <f t="shared" si="23"/>
        <v>41.386632813978203</v>
      </c>
    </row>
    <row r="478" spans="1:5" x14ac:dyDescent="0.25">
      <c r="A478">
        <f>VLOOKUP('2024-03-18_windows_device_0'!P478,'2024-03-18_windows_device_0'!P$1:P$911,1,0)</f>
        <v>41.37533333333333</v>
      </c>
      <c r="B478">
        <f>VLOOKUP('2024-03-18_windows_device_0'!Q478,'2024-03-18_windows_device_0'!Q$1:Q$911,1,0)</f>
        <v>2184342</v>
      </c>
      <c r="C478">
        <f t="shared" si="21"/>
        <v>-3.8048240081067726E-2</v>
      </c>
      <c r="D478">
        <f t="shared" si="22"/>
        <v>2184260.3972083176</v>
      </c>
      <c r="E478">
        <f t="shared" si="23"/>
        <v>41.337285093252262</v>
      </c>
    </row>
    <row r="479" spans="1:5" x14ac:dyDescent="0.25">
      <c r="A479">
        <f>VLOOKUP('2024-03-18_windows_device_0'!P479,'2024-03-18_windows_device_0'!P$1:P$911,1,0)</f>
        <v>41.347333333333331</v>
      </c>
      <c r="B479">
        <f>VLOOKUP('2024-03-18_windows_device_0'!Q479,'2024-03-18_windows_device_0'!Q$1:Q$911,1,0)</f>
        <v>2184339</v>
      </c>
      <c r="C479">
        <f t="shared" si="21"/>
        <v>-2.8035545322887889E-2</v>
      </c>
      <c r="D479">
        <f t="shared" si="22"/>
        <v>2184278.8716271813</v>
      </c>
      <c r="E479">
        <f t="shared" si="23"/>
        <v>41.319297788010445</v>
      </c>
    </row>
    <row r="480" spans="1:5" x14ac:dyDescent="0.25">
      <c r="A480">
        <f>VLOOKUP('2024-03-18_windows_device_0'!P480,'2024-03-18_windows_device_0'!P$1:P$911,1,0)</f>
        <v>41.287999999999997</v>
      </c>
      <c r="B480">
        <f>VLOOKUP('2024-03-18_windows_device_0'!Q480,'2024-03-18_windows_device_0'!Q$1:Q$911,1,0)</f>
        <v>2184334</v>
      </c>
      <c r="C480">
        <f t="shared" si="21"/>
        <v>-5.9408655565171428E-2</v>
      </c>
      <c r="D480">
        <f t="shared" si="22"/>
        <v>2184206.5851147412</v>
      </c>
      <c r="E480">
        <f t="shared" si="23"/>
        <v>41.228591344434825</v>
      </c>
    </row>
    <row r="481" spans="1:5" x14ac:dyDescent="0.25">
      <c r="A481">
        <f>VLOOKUP('2024-03-18_windows_device_0'!P481,'2024-03-18_windows_device_0'!P$1:P$911,1,0)</f>
        <v>41.261333333333333</v>
      </c>
      <c r="B481">
        <f>VLOOKUP('2024-03-18_windows_device_0'!Q481,'2024-03-18_windows_device_0'!Q$1:Q$911,1,0)</f>
        <v>2184333</v>
      </c>
      <c r="C481">
        <f t="shared" si="21"/>
        <v>-2.670051935512963E-2</v>
      </c>
      <c r="D481">
        <f t="shared" si="22"/>
        <v>2184275.7348830299</v>
      </c>
      <c r="E481">
        <f t="shared" si="23"/>
        <v>41.234632813978202</v>
      </c>
    </row>
    <row r="482" spans="1:5" x14ac:dyDescent="0.25">
      <c r="A482">
        <f>VLOOKUP('2024-03-18_windows_device_0'!P482,'2024-03-18_windows_device_0'!P$1:P$911,1,0)</f>
        <v>41.24133333333333</v>
      </c>
      <c r="B482">
        <f>VLOOKUP('2024-03-18_windows_device_0'!Q482,'2024-03-18_windows_device_0'!Q$1:Q$911,1,0)</f>
        <v>2184330</v>
      </c>
      <c r="C482">
        <f t="shared" si="21"/>
        <v>-2.0025389516352559E-2</v>
      </c>
      <c r="D482">
        <f t="shared" si="22"/>
        <v>2184287.0511622722</v>
      </c>
      <c r="E482">
        <f t="shared" si="23"/>
        <v>41.221307943816974</v>
      </c>
    </row>
    <row r="483" spans="1:5" x14ac:dyDescent="0.25">
      <c r="A483">
        <f>VLOOKUP('2024-03-18_windows_device_0'!P483,'2024-03-18_windows_device_0'!P$1:P$911,1,0)</f>
        <v>41.200666666666663</v>
      </c>
      <c r="B483">
        <f>VLOOKUP('2024-03-18_windows_device_0'!Q483,'2024-03-18_windows_device_0'!Q$1:Q$911,1,0)</f>
        <v>2184323</v>
      </c>
      <c r="C483">
        <f t="shared" si="21"/>
        <v>-4.0718292016577132E-2</v>
      </c>
      <c r="D483">
        <f t="shared" si="22"/>
        <v>2184235.6706966204</v>
      </c>
      <c r="E483">
        <f t="shared" si="23"/>
        <v>41.159948374650085</v>
      </c>
    </row>
    <row r="484" spans="1:5" x14ac:dyDescent="0.25">
      <c r="A484">
        <f>VLOOKUP('2024-03-18_windows_device_0'!P484,'2024-03-18_windows_device_0'!P$1:P$911,1,0)</f>
        <v>41.163333333333334</v>
      </c>
      <c r="B484">
        <f>VLOOKUP('2024-03-18_windows_device_0'!Q484,'2024-03-18_windows_device_0'!Q$1:Q$911,1,0)</f>
        <v>2184326</v>
      </c>
      <c r="C484">
        <f t="shared" si="21"/>
        <v>-3.7380727097181481E-2</v>
      </c>
      <c r="D484">
        <f t="shared" si="22"/>
        <v>2184245.8288362417</v>
      </c>
      <c r="E484">
        <f t="shared" si="23"/>
        <v>41.125952606236154</v>
      </c>
    </row>
    <row r="485" spans="1:5" x14ac:dyDescent="0.25">
      <c r="A485">
        <f>VLOOKUP('2024-03-18_windows_device_0'!P485,'2024-03-18_windows_device_0'!P$1:P$911,1,0)</f>
        <v>41.145333333333333</v>
      </c>
      <c r="B485">
        <f>VLOOKUP('2024-03-18_windows_device_0'!Q485,'2024-03-18_windows_device_0'!Q$1:Q$911,1,0)</f>
        <v>2184325</v>
      </c>
      <c r="C485">
        <f t="shared" si="21"/>
        <v>-1.8022850564715167E-2</v>
      </c>
      <c r="D485">
        <f t="shared" si="22"/>
        <v>2184286.346046045</v>
      </c>
      <c r="E485">
        <f t="shared" si="23"/>
        <v>41.127310482768621</v>
      </c>
    </row>
    <row r="486" spans="1:5" x14ac:dyDescent="0.25">
      <c r="A486">
        <f>VLOOKUP('2024-03-18_windows_device_0'!P486,'2024-03-18_windows_device_0'!P$1:P$911,1,0)</f>
        <v>41.091333333333331</v>
      </c>
      <c r="B486">
        <f>VLOOKUP('2024-03-18_windows_device_0'!Q486,'2024-03-18_windows_device_0'!Q$1:Q$911,1,0)</f>
        <v>2184324</v>
      </c>
      <c r="C486">
        <f t="shared" si="21"/>
        <v>-5.4068551694145504E-2</v>
      </c>
      <c r="D486">
        <f t="shared" si="22"/>
        <v>2184208.0381381353</v>
      </c>
      <c r="E486">
        <f t="shared" si="23"/>
        <v>41.037264781639188</v>
      </c>
    </row>
    <row r="487" spans="1:5" x14ac:dyDescent="0.25">
      <c r="A487">
        <f>VLOOKUP('2024-03-18_windows_device_0'!P487,'2024-03-18_windows_device_0'!P$1:P$911,1,0)</f>
        <v>41.065333333333335</v>
      </c>
      <c r="B487">
        <f>VLOOKUP('2024-03-18_windows_device_0'!Q487,'2024-03-18_windows_device_0'!Q$1:Q$911,1,0)</f>
        <v>2184323</v>
      </c>
      <c r="C487">
        <f t="shared" si="21"/>
        <v>-2.60330063712505E-2</v>
      </c>
      <c r="D487">
        <f t="shared" si="22"/>
        <v>2184267.166510954</v>
      </c>
      <c r="E487">
        <f t="shared" si="23"/>
        <v>41.039300326962085</v>
      </c>
    </row>
    <row r="488" spans="1:5" x14ac:dyDescent="0.25">
      <c r="A488">
        <f>VLOOKUP('2024-03-18_windows_device_0'!P488,'2024-03-18_windows_device_0'!P$1:P$911,1,0)</f>
        <v>41.016666666666666</v>
      </c>
      <c r="B488">
        <f>VLOOKUP('2024-03-18_windows_device_0'!Q488,'2024-03-18_windows_device_0'!Q$1:Q$911,1,0)</f>
        <v>2184321</v>
      </c>
      <c r="C488">
        <f t="shared" ref="C488:C551" si="24">(A488-A487)*F$2</f>
        <v>-4.8728447823119581E-2</v>
      </c>
      <c r="D488">
        <f t="shared" si="22"/>
        <v>2184216.4911615294</v>
      </c>
      <c r="E488">
        <f t="shared" si="23"/>
        <v>40.967938218843543</v>
      </c>
    </row>
    <row r="489" spans="1:5" x14ac:dyDescent="0.25">
      <c r="A489">
        <f>VLOOKUP('2024-03-18_windows_device_0'!P489,'2024-03-18_windows_device_0'!P$1:P$911,1,0)</f>
        <v>41.007333333333335</v>
      </c>
      <c r="B489">
        <f>VLOOKUP('2024-03-18_windows_device_0'!Q489,'2024-03-18_windows_device_0'!Q$1:Q$911,1,0)</f>
        <v>2184316</v>
      </c>
      <c r="C489">
        <f t="shared" si="24"/>
        <v>-9.3451817742935921E-3</v>
      </c>
      <c r="D489">
        <f t="shared" si="22"/>
        <v>2184295.9572090604</v>
      </c>
      <c r="E489">
        <f t="shared" si="23"/>
        <v>40.997988151559042</v>
      </c>
    </row>
    <row r="490" spans="1:5" x14ac:dyDescent="0.25">
      <c r="A490">
        <f>VLOOKUP('2024-03-18_windows_device_0'!P490,'2024-03-18_windows_device_0'!P$1:P$911,1,0)</f>
        <v>40.957333333333331</v>
      </c>
      <c r="B490">
        <f>VLOOKUP('2024-03-18_windows_device_0'!Q490,'2024-03-18_windows_device_0'!Q$1:Q$911,1,0)</f>
        <v>2184318</v>
      </c>
      <c r="C490">
        <f t="shared" si="24"/>
        <v>-5.006347379087784E-2</v>
      </c>
      <c r="D490">
        <f t="shared" si="22"/>
        <v>2184210.6279056808</v>
      </c>
      <c r="E490">
        <f t="shared" si="23"/>
        <v>40.907269859542453</v>
      </c>
    </row>
    <row r="491" spans="1:5" x14ac:dyDescent="0.25">
      <c r="A491">
        <f>VLOOKUP('2024-03-18_windows_device_0'!P491,'2024-03-18_windows_device_0'!P$1:P$911,1,0)</f>
        <v>40.934666666666665</v>
      </c>
      <c r="B491">
        <f>VLOOKUP('2024-03-18_windows_device_0'!Q491,'2024-03-18_windows_device_0'!Q$1:Q$911,1,0)</f>
        <v>2184315</v>
      </c>
      <c r="C491">
        <f t="shared" si="24"/>
        <v>-2.2695441451861965E-2</v>
      </c>
      <c r="D491">
        <f t="shared" si="22"/>
        <v>2184266.3246505754</v>
      </c>
      <c r="E491">
        <f t="shared" si="23"/>
        <v>40.911971225214806</v>
      </c>
    </row>
    <row r="492" spans="1:5" x14ac:dyDescent="0.25">
      <c r="A492">
        <f>VLOOKUP('2024-03-18_windows_device_0'!P492,'2024-03-18_windows_device_0'!P$1:P$911,1,0)</f>
        <v>40.866666666666667</v>
      </c>
      <c r="B492">
        <f>VLOOKUP('2024-03-18_windows_device_0'!Q492,'2024-03-18_windows_device_0'!Q$1:Q$911,1,0)</f>
        <v>2184313</v>
      </c>
      <c r="C492">
        <f t="shared" si="24"/>
        <v>-6.8086324355585898E-2</v>
      </c>
      <c r="D492">
        <f t="shared" si="22"/>
        <v>2184166.9739517262</v>
      </c>
      <c r="E492">
        <f t="shared" si="23"/>
        <v>40.798580342311084</v>
      </c>
    </row>
    <row r="493" spans="1:5" x14ac:dyDescent="0.25">
      <c r="A493">
        <f>VLOOKUP('2024-03-18_windows_device_0'!P493,'2024-03-18_windows_device_0'!P$1:P$911,1,0)</f>
        <v>40.816666666666663</v>
      </c>
      <c r="B493">
        <f>VLOOKUP('2024-03-18_windows_device_0'!Q493,'2024-03-18_windows_device_0'!Q$1:Q$911,1,0)</f>
        <v>2184308</v>
      </c>
      <c r="C493">
        <f t="shared" si="24"/>
        <v>-5.006347379087784E-2</v>
      </c>
      <c r="D493">
        <f t="shared" si="22"/>
        <v>2184200.6279056808</v>
      </c>
      <c r="E493">
        <f t="shared" si="23"/>
        <v>40.766603192875785</v>
      </c>
    </row>
    <row r="494" spans="1:5" x14ac:dyDescent="0.25">
      <c r="A494">
        <f>VLOOKUP('2024-03-18_windows_device_0'!P494,'2024-03-18_windows_device_0'!P$1:P$911,1,0)</f>
        <v>40.790666666666667</v>
      </c>
      <c r="B494">
        <f>VLOOKUP('2024-03-18_windows_device_0'!Q494,'2024-03-18_windows_device_0'!Q$1:Q$911,1,0)</f>
        <v>2184307</v>
      </c>
      <c r="C494">
        <f t="shared" si="24"/>
        <v>-2.60330063712505E-2</v>
      </c>
      <c r="D494">
        <f t="shared" si="22"/>
        <v>2184251.166510954</v>
      </c>
      <c r="E494">
        <f t="shared" si="23"/>
        <v>40.764633660295416</v>
      </c>
    </row>
    <row r="495" spans="1:5" x14ac:dyDescent="0.25">
      <c r="A495">
        <f>VLOOKUP('2024-03-18_windows_device_0'!P495,'2024-03-18_windows_device_0'!P$1:P$911,1,0)</f>
        <v>40.762666666666668</v>
      </c>
      <c r="B495">
        <f>VLOOKUP('2024-03-18_windows_device_0'!Q495,'2024-03-18_windows_device_0'!Q$1:Q$911,1,0)</f>
        <v>2184308</v>
      </c>
      <c r="C495">
        <f t="shared" si="24"/>
        <v>-2.8035545322887889E-2</v>
      </c>
      <c r="D495">
        <f t="shared" si="22"/>
        <v>2184247.8716271813</v>
      </c>
      <c r="E495">
        <f t="shared" si="23"/>
        <v>40.734631121343782</v>
      </c>
    </row>
    <row r="496" spans="1:5" x14ac:dyDescent="0.25">
      <c r="A496">
        <f>VLOOKUP('2024-03-18_windows_device_0'!P496,'2024-03-18_windows_device_0'!P$1:P$911,1,0)</f>
        <v>40.702666666666666</v>
      </c>
      <c r="B496">
        <f>VLOOKUP('2024-03-18_windows_device_0'!Q496,'2024-03-18_windows_device_0'!Q$1:Q$911,1,0)</f>
        <v>2184308</v>
      </c>
      <c r="C496">
        <f t="shared" si="24"/>
        <v>-6.0076168549050561E-2</v>
      </c>
      <c r="D496">
        <f t="shared" si="22"/>
        <v>2184179.1534868171</v>
      </c>
      <c r="E496">
        <f t="shared" si="23"/>
        <v>40.642590498117613</v>
      </c>
    </row>
    <row r="497" spans="1:5" x14ac:dyDescent="0.25">
      <c r="A497">
        <f>VLOOKUP('2024-03-18_windows_device_0'!P497,'2024-03-18_windows_device_0'!P$1:P$911,1,0)</f>
        <v>40.690666666666665</v>
      </c>
      <c r="B497">
        <f>VLOOKUP('2024-03-18_windows_device_0'!Q497,'2024-03-18_windows_device_0'!Q$1:Q$911,1,0)</f>
        <v>2184307</v>
      </c>
      <c r="C497">
        <f t="shared" si="24"/>
        <v>-1.2015233709810112E-2</v>
      </c>
      <c r="D497">
        <f t="shared" si="22"/>
        <v>2184281.2306973636</v>
      </c>
      <c r="E497">
        <f t="shared" si="23"/>
        <v>40.678651432956855</v>
      </c>
    </row>
    <row r="498" spans="1:5" x14ac:dyDescent="0.25">
      <c r="A498">
        <f>VLOOKUP('2024-03-18_windows_device_0'!P498,'2024-03-18_windows_device_0'!P$1:P$911,1,0)</f>
        <v>40.648666666666664</v>
      </c>
      <c r="B498">
        <f>VLOOKUP('2024-03-18_windows_device_0'!Q498,'2024-03-18_windows_device_0'!Q$1:Q$911,1,0)</f>
        <v>2184301</v>
      </c>
      <c r="C498">
        <f t="shared" si="24"/>
        <v>-4.2053317984335391E-2</v>
      </c>
      <c r="D498">
        <f t="shared" si="22"/>
        <v>2184210.8074407717</v>
      </c>
      <c r="E498">
        <f t="shared" si="23"/>
        <v>40.60661334868233</v>
      </c>
    </row>
    <row r="499" spans="1:5" x14ac:dyDescent="0.25">
      <c r="A499">
        <f>VLOOKUP('2024-03-18_windows_device_0'!P499,'2024-03-18_windows_device_0'!P$1:P$911,1,0)</f>
        <v>40.600666666666669</v>
      </c>
      <c r="B499">
        <f>VLOOKUP('2024-03-18_windows_device_0'!Q499,'2024-03-18_windows_device_0'!Q$1:Q$911,1,0)</f>
        <v>2184298</v>
      </c>
      <c r="C499">
        <f t="shared" si="24"/>
        <v>-4.8060934839233335E-2</v>
      </c>
      <c r="D499">
        <f t="shared" si="22"/>
        <v>2184194.9227894535</v>
      </c>
      <c r="E499">
        <f t="shared" si="23"/>
        <v>40.552605731827434</v>
      </c>
    </row>
    <row r="500" spans="1:5" x14ac:dyDescent="0.25">
      <c r="A500">
        <f>VLOOKUP('2024-03-18_windows_device_0'!P500,'2024-03-18_windows_device_0'!P$1:P$911,1,0)</f>
        <v>40.588000000000001</v>
      </c>
      <c r="B500">
        <f>VLOOKUP('2024-03-18_windows_device_0'!Q500,'2024-03-18_windows_device_0'!Q$1:Q$911,1,0)</f>
        <v>2184297</v>
      </c>
      <c r="C500">
        <f t="shared" si="24"/>
        <v>-1.2682746693689241E-2</v>
      </c>
      <c r="D500">
        <f t="shared" si="22"/>
        <v>2184269.7990694391</v>
      </c>
      <c r="E500">
        <f t="shared" si="23"/>
        <v>40.575317253306309</v>
      </c>
    </row>
    <row r="501" spans="1:5" x14ac:dyDescent="0.25">
      <c r="A501">
        <f>VLOOKUP('2024-03-18_windows_device_0'!P501,'2024-03-18_windows_device_0'!P$1:P$911,1,0)</f>
        <v>40.558666666666667</v>
      </c>
      <c r="B501">
        <f>VLOOKUP('2024-03-18_windows_device_0'!Q501,'2024-03-18_windows_device_0'!Q$1:Q$911,1,0)</f>
        <v>2184297</v>
      </c>
      <c r="C501">
        <f t="shared" si="24"/>
        <v>-2.9370571290646151E-2</v>
      </c>
      <c r="D501">
        <f t="shared" si="22"/>
        <v>2184234.0083713327</v>
      </c>
      <c r="E501">
        <f t="shared" si="23"/>
        <v>40.529296095376019</v>
      </c>
    </row>
    <row r="502" spans="1:5" x14ac:dyDescent="0.25">
      <c r="A502">
        <f>VLOOKUP('2024-03-18_windows_device_0'!P502,'2024-03-18_windows_device_0'!P$1:P$911,1,0)</f>
        <v>40.504666666666665</v>
      </c>
      <c r="B502">
        <f>VLOOKUP('2024-03-18_windows_device_0'!Q502,'2024-03-18_windows_device_0'!Q$1:Q$911,1,0)</f>
        <v>2184294</v>
      </c>
      <c r="C502">
        <f t="shared" si="24"/>
        <v>-5.4068551694145504E-2</v>
      </c>
      <c r="D502">
        <f t="shared" si="22"/>
        <v>2184178.0381381353</v>
      </c>
      <c r="E502">
        <f t="shared" si="23"/>
        <v>40.450598114972522</v>
      </c>
    </row>
    <row r="503" spans="1:5" x14ac:dyDescent="0.25">
      <c r="A503">
        <f>VLOOKUP('2024-03-18_windows_device_0'!P503,'2024-03-18_windows_device_0'!P$1:P$911,1,0)</f>
        <v>40.468000000000004</v>
      </c>
      <c r="B503">
        <f>VLOOKUP('2024-03-18_windows_device_0'!Q503,'2024-03-18_windows_device_0'!Q$1:Q$911,1,0)</f>
        <v>2184295</v>
      </c>
      <c r="C503">
        <f t="shared" si="24"/>
        <v>-3.6713214113302355E-2</v>
      </c>
      <c r="D503">
        <f t="shared" si="22"/>
        <v>2184216.2604641658</v>
      </c>
      <c r="E503">
        <f t="shared" si="23"/>
        <v>40.431286785886698</v>
      </c>
    </row>
    <row r="504" spans="1:5" x14ac:dyDescent="0.25">
      <c r="A504">
        <f>VLOOKUP('2024-03-18_windows_device_0'!P504,'2024-03-18_windows_device_0'!P$1:P$911,1,0)</f>
        <v>40.42</v>
      </c>
      <c r="B504">
        <f>VLOOKUP('2024-03-18_windows_device_0'!Q504,'2024-03-18_windows_device_0'!Q$1:Q$911,1,0)</f>
        <v>2184286</v>
      </c>
      <c r="C504">
        <f t="shared" si="24"/>
        <v>-4.8060934839240448E-2</v>
      </c>
      <c r="D504">
        <f t="shared" si="22"/>
        <v>2184182.9227894535</v>
      </c>
      <c r="E504">
        <f t="shared" si="23"/>
        <v>40.37193906516076</v>
      </c>
    </row>
    <row r="505" spans="1:5" x14ac:dyDescent="0.25">
      <c r="A505">
        <f>VLOOKUP('2024-03-18_windows_device_0'!P505,'2024-03-18_windows_device_0'!P$1:P$911,1,0)</f>
        <v>40.408666666666669</v>
      </c>
      <c r="B505">
        <f>VLOOKUP('2024-03-18_windows_device_0'!Q505,'2024-03-18_windows_device_0'!Q$1:Q$911,1,0)</f>
        <v>2184283</v>
      </c>
      <c r="C505">
        <f t="shared" si="24"/>
        <v>-1.1347720725930982E-2</v>
      </c>
      <c r="D505">
        <f t="shared" si="22"/>
        <v>2184258.6623252877</v>
      </c>
      <c r="E505">
        <f t="shared" si="23"/>
        <v>40.397318945940739</v>
      </c>
    </row>
    <row r="506" spans="1:5" x14ac:dyDescent="0.25">
      <c r="A506">
        <f>VLOOKUP('2024-03-18_windows_device_0'!P506,'2024-03-18_windows_device_0'!P$1:P$911,1,0)</f>
        <v>40.345333333333336</v>
      </c>
      <c r="B506">
        <f>VLOOKUP('2024-03-18_windows_device_0'!Q506,'2024-03-18_windows_device_0'!Q$1:Q$911,1,0)</f>
        <v>2184283</v>
      </c>
      <c r="C506">
        <f t="shared" si="24"/>
        <v>-6.3413733468439093E-2</v>
      </c>
      <c r="D506">
        <f t="shared" si="22"/>
        <v>2184146.9953471958</v>
      </c>
      <c r="E506">
        <f t="shared" si="23"/>
        <v>40.281919599864899</v>
      </c>
    </row>
    <row r="507" spans="1:5" x14ac:dyDescent="0.25">
      <c r="A507">
        <f>VLOOKUP('2024-03-18_windows_device_0'!P507,'2024-03-18_windows_device_0'!P$1:P$911,1,0)</f>
        <v>40.31733333333333</v>
      </c>
      <c r="B507">
        <f>VLOOKUP('2024-03-18_windows_device_0'!Q507,'2024-03-18_windows_device_0'!Q$1:Q$911,1,0)</f>
        <v>2184285</v>
      </c>
      <c r="C507">
        <f t="shared" si="24"/>
        <v>-2.8035545322895004E-2</v>
      </c>
      <c r="D507">
        <f t="shared" si="22"/>
        <v>2184224.8716271813</v>
      </c>
      <c r="E507">
        <f t="shared" si="23"/>
        <v>40.289297788010437</v>
      </c>
    </row>
    <row r="508" spans="1:5" x14ac:dyDescent="0.25">
      <c r="A508">
        <f>VLOOKUP('2024-03-18_windows_device_0'!P508,'2024-03-18_windows_device_0'!P$1:P$911,1,0)</f>
        <v>40.28</v>
      </c>
      <c r="B508">
        <f>VLOOKUP('2024-03-18_windows_device_0'!Q508,'2024-03-18_windows_device_0'!Q$1:Q$911,1,0)</f>
        <v>2184278</v>
      </c>
      <c r="C508">
        <f t="shared" si="24"/>
        <v>-3.7380727097181481E-2</v>
      </c>
      <c r="D508">
        <f t="shared" si="22"/>
        <v>2184197.8288362417</v>
      </c>
      <c r="E508">
        <f t="shared" si="23"/>
        <v>40.242619272902822</v>
      </c>
    </row>
    <row r="509" spans="1:5" x14ac:dyDescent="0.25">
      <c r="A509">
        <f>VLOOKUP('2024-03-18_windows_device_0'!P509,'2024-03-18_windows_device_0'!P$1:P$911,1,0)</f>
        <v>40.236666666666665</v>
      </c>
      <c r="B509">
        <f>VLOOKUP('2024-03-18_windows_device_0'!Q509,'2024-03-18_windows_device_0'!Q$1:Q$911,1,0)</f>
        <v>2184278</v>
      </c>
      <c r="C509">
        <f t="shared" si="24"/>
        <v>-4.338834395209365E-2</v>
      </c>
      <c r="D509">
        <f t="shared" si="22"/>
        <v>2184184.9441849235</v>
      </c>
      <c r="E509">
        <f t="shared" si="23"/>
        <v>40.193278322714569</v>
      </c>
    </row>
    <row r="510" spans="1:5" x14ac:dyDescent="0.25">
      <c r="A510">
        <f>VLOOKUP('2024-03-18_windows_device_0'!P510,'2024-03-18_windows_device_0'!P$1:P$911,1,0)</f>
        <v>40.213333333333331</v>
      </c>
      <c r="B510">
        <f>VLOOKUP('2024-03-18_windows_device_0'!Q510,'2024-03-18_windows_device_0'!Q$1:Q$911,1,0)</f>
        <v>2184283</v>
      </c>
      <c r="C510">
        <f t="shared" si="24"/>
        <v>-2.3362954435741094E-2</v>
      </c>
      <c r="D510">
        <f t="shared" si="22"/>
        <v>2184232.8930226509</v>
      </c>
      <c r="E510">
        <f t="shared" si="23"/>
        <v>40.189970378897591</v>
      </c>
    </row>
    <row r="511" spans="1:5" x14ac:dyDescent="0.25">
      <c r="A511">
        <f>VLOOKUP('2024-03-18_windows_device_0'!P511,'2024-03-18_windows_device_0'!P$1:P$911,1,0)</f>
        <v>40.173999999999999</v>
      </c>
      <c r="B511">
        <f>VLOOKUP('2024-03-18_windows_device_0'!Q511,'2024-03-18_windows_device_0'!Q$1:Q$911,1,0)</f>
        <v>2184285</v>
      </c>
      <c r="C511">
        <f t="shared" si="24"/>
        <v>-3.9383266048818873E-2</v>
      </c>
      <c r="D511">
        <f t="shared" si="22"/>
        <v>2184200.533952469</v>
      </c>
      <c r="E511">
        <f t="shared" si="23"/>
        <v>40.134616733951184</v>
      </c>
    </row>
    <row r="512" spans="1:5" x14ac:dyDescent="0.25">
      <c r="A512">
        <f>VLOOKUP('2024-03-18_windows_device_0'!P512,'2024-03-18_windows_device_0'!P$1:P$911,1,0)</f>
        <v>40.122</v>
      </c>
      <c r="B512">
        <f>VLOOKUP('2024-03-18_windows_device_0'!Q512,'2024-03-18_windows_device_0'!Q$1:Q$911,1,0)</f>
        <v>2184283</v>
      </c>
      <c r="C512">
        <f t="shared" si="24"/>
        <v>-5.2066012742508112E-2</v>
      </c>
      <c r="D512">
        <f t="shared" si="22"/>
        <v>2184171.3330219081</v>
      </c>
      <c r="E512">
        <f t="shared" si="23"/>
        <v>40.069933987257492</v>
      </c>
    </row>
    <row r="513" spans="1:5" x14ac:dyDescent="0.25">
      <c r="A513">
        <f>VLOOKUP('2024-03-18_windows_device_0'!P513,'2024-03-18_windows_device_0'!P$1:P$911,1,0)</f>
        <v>40.080666666666666</v>
      </c>
      <c r="B513">
        <f>VLOOKUP('2024-03-18_windows_device_0'!Q513,'2024-03-18_windows_device_0'!Q$1:Q$911,1,0)</f>
        <v>2184279</v>
      </c>
      <c r="C513">
        <f t="shared" si="24"/>
        <v>-4.1385805000456265E-2</v>
      </c>
      <c r="D513">
        <f t="shared" si="22"/>
        <v>2184190.2390686963</v>
      </c>
      <c r="E513">
        <f t="shared" si="23"/>
        <v>40.039280861666207</v>
      </c>
    </row>
    <row r="514" spans="1:5" x14ac:dyDescent="0.25">
      <c r="A514">
        <f>VLOOKUP('2024-03-18_windows_device_0'!P514,'2024-03-18_windows_device_0'!P$1:P$911,1,0)</f>
        <v>40.055333333333337</v>
      </c>
      <c r="B514">
        <f>VLOOKUP('2024-03-18_windows_device_0'!Q514,'2024-03-18_windows_device_0'!Q$1:Q$911,1,0)</f>
        <v>2184275</v>
      </c>
      <c r="C514">
        <f t="shared" si="24"/>
        <v>-2.536549338737137E-2</v>
      </c>
      <c r="D514">
        <f t="shared" si="22"/>
        <v>2184220.5981388781</v>
      </c>
      <c r="E514">
        <f t="shared" si="23"/>
        <v>40.029967839945968</v>
      </c>
    </row>
    <row r="515" spans="1:5" x14ac:dyDescent="0.25">
      <c r="A515">
        <f>VLOOKUP('2024-03-18_windows_device_0'!P515,'2024-03-18_windows_device_0'!P$1:P$911,1,0)</f>
        <v>40.00866666666667</v>
      </c>
      <c r="B515">
        <f>VLOOKUP('2024-03-18_windows_device_0'!Q515,'2024-03-18_windows_device_0'!Q$1:Q$911,1,0)</f>
        <v>2184274</v>
      </c>
      <c r="C515">
        <f t="shared" si="24"/>
        <v>-4.6725908871482189E-2</v>
      </c>
      <c r="D515">
        <f t="shared" ref="D515:D578" si="25">B515+C515*F$3</f>
        <v>2184173.7860453022</v>
      </c>
      <c r="E515">
        <f t="shared" ref="E515:E578" si="26">C515+A515</f>
        <v>39.96194075779519</v>
      </c>
    </row>
    <row r="516" spans="1:5" x14ac:dyDescent="0.25">
      <c r="A516">
        <f>VLOOKUP('2024-03-18_windows_device_0'!P516,'2024-03-18_windows_device_0'!P$1:P$911,1,0)</f>
        <v>39.988</v>
      </c>
      <c r="B516">
        <f>VLOOKUP('2024-03-18_windows_device_0'!Q516,'2024-03-18_windows_device_0'!Q$1:Q$911,1,0)</f>
        <v>2184274</v>
      </c>
      <c r="C516">
        <f t="shared" si="24"/>
        <v>-2.0692902500231689E-2</v>
      </c>
      <c r="D516">
        <f t="shared" si="25"/>
        <v>2184229.6195343481</v>
      </c>
      <c r="E516">
        <f t="shared" si="26"/>
        <v>39.96730709749977</v>
      </c>
    </row>
    <row r="517" spans="1:5" x14ac:dyDescent="0.25">
      <c r="A517">
        <f>VLOOKUP('2024-03-18_windows_device_0'!P517,'2024-03-18_windows_device_0'!P$1:P$911,1,0)</f>
        <v>39.934666666666665</v>
      </c>
      <c r="B517">
        <f>VLOOKUP('2024-03-18_windows_device_0'!Q517,'2024-03-18_windows_device_0'!Q$1:Q$911,1,0)</f>
        <v>2184273</v>
      </c>
      <c r="C517">
        <f t="shared" si="24"/>
        <v>-5.3401038710266371E-2</v>
      </c>
      <c r="D517">
        <f t="shared" si="25"/>
        <v>2184158.4697660594</v>
      </c>
      <c r="E517">
        <f t="shared" si="26"/>
        <v>39.881265627956395</v>
      </c>
    </row>
    <row r="518" spans="1:5" x14ac:dyDescent="0.25">
      <c r="A518">
        <f>VLOOKUP('2024-03-18_windows_device_0'!P518,'2024-03-18_windows_device_0'!P$1:P$911,1,0)</f>
        <v>39.920666666666669</v>
      </c>
      <c r="B518">
        <f>VLOOKUP('2024-03-18_windows_device_0'!Q518,'2024-03-18_windows_device_0'!Q$1:Q$911,1,0)</f>
        <v>2184272</v>
      </c>
      <c r="C518">
        <f t="shared" si="24"/>
        <v>-1.4017772661440388E-2</v>
      </c>
      <c r="D518">
        <f t="shared" si="25"/>
        <v>2184241.9358135909</v>
      </c>
      <c r="E518">
        <f t="shared" si="26"/>
        <v>39.90664889400523</v>
      </c>
    </row>
    <row r="519" spans="1:5" x14ac:dyDescent="0.25">
      <c r="A519">
        <f>VLOOKUP('2024-03-18_windows_device_0'!P519,'2024-03-18_windows_device_0'!P$1:P$911,1,0)</f>
        <v>39.868000000000002</v>
      </c>
      <c r="B519">
        <f>VLOOKUP('2024-03-18_windows_device_0'!Q519,'2024-03-18_windows_device_0'!Q$1:Q$911,1,0)</f>
        <v>2184262</v>
      </c>
      <c r="C519">
        <f t="shared" si="24"/>
        <v>-5.2733525726387245E-2</v>
      </c>
      <c r="D519">
        <f t="shared" si="25"/>
        <v>2184148.901393984</v>
      </c>
      <c r="E519">
        <f t="shared" si="26"/>
        <v>39.815266474273614</v>
      </c>
    </row>
    <row r="520" spans="1:5" x14ac:dyDescent="0.25">
      <c r="A520">
        <f>VLOOKUP('2024-03-18_windows_device_0'!P520,'2024-03-18_windows_device_0'!P$1:P$911,1,0)</f>
        <v>39.840000000000003</v>
      </c>
      <c r="B520">
        <f>VLOOKUP('2024-03-18_windows_device_0'!Q520,'2024-03-18_windows_device_0'!Q$1:Q$911,1,0)</f>
        <v>2184262</v>
      </c>
      <c r="C520">
        <f t="shared" si="24"/>
        <v>-2.8035545322887889E-2</v>
      </c>
      <c r="D520">
        <f t="shared" si="25"/>
        <v>2184201.8716271813</v>
      </c>
      <c r="E520">
        <f t="shared" si="26"/>
        <v>39.811964454677117</v>
      </c>
    </row>
    <row r="521" spans="1:5" x14ac:dyDescent="0.25">
      <c r="A521">
        <f>VLOOKUP('2024-03-18_windows_device_0'!P521,'2024-03-18_windows_device_0'!P$1:P$911,1,0)</f>
        <v>39.800666666666665</v>
      </c>
      <c r="B521">
        <f>VLOOKUP('2024-03-18_windows_device_0'!Q521,'2024-03-18_windows_device_0'!Q$1:Q$911,1,0)</f>
        <v>2184268</v>
      </c>
      <c r="C521">
        <f t="shared" si="24"/>
        <v>-3.9383266048825985E-2</v>
      </c>
      <c r="D521">
        <f t="shared" si="25"/>
        <v>2184183.533952469</v>
      </c>
      <c r="E521">
        <f t="shared" si="26"/>
        <v>39.761283400617842</v>
      </c>
    </row>
    <row r="522" spans="1:5" x14ac:dyDescent="0.25">
      <c r="A522">
        <f>VLOOKUP('2024-03-18_windows_device_0'!P522,'2024-03-18_windows_device_0'!P$1:P$911,1,0)</f>
        <v>39.785333333333334</v>
      </c>
      <c r="B522">
        <f>VLOOKUP('2024-03-18_windows_device_0'!Q522,'2024-03-18_windows_device_0'!Q$1:Q$911,1,0)</f>
        <v>2184264</v>
      </c>
      <c r="C522">
        <f t="shared" si="24"/>
        <v>-1.5352798629198647E-2</v>
      </c>
      <c r="D522">
        <f t="shared" si="25"/>
        <v>2184231.0725577422</v>
      </c>
      <c r="E522">
        <f t="shared" si="26"/>
        <v>39.769980534704132</v>
      </c>
    </row>
    <row r="523" spans="1:5" x14ac:dyDescent="0.25">
      <c r="A523">
        <f>VLOOKUP('2024-03-18_windows_device_0'!P523,'2024-03-18_windows_device_0'!P$1:P$911,1,0)</f>
        <v>39.743333333333332</v>
      </c>
      <c r="B523">
        <f>VLOOKUP('2024-03-18_windows_device_0'!Q523,'2024-03-18_windows_device_0'!Q$1:Q$911,1,0)</f>
        <v>2184256</v>
      </c>
      <c r="C523">
        <f t="shared" si="24"/>
        <v>-4.2053317984335391E-2</v>
      </c>
      <c r="D523">
        <f t="shared" si="25"/>
        <v>2184165.8074407717</v>
      </c>
      <c r="E523">
        <f t="shared" si="26"/>
        <v>39.701280015348999</v>
      </c>
    </row>
    <row r="524" spans="1:5" x14ac:dyDescent="0.25">
      <c r="A524">
        <f>VLOOKUP('2024-03-18_windows_device_0'!P524,'2024-03-18_windows_device_0'!P$1:P$911,1,0)</f>
        <v>39.707999999999998</v>
      </c>
      <c r="B524">
        <f>VLOOKUP('2024-03-18_windows_device_0'!Q524,'2024-03-18_windows_device_0'!Q$1:Q$911,1,0)</f>
        <v>2184256</v>
      </c>
      <c r="C524">
        <f t="shared" si="24"/>
        <v>-3.5378188145551208E-2</v>
      </c>
      <c r="D524">
        <f t="shared" si="25"/>
        <v>2184180.1237200145</v>
      </c>
      <c r="E524">
        <f t="shared" si="26"/>
        <v>39.672621811854448</v>
      </c>
    </row>
    <row r="525" spans="1:5" x14ac:dyDescent="0.25">
      <c r="A525">
        <f>VLOOKUP('2024-03-18_windows_device_0'!P525,'2024-03-18_windows_device_0'!P$1:P$911,1,0)</f>
        <v>39.668666666666667</v>
      </c>
      <c r="B525">
        <f>VLOOKUP('2024-03-18_windows_device_0'!Q525,'2024-03-18_windows_device_0'!Q$1:Q$911,1,0)</f>
        <v>2184258</v>
      </c>
      <c r="C525">
        <f t="shared" si="24"/>
        <v>-3.9383266048818873E-2</v>
      </c>
      <c r="D525">
        <f t="shared" si="25"/>
        <v>2184173.533952469</v>
      </c>
      <c r="E525">
        <f t="shared" si="26"/>
        <v>39.629283400617851</v>
      </c>
    </row>
    <row r="526" spans="1:5" x14ac:dyDescent="0.25">
      <c r="A526">
        <f>VLOOKUP('2024-03-18_windows_device_0'!P526,'2024-03-18_windows_device_0'!P$1:P$911,1,0)</f>
        <v>39.640666666666668</v>
      </c>
      <c r="B526">
        <f>VLOOKUP('2024-03-18_windows_device_0'!Q526,'2024-03-18_windows_device_0'!Q$1:Q$911,1,0)</f>
        <v>2184249</v>
      </c>
      <c r="C526">
        <f t="shared" si="24"/>
        <v>-2.8035545322887889E-2</v>
      </c>
      <c r="D526">
        <f t="shared" si="25"/>
        <v>2184188.8716271813</v>
      </c>
      <c r="E526">
        <f t="shared" si="26"/>
        <v>39.612631121343782</v>
      </c>
    </row>
    <row r="527" spans="1:5" x14ac:dyDescent="0.25">
      <c r="A527">
        <f>VLOOKUP('2024-03-18_windows_device_0'!P527,'2024-03-18_windows_device_0'!P$1:P$911,1,0)</f>
        <v>39.61933333333333</v>
      </c>
      <c r="B527">
        <f>VLOOKUP('2024-03-18_windows_device_0'!Q527,'2024-03-18_windows_device_0'!Q$1:Q$911,1,0)</f>
        <v>2184243</v>
      </c>
      <c r="C527">
        <f t="shared" si="24"/>
        <v>-2.1360415484110818E-2</v>
      </c>
      <c r="D527">
        <f t="shared" si="25"/>
        <v>2184197.187906424</v>
      </c>
      <c r="E527">
        <f t="shared" si="26"/>
        <v>39.597972917849219</v>
      </c>
    </row>
    <row r="528" spans="1:5" x14ac:dyDescent="0.25">
      <c r="A528">
        <f>VLOOKUP('2024-03-18_windows_device_0'!P528,'2024-03-18_windows_device_0'!P$1:P$911,1,0)</f>
        <v>39.555999999999997</v>
      </c>
      <c r="B528">
        <f>VLOOKUP('2024-03-18_windows_device_0'!Q528,'2024-03-18_windows_device_0'!Q$1:Q$911,1,0)</f>
        <v>2184247</v>
      </c>
      <c r="C528">
        <f t="shared" si="24"/>
        <v>-6.3413733468439093E-2</v>
      </c>
      <c r="D528">
        <f t="shared" si="25"/>
        <v>2184110.9953471958</v>
      </c>
      <c r="E528">
        <f t="shared" si="26"/>
        <v>39.492586266531561</v>
      </c>
    </row>
    <row r="529" spans="1:5" x14ac:dyDescent="0.25">
      <c r="A529">
        <f>VLOOKUP('2024-03-18_windows_device_0'!P529,'2024-03-18_windows_device_0'!P$1:P$911,1,0)</f>
        <v>39.535333333333334</v>
      </c>
      <c r="B529">
        <f>VLOOKUP('2024-03-18_windows_device_0'!Q529,'2024-03-18_windows_device_0'!Q$1:Q$911,1,0)</f>
        <v>2184245</v>
      </c>
      <c r="C529">
        <f t="shared" si="24"/>
        <v>-2.0692902500224573E-2</v>
      </c>
      <c r="D529">
        <f t="shared" si="25"/>
        <v>2184200.6195343481</v>
      </c>
      <c r="E529">
        <f t="shared" si="26"/>
        <v>39.514640430833111</v>
      </c>
    </row>
    <row r="530" spans="1:5" x14ac:dyDescent="0.25">
      <c r="A530">
        <f>VLOOKUP('2024-03-18_windows_device_0'!P530,'2024-03-18_windows_device_0'!P$1:P$911,1,0)</f>
        <v>39.49666666666667</v>
      </c>
      <c r="B530">
        <f>VLOOKUP('2024-03-18_windows_device_0'!Q530,'2024-03-18_windows_device_0'!Q$1:Q$911,1,0)</f>
        <v>2184242</v>
      </c>
      <c r="C530">
        <f t="shared" si="24"/>
        <v>-3.871575306493974E-2</v>
      </c>
      <c r="D530">
        <f t="shared" si="25"/>
        <v>2184158.9655803931</v>
      </c>
      <c r="E530">
        <f t="shared" si="26"/>
        <v>39.457950913601728</v>
      </c>
    </row>
    <row r="531" spans="1:5" x14ac:dyDescent="0.25">
      <c r="A531">
        <f>VLOOKUP('2024-03-18_windows_device_0'!P531,'2024-03-18_windows_device_0'!P$1:P$911,1,0)</f>
        <v>39.480666666666664</v>
      </c>
      <c r="B531">
        <f>VLOOKUP('2024-03-18_windows_device_0'!Q531,'2024-03-18_windows_device_0'!Q$1:Q$911,1,0)</f>
        <v>2184242</v>
      </c>
      <c r="C531">
        <f t="shared" si="24"/>
        <v>-1.6020311613084891E-2</v>
      </c>
      <c r="D531">
        <f t="shared" si="25"/>
        <v>2184207.6409298177</v>
      </c>
      <c r="E531">
        <f t="shared" si="26"/>
        <v>39.464646355053581</v>
      </c>
    </row>
    <row r="532" spans="1:5" x14ac:dyDescent="0.25">
      <c r="A532">
        <f>VLOOKUP('2024-03-18_windows_device_0'!P532,'2024-03-18_windows_device_0'!P$1:P$911,1,0)</f>
        <v>39.417333333333332</v>
      </c>
      <c r="B532">
        <f>VLOOKUP('2024-03-18_windows_device_0'!Q532,'2024-03-18_windows_device_0'!Q$1:Q$911,1,0)</f>
        <v>2184244</v>
      </c>
      <c r="C532">
        <f t="shared" si="24"/>
        <v>-6.3413733468439093E-2</v>
      </c>
      <c r="D532">
        <f t="shared" si="25"/>
        <v>2184107.9953471958</v>
      </c>
      <c r="E532">
        <f t="shared" si="26"/>
        <v>39.353919599864895</v>
      </c>
    </row>
    <row r="533" spans="1:5" x14ac:dyDescent="0.25">
      <c r="A533">
        <f>VLOOKUP('2024-03-18_windows_device_0'!P533,'2024-03-18_windows_device_0'!P$1:P$911,1,0)</f>
        <v>39.404666666666664</v>
      </c>
      <c r="B533">
        <f>VLOOKUP('2024-03-18_windows_device_0'!Q533,'2024-03-18_windows_device_0'!Q$1:Q$911,1,0)</f>
        <v>2184244</v>
      </c>
      <c r="C533">
        <f t="shared" si="24"/>
        <v>-1.2682746693689241E-2</v>
      </c>
      <c r="D533">
        <f t="shared" si="25"/>
        <v>2184216.7990694391</v>
      </c>
      <c r="E533">
        <f t="shared" si="26"/>
        <v>39.391983919972972</v>
      </c>
    </row>
    <row r="534" spans="1:5" x14ac:dyDescent="0.25">
      <c r="A534">
        <f>VLOOKUP('2024-03-18_windows_device_0'!P534,'2024-03-18_windows_device_0'!P$1:P$911,1,0)</f>
        <v>39.372</v>
      </c>
      <c r="B534">
        <f>VLOOKUP('2024-03-18_windows_device_0'!Q534,'2024-03-18_windows_device_0'!Q$1:Q$911,1,0)</f>
        <v>2184239</v>
      </c>
      <c r="C534">
        <f t="shared" si="24"/>
        <v>-3.2708136210034683E-2</v>
      </c>
      <c r="D534">
        <f t="shared" si="25"/>
        <v>2184168.8502317113</v>
      </c>
      <c r="E534">
        <f t="shared" si="26"/>
        <v>39.339291863789967</v>
      </c>
    </row>
    <row r="535" spans="1:5" x14ac:dyDescent="0.25">
      <c r="A535">
        <f>VLOOKUP('2024-03-18_windows_device_0'!P535,'2024-03-18_windows_device_0'!P$1:P$911,1,0)</f>
        <v>39.323333333333331</v>
      </c>
      <c r="B535">
        <f>VLOOKUP('2024-03-18_windows_device_0'!Q535,'2024-03-18_windows_device_0'!Q$1:Q$911,1,0)</f>
        <v>2184237</v>
      </c>
      <c r="C535">
        <f t="shared" si="24"/>
        <v>-4.8728447823119581E-2</v>
      </c>
      <c r="D535">
        <f t="shared" si="25"/>
        <v>2184132.4911615294</v>
      </c>
      <c r="E535">
        <f t="shared" si="26"/>
        <v>39.274604885510215</v>
      </c>
    </row>
    <row r="536" spans="1:5" x14ac:dyDescent="0.25">
      <c r="A536">
        <f>VLOOKUP('2024-03-18_windows_device_0'!P536,'2024-03-18_windows_device_0'!P$1:P$911,1,0)</f>
        <v>39.301333333333332</v>
      </c>
      <c r="B536">
        <f>VLOOKUP('2024-03-18_windows_device_0'!Q536,'2024-03-18_windows_device_0'!Q$1:Q$911,1,0)</f>
        <v>2184228</v>
      </c>
      <c r="C536">
        <f t="shared" si="24"/>
        <v>-2.2027928467982835E-2</v>
      </c>
      <c r="D536">
        <f t="shared" si="25"/>
        <v>2184180.7562784995</v>
      </c>
      <c r="E536">
        <f t="shared" si="26"/>
        <v>39.279305404865347</v>
      </c>
    </row>
    <row r="537" spans="1:5" x14ac:dyDescent="0.25">
      <c r="A537">
        <f>VLOOKUP('2024-03-18_windows_device_0'!P537,'2024-03-18_windows_device_0'!P$1:P$911,1,0)</f>
        <v>39.260666666666665</v>
      </c>
      <c r="B537">
        <f>VLOOKUP('2024-03-18_windows_device_0'!Q537,'2024-03-18_windows_device_0'!Q$1:Q$911,1,0)</f>
        <v>2184223</v>
      </c>
      <c r="C537">
        <f t="shared" si="24"/>
        <v>-4.0718292016577132E-2</v>
      </c>
      <c r="D537">
        <f t="shared" si="25"/>
        <v>2184135.6706966204</v>
      </c>
      <c r="E537">
        <f t="shared" si="26"/>
        <v>39.219948374650087</v>
      </c>
    </row>
    <row r="538" spans="1:5" x14ac:dyDescent="0.25">
      <c r="A538">
        <f>VLOOKUP('2024-03-18_windows_device_0'!P538,'2024-03-18_windows_device_0'!P$1:P$911,1,0)</f>
        <v>39.239333333333335</v>
      </c>
      <c r="B538">
        <f>VLOOKUP('2024-03-18_windows_device_0'!Q538,'2024-03-18_windows_device_0'!Q$1:Q$911,1,0)</f>
        <v>2184227</v>
      </c>
      <c r="C538">
        <f t="shared" si="24"/>
        <v>-2.1360415484103702E-2</v>
      </c>
      <c r="D538">
        <f t="shared" si="25"/>
        <v>2184181.187906424</v>
      </c>
      <c r="E538">
        <f t="shared" si="26"/>
        <v>39.217972917849231</v>
      </c>
    </row>
    <row r="539" spans="1:5" x14ac:dyDescent="0.25">
      <c r="A539">
        <f>VLOOKUP('2024-03-18_windows_device_0'!P539,'2024-03-18_windows_device_0'!P$1:P$911,1,0)</f>
        <v>39.211333333333336</v>
      </c>
      <c r="B539">
        <f>VLOOKUP('2024-03-18_windows_device_0'!Q539,'2024-03-18_windows_device_0'!Q$1:Q$911,1,0)</f>
        <v>2184232</v>
      </c>
      <c r="C539">
        <f t="shared" si="24"/>
        <v>-2.8035545322887889E-2</v>
      </c>
      <c r="D539">
        <f t="shared" si="25"/>
        <v>2184171.8716271813</v>
      </c>
      <c r="E539">
        <f t="shared" si="26"/>
        <v>39.183297788010449</v>
      </c>
    </row>
    <row r="540" spans="1:5" x14ac:dyDescent="0.25">
      <c r="A540">
        <f>VLOOKUP('2024-03-18_windows_device_0'!P540,'2024-03-18_windows_device_0'!P$1:P$911,1,0)</f>
        <v>39.171999999999997</v>
      </c>
      <c r="B540">
        <f>VLOOKUP('2024-03-18_windows_device_0'!Q540,'2024-03-18_windows_device_0'!Q$1:Q$911,1,0)</f>
        <v>2184228</v>
      </c>
      <c r="C540">
        <f t="shared" si="24"/>
        <v>-3.9383266048825985E-2</v>
      </c>
      <c r="D540">
        <f t="shared" si="25"/>
        <v>2184143.533952469</v>
      </c>
      <c r="E540">
        <f t="shared" si="26"/>
        <v>39.132616733951174</v>
      </c>
    </row>
    <row r="541" spans="1:5" x14ac:dyDescent="0.25">
      <c r="A541">
        <f>VLOOKUP('2024-03-18_windows_device_0'!P541,'2024-03-18_windows_device_0'!P$1:P$911,1,0)</f>
        <v>39.13066666666667</v>
      </c>
      <c r="B541">
        <f>VLOOKUP('2024-03-18_windows_device_0'!Q541,'2024-03-18_windows_device_0'!Q$1:Q$911,1,0)</f>
        <v>2184228</v>
      </c>
      <c r="C541">
        <f t="shared" si="24"/>
        <v>-4.1385805000449145E-2</v>
      </c>
      <c r="D541">
        <f t="shared" si="25"/>
        <v>2184139.2390686963</v>
      </c>
      <c r="E541">
        <f t="shared" si="26"/>
        <v>39.089280861666218</v>
      </c>
    </row>
    <row r="542" spans="1:5" x14ac:dyDescent="0.25">
      <c r="A542">
        <f>VLOOKUP('2024-03-18_windows_device_0'!P542,'2024-03-18_windows_device_0'!P$1:P$911,1,0)</f>
        <v>39.116</v>
      </c>
      <c r="B542">
        <f>VLOOKUP('2024-03-18_windows_device_0'!Q542,'2024-03-18_windows_device_0'!Q$1:Q$911,1,0)</f>
        <v>2184229</v>
      </c>
      <c r="C542">
        <f t="shared" si="24"/>
        <v>-1.4685285645326632E-2</v>
      </c>
      <c r="D542">
        <f t="shared" si="25"/>
        <v>2184197.5041856663</v>
      </c>
      <c r="E542">
        <f t="shared" si="26"/>
        <v>39.101314714354672</v>
      </c>
    </row>
    <row r="543" spans="1:5" x14ac:dyDescent="0.25">
      <c r="A543">
        <f>VLOOKUP('2024-03-18_windows_device_0'!P543,'2024-03-18_windows_device_0'!P$1:P$911,1,0)</f>
        <v>39.076666666666668</v>
      </c>
      <c r="B543">
        <f>VLOOKUP('2024-03-18_windows_device_0'!Q543,'2024-03-18_windows_device_0'!Q$1:Q$911,1,0)</f>
        <v>2184224</v>
      </c>
      <c r="C543">
        <f t="shared" si="24"/>
        <v>-3.9383266048818873E-2</v>
      </c>
      <c r="D543">
        <f t="shared" si="25"/>
        <v>2184139.533952469</v>
      </c>
      <c r="E543">
        <f t="shared" si="26"/>
        <v>39.037283400617852</v>
      </c>
    </row>
    <row r="544" spans="1:5" x14ac:dyDescent="0.25">
      <c r="A544">
        <f>VLOOKUP('2024-03-18_windows_device_0'!P544,'2024-03-18_windows_device_0'!P$1:P$911,1,0)</f>
        <v>39.042666666666669</v>
      </c>
      <c r="B544">
        <f>VLOOKUP('2024-03-18_windows_device_0'!Q544,'2024-03-18_windows_device_0'!Q$1:Q$911,1,0)</f>
        <v>2184219</v>
      </c>
      <c r="C544">
        <f t="shared" si="24"/>
        <v>-3.4043162177792949E-2</v>
      </c>
      <c r="D544">
        <f t="shared" si="25"/>
        <v>2184145.9869758631</v>
      </c>
      <c r="E544">
        <f t="shared" si="26"/>
        <v>39.008623504488874</v>
      </c>
    </row>
    <row r="545" spans="1:5" x14ac:dyDescent="0.25">
      <c r="A545">
        <f>VLOOKUP('2024-03-18_windows_device_0'!P545,'2024-03-18_windows_device_0'!P$1:P$911,1,0)</f>
        <v>39.017333333333333</v>
      </c>
      <c r="B545">
        <f>VLOOKUP('2024-03-18_windows_device_0'!Q545,'2024-03-18_windows_device_0'!Q$1:Q$911,1,0)</f>
        <v>2184215</v>
      </c>
      <c r="C545">
        <f t="shared" si="24"/>
        <v>-2.5365493387378483E-2</v>
      </c>
      <c r="D545">
        <f t="shared" si="25"/>
        <v>2184160.5981388781</v>
      </c>
      <c r="E545">
        <f t="shared" si="26"/>
        <v>38.991967839945957</v>
      </c>
    </row>
    <row r="546" spans="1:5" x14ac:dyDescent="0.25">
      <c r="A546">
        <f>VLOOKUP('2024-03-18_windows_device_0'!P546,'2024-03-18_windows_device_0'!P$1:P$911,1,0)</f>
        <v>38.99</v>
      </c>
      <c r="B546">
        <f>VLOOKUP('2024-03-18_windows_device_0'!Q546,'2024-03-18_windows_device_0'!Q$1:Q$911,1,0)</f>
        <v>2184215</v>
      </c>
      <c r="C546">
        <f t="shared" si="24"/>
        <v>-2.7368032339008759E-2</v>
      </c>
      <c r="D546">
        <f t="shared" si="25"/>
        <v>2184156.3032551054</v>
      </c>
      <c r="E546">
        <f t="shared" si="26"/>
        <v>38.962631967660997</v>
      </c>
    </row>
    <row r="547" spans="1:5" x14ac:dyDescent="0.25">
      <c r="A547">
        <f>VLOOKUP('2024-03-18_windows_device_0'!P547,'2024-03-18_windows_device_0'!P$1:P$911,1,0)</f>
        <v>38.952666666666666</v>
      </c>
      <c r="B547">
        <f>VLOOKUP('2024-03-18_windows_device_0'!Q547,'2024-03-18_windows_device_0'!Q$1:Q$911,1,0)</f>
        <v>2184215</v>
      </c>
      <c r="C547">
        <f t="shared" si="24"/>
        <v>-3.7380727097188593E-2</v>
      </c>
      <c r="D547">
        <f t="shared" si="25"/>
        <v>2184134.8288362417</v>
      </c>
      <c r="E547">
        <f t="shared" si="26"/>
        <v>38.915285939569479</v>
      </c>
    </row>
    <row r="548" spans="1:5" x14ac:dyDescent="0.25">
      <c r="A548">
        <f>VLOOKUP('2024-03-18_windows_device_0'!P548,'2024-03-18_windows_device_0'!P$1:P$911,1,0)</f>
        <v>38.944000000000003</v>
      </c>
      <c r="B548">
        <f>VLOOKUP('2024-03-18_windows_device_0'!Q548,'2024-03-18_windows_device_0'!Q$1:Q$911,1,0)</f>
        <v>2184215</v>
      </c>
      <c r="C548">
        <f t="shared" si="24"/>
        <v>-8.6776687904144625E-3</v>
      </c>
      <c r="D548">
        <f t="shared" si="25"/>
        <v>2184196.3888369845</v>
      </c>
      <c r="E548">
        <f t="shared" si="26"/>
        <v>38.935322331209591</v>
      </c>
    </row>
    <row r="549" spans="1:5" x14ac:dyDescent="0.25">
      <c r="A549">
        <f>VLOOKUP('2024-03-18_windows_device_0'!P549,'2024-03-18_windows_device_0'!P$1:P$911,1,0)</f>
        <v>38.883333333333333</v>
      </c>
      <c r="B549">
        <f>VLOOKUP('2024-03-18_windows_device_0'!Q549,'2024-03-18_windows_device_0'!Q$1:Q$911,1,0)</f>
        <v>2184215</v>
      </c>
      <c r="C549">
        <f t="shared" si="24"/>
        <v>-6.0743681532929687E-2</v>
      </c>
      <c r="D549">
        <f t="shared" si="25"/>
        <v>2184084.7218588926</v>
      </c>
      <c r="E549">
        <f t="shared" si="26"/>
        <v>38.822589651800406</v>
      </c>
    </row>
    <row r="550" spans="1:5" x14ac:dyDescent="0.25">
      <c r="A550">
        <f>VLOOKUP('2024-03-18_windows_device_0'!P550,'2024-03-18_windows_device_0'!P$1:P$911,1,0)</f>
        <v>38.856000000000002</v>
      </c>
      <c r="B550">
        <f>VLOOKUP('2024-03-18_windows_device_0'!Q550,'2024-03-18_windows_device_0'!Q$1:Q$911,1,0)</f>
        <v>2184212</v>
      </c>
      <c r="C550">
        <f t="shared" si="24"/>
        <v>-2.7368032339008759E-2</v>
      </c>
      <c r="D550">
        <f t="shared" si="25"/>
        <v>2184153.3032551054</v>
      </c>
      <c r="E550">
        <f t="shared" si="26"/>
        <v>38.828631967660996</v>
      </c>
    </row>
    <row r="551" spans="1:5" x14ac:dyDescent="0.25">
      <c r="A551">
        <f>VLOOKUP('2024-03-18_windows_device_0'!P551,'2024-03-18_windows_device_0'!P$1:P$911,1,0)</f>
        <v>38.839333333333336</v>
      </c>
      <c r="B551">
        <f>VLOOKUP('2024-03-18_windows_device_0'!Q551,'2024-03-18_windows_device_0'!Q$1:Q$911,1,0)</f>
        <v>2184211</v>
      </c>
      <c r="C551">
        <f t="shared" si="24"/>
        <v>-1.6687824596956908E-2</v>
      </c>
      <c r="D551">
        <f t="shared" si="25"/>
        <v>2184175.2093018936</v>
      </c>
      <c r="E551">
        <f t="shared" si="26"/>
        <v>38.822645508736379</v>
      </c>
    </row>
    <row r="552" spans="1:5" x14ac:dyDescent="0.25">
      <c r="A552">
        <f>VLOOKUP('2024-03-18_windows_device_0'!P552,'2024-03-18_windows_device_0'!P$1:P$911,1,0)</f>
        <v>38.798666666666669</v>
      </c>
      <c r="B552">
        <f>VLOOKUP('2024-03-18_windows_device_0'!Q552,'2024-03-18_windows_device_0'!Q$1:Q$911,1,0)</f>
        <v>2184202</v>
      </c>
      <c r="C552">
        <f t="shared" ref="C552:C615" si="27">(A552-A551)*F$2</f>
        <v>-4.0718292016577132E-2</v>
      </c>
      <c r="D552">
        <f t="shared" si="25"/>
        <v>2184114.6706966204</v>
      </c>
      <c r="E552">
        <f t="shared" si="26"/>
        <v>38.757948374650091</v>
      </c>
    </row>
    <row r="553" spans="1:5" x14ac:dyDescent="0.25">
      <c r="A553">
        <f>VLOOKUP('2024-03-18_windows_device_0'!P553,'2024-03-18_windows_device_0'!P$1:P$911,1,0)</f>
        <v>38.774000000000001</v>
      </c>
      <c r="B553">
        <f>VLOOKUP('2024-03-18_windows_device_0'!Q553,'2024-03-18_windows_device_0'!Q$1:Q$911,1,0)</f>
        <v>2184199</v>
      </c>
      <c r="C553">
        <f t="shared" si="27"/>
        <v>-2.4697980403499353E-2</v>
      </c>
      <c r="D553">
        <f t="shared" si="25"/>
        <v>2184146.0297668027</v>
      </c>
      <c r="E553">
        <f t="shared" si="26"/>
        <v>38.749302019596499</v>
      </c>
    </row>
    <row r="554" spans="1:5" x14ac:dyDescent="0.25">
      <c r="A554">
        <f>VLOOKUP('2024-03-18_windows_device_0'!P554,'2024-03-18_windows_device_0'!P$1:P$911,1,0)</f>
        <v>38.761333333333333</v>
      </c>
      <c r="B554">
        <f>VLOOKUP('2024-03-18_windows_device_0'!Q554,'2024-03-18_windows_device_0'!Q$1:Q$911,1,0)</f>
        <v>2184200</v>
      </c>
      <c r="C554">
        <f t="shared" si="27"/>
        <v>-1.2682746693689241E-2</v>
      </c>
      <c r="D554">
        <f t="shared" si="25"/>
        <v>2184172.7990694391</v>
      </c>
      <c r="E554">
        <f t="shared" si="26"/>
        <v>38.748650586639641</v>
      </c>
    </row>
    <row r="555" spans="1:5" x14ac:dyDescent="0.25">
      <c r="A555">
        <f>VLOOKUP('2024-03-18_windows_device_0'!P555,'2024-03-18_windows_device_0'!P$1:P$911,1,0)</f>
        <v>38.716666666666669</v>
      </c>
      <c r="B555">
        <f>VLOOKUP('2024-03-18_windows_device_0'!Q555,'2024-03-18_windows_device_0'!Q$1:Q$911,1,0)</f>
        <v>2184200</v>
      </c>
      <c r="C555">
        <f t="shared" si="27"/>
        <v>-4.4723369919844796E-2</v>
      </c>
      <c r="D555">
        <f t="shared" si="25"/>
        <v>2184104.0809290749</v>
      </c>
      <c r="E555">
        <f t="shared" si="26"/>
        <v>38.671943296746825</v>
      </c>
    </row>
    <row r="556" spans="1:5" x14ac:dyDescent="0.25">
      <c r="A556">
        <f>VLOOKUP('2024-03-18_windows_device_0'!P556,'2024-03-18_windows_device_0'!P$1:P$911,1,0)</f>
        <v>38.694000000000003</v>
      </c>
      <c r="B556">
        <f>VLOOKUP('2024-03-18_windows_device_0'!Q556,'2024-03-18_windows_device_0'!Q$1:Q$911,1,0)</f>
        <v>2184195</v>
      </c>
      <c r="C556">
        <f t="shared" si="27"/>
        <v>-2.2695441451861965E-2</v>
      </c>
      <c r="D556">
        <f t="shared" si="25"/>
        <v>2184146.3246505754</v>
      </c>
      <c r="E556">
        <f t="shared" si="26"/>
        <v>38.671304558548144</v>
      </c>
    </row>
    <row r="557" spans="1:5" x14ac:dyDescent="0.25">
      <c r="A557">
        <f>VLOOKUP('2024-03-18_windows_device_0'!P557,'2024-03-18_windows_device_0'!P$1:P$911,1,0)</f>
        <v>38.659333333333336</v>
      </c>
      <c r="B557">
        <f>VLOOKUP('2024-03-18_windows_device_0'!Q557,'2024-03-18_windows_device_0'!Q$1:Q$911,1,0)</f>
        <v>2184193</v>
      </c>
      <c r="C557">
        <f t="shared" si="27"/>
        <v>-3.4710675161672075E-2</v>
      </c>
      <c r="D557">
        <f t="shared" si="25"/>
        <v>2184118.5553479386</v>
      </c>
      <c r="E557">
        <f t="shared" si="26"/>
        <v>38.624622658171667</v>
      </c>
    </row>
    <row r="558" spans="1:5" x14ac:dyDescent="0.25">
      <c r="A558">
        <f>VLOOKUP('2024-03-18_windows_device_0'!P558,'2024-03-18_windows_device_0'!P$1:P$911,1,0)</f>
        <v>38.626666666666665</v>
      </c>
      <c r="B558">
        <f>VLOOKUP('2024-03-18_windows_device_0'!Q558,'2024-03-18_windows_device_0'!Q$1:Q$911,1,0)</f>
        <v>2184197</v>
      </c>
      <c r="C558">
        <f t="shared" si="27"/>
        <v>-3.2708136210041802E-2</v>
      </c>
      <c r="D558">
        <f t="shared" si="25"/>
        <v>2184126.8502317113</v>
      </c>
      <c r="E558">
        <f t="shared" si="26"/>
        <v>38.593958530456625</v>
      </c>
    </row>
    <row r="559" spans="1:5" x14ac:dyDescent="0.25">
      <c r="A559">
        <f>VLOOKUP('2024-03-18_windows_device_0'!P559,'2024-03-18_windows_device_0'!P$1:P$911,1,0)</f>
        <v>38.615333333333332</v>
      </c>
      <c r="B559">
        <f>VLOOKUP('2024-03-18_windows_device_0'!Q559,'2024-03-18_windows_device_0'!Q$1:Q$911,1,0)</f>
        <v>2184196</v>
      </c>
      <c r="C559">
        <f t="shared" si="27"/>
        <v>-1.1347720725930982E-2</v>
      </c>
      <c r="D559">
        <f t="shared" si="25"/>
        <v>2184171.6623252877</v>
      </c>
      <c r="E559">
        <f t="shared" si="26"/>
        <v>38.603985612607403</v>
      </c>
    </row>
    <row r="560" spans="1:5" x14ac:dyDescent="0.25">
      <c r="A560">
        <f>VLOOKUP('2024-03-18_windows_device_0'!P560,'2024-03-18_windows_device_0'!P$1:P$911,1,0)</f>
        <v>38.559333333333335</v>
      </c>
      <c r="B560">
        <f>VLOOKUP('2024-03-18_windows_device_0'!Q560,'2024-03-18_windows_device_0'!Q$1:Q$911,1,0)</f>
        <v>2184195</v>
      </c>
      <c r="C560">
        <f t="shared" si="27"/>
        <v>-5.6071090645775777E-2</v>
      </c>
      <c r="D560">
        <f t="shared" si="25"/>
        <v>2184074.7432543626</v>
      </c>
      <c r="E560">
        <f t="shared" si="26"/>
        <v>38.503262242687562</v>
      </c>
    </row>
    <row r="561" spans="1:5" x14ac:dyDescent="0.25">
      <c r="A561">
        <f>VLOOKUP('2024-03-18_windows_device_0'!P561,'2024-03-18_windows_device_0'!P$1:P$911,1,0)</f>
        <v>38.549333333333337</v>
      </c>
      <c r="B561">
        <f>VLOOKUP('2024-03-18_windows_device_0'!Q561,'2024-03-18_windows_device_0'!Q$1:Q$911,1,0)</f>
        <v>2184194</v>
      </c>
      <c r="C561">
        <f t="shared" si="27"/>
        <v>-1.0012694758172722E-2</v>
      </c>
      <c r="D561">
        <f t="shared" si="25"/>
        <v>2184172.5255811363</v>
      </c>
      <c r="E561">
        <f t="shared" si="26"/>
        <v>38.539320638575163</v>
      </c>
    </row>
    <row r="562" spans="1:5" x14ac:dyDescent="0.25">
      <c r="A562">
        <f>VLOOKUP('2024-03-18_windows_device_0'!P562,'2024-03-18_windows_device_0'!P$1:P$911,1,0)</f>
        <v>38.516666666666666</v>
      </c>
      <c r="B562">
        <f>VLOOKUP('2024-03-18_windows_device_0'!Q562,'2024-03-18_windows_device_0'!Q$1:Q$911,1,0)</f>
        <v>2184193</v>
      </c>
      <c r="C562">
        <f t="shared" si="27"/>
        <v>-3.2708136210041802E-2</v>
      </c>
      <c r="D562">
        <f t="shared" si="25"/>
        <v>2184122.8502317113</v>
      </c>
      <c r="E562">
        <f t="shared" si="26"/>
        <v>38.483958530456626</v>
      </c>
    </row>
    <row r="563" spans="1:5" x14ac:dyDescent="0.25">
      <c r="A563">
        <f>VLOOKUP('2024-03-18_windows_device_0'!P563,'2024-03-18_windows_device_0'!P$1:P$911,1,0)</f>
        <v>38.488</v>
      </c>
      <c r="B563">
        <f>VLOOKUP('2024-03-18_windows_device_0'!Q563,'2024-03-18_windows_device_0'!Q$1:Q$911,1,0)</f>
        <v>2184193</v>
      </c>
      <c r="C563">
        <f t="shared" si="27"/>
        <v>-2.8703058306767022E-2</v>
      </c>
      <c r="D563">
        <f t="shared" si="25"/>
        <v>2184131.4399992572</v>
      </c>
      <c r="E563">
        <f t="shared" si="26"/>
        <v>38.459296941693232</v>
      </c>
    </row>
    <row r="564" spans="1:5" x14ac:dyDescent="0.25">
      <c r="A564">
        <f>VLOOKUP('2024-03-18_windows_device_0'!P564,'2024-03-18_windows_device_0'!P$1:P$911,1,0)</f>
        <v>38.457333333333331</v>
      </c>
      <c r="B564">
        <f>VLOOKUP('2024-03-18_windows_device_0'!Q564,'2024-03-18_windows_device_0'!Q$1:Q$911,1,0)</f>
        <v>2184187</v>
      </c>
      <c r="C564">
        <f t="shared" si="27"/>
        <v>-3.070559725840441E-2</v>
      </c>
      <c r="D564">
        <f t="shared" si="25"/>
        <v>2184121.1451154845</v>
      </c>
      <c r="E564">
        <f t="shared" si="26"/>
        <v>38.426627736074927</v>
      </c>
    </row>
    <row r="565" spans="1:5" x14ac:dyDescent="0.25">
      <c r="A565">
        <f>VLOOKUP('2024-03-18_windows_device_0'!P565,'2024-03-18_windows_device_0'!P$1:P$911,1,0)</f>
        <v>38.444000000000003</v>
      </c>
      <c r="B565">
        <f>VLOOKUP('2024-03-18_windows_device_0'!Q565,'2024-03-18_windows_device_0'!Q$1:Q$911,1,0)</f>
        <v>2184186</v>
      </c>
      <c r="C565">
        <f t="shared" si="27"/>
        <v>-1.3350259677561257E-2</v>
      </c>
      <c r="D565">
        <f t="shared" si="25"/>
        <v>2184157.367441515</v>
      </c>
      <c r="E565">
        <f t="shared" si="26"/>
        <v>38.430649740322444</v>
      </c>
    </row>
    <row r="566" spans="1:5" x14ac:dyDescent="0.25">
      <c r="A566">
        <f>VLOOKUP('2024-03-18_windows_device_0'!P566,'2024-03-18_windows_device_0'!P$1:P$911,1,0)</f>
        <v>38.411333333333332</v>
      </c>
      <c r="B566">
        <f>VLOOKUP('2024-03-18_windows_device_0'!Q566,'2024-03-18_windows_device_0'!Q$1:Q$911,1,0)</f>
        <v>2184183</v>
      </c>
      <c r="C566">
        <f t="shared" si="27"/>
        <v>-3.2708136210041802E-2</v>
      </c>
      <c r="D566">
        <f t="shared" si="25"/>
        <v>2184112.8502317113</v>
      </c>
      <c r="E566">
        <f t="shared" si="26"/>
        <v>38.378625197123291</v>
      </c>
    </row>
    <row r="567" spans="1:5" x14ac:dyDescent="0.25">
      <c r="A567">
        <f>VLOOKUP('2024-03-18_windows_device_0'!P567,'2024-03-18_windows_device_0'!P$1:P$911,1,0)</f>
        <v>38.371333333333332</v>
      </c>
      <c r="B567">
        <f>VLOOKUP('2024-03-18_windows_device_0'!Q567,'2024-03-18_windows_device_0'!Q$1:Q$911,1,0)</f>
        <v>2184176</v>
      </c>
      <c r="C567">
        <f t="shared" si="27"/>
        <v>-4.0050779032697999E-2</v>
      </c>
      <c r="D567">
        <f t="shared" si="25"/>
        <v>2184090.1023245449</v>
      </c>
      <c r="E567">
        <f t="shared" si="26"/>
        <v>38.331282554300635</v>
      </c>
    </row>
    <row r="568" spans="1:5" x14ac:dyDescent="0.25">
      <c r="A568">
        <f>VLOOKUP('2024-03-18_windows_device_0'!P568,'2024-03-18_windows_device_0'!P$1:P$911,1,0)</f>
        <v>38.362000000000002</v>
      </c>
      <c r="B568">
        <f>VLOOKUP('2024-03-18_windows_device_0'!Q568,'2024-03-18_windows_device_0'!Q$1:Q$911,1,0)</f>
        <v>2184173</v>
      </c>
      <c r="C568">
        <f t="shared" si="27"/>
        <v>-9.3451817742935921E-3</v>
      </c>
      <c r="D568">
        <f t="shared" si="25"/>
        <v>2184152.9572090604</v>
      </c>
      <c r="E568">
        <f t="shared" si="26"/>
        <v>38.352654818225709</v>
      </c>
    </row>
    <row r="569" spans="1:5" x14ac:dyDescent="0.25">
      <c r="A569">
        <f>VLOOKUP('2024-03-18_windows_device_0'!P569,'2024-03-18_windows_device_0'!P$1:P$911,1,0)</f>
        <v>38.336666666666666</v>
      </c>
      <c r="B569">
        <f>VLOOKUP('2024-03-18_windows_device_0'!Q569,'2024-03-18_windows_device_0'!Q$1:Q$911,1,0)</f>
        <v>2184175</v>
      </c>
      <c r="C569">
        <f t="shared" si="27"/>
        <v>-2.5365493387378483E-2</v>
      </c>
      <c r="D569">
        <f t="shared" si="25"/>
        <v>2184120.5981388781</v>
      </c>
      <c r="E569">
        <f t="shared" si="26"/>
        <v>38.31130117327929</v>
      </c>
    </row>
    <row r="570" spans="1:5" x14ac:dyDescent="0.25">
      <c r="A570">
        <f>VLOOKUP('2024-03-18_windows_device_0'!P570,'2024-03-18_windows_device_0'!P$1:P$911,1,0)</f>
        <v>38.317999999999998</v>
      </c>
      <c r="B570">
        <f>VLOOKUP('2024-03-18_windows_device_0'!Q570,'2024-03-18_windows_device_0'!Q$1:Q$911,1,0)</f>
        <v>2184175</v>
      </c>
      <c r="C570">
        <f t="shared" si="27"/>
        <v>-1.8690363548594296E-2</v>
      </c>
      <c r="D570">
        <f t="shared" si="25"/>
        <v>2184134.9144181209</v>
      </c>
      <c r="E570">
        <f t="shared" si="26"/>
        <v>38.299309636451405</v>
      </c>
    </row>
    <row r="571" spans="1:5" x14ac:dyDescent="0.25">
      <c r="A571">
        <f>VLOOKUP('2024-03-18_windows_device_0'!P571,'2024-03-18_windows_device_0'!P$1:P$911,1,0)</f>
        <v>38.28</v>
      </c>
      <c r="B571">
        <f>VLOOKUP('2024-03-18_windows_device_0'!Q571,'2024-03-18_windows_device_0'!Q$1:Q$911,1,0)</f>
        <v>2184175</v>
      </c>
      <c r="C571">
        <f t="shared" si="27"/>
        <v>-3.8048240081060614E-2</v>
      </c>
      <c r="D571">
        <f t="shared" si="25"/>
        <v>2184093.3972083176</v>
      </c>
      <c r="E571">
        <f t="shared" si="26"/>
        <v>38.24195175991894</v>
      </c>
    </row>
    <row r="572" spans="1:5" x14ac:dyDescent="0.25">
      <c r="A572">
        <f>VLOOKUP('2024-03-18_windows_device_0'!P572,'2024-03-18_windows_device_0'!P$1:P$911,1,0)</f>
        <v>38.262666666666668</v>
      </c>
      <c r="B572">
        <f>VLOOKUP('2024-03-18_windows_device_0'!Q572,'2024-03-18_windows_device_0'!Q$1:Q$911,1,0)</f>
        <v>2184176</v>
      </c>
      <c r="C572">
        <f t="shared" si="27"/>
        <v>-1.7355337580836037E-2</v>
      </c>
      <c r="D572">
        <f t="shared" si="25"/>
        <v>2184138.7776739695</v>
      </c>
      <c r="E572">
        <f t="shared" si="26"/>
        <v>38.24531132908583</v>
      </c>
    </row>
    <row r="573" spans="1:5" x14ac:dyDescent="0.25">
      <c r="A573">
        <f>VLOOKUP('2024-03-18_windows_device_0'!P573,'2024-03-18_windows_device_0'!P$1:P$911,1,0)</f>
        <v>38.229999999999997</v>
      </c>
      <c r="B573">
        <f>VLOOKUP('2024-03-18_windows_device_0'!Q573,'2024-03-18_windows_device_0'!Q$1:Q$911,1,0)</f>
        <v>2184174</v>
      </c>
      <c r="C573">
        <f t="shared" si="27"/>
        <v>-3.2708136210041802E-2</v>
      </c>
      <c r="D573">
        <f t="shared" si="25"/>
        <v>2184103.8502317113</v>
      </c>
      <c r="E573">
        <f t="shared" si="26"/>
        <v>38.197291863789957</v>
      </c>
    </row>
    <row r="574" spans="1:5" x14ac:dyDescent="0.25">
      <c r="A574">
        <f>VLOOKUP('2024-03-18_windows_device_0'!P574,'2024-03-18_windows_device_0'!P$1:P$911,1,0)</f>
        <v>38.204666666666668</v>
      </c>
      <c r="B574">
        <f>VLOOKUP('2024-03-18_windows_device_0'!Q574,'2024-03-18_windows_device_0'!Q$1:Q$911,1,0)</f>
        <v>2184172</v>
      </c>
      <c r="C574">
        <f t="shared" si="27"/>
        <v>-2.536549338737137E-2</v>
      </c>
      <c r="D574">
        <f t="shared" si="25"/>
        <v>2184117.5981388781</v>
      </c>
      <c r="E574">
        <f t="shared" si="26"/>
        <v>38.179301173279299</v>
      </c>
    </row>
    <row r="575" spans="1:5" x14ac:dyDescent="0.25">
      <c r="A575">
        <f>VLOOKUP('2024-03-18_windows_device_0'!P575,'2024-03-18_windows_device_0'!P$1:P$911,1,0)</f>
        <v>38.18333333333333</v>
      </c>
      <c r="B575">
        <f>VLOOKUP('2024-03-18_windows_device_0'!Q575,'2024-03-18_windows_device_0'!Q$1:Q$911,1,0)</f>
        <v>2184170</v>
      </c>
      <c r="C575">
        <f t="shared" si="27"/>
        <v>-2.1360415484110818E-2</v>
      </c>
      <c r="D575">
        <f t="shared" si="25"/>
        <v>2184124.187906424</v>
      </c>
      <c r="E575">
        <f t="shared" si="26"/>
        <v>38.161972917849219</v>
      </c>
    </row>
    <row r="576" spans="1:5" x14ac:dyDescent="0.25">
      <c r="A576">
        <f>VLOOKUP('2024-03-18_windows_device_0'!P576,'2024-03-18_windows_device_0'!P$1:P$911,1,0)</f>
        <v>38.152000000000001</v>
      </c>
      <c r="B576">
        <f>VLOOKUP('2024-03-18_windows_device_0'!Q576,'2024-03-18_windows_device_0'!Q$1:Q$911,1,0)</f>
        <v>2184171</v>
      </c>
      <c r="C576">
        <f t="shared" si="27"/>
        <v>-3.1373110242276424E-2</v>
      </c>
      <c r="D576">
        <f t="shared" si="25"/>
        <v>2184103.7134875599</v>
      </c>
      <c r="E576">
        <f t="shared" si="26"/>
        <v>38.120626889757723</v>
      </c>
    </row>
    <row r="577" spans="1:5" x14ac:dyDescent="0.25">
      <c r="A577">
        <f>VLOOKUP('2024-03-18_windows_device_0'!P577,'2024-03-18_windows_device_0'!P$1:P$911,1,0)</f>
        <v>38.133333333333333</v>
      </c>
      <c r="B577">
        <f>VLOOKUP('2024-03-18_windows_device_0'!Q577,'2024-03-18_windows_device_0'!Q$1:Q$911,1,0)</f>
        <v>2184169</v>
      </c>
      <c r="C577">
        <f t="shared" si="27"/>
        <v>-1.8690363548594296E-2</v>
      </c>
      <c r="D577">
        <f t="shared" si="25"/>
        <v>2184128.9144181209</v>
      </c>
      <c r="E577">
        <f t="shared" si="26"/>
        <v>38.11464296978474</v>
      </c>
    </row>
    <row r="578" spans="1:5" x14ac:dyDescent="0.25">
      <c r="A578">
        <f>VLOOKUP('2024-03-18_windows_device_0'!P578,'2024-03-18_windows_device_0'!P$1:P$911,1,0)</f>
        <v>38.107333333333337</v>
      </c>
      <c r="B578">
        <f>VLOOKUP('2024-03-18_windows_device_0'!Q578,'2024-03-18_windows_device_0'!Q$1:Q$911,1,0)</f>
        <v>2184166</v>
      </c>
      <c r="C578">
        <f t="shared" si="27"/>
        <v>-2.60330063712505E-2</v>
      </c>
      <c r="D578">
        <f t="shared" si="25"/>
        <v>2184110.166510954</v>
      </c>
      <c r="E578">
        <f t="shared" si="26"/>
        <v>38.081300326962086</v>
      </c>
    </row>
    <row r="579" spans="1:5" x14ac:dyDescent="0.25">
      <c r="A579">
        <f>VLOOKUP('2024-03-18_windows_device_0'!P579,'2024-03-18_windows_device_0'!P$1:P$911,1,0)</f>
        <v>38.088000000000001</v>
      </c>
      <c r="B579">
        <f>VLOOKUP('2024-03-18_windows_device_0'!Q579,'2024-03-18_windows_device_0'!Q$1:Q$911,1,0)</f>
        <v>2184164</v>
      </c>
      <c r="C579">
        <f t="shared" si="27"/>
        <v>-1.9357876532473429E-2</v>
      </c>
      <c r="D579">
        <f t="shared" ref="D579:D642" si="28">B579+C579*F$3</f>
        <v>2184122.4827901968</v>
      </c>
      <c r="E579">
        <f t="shared" ref="E579:E642" si="29">C579+A579</f>
        <v>38.068642123467527</v>
      </c>
    </row>
    <row r="580" spans="1:5" x14ac:dyDescent="0.25">
      <c r="A580">
        <f>VLOOKUP('2024-03-18_windows_device_0'!P580,'2024-03-18_windows_device_0'!P$1:P$911,1,0)</f>
        <v>38.06133333333333</v>
      </c>
      <c r="B580">
        <f>VLOOKUP('2024-03-18_windows_device_0'!Q580,'2024-03-18_windows_device_0'!Q$1:Q$911,1,0)</f>
        <v>2184158</v>
      </c>
      <c r="C580">
        <f t="shared" si="27"/>
        <v>-2.6700519355136745E-2</v>
      </c>
      <c r="D580">
        <f t="shared" si="28"/>
        <v>2184100.7348830299</v>
      </c>
      <c r="E580">
        <f t="shared" si="29"/>
        <v>38.034632813978192</v>
      </c>
    </row>
    <row r="581" spans="1:5" x14ac:dyDescent="0.25">
      <c r="A581">
        <f>VLOOKUP('2024-03-18_windows_device_0'!P581,'2024-03-18_windows_device_0'!P$1:P$911,1,0)</f>
        <v>38.033333333333331</v>
      </c>
      <c r="B581">
        <f>VLOOKUP('2024-03-18_windows_device_0'!Q581,'2024-03-18_windows_device_0'!Q$1:Q$911,1,0)</f>
        <v>2184157</v>
      </c>
      <c r="C581">
        <f t="shared" si="27"/>
        <v>-2.8035545322887889E-2</v>
      </c>
      <c r="D581">
        <f t="shared" si="28"/>
        <v>2184096.8716271813</v>
      </c>
      <c r="E581">
        <f t="shared" si="29"/>
        <v>38.005297788010445</v>
      </c>
    </row>
    <row r="582" spans="1:5" x14ac:dyDescent="0.25">
      <c r="A582">
        <f>VLOOKUP('2024-03-18_windows_device_0'!P582,'2024-03-18_windows_device_0'!P$1:P$911,1,0)</f>
        <v>38.007333333333335</v>
      </c>
      <c r="B582">
        <f>VLOOKUP('2024-03-18_windows_device_0'!Q582,'2024-03-18_windows_device_0'!Q$1:Q$911,1,0)</f>
        <v>2184157</v>
      </c>
      <c r="C582">
        <f t="shared" si="27"/>
        <v>-2.60330063712505E-2</v>
      </c>
      <c r="D582">
        <f t="shared" si="28"/>
        <v>2184101.166510954</v>
      </c>
      <c r="E582">
        <f t="shared" si="29"/>
        <v>37.981300326962085</v>
      </c>
    </row>
    <row r="583" spans="1:5" x14ac:dyDescent="0.25">
      <c r="A583">
        <f>VLOOKUP('2024-03-18_windows_device_0'!P583,'2024-03-18_windows_device_0'!P$1:P$911,1,0)</f>
        <v>37.99133333333333</v>
      </c>
      <c r="B583">
        <f>VLOOKUP('2024-03-18_windows_device_0'!Q583,'2024-03-18_windows_device_0'!Q$1:Q$911,1,0)</f>
        <v>2184158</v>
      </c>
      <c r="C583">
        <f t="shared" si="27"/>
        <v>-1.6020311613084891E-2</v>
      </c>
      <c r="D583">
        <f t="shared" si="28"/>
        <v>2184123.6409298177</v>
      </c>
      <c r="E583">
        <f t="shared" si="29"/>
        <v>37.975313021720247</v>
      </c>
    </row>
    <row r="584" spans="1:5" x14ac:dyDescent="0.25">
      <c r="A584">
        <f>VLOOKUP('2024-03-18_windows_device_0'!P584,'2024-03-18_windows_device_0'!P$1:P$911,1,0)</f>
        <v>37.952666666666666</v>
      </c>
      <c r="B584">
        <f>VLOOKUP('2024-03-18_windows_device_0'!Q584,'2024-03-18_windows_device_0'!Q$1:Q$911,1,0)</f>
        <v>2184151</v>
      </c>
      <c r="C584">
        <f t="shared" si="27"/>
        <v>-3.871575306493974E-2</v>
      </c>
      <c r="D584">
        <f t="shared" si="28"/>
        <v>2184067.9655803931</v>
      </c>
      <c r="E584">
        <f t="shared" si="29"/>
        <v>37.913950913601724</v>
      </c>
    </row>
    <row r="585" spans="1:5" x14ac:dyDescent="0.25">
      <c r="A585">
        <f>VLOOKUP('2024-03-18_windows_device_0'!P585,'2024-03-18_windows_device_0'!P$1:P$911,1,0)</f>
        <v>37.946666666666665</v>
      </c>
      <c r="B585">
        <f>VLOOKUP('2024-03-18_windows_device_0'!Q585,'2024-03-18_windows_device_0'!Q$1:Q$911,1,0)</f>
        <v>2184141</v>
      </c>
      <c r="C585">
        <f t="shared" si="27"/>
        <v>-6.0076168549050559E-3</v>
      </c>
      <c r="D585">
        <f t="shared" si="28"/>
        <v>2184128.1153486818</v>
      </c>
      <c r="E585">
        <f t="shared" si="29"/>
        <v>37.940659049811764</v>
      </c>
    </row>
    <row r="586" spans="1:5" x14ac:dyDescent="0.25">
      <c r="A586">
        <f>VLOOKUP('2024-03-18_windows_device_0'!P586,'2024-03-18_windows_device_0'!P$1:P$911,1,0)</f>
        <v>37.912666666666667</v>
      </c>
      <c r="B586">
        <f>VLOOKUP('2024-03-18_windows_device_0'!Q586,'2024-03-18_windows_device_0'!Q$1:Q$911,1,0)</f>
        <v>2184137</v>
      </c>
      <c r="C586">
        <f t="shared" si="27"/>
        <v>-3.4043162177792949E-2</v>
      </c>
      <c r="D586">
        <f t="shared" si="28"/>
        <v>2184063.9869758631</v>
      </c>
      <c r="E586">
        <f t="shared" si="29"/>
        <v>37.878623504488871</v>
      </c>
    </row>
    <row r="587" spans="1:5" x14ac:dyDescent="0.25">
      <c r="A587">
        <f>VLOOKUP('2024-03-18_windows_device_0'!P587,'2024-03-18_windows_device_0'!P$1:P$911,1,0)</f>
        <v>37.885333333333335</v>
      </c>
      <c r="B587">
        <f>VLOOKUP('2024-03-18_windows_device_0'!Q587,'2024-03-18_windows_device_0'!Q$1:Q$911,1,0)</f>
        <v>2184140</v>
      </c>
      <c r="C587">
        <f t="shared" si="27"/>
        <v>-2.7368032339008759E-2</v>
      </c>
      <c r="D587">
        <f t="shared" si="28"/>
        <v>2184081.3032551054</v>
      </c>
      <c r="E587">
        <f t="shared" si="29"/>
        <v>37.85796530099433</v>
      </c>
    </row>
    <row r="588" spans="1:5" x14ac:dyDescent="0.25">
      <c r="A588">
        <f>VLOOKUP('2024-03-18_windows_device_0'!P588,'2024-03-18_windows_device_0'!P$1:P$911,1,0)</f>
        <v>37.864666666666665</v>
      </c>
      <c r="B588">
        <f>VLOOKUP('2024-03-18_windows_device_0'!Q588,'2024-03-18_windows_device_0'!Q$1:Q$911,1,0)</f>
        <v>2184150</v>
      </c>
      <c r="C588">
        <f t="shared" si="27"/>
        <v>-2.0692902500231689E-2</v>
      </c>
      <c r="D588">
        <f t="shared" si="28"/>
        <v>2184105.6195343481</v>
      </c>
      <c r="E588">
        <f t="shared" si="29"/>
        <v>37.843973764166435</v>
      </c>
    </row>
    <row r="589" spans="1:5" x14ac:dyDescent="0.25">
      <c r="A589">
        <f>VLOOKUP('2024-03-18_windows_device_0'!P589,'2024-03-18_windows_device_0'!P$1:P$911,1,0)</f>
        <v>37.826000000000001</v>
      </c>
      <c r="B589">
        <f>VLOOKUP('2024-03-18_windows_device_0'!Q589,'2024-03-18_windows_device_0'!Q$1:Q$911,1,0)</f>
        <v>2184151</v>
      </c>
      <c r="C589">
        <f t="shared" si="27"/>
        <v>-3.871575306493974E-2</v>
      </c>
      <c r="D589">
        <f t="shared" si="28"/>
        <v>2184067.9655803931</v>
      </c>
      <c r="E589">
        <f t="shared" si="29"/>
        <v>37.787284246935059</v>
      </c>
    </row>
    <row r="590" spans="1:5" x14ac:dyDescent="0.25">
      <c r="A590">
        <f>VLOOKUP('2024-03-18_windows_device_0'!P590,'2024-03-18_windows_device_0'!P$1:P$911,1,0)</f>
        <v>37.825333333333333</v>
      </c>
      <c r="B590">
        <f>VLOOKUP('2024-03-18_windows_device_0'!Q590,'2024-03-18_windows_device_0'!Q$1:Q$911,1,0)</f>
        <v>2184146</v>
      </c>
      <c r="C590">
        <f t="shared" si="27"/>
        <v>-6.6751298387913007E-4</v>
      </c>
      <c r="D590">
        <f t="shared" si="28"/>
        <v>2184144.5683720759</v>
      </c>
      <c r="E590">
        <f t="shared" si="29"/>
        <v>37.824665820349452</v>
      </c>
    </row>
    <row r="591" spans="1:5" x14ac:dyDescent="0.25">
      <c r="A591">
        <f>VLOOKUP('2024-03-18_windows_device_0'!P591,'2024-03-18_windows_device_0'!P$1:P$911,1,0)</f>
        <v>37.777333333333331</v>
      </c>
      <c r="B591">
        <f>VLOOKUP('2024-03-18_windows_device_0'!Q591,'2024-03-18_windows_device_0'!Q$1:Q$911,1,0)</f>
        <v>2184143</v>
      </c>
      <c r="C591">
        <f t="shared" si="27"/>
        <v>-4.8060934839240448E-2</v>
      </c>
      <c r="D591">
        <f t="shared" si="28"/>
        <v>2184039.9227894535</v>
      </c>
      <c r="E591">
        <f t="shared" si="29"/>
        <v>37.729272398494089</v>
      </c>
    </row>
    <row r="592" spans="1:5" x14ac:dyDescent="0.25">
      <c r="A592">
        <f>VLOOKUP('2024-03-18_windows_device_0'!P592,'2024-03-18_windows_device_0'!P$1:P$911,1,0)</f>
        <v>37.769333333333336</v>
      </c>
      <c r="B592">
        <f>VLOOKUP('2024-03-18_windows_device_0'!Q592,'2024-03-18_windows_device_0'!Q$1:Q$911,1,0)</f>
        <v>2184146</v>
      </c>
      <c r="C592">
        <f t="shared" si="27"/>
        <v>-8.0101558065353313E-3</v>
      </c>
      <c r="D592">
        <f t="shared" si="28"/>
        <v>2184128.8204649091</v>
      </c>
      <c r="E592">
        <f t="shared" si="29"/>
        <v>37.761323177526798</v>
      </c>
    </row>
    <row r="593" spans="1:5" x14ac:dyDescent="0.25">
      <c r="A593">
        <f>VLOOKUP('2024-03-18_windows_device_0'!P593,'2024-03-18_windows_device_0'!P$1:P$911,1,0)</f>
        <v>37.718000000000004</v>
      </c>
      <c r="B593">
        <f>VLOOKUP('2024-03-18_windows_device_0'!Q593,'2024-03-18_windows_device_0'!Q$1:Q$911,1,0)</f>
        <v>2184141</v>
      </c>
      <c r="C593">
        <f t="shared" si="27"/>
        <v>-5.1398499758628986E-2</v>
      </c>
      <c r="D593">
        <f t="shared" si="28"/>
        <v>2184030.7646498322</v>
      </c>
      <c r="E593">
        <f t="shared" si="29"/>
        <v>37.666601500241377</v>
      </c>
    </row>
    <row r="594" spans="1:5" x14ac:dyDescent="0.25">
      <c r="A594">
        <f>VLOOKUP('2024-03-18_windows_device_0'!P594,'2024-03-18_windows_device_0'!P$1:P$911,1,0)</f>
        <v>37.706666666666663</v>
      </c>
      <c r="B594">
        <f>VLOOKUP('2024-03-18_windows_device_0'!Q594,'2024-03-18_windows_device_0'!Q$1:Q$911,1,0)</f>
        <v>2184141</v>
      </c>
      <c r="C594">
        <f t="shared" si="27"/>
        <v>-1.1347720725938096E-2</v>
      </c>
      <c r="D594">
        <f t="shared" si="28"/>
        <v>2184116.6623252877</v>
      </c>
      <c r="E594">
        <f t="shared" si="29"/>
        <v>37.695318945940727</v>
      </c>
    </row>
    <row r="595" spans="1:5" x14ac:dyDescent="0.25">
      <c r="A595">
        <f>VLOOKUP('2024-03-18_windows_device_0'!P595,'2024-03-18_windows_device_0'!P$1:P$911,1,0)</f>
        <v>37.677999999999997</v>
      </c>
      <c r="B595">
        <f>VLOOKUP('2024-03-18_windows_device_0'!Q595,'2024-03-18_windows_device_0'!Q$1:Q$911,1,0)</f>
        <v>2184144</v>
      </c>
      <c r="C595">
        <f t="shared" si="27"/>
        <v>-2.8703058306767022E-2</v>
      </c>
      <c r="D595">
        <f t="shared" si="28"/>
        <v>2184082.4399992572</v>
      </c>
      <c r="E595">
        <f t="shared" si="29"/>
        <v>37.64929694169323</v>
      </c>
    </row>
    <row r="596" spans="1:5" x14ac:dyDescent="0.25">
      <c r="A596">
        <f>VLOOKUP('2024-03-18_windows_device_0'!P596,'2024-03-18_windows_device_0'!P$1:P$911,1,0)</f>
        <v>37.661999999999999</v>
      </c>
      <c r="B596">
        <f>VLOOKUP('2024-03-18_windows_device_0'!Q596,'2024-03-18_windows_device_0'!Q$1:Q$911,1,0)</f>
        <v>2184140</v>
      </c>
      <c r="C596">
        <f t="shared" si="27"/>
        <v>-1.6020311613077778E-2</v>
      </c>
      <c r="D596">
        <f t="shared" si="28"/>
        <v>2184105.6409298177</v>
      </c>
      <c r="E596">
        <f t="shared" si="29"/>
        <v>37.645979688386923</v>
      </c>
    </row>
    <row r="597" spans="1:5" x14ac:dyDescent="0.25">
      <c r="A597">
        <f>VLOOKUP('2024-03-18_windows_device_0'!P597,'2024-03-18_windows_device_0'!P$1:P$911,1,0)</f>
        <v>37.62466666666667</v>
      </c>
      <c r="B597">
        <f>VLOOKUP('2024-03-18_windows_device_0'!Q597,'2024-03-18_windows_device_0'!Q$1:Q$911,1,0)</f>
        <v>2184145</v>
      </c>
      <c r="C597">
        <f t="shared" si="27"/>
        <v>-3.7380727097181481E-2</v>
      </c>
      <c r="D597">
        <f t="shared" si="28"/>
        <v>2184064.8288362417</v>
      </c>
      <c r="E597">
        <f t="shared" si="29"/>
        <v>37.58728593956949</v>
      </c>
    </row>
    <row r="598" spans="1:5" x14ac:dyDescent="0.25">
      <c r="A598">
        <f>VLOOKUP('2024-03-18_windows_device_0'!P598,'2024-03-18_windows_device_0'!P$1:P$911,1,0)</f>
        <v>37.609333333333332</v>
      </c>
      <c r="B598">
        <f>VLOOKUP('2024-03-18_windows_device_0'!Q598,'2024-03-18_windows_device_0'!Q$1:Q$911,1,0)</f>
        <v>2184143</v>
      </c>
      <c r="C598">
        <f t="shared" si="27"/>
        <v>-1.5352798629205763E-2</v>
      </c>
      <c r="D598">
        <f t="shared" si="28"/>
        <v>2184110.0725577422</v>
      </c>
      <c r="E598">
        <f t="shared" si="29"/>
        <v>37.593980534704123</v>
      </c>
    </row>
    <row r="599" spans="1:5" x14ac:dyDescent="0.25">
      <c r="A599">
        <f>VLOOKUP('2024-03-18_windows_device_0'!P599,'2024-03-18_windows_device_0'!P$1:P$911,1,0)</f>
        <v>37.567999999999998</v>
      </c>
      <c r="B599">
        <f>VLOOKUP('2024-03-18_windows_device_0'!Q599,'2024-03-18_windows_device_0'!Q$1:Q$911,1,0)</f>
        <v>2184138</v>
      </c>
      <c r="C599">
        <f t="shared" si="27"/>
        <v>-4.1385805000456265E-2</v>
      </c>
      <c r="D599">
        <f t="shared" si="28"/>
        <v>2184049.2390686963</v>
      </c>
      <c r="E599">
        <f t="shared" si="29"/>
        <v>37.526614194999539</v>
      </c>
    </row>
    <row r="600" spans="1:5" x14ac:dyDescent="0.25">
      <c r="A600">
        <f>VLOOKUP('2024-03-18_windows_device_0'!P600,'2024-03-18_windows_device_0'!P$1:P$911,1,0)</f>
        <v>37.553333333333335</v>
      </c>
      <c r="B600">
        <f>VLOOKUP('2024-03-18_windows_device_0'!Q600,'2024-03-18_windows_device_0'!Q$1:Q$911,1,0)</f>
        <v>2184134</v>
      </c>
      <c r="C600">
        <f t="shared" si="27"/>
        <v>-1.4685285645319518E-2</v>
      </c>
      <c r="D600">
        <f t="shared" si="28"/>
        <v>2184102.5041856663</v>
      </c>
      <c r="E600">
        <f t="shared" si="29"/>
        <v>37.538648047688014</v>
      </c>
    </row>
    <row r="601" spans="1:5" x14ac:dyDescent="0.25">
      <c r="A601">
        <f>VLOOKUP('2024-03-18_windows_device_0'!P601,'2024-03-18_windows_device_0'!P$1:P$911,1,0)</f>
        <v>37.527999999999999</v>
      </c>
      <c r="B601">
        <f>VLOOKUP('2024-03-18_windows_device_0'!Q601,'2024-03-18_windows_device_0'!Q$1:Q$911,1,0)</f>
        <v>2184121</v>
      </c>
      <c r="C601">
        <f t="shared" si="27"/>
        <v>-2.5365493387378483E-2</v>
      </c>
      <c r="D601">
        <f t="shared" si="28"/>
        <v>2184066.5981388781</v>
      </c>
      <c r="E601">
        <f t="shared" si="29"/>
        <v>37.502634506612623</v>
      </c>
    </row>
    <row r="602" spans="1:5" x14ac:dyDescent="0.25">
      <c r="A602">
        <f>VLOOKUP('2024-03-18_windows_device_0'!P602,'2024-03-18_windows_device_0'!P$1:P$911,1,0)</f>
        <v>37.50266666666667</v>
      </c>
      <c r="B602">
        <f>VLOOKUP('2024-03-18_windows_device_0'!Q602,'2024-03-18_windows_device_0'!Q$1:Q$911,1,0)</f>
        <v>2184118</v>
      </c>
      <c r="C602">
        <f t="shared" si="27"/>
        <v>-2.536549338737137E-2</v>
      </c>
      <c r="D602">
        <f t="shared" si="28"/>
        <v>2184063.5981388781</v>
      </c>
      <c r="E602">
        <f t="shared" si="29"/>
        <v>37.477301173279301</v>
      </c>
    </row>
    <row r="603" spans="1:5" x14ac:dyDescent="0.25">
      <c r="A603">
        <f>VLOOKUP('2024-03-18_windows_device_0'!P603,'2024-03-18_windows_device_0'!P$1:P$911,1,0)</f>
        <v>37.471333333333334</v>
      </c>
      <c r="B603">
        <f>VLOOKUP('2024-03-18_windows_device_0'!Q603,'2024-03-18_windows_device_0'!Q$1:Q$911,1,0)</f>
        <v>2184125</v>
      </c>
      <c r="C603">
        <f t="shared" si="27"/>
        <v>-3.1373110242283543E-2</v>
      </c>
      <c r="D603">
        <f t="shared" si="28"/>
        <v>2184057.7134875599</v>
      </c>
      <c r="E603">
        <f t="shared" si="29"/>
        <v>37.439960223091049</v>
      </c>
    </row>
    <row r="604" spans="1:5" x14ac:dyDescent="0.25">
      <c r="A604">
        <f>VLOOKUP('2024-03-18_windows_device_0'!P604,'2024-03-18_windows_device_0'!P$1:P$911,1,0)</f>
        <v>37.455333333333336</v>
      </c>
      <c r="B604">
        <f>VLOOKUP('2024-03-18_windows_device_0'!Q604,'2024-03-18_windows_device_0'!Q$1:Q$911,1,0)</f>
        <v>2184124</v>
      </c>
      <c r="C604">
        <f t="shared" si="27"/>
        <v>-1.6020311613077778E-2</v>
      </c>
      <c r="D604">
        <f t="shared" si="28"/>
        <v>2184089.6409298177</v>
      </c>
      <c r="E604">
        <f t="shared" si="29"/>
        <v>37.43931302172026</v>
      </c>
    </row>
    <row r="605" spans="1:5" x14ac:dyDescent="0.25">
      <c r="A605">
        <f>VLOOKUP('2024-03-18_windows_device_0'!P605,'2024-03-18_windows_device_0'!P$1:P$911,1,0)</f>
        <v>37.422666666666665</v>
      </c>
      <c r="B605">
        <f>VLOOKUP('2024-03-18_windows_device_0'!Q605,'2024-03-18_windows_device_0'!Q$1:Q$911,1,0)</f>
        <v>2184128</v>
      </c>
      <c r="C605">
        <f t="shared" si="27"/>
        <v>-3.2708136210041802E-2</v>
      </c>
      <c r="D605">
        <f t="shared" si="28"/>
        <v>2184057.8502317113</v>
      </c>
      <c r="E605">
        <f t="shared" si="29"/>
        <v>37.389958530456624</v>
      </c>
    </row>
    <row r="606" spans="1:5" x14ac:dyDescent="0.25">
      <c r="A606">
        <f>VLOOKUP('2024-03-18_windows_device_0'!P606,'2024-03-18_windows_device_0'!P$1:P$911,1,0)</f>
        <v>37.399333333333331</v>
      </c>
      <c r="B606">
        <f>VLOOKUP('2024-03-18_windows_device_0'!Q606,'2024-03-18_windows_device_0'!Q$1:Q$911,1,0)</f>
        <v>2184123</v>
      </c>
      <c r="C606">
        <f t="shared" si="27"/>
        <v>-2.3362954435741094E-2</v>
      </c>
      <c r="D606">
        <f t="shared" si="28"/>
        <v>2184072.8930226509</v>
      </c>
      <c r="E606">
        <f t="shared" si="29"/>
        <v>37.375970378897591</v>
      </c>
    </row>
    <row r="607" spans="1:5" x14ac:dyDescent="0.25">
      <c r="A607">
        <f>VLOOKUP('2024-03-18_windows_device_0'!P607,'2024-03-18_windows_device_0'!P$1:P$911,1,0)</f>
        <v>37.37533333333333</v>
      </c>
      <c r="B607">
        <f>VLOOKUP('2024-03-18_windows_device_0'!Q607,'2024-03-18_windows_device_0'!Q$1:Q$911,1,0)</f>
        <v>2184123</v>
      </c>
      <c r="C607">
        <f t="shared" si="27"/>
        <v>-2.4030467419620224E-2</v>
      </c>
      <c r="D607">
        <f t="shared" si="28"/>
        <v>2184071.4613947268</v>
      </c>
      <c r="E607">
        <f t="shared" si="29"/>
        <v>37.351302865913709</v>
      </c>
    </row>
    <row r="608" spans="1:5" x14ac:dyDescent="0.25">
      <c r="A608">
        <f>VLOOKUP('2024-03-18_windows_device_0'!P608,'2024-03-18_windows_device_0'!P$1:P$911,1,0)</f>
        <v>37.35</v>
      </c>
      <c r="B608">
        <f>VLOOKUP('2024-03-18_windows_device_0'!Q608,'2024-03-18_windows_device_0'!Q$1:Q$911,1,0)</f>
        <v>2184123</v>
      </c>
      <c r="C608">
        <f t="shared" si="27"/>
        <v>-2.536549338737137E-2</v>
      </c>
      <c r="D608">
        <f t="shared" si="28"/>
        <v>2184068.5981388781</v>
      </c>
      <c r="E608">
        <f t="shared" si="29"/>
        <v>37.324634506612632</v>
      </c>
    </row>
    <row r="609" spans="1:5" x14ac:dyDescent="0.25">
      <c r="A609">
        <f>VLOOKUP('2024-03-18_windows_device_0'!P609,'2024-03-18_windows_device_0'!P$1:P$911,1,0)</f>
        <v>37.322000000000003</v>
      </c>
      <c r="B609">
        <f>VLOOKUP('2024-03-18_windows_device_0'!Q609,'2024-03-18_windows_device_0'!Q$1:Q$911,1,0)</f>
        <v>2184118</v>
      </c>
      <c r="C609">
        <f t="shared" si="27"/>
        <v>-2.8035545322887889E-2</v>
      </c>
      <c r="D609">
        <f t="shared" si="28"/>
        <v>2184057.8716271813</v>
      </c>
      <c r="E609">
        <f t="shared" si="29"/>
        <v>37.293964454677116</v>
      </c>
    </row>
    <row r="610" spans="1:5" x14ac:dyDescent="0.25">
      <c r="A610">
        <f>VLOOKUP('2024-03-18_windows_device_0'!P610,'2024-03-18_windows_device_0'!P$1:P$911,1,0)</f>
        <v>37.291333333333334</v>
      </c>
      <c r="B610">
        <f>VLOOKUP('2024-03-18_windows_device_0'!Q610,'2024-03-18_windows_device_0'!Q$1:Q$911,1,0)</f>
        <v>2184104</v>
      </c>
      <c r="C610">
        <f t="shared" si="27"/>
        <v>-3.070559725840441E-2</v>
      </c>
      <c r="D610">
        <f t="shared" si="28"/>
        <v>2184038.1451154845</v>
      </c>
      <c r="E610">
        <f t="shared" si="29"/>
        <v>37.26062773607493</v>
      </c>
    </row>
    <row r="611" spans="1:5" x14ac:dyDescent="0.25">
      <c r="A611">
        <f>VLOOKUP('2024-03-18_windows_device_0'!P611,'2024-03-18_windows_device_0'!P$1:P$911,1,0)</f>
        <v>37.273333333333333</v>
      </c>
      <c r="B611">
        <f>VLOOKUP('2024-03-18_windows_device_0'!Q611,'2024-03-18_windows_device_0'!Q$1:Q$911,1,0)</f>
        <v>2184100</v>
      </c>
      <c r="C611">
        <f t="shared" si="27"/>
        <v>-1.8022850564715167E-2</v>
      </c>
      <c r="D611">
        <f t="shared" si="28"/>
        <v>2184061.346046045</v>
      </c>
      <c r="E611">
        <f t="shared" si="29"/>
        <v>37.255310482768621</v>
      </c>
    </row>
    <row r="612" spans="1:5" x14ac:dyDescent="0.25">
      <c r="A612">
        <f>VLOOKUP('2024-03-18_windows_device_0'!P612,'2024-03-18_windows_device_0'!P$1:P$911,1,0)</f>
        <v>37.229999999999997</v>
      </c>
      <c r="B612">
        <f>VLOOKUP('2024-03-18_windows_device_0'!Q612,'2024-03-18_windows_device_0'!Q$1:Q$911,1,0)</f>
        <v>2184096</v>
      </c>
      <c r="C612">
        <f t="shared" si="27"/>
        <v>-4.338834395209365E-2</v>
      </c>
      <c r="D612">
        <f t="shared" si="28"/>
        <v>2184002.9441849235</v>
      </c>
      <c r="E612">
        <f t="shared" si="29"/>
        <v>37.186611656047901</v>
      </c>
    </row>
    <row r="613" spans="1:5" x14ac:dyDescent="0.25">
      <c r="A613">
        <f>VLOOKUP('2024-03-18_windows_device_0'!P613,'2024-03-18_windows_device_0'!P$1:P$911,1,0)</f>
        <v>37.223333333333336</v>
      </c>
      <c r="B613">
        <f>VLOOKUP('2024-03-18_windows_device_0'!Q613,'2024-03-18_windows_device_0'!Q$1:Q$911,1,0)</f>
        <v>2184108</v>
      </c>
      <c r="C613">
        <f t="shared" si="27"/>
        <v>-6.6751298387770714E-3</v>
      </c>
      <c r="D613">
        <f t="shared" si="28"/>
        <v>2184093.6837207573</v>
      </c>
      <c r="E613">
        <f t="shared" si="29"/>
        <v>37.216658203494561</v>
      </c>
    </row>
    <row r="614" spans="1:5" x14ac:dyDescent="0.25">
      <c r="A614">
        <f>VLOOKUP('2024-03-18_windows_device_0'!P614,'2024-03-18_windows_device_0'!P$1:P$911,1,0)</f>
        <v>37.196666666666665</v>
      </c>
      <c r="B614">
        <f>VLOOKUP('2024-03-18_windows_device_0'!Q614,'2024-03-18_windows_device_0'!Q$1:Q$911,1,0)</f>
        <v>2184115</v>
      </c>
      <c r="C614">
        <f t="shared" si="27"/>
        <v>-2.6700519355136745E-2</v>
      </c>
      <c r="D614">
        <f t="shared" si="28"/>
        <v>2184057.7348830299</v>
      </c>
      <c r="E614">
        <f t="shared" si="29"/>
        <v>37.169966147311527</v>
      </c>
    </row>
    <row r="615" spans="1:5" x14ac:dyDescent="0.25">
      <c r="A615">
        <f>VLOOKUP('2024-03-18_windows_device_0'!P615,'2024-03-18_windows_device_0'!P$1:P$911,1,0)</f>
        <v>37.183999999999997</v>
      </c>
      <c r="B615">
        <f>VLOOKUP('2024-03-18_windows_device_0'!Q615,'2024-03-18_windows_device_0'!Q$1:Q$911,1,0)</f>
        <v>2184116</v>
      </c>
      <c r="C615">
        <f t="shared" si="27"/>
        <v>-1.2682746693689241E-2</v>
      </c>
      <c r="D615">
        <f t="shared" si="28"/>
        <v>2184088.7990694391</v>
      </c>
      <c r="E615">
        <f t="shared" si="29"/>
        <v>37.171317253306306</v>
      </c>
    </row>
    <row r="616" spans="1:5" x14ac:dyDescent="0.25">
      <c r="A616">
        <f>VLOOKUP('2024-03-18_windows_device_0'!P616,'2024-03-18_windows_device_0'!P$1:P$911,1,0)</f>
        <v>37.145333333333333</v>
      </c>
      <c r="B616">
        <f>VLOOKUP('2024-03-18_windows_device_0'!Q616,'2024-03-18_windows_device_0'!Q$1:Q$911,1,0)</f>
        <v>2184111</v>
      </c>
      <c r="C616">
        <f t="shared" ref="C616:C679" si="30">(A616-A615)*F$2</f>
        <v>-3.871575306493974E-2</v>
      </c>
      <c r="D616">
        <f t="shared" si="28"/>
        <v>2184027.9655803931</v>
      </c>
      <c r="E616">
        <f t="shared" si="29"/>
        <v>37.106617580268392</v>
      </c>
    </row>
    <row r="617" spans="1:5" x14ac:dyDescent="0.25">
      <c r="A617">
        <f>VLOOKUP('2024-03-18_windows_device_0'!P617,'2024-03-18_windows_device_0'!P$1:P$911,1,0)</f>
        <v>37.116666666666667</v>
      </c>
      <c r="B617">
        <f>VLOOKUP('2024-03-18_windows_device_0'!Q617,'2024-03-18_windows_device_0'!Q$1:Q$911,1,0)</f>
        <v>2184110</v>
      </c>
      <c r="C617">
        <f t="shared" si="30"/>
        <v>-2.8703058306767022E-2</v>
      </c>
      <c r="D617">
        <f t="shared" si="28"/>
        <v>2184048.4399992572</v>
      </c>
      <c r="E617">
        <f t="shared" si="29"/>
        <v>37.0879636083599</v>
      </c>
    </row>
    <row r="618" spans="1:5" x14ac:dyDescent="0.25">
      <c r="A618">
        <f>VLOOKUP('2024-03-18_windows_device_0'!P618,'2024-03-18_windows_device_0'!P$1:P$911,1,0)</f>
        <v>37.086666666666666</v>
      </c>
      <c r="B618">
        <f>VLOOKUP('2024-03-18_windows_device_0'!Q618,'2024-03-18_windows_device_0'!Q$1:Q$911,1,0)</f>
        <v>2184109</v>
      </c>
      <c r="C618">
        <f t="shared" si="30"/>
        <v>-3.0038084274525281E-2</v>
      </c>
      <c r="D618">
        <f t="shared" si="28"/>
        <v>2184044.5767434086</v>
      </c>
      <c r="E618">
        <f t="shared" si="29"/>
        <v>37.056628582392143</v>
      </c>
    </row>
    <row r="619" spans="1:5" x14ac:dyDescent="0.25">
      <c r="A619">
        <f>VLOOKUP('2024-03-18_windows_device_0'!P619,'2024-03-18_windows_device_0'!P$1:P$911,1,0)</f>
        <v>37.06133333333333</v>
      </c>
      <c r="B619">
        <f>VLOOKUP('2024-03-18_windows_device_0'!Q619,'2024-03-18_windows_device_0'!Q$1:Q$911,1,0)</f>
        <v>2184107</v>
      </c>
      <c r="C619">
        <f t="shared" si="30"/>
        <v>-2.5365493387378483E-2</v>
      </c>
      <c r="D619">
        <f t="shared" si="28"/>
        <v>2184052.5981388781</v>
      </c>
      <c r="E619">
        <f t="shared" si="29"/>
        <v>37.035967839945954</v>
      </c>
    </row>
    <row r="620" spans="1:5" x14ac:dyDescent="0.25">
      <c r="A620">
        <f>VLOOKUP('2024-03-18_windows_device_0'!P620,'2024-03-18_windows_device_0'!P$1:P$911,1,0)</f>
        <v>37.045999999999999</v>
      </c>
      <c r="B620">
        <f>VLOOKUP('2024-03-18_windows_device_0'!Q620,'2024-03-18_windows_device_0'!Q$1:Q$911,1,0)</f>
        <v>2184099</v>
      </c>
      <c r="C620">
        <f t="shared" si="30"/>
        <v>-1.5352798629198647E-2</v>
      </c>
      <c r="D620">
        <f t="shared" si="28"/>
        <v>2184066.0725577422</v>
      </c>
      <c r="E620">
        <f t="shared" si="29"/>
        <v>37.030647201370797</v>
      </c>
    </row>
    <row r="621" spans="1:5" x14ac:dyDescent="0.25">
      <c r="A621">
        <f>VLOOKUP('2024-03-18_windows_device_0'!P621,'2024-03-18_windows_device_0'!P$1:P$911,1,0)</f>
        <v>37.026666666666664</v>
      </c>
      <c r="B621">
        <f>VLOOKUP('2024-03-18_windows_device_0'!Q621,'2024-03-18_windows_device_0'!Q$1:Q$911,1,0)</f>
        <v>2184084</v>
      </c>
      <c r="C621">
        <f t="shared" si="30"/>
        <v>-1.9357876532473429E-2</v>
      </c>
      <c r="D621">
        <f t="shared" si="28"/>
        <v>2184042.4827901968</v>
      </c>
      <c r="E621">
        <f t="shared" si="29"/>
        <v>37.007308790134189</v>
      </c>
    </row>
    <row r="622" spans="1:5" x14ac:dyDescent="0.25">
      <c r="A622">
        <f>VLOOKUP('2024-03-18_windows_device_0'!P622,'2024-03-18_windows_device_0'!P$1:P$911,1,0)</f>
        <v>36.998666666666665</v>
      </c>
      <c r="B622">
        <f>VLOOKUP('2024-03-18_windows_device_0'!Q622,'2024-03-18_windows_device_0'!Q$1:Q$911,1,0)</f>
        <v>2184079</v>
      </c>
      <c r="C622">
        <f t="shared" si="30"/>
        <v>-2.8035545322887889E-2</v>
      </c>
      <c r="D622">
        <f t="shared" si="28"/>
        <v>2184018.8716271813</v>
      </c>
      <c r="E622">
        <f t="shared" si="29"/>
        <v>36.970631121343779</v>
      </c>
    </row>
    <row r="623" spans="1:5" x14ac:dyDescent="0.25">
      <c r="A623">
        <f>VLOOKUP('2024-03-18_windows_device_0'!P623,'2024-03-18_windows_device_0'!P$1:P$911,1,0)</f>
        <v>36.960666666666668</v>
      </c>
      <c r="B623">
        <f>VLOOKUP('2024-03-18_windows_device_0'!Q623,'2024-03-18_windows_device_0'!Q$1:Q$911,1,0)</f>
        <v>2184078</v>
      </c>
      <c r="C623">
        <f t="shared" si="30"/>
        <v>-3.8048240081060614E-2</v>
      </c>
      <c r="D623">
        <f t="shared" si="28"/>
        <v>2183996.3972083176</v>
      </c>
      <c r="E623">
        <f t="shared" si="29"/>
        <v>36.922618426585608</v>
      </c>
    </row>
    <row r="624" spans="1:5" x14ac:dyDescent="0.25">
      <c r="A624">
        <f>VLOOKUP('2024-03-18_windows_device_0'!P624,'2024-03-18_windows_device_0'!P$1:P$911,1,0)</f>
        <v>36.952666666666666</v>
      </c>
      <c r="B624">
        <f>VLOOKUP('2024-03-18_windows_device_0'!Q624,'2024-03-18_windows_device_0'!Q$1:Q$911,1,0)</f>
        <v>2184084</v>
      </c>
      <c r="C624">
        <f t="shared" si="30"/>
        <v>-8.0101558065424454E-3</v>
      </c>
      <c r="D624">
        <f t="shared" si="28"/>
        <v>2184066.8204649091</v>
      </c>
      <c r="E624">
        <f t="shared" si="29"/>
        <v>36.944656510860121</v>
      </c>
    </row>
    <row r="625" spans="1:5" x14ac:dyDescent="0.25">
      <c r="A625">
        <f>VLOOKUP('2024-03-18_windows_device_0'!P625,'2024-03-18_windows_device_0'!P$1:P$911,1,0)</f>
        <v>36.932000000000002</v>
      </c>
      <c r="B625">
        <f>VLOOKUP('2024-03-18_windows_device_0'!Q625,'2024-03-18_windows_device_0'!Q$1:Q$911,1,0)</f>
        <v>2184087</v>
      </c>
      <c r="C625">
        <f t="shared" si="30"/>
        <v>-2.0692902500224573E-2</v>
      </c>
      <c r="D625">
        <f t="shared" si="28"/>
        <v>2184042.6195343481</v>
      </c>
      <c r="E625">
        <f t="shared" si="29"/>
        <v>36.91130709749978</v>
      </c>
    </row>
    <row r="626" spans="1:5" x14ac:dyDescent="0.25">
      <c r="A626">
        <f>VLOOKUP('2024-03-18_windows_device_0'!P626,'2024-03-18_windows_device_0'!P$1:P$911,1,0)</f>
        <v>36.906666666666666</v>
      </c>
      <c r="B626">
        <f>VLOOKUP('2024-03-18_windows_device_0'!Q626,'2024-03-18_windows_device_0'!Q$1:Q$911,1,0)</f>
        <v>2184092</v>
      </c>
      <c r="C626">
        <f t="shared" si="30"/>
        <v>-2.5365493387378483E-2</v>
      </c>
      <c r="D626">
        <f t="shared" si="28"/>
        <v>2184037.5981388781</v>
      </c>
      <c r="E626">
        <f t="shared" si="29"/>
        <v>36.88130117327929</v>
      </c>
    </row>
    <row r="627" spans="1:5" x14ac:dyDescent="0.25">
      <c r="A627">
        <f>VLOOKUP('2024-03-18_windows_device_0'!P627,'2024-03-18_windows_device_0'!P$1:P$911,1,0)</f>
        <v>36.88133333333333</v>
      </c>
      <c r="B627">
        <f>VLOOKUP('2024-03-18_windows_device_0'!Q627,'2024-03-18_windows_device_0'!Q$1:Q$911,1,0)</f>
        <v>2184092</v>
      </c>
      <c r="C627">
        <f t="shared" si="30"/>
        <v>-2.5365493387378483E-2</v>
      </c>
      <c r="D627">
        <f t="shared" si="28"/>
        <v>2184037.5981388781</v>
      </c>
      <c r="E627">
        <f t="shared" si="29"/>
        <v>36.855967839945954</v>
      </c>
    </row>
    <row r="628" spans="1:5" x14ac:dyDescent="0.25">
      <c r="A628">
        <f>VLOOKUP('2024-03-18_windows_device_0'!P628,'2024-03-18_windows_device_0'!P$1:P$911,1,0)</f>
        <v>36.848666666666666</v>
      </c>
      <c r="B628">
        <f>VLOOKUP('2024-03-18_windows_device_0'!Q628,'2024-03-18_windows_device_0'!Q$1:Q$911,1,0)</f>
        <v>2184093</v>
      </c>
      <c r="C628">
        <f t="shared" si="30"/>
        <v>-3.2708136210034683E-2</v>
      </c>
      <c r="D628">
        <f t="shared" si="28"/>
        <v>2184022.8502317113</v>
      </c>
      <c r="E628">
        <f t="shared" si="29"/>
        <v>36.815958530456633</v>
      </c>
    </row>
    <row r="629" spans="1:5" x14ac:dyDescent="0.25">
      <c r="A629">
        <f>VLOOKUP('2024-03-18_windows_device_0'!P629,'2024-03-18_windows_device_0'!P$1:P$911,1,0)</f>
        <v>36.821333333333335</v>
      </c>
      <c r="B629">
        <f>VLOOKUP('2024-03-18_windows_device_0'!Q629,'2024-03-18_windows_device_0'!Q$1:Q$911,1,0)</f>
        <v>2184085</v>
      </c>
      <c r="C629">
        <f t="shared" si="30"/>
        <v>-2.7368032339008759E-2</v>
      </c>
      <c r="D629">
        <f t="shared" si="28"/>
        <v>2184026.3032551054</v>
      </c>
      <c r="E629">
        <f t="shared" si="29"/>
        <v>36.79396530099433</v>
      </c>
    </row>
    <row r="630" spans="1:5" x14ac:dyDescent="0.25">
      <c r="A630">
        <f>VLOOKUP('2024-03-18_windows_device_0'!P630,'2024-03-18_windows_device_0'!P$1:P$911,1,0)</f>
        <v>36.80466666666667</v>
      </c>
      <c r="B630">
        <f>VLOOKUP('2024-03-18_windows_device_0'!Q630,'2024-03-18_windows_device_0'!Q$1:Q$911,1,0)</f>
        <v>2184084</v>
      </c>
      <c r="C630">
        <f t="shared" si="30"/>
        <v>-1.6687824596956908E-2</v>
      </c>
      <c r="D630">
        <f t="shared" si="28"/>
        <v>2184048.2093018936</v>
      </c>
      <c r="E630">
        <f t="shared" si="29"/>
        <v>36.787978842069712</v>
      </c>
    </row>
    <row r="631" spans="1:5" x14ac:dyDescent="0.25">
      <c r="A631">
        <f>VLOOKUP('2024-03-18_windows_device_0'!P631,'2024-03-18_windows_device_0'!P$1:P$911,1,0)</f>
        <v>36.776666666666664</v>
      </c>
      <c r="B631">
        <f>VLOOKUP('2024-03-18_windows_device_0'!Q631,'2024-03-18_windows_device_0'!Q$1:Q$911,1,0)</f>
        <v>2184089</v>
      </c>
      <c r="C631">
        <f t="shared" si="30"/>
        <v>-2.8035545322895004E-2</v>
      </c>
      <c r="D631">
        <f t="shared" si="28"/>
        <v>2184028.8716271813</v>
      </c>
      <c r="E631">
        <f t="shared" si="29"/>
        <v>36.74863112134377</v>
      </c>
    </row>
    <row r="632" spans="1:5" x14ac:dyDescent="0.25">
      <c r="A632">
        <f>VLOOKUP('2024-03-18_windows_device_0'!P632,'2024-03-18_windows_device_0'!P$1:P$911,1,0)</f>
        <v>36.762</v>
      </c>
      <c r="B632">
        <f>VLOOKUP('2024-03-18_windows_device_0'!Q632,'2024-03-18_windows_device_0'!Q$1:Q$911,1,0)</f>
        <v>2184089</v>
      </c>
      <c r="C632">
        <f t="shared" si="30"/>
        <v>-1.4685285645319518E-2</v>
      </c>
      <c r="D632">
        <f t="shared" si="28"/>
        <v>2184057.5041856663</v>
      </c>
      <c r="E632">
        <f t="shared" si="29"/>
        <v>36.74731471435468</v>
      </c>
    </row>
    <row r="633" spans="1:5" x14ac:dyDescent="0.25">
      <c r="A633">
        <f>VLOOKUP('2024-03-18_windows_device_0'!P633,'2024-03-18_windows_device_0'!P$1:P$911,1,0)</f>
        <v>36.74133333333333</v>
      </c>
      <c r="B633">
        <f>VLOOKUP('2024-03-18_windows_device_0'!Q633,'2024-03-18_windows_device_0'!Q$1:Q$911,1,0)</f>
        <v>2184087</v>
      </c>
      <c r="C633">
        <f t="shared" si="30"/>
        <v>-2.0692902500231689E-2</v>
      </c>
      <c r="D633">
        <f t="shared" si="28"/>
        <v>2184042.6195343481</v>
      </c>
      <c r="E633">
        <f t="shared" si="29"/>
        <v>36.7206404308331</v>
      </c>
    </row>
    <row r="634" spans="1:5" x14ac:dyDescent="0.25">
      <c r="A634">
        <f>VLOOKUP('2024-03-18_windows_device_0'!P634,'2024-03-18_windows_device_0'!P$1:P$911,1,0)</f>
        <v>36.718666666666664</v>
      </c>
      <c r="B634">
        <f>VLOOKUP('2024-03-18_windows_device_0'!Q634,'2024-03-18_windows_device_0'!Q$1:Q$911,1,0)</f>
        <v>2184083</v>
      </c>
      <c r="C634">
        <f t="shared" si="30"/>
        <v>-2.2695441451861965E-2</v>
      </c>
      <c r="D634">
        <f t="shared" si="28"/>
        <v>2184034.3246505754</v>
      </c>
      <c r="E634">
        <f t="shared" si="29"/>
        <v>36.695971225214805</v>
      </c>
    </row>
    <row r="635" spans="1:5" x14ac:dyDescent="0.25">
      <c r="A635">
        <f>VLOOKUP('2024-03-18_windows_device_0'!P635,'2024-03-18_windows_device_0'!P$1:P$911,1,0)</f>
        <v>36.68933333333333</v>
      </c>
      <c r="B635">
        <f>VLOOKUP('2024-03-18_windows_device_0'!Q635,'2024-03-18_windows_device_0'!Q$1:Q$911,1,0)</f>
        <v>2184084</v>
      </c>
      <c r="C635">
        <f t="shared" si="30"/>
        <v>-2.9370571290646151E-2</v>
      </c>
      <c r="D635">
        <f t="shared" si="28"/>
        <v>2184021.0083713327</v>
      </c>
      <c r="E635">
        <f t="shared" si="29"/>
        <v>36.659962762042682</v>
      </c>
    </row>
    <row r="636" spans="1:5" x14ac:dyDescent="0.25">
      <c r="A636">
        <f>VLOOKUP('2024-03-18_windows_device_0'!P636,'2024-03-18_windows_device_0'!P$1:P$911,1,0)</f>
        <v>36.673999999999999</v>
      </c>
      <c r="B636">
        <f>VLOOKUP('2024-03-18_windows_device_0'!Q636,'2024-03-18_windows_device_0'!Q$1:Q$911,1,0)</f>
        <v>2184079</v>
      </c>
      <c r="C636">
        <f t="shared" si="30"/>
        <v>-1.5352798629198647E-2</v>
      </c>
      <c r="D636">
        <f t="shared" si="28"/>
        <v>2184046.0725577422</v>
      </c>
      <c r="E636">
        <f t="shared" si="29"/>
        <v>36.658647201370798</v>
      </c>
    </row>
    <row r="637" spans="1:5" x14ac:dyDescent="0.25">
      <c r="A637">
        <f>VLOOKUP('2024-03-18_windows_device_0'!P637,'2024-03-18_windows_device_0'!P$1:P$911,1,0)</f>
        <v>36.642666666666663</v>
      </c>
      <c r="B637">
        <f>VLOOKUP('2024-03-18_windows_device_0'!Q637,'2024-03-18_windows_device_0'!Q$1:Q$911,1,0)</f>
        <v>2184083</v>
      </c>
      <c r="C637">
        <f t="shared" si="30"/>
        <v>-3.1373110242283543E-2</v>
      </c>
      <c r="D637">
        <f t="shared" si="28"/>
        <v>2184015.7134875599</v>
      </c>
      <c r="E637">
        <f t="shared" si="29"/>
        <v>36.611293556424378</v>
      </c>
    </row>
    <row r="638" spans="1:5" x14ac:dyDescent="0.25">
      <c r="A638">
        <f>VLOOKUP('2024-03-18_windows_device_0'!P638,'2024-03-18_windows_device_0'!P$1:P$911,1,0)</f>
        <v>36.61933333333333</v>
      </c>
      <c r="B638">
        <f>VLOOKUP('2024-03-18_windows_device_0'!Q638,'2024-03-18_windows_device_0'!Q$1:Q$911,1,0)</f>
        <v>2184081</v>
      </c>
      <c r="C638">
        <f t="shared" si="30"/>
        <v>-2.3362954435741094E-2</v>
      </c>
      <c r="D638">
        <f t="shared" si="28"/>
        <v>2184030.8930226509</v>
      </c>
      <c r="E638">
        <f t="shared" si="29"/>
        <v>36.59597037889759</v>
      </c>
    </row>
    <row r="639" spans="1:5" x14ac:dyDescent="0.25">
      <c r="A639">
        <f>VLOOKUP('2024-03-18_windows_device_0'!P639,'2024-03-18_windows_device_0'!P$1:P$911,1,0)</f>
        <v>36.593333333333334</v>
      </c>
      <c r="B639">
        <f>VLOOKUP('2024-03-18_windows_device_0'!Q639,'2024-03-18_windows_device_0'!Q$1:Q$911,1,0)</f>
        <v>2184080</v>
      </c>
      <c r="C639">
        <f t="shared" si="30"/>
        <v>-2.60330063712505E-2</v>
      </c>
      <c r="D639">
        <f t="shared" si="28"/>
        <v>2184024.166510954</v>
      </c>
      <c r="E639">
        <f t="shared" si="29"/>
        <v>36.567300326962084</v>
      </c>
    </row>
    <row r="640" spans="1:5" x14ac:dyDescent="0.25">
      <c r="A640">
        <f>VLOOKUP('2024-03-18_windows_device_0'!P640,'2024-03-18_windows_device_0'!P$1:P$911,1,0)</f>
        <v>36.579333333333331</v>
      </c>
      <c r="B640">
        <f>VLOOKUP('2024-03-18_windows_device_0'!Q640,'2024-03-18_windows_device_0'!Q$1:Q$911,1,0)</f>
        <v>2184075</v>
      </c>
      <c r="C640">
        <f t="shared" si="30"/>
        <v>-1.4017772661447502E-2</v>
      </c>
      <c r="D640">
        <f t="shared" si="28"/>
        <v>2184044.9358135904</v>
      </c>
      <c r="E640">
        <f t="shared" si="29"/>
        <v>36.565315560671884</v>
      </c>
    </row>
    <row r="641" spans="1:5" x14ac:dyDescent="0.25">
      <c r="A641">
        <f>VLOOKUP('2024-03-18_windows_device_0'!P641,'2024-03-18_windows_device_0'!P$1:P$911,1,0)</f>
        <v>36.551333333333332</v>
      </c>
      <c r="B641">
        <f>VLOOKUP('2024-03-18_windows_device_0'!Q641,'2024-03-18_windows_device_0'!Q$1:Q$911,1,0)</f>
        <v>2184073</v>
      </c>
      <c r="C641">
        <f t="shared" si="30"/>
        <v>-2.8035545322887889E-2</v>
      </c>
      <c r="D641">
        <f t="shared" si="28"/>
        <v>2184012.8716271813</v>
      </c>
      <c r="E641">
        <f t="shared" si="29"/>
        <v>36.523297788010446</v>
      </c>
    </row>
    <row r="642" spans="1:5" x14ac:dyDescent="0.25">
      <c r="A642">
        <f>VLOOKUP('2024-03-18_windows_device_0'!P642,'2024-03-18_windows_device_0'!P$1:P$911,1,0)</f>
        <v>36.527999999999999</v>
      </c>
      <c r="B642">
        <f>VLOOKUP('2024-03-18_windows_device_0'!Q642,'2024-03-18_windows_device_0'!Q$1:Q$911,1,0)</f>
        <v>2184070</v>
      </c>
      <c r="C642">
        <f t="shared" si="30"/>
        <v>-2.3362954435741094E-2</v>
      </c>
      <c r="D642">
        <f t="shared" si="28"/>
        <v>2184019.8930226509</v>
      </c>
      <c r="E642">
        <f t="shared" si="29"/>
        <v>36.504637045564259</v>
      </c>
    </row>
    <row r="643" spans="1:5" x14ac:dyDescent="0.25">
      <c r="A643">
        <f>VLOOKUP('2024-03-18_windows_device_0'!P643,'2024-03-18_windows_device_0'!P$1:P$911,1,0)</f>
        <v>36.510666666666665</v>
      </c>
      <c r="B643">
        <f>VLOOKUP('2024-03-18_windows_device_0'!Q643,'2024-03-18_windows_device_0'!Q$1:Q$911,1,0)</f>
        <v>2184071</v>
      </c>
      <c r="C643">
        <f t="shared" si="30"/>
        <v>-1.7355337580836037E-2</v>
      </c>
      <c r="D643">
        <f t="shared" ref="D643:D706" si="31">B643+C643*F$3</f>
        <v>2184033.7776739695</v>
      </c>
      <c r="E643">
        <f t="shared" ref="E643:E706" si="32">C643+A643</f>
        <v>36.493311329085827</v>
      </c>
    </row>
    <row r="644" spans="1:5" x14ac:dyDescent="0.25">
      <c r="A644">
        <f>VLOOKUP('2024-03-18_windows_device_0'!P644,'2024-03-18_windows_device_0'!P$1:P$911,1,0)</f>
        <v>36.490666666666669</v>
      </c>
      <c r="B644">
        <f>VLOOKUP('2024-03-18_windows_device_0'!Q644,'2024-03-18_windows_device_0'!Q$1:Q$911,1,0)</f>
        <v>2184078</v>
      </c>
      <c r="C644">
        <f t="shared" si="30"/>
        <v>-2.0025389516345443E-2</v>
      </c>
      <c r="D644">
        <f t="shared" si="31"/>
        <v>2184035.0511622722</v>
      </c>
      <c r="E644">
        <f t="shared" si="32"/>
        <v>36.470641277150321</v>
      </c>
    </row>
    <row r="645" spans="1:5" x14ac:dyDescent="0.25">
      <c r="A645">
        <f>VLOOKUP('2024-03-18_windows_device_0'!P645,'2024-03-18_windows_device_0'!P$1:P$911,1,0)</f>
        <v>36.466000000000001</v>
      </c>
      <c r="B645">
        <f>VLOOKUP('2024-03-18_windows_device_0'!Q645,'2024-03-18_windows_device_0'!Q$1:Q$911,1,0)</f>
        <v>2184075</v>
      </c>
      <c r="C645">
        <f t="shared" si="30"/>
        <v>-2.4697980403499353E-2</v>
      </c>
      <c r="D645">
        <f t="shared" si="31"/>
        <v>2184022.0297668027</v>
      </c>
      <c r="E645">
        <f t="shared" si="32"/>
        <v>36.441302019596499</v>
      </c>
    </row>
    <row r="646" spans="1:5" x14ac:dyDescent="0.25">
      <c r="A646">
        <f>VLOOKUP('2024-03-18_windows_device_0'!P646,'2024-03-18_windows_device_0'!P$1:P$911,1,0)</f>
        <v>36.445999999999998</v>
      </c>
      <c r="B646">
        <f>VLOOKUP('2024-03-18_windows_device_0'!Q646,'2024-03-18_windows_device_0'!Q$1:Q$911,1,0)</f>
        <v>2184067</v>
      </c>
      <c r="C646">
        <f t="shared" si="30"/>
        <v>-2.0025389516352559E-2</v>
      </c>
      <c r="D646">
        <f t="shared" si="31"/>
        <v>2184024.0511622722</v>
      </c>
      <c r="E646">
        <f t="shared" si="32"/>
        <v>36.425974610483642</v>
      </c>
    </row>
    <row r="647" spans="1:5" x14ac:dyDescent="0.25">
      <c r="A647">
        <f>VLOOKUP('2024-03-18_windows_device_0'!P647,'2024-03-18_windows_device_0'!P$1:P$911,1,0)</f>
        <v>36.421999999999997</v>
      </c>
      <c r="B647">
        <f>VLOOKUP('2024-03-18_windows_device_0'!Q647,'2024-03-18_windows_device_0'!Q$1:Q$911,1,0)</f>
        <v>2184069</v>
      </c>
      <c r="C647">
        <f t="shared" si="30"/>
        <v>-2.4030467419620224E-2</v>
      </c>
      <c r="D647">
        <f t="shared" si="31"/>
        <v>2184017.4613947268</v>
      </c>
      <c r="E647">
        <f t="shared" si="32"/>
        <v>36.397969532580376</v>
      </c>
    </row>
    <row r="648" spans="1:5" x14ac:dyDescent="0.25">
      <c r="A648">
        <f>VLOOKUP('2024-03-18_windows_device_0'!P648,'2024-03-18_windows_device_0'!P$1:P$911,1,0)</f>
        <v>36.401333333333334</v>
      </c>
      <c r="B648">
        <f>VLOOKUP('2024-03-18_windows_device_0'!Q648,'2024-03-18_windows_device_0'!Q$1:Q$911,1,0)</f>
        <v>2184066</v>
      </c>
      <c r="C648">
        <f t="shared" si="30"/>
        <v>-2.0692902500224573E-2</v>
      </c>
      <c r="D648">
        <f t="shared" si="31"/>
        <v>2184021.6195343481</v>
      </c>
      <c r="E648">
        <f t="shared" si="32"/>
        <v>36.380640430833111</v>
      </c>
    </row>
    <row r="649" spans="1:5" x14ac:dyDescent="0.25">
      <c r="A649">
        <f>VLOOKUP('2024-03-18_windows_device_0'!P649,'2024-03-18_windows_device_0'!P$1:P$911,1,0)</f>
        <v>36.38066666666667</v>
      </c>
      <c r="B649">
        <f>VLOOKUP('2024-03-18_windows_device_0'!Q649,'2024-03-18_windows_device_0'!Q$1:Q$911,1,0)</f>
        <v>2184067</v>
      </c>
      <c r="C649">
        <f t="shared" si="30"/>
        <v>-2.0692902500224573E-2</v>
      </c>
      <c r="D649">
        <f t="shared" si="31"/>
        <v>2184022.6195343481</v>
      </c>
      <c r="E649">
        <f t="shared" si="32"/>
        <v>36.359973764166448</v>
      </c>
    </row>
    <row r="650" spans="1:5" x14ac:dyDescent="0.25">
      <c r="A650">
        <f>VLOOKUP('2024-03-18_windows_device_0'!P650,'2024-03-18_windows_device_0'!P$1:P$911,1,0)</f>
        <v>36.357333333333337</v>
      </c>
      <c r="B650">
        <f>VLOOKUP('2024-03-18_windows_device_0'!Q650,'2024-03-18_windows_device_0'!Q$1:Q$911,1,0)</f>
        <v>2184063</v>
      </c>
      <c r="C650">
        <f t="shared" si="30"/>
        <v>-2.3362954435741094E-2</v>
      </c>
      <c r="D650">
        <f t="shared" si="31"/>
        <v>2184012.8930226509</v>
      </c>
      <c r="E650">
        <f t="shared" si="32"/>
        <v>36.333970378897597</v>
      </c>
    </row>
    <row r="651" spans="1:5" x14ac:dyDescent="0.25">
      <c r="A651">
        <f>VLOOKUP('2024-03-18_windows_device_0'!P651,'2024-03-18_windows_device_0'!P$1:P$911,1,0)</f>
        <v>36.337333333333333</v>
      </c>
      <c r="B651">
        <f>VLOOKUP('2024-03-18_windows_device_0'!Q651,'2024-03-18_windows_device_0'!Q$1:Q$911,1,0)</f>
        <v>2184061</v>
      </c>
      <c r="C651">
        <f t="shared" si="30"/>
        <v>-2.0025389516352559E-2</v>
      </c>
      <c r="D651">
        <f t="shared" si="31"/>
        <v>2184018.0511622722</v>
      </c>
      <c r="E651">
        <f t="shared" si="32"/>
        <v>36.317307943816978</v>
      </c>
    </row>
    <row r="652" spans="1:5" x14ac:dyDescent="0.25">
      <c r="A652">
        <f>VLOOKUP('2024-03-18_windows_device_0'!P652,'2024-03-18_windows_device_0'!P$1:P$911,1,0)</f>
        <v>36.31733333333333</v>
      </c>
      <c r="B652">
        <f>VLOOKUP('2024-03-18_windows_device_0'!Q652,'2024-03-18_windows_device_0'!Q$1:Q$911,1,0)</f>
        <v>2184058</v>
      </c>
      <c r="C652">
        <f t="shared" si="30"/>
        <v>-2.0025389516352559E-2</v>
      </c>
      <c r="D652">
        <f t="shared" si="31"/>
        <v>2184015.0511622722</v>
      </c>
      <c r="E652">
        <f t="shared" si="32"/>
        <v>36.297307943816975</v>
      </c>
    </row>
    <row r="653" spans="1:5" x14ac:dyDescent="0.25">
      <c r="A653">
        <f>VLOOKUP('2024-03-18_windows_device_0'!P653,'2024-03-18_windows_device_0'!P$1:P$911,1,0)</f>
        <v>36.285333333333334</v>
      </c>
      <c r="B653">
        <f>VLOOKUP('2024-03-18_windows_device_0'!Q653,'2024-03-18_windows_device_0'!Q$1:Q$911,1,0)</f>
        <v>2184057</v>
      </c>
      <c r="C653">
        <f t="shared" si="30"/>
        <v>-3.2040623226155557E-2</v>
      </c>
      <c r="D653">
        <f t="shared" si="31"/>
        <v>2183988.2818596358</v>
      </c>
      <c r="E653">
        <f t="shared" si="32"/>
        <v>36.253292710107175</v>
      </c>
    </row>
    <row r="654" spans="1:5" x14ac:dyDescent="0.25">
      <c r="A654">
        <f>VLOOKUP('2024-03-18_windows_device_0'!P654,'2024-03-18_windows_device_0'!P$1:P$911,1,0)</f>
        <v>36.265333333333331</v>
      </c>
      <c r="B654">
        <f>VLOOKUP('2024-03-18_windows_device_0'!Q654,'2024-03-18_windows_device_0'!Q$1:Q$911,1,0)</f>
        <v>2184057</v>
      </c>
      <c r="C654">
        <f t="shared" si="30"/>
        <v>-2.0025389516352559E-2</v>
      </c>
      <c r="D654">
        <f t="shared" si="31"/>
        <v>2184014.0511622722</v>
      </c>
      <c r="E654">
        <f t="shared" si="32"/>
        <v>36.245307943816975</v>
      </c>
    </row>
    <row r="655" spans="1:5" x14ac:dyDescent="0.25">
      <c r="A655">
        <f>VLOOKUP('2024-03-18_windows_device_0'!P655,'2024-03-18_windows_device_0'!P$1:P$911,1,0)</f>
        <v>36.252000000000002</v>
      </c>
      <c r="B655">
        <f>VLOOKUP('2024-03-18_windows_device_0'!Q655,'2024-03-18_windows_device_0'!Q$1:Q$911,1,0)</f>
        <v>2184058</v>
      </c>
      <c r="C655">
        <f t="shared" si="30"/>
        <v>-1.3350259677561257E-2</v>
      </c>
      <c r="D655">
        <f t="shared" si="31"/>
        <v>2184029.367441515</v>
      </c>
      <c r="E655">
        <f t="shared" si="32"/>
        <v>36.238649740322444</v>
      </c>
    </row>
    <row r="656" spans="1:5" x14ac:dyDescent="0.25">
      <c r="A656">
        <f>VLOOKUP('2024-03-18_windows_device_0'!P656,'2024-03-18_windows_device_0'!P$1:P$911,1,0)</f>
        <v>36.211333333333336</v>
      </c>
      <c r="B656">
        <f>VLOOKUP('2024-03-18_windows_device_0'!Q656,'2024-03-18_windows_device_0'!Q$1:Q$911,1,0)</f>
        <v>2184055</v>
      </c>
      <c r="C656">
        <f t="shared" si="30"/>
        <v>-4.0718292016577132E-2</v>
      </c>
      <c r="D656">
        <f t="shared" si="31"/>
        <v>2183967.6706966204</v>
      </c>
      <c r="E656">
        <f t="shared" si="32"/>
        <v>36.170615041316758</v>
      </c>
    </row>
    <row r="657" spans="1:5" x14ac:dyDescent="0.25">
      <c r="A657">
        <f>VLOOKUP('2024-03-18_windows_device_0'!P657,'2024-03-18_windows_device_0'!P$1:P$911,1,0)</f>
        <v>36.204000000000001</v>
      </c>
      <c r="B657">
        <f>VLOOKUP('2024-03-18_windows_device_0'!Q657,'2024-03-18_windows_device_0'!Q$1:Q$911,1,0)</f>
        <v>2184057</v>
      </c>
      <c r="C657">
        <f t="shared" si="30"/>
        <v>-7.3426428226633159E-3</v>
      </c>
      <c r="D657">
        <f t="shared" si="31"/>
        <v>2184041.2520928332</v>
      </c>
      <c r="E657">
        <f t="shared" si="32"/>
        <v>36.196657357177337</v>
      </c>
    </row>
    <row r="658" spans="1:5" x14ac:dyDescent="0.25">
      <c r="A658">
        <f>VLOOKUP('2024-03-18_windows_device_0'!P658,'2024-03-18_windows_device_0'!P$1:P$911,1,0)</f>
        <v>36.177333333333337</v>
      </c>
      <c r="B658">
        <f>VLOOKUP('2024-03-18_windows_device_0'!Q658,'2024-03-18_windows_device_0'!Q$1:Q$911,1,0)</f>
        <v>2184058</v>
      </c>
      <c r="C658">
        <f t="shared" si="30"/>
        <v>-2.670051935512963E-2</v>
      </c>
      <c r="D658">
        <f t="shared" si="31"/>
        <v>2184000.7348830299</v>
      </c>
      <c r="E658">
        <f t="shared" si="32"/>
        <v>36.150632813978206</v>
      </c>
    </row>
    <row r="659" spans="1:5" x14ac:dyDescent="0.25">
      <c r="A659">
        <f>VLOOKUP('2024-03-18_windows_device_0'!P659,'2024-03-18_windows_device_0'!P$1:P$911,1,0)</f>
        <v>36.165999999999997</v>
      </c>
      <c r="B659">
        <f>VLOOKUP('2024-03-18_windows_device_0'!Q659,'2024-03-18_windows_device_0'!Q$1:Q$911,1,0)</f>
        <v>2184055</v>
      </c>
      <c r="C659">
        <f t="shared" si="30"/>
        <v>-1.1347720725938096E-2</v>
      </c>
      <c r="D659">
        <f t="shared" si="31"/>
        <v>2184030.6623252877</v>
      </c>
      <c r="E659">
        <f t="shared" si="32"/>
        <v>36.15465227927406</v>
      </c>
    </row>
    <row r="660" spans="1:5" x14ac:dyDescent="0.25">
      <c r="A660">
        <f>VLOOKUP('2024-03-18_windows_device_0'!P660,'2024-03-18_windows_device_0'!P$1:P$911,1,0)</f>
        <v>36.128</v>
      </c>
      <c r="B660">
        <f>VLOOKUP('2024-03-18_windows_device_0'!Q660,'2024-03-18_windows_device_0'!Q$1:Q$911,1,0)</f>
        <v>2184054</v>
      </c>
      <c r="C660">
        <f t="shared" si="30"/>
        <v>-3.8048240081060614E-2</v>
      </c>
      <c r="D660">
        <f t="shared" si="31"/>
        <v>2183972.3972083176</v>
      </c>
      <c r="E660">
        <f t="shared" si="32"/>
        <v>36.089951759918939</v>
      </c>
    </row>
    <row r="661" spans="1:5" x14ac:dyDescent="0.25">
      <c r="A661">
        <f>VLOOKUP('2024-03-18_windows_device_0'!P661,'2024-03-18_windows_device_0'!P$1:P$911,1,0)</f>
        <v>36.101999999999997</v>
      </c>
      <c r="B661">
        <f>VLOOKUP('2024-03-18_windows_device_0'!Q661,'2024-03-18_windows_device_0'!Q$1:Q$911,1,0)</f>
        <v>2184054</v>
      </c>
      <c r="C661">
        <f t="shared" si="30"/>
        <v>-2.6033006371257616E-2</v>
      </c>
      <c r="D661">
        <f t="shared" si="31"/>
        <v>2183998.166510954</v>
      </c>
      <c r="E661">
        <f t="shared" si="32"/>
        <v>36.075966993628739</v>
      </c>
    </row>
    <row r="662" spans="1:5" x14ac:dyDescent="0.25">
      <c r="A662">
        <f>VLOOKUP('2024-03-18_windows_device_0'!P662,'2024-03-18_windows_device_0'!P$1:P$911,1,0)</f>
        <v>36.085333333333331</v>
      </c>
      <c r="B662">
        <f>VLOOKUP('2024-03-18_windows_device_0'!Q662,'2024-03-18_windows_device_0'!Q$1:Q$911,1,0)</f>
        <v>2184051</v>
      </c>
      <c r="C662">
        <f t="shared" si="30"/>
        <v>-1.6687824596956908E-2</v>
      </c>
      <c r="D662">
        <f t="shared" si="31"/>
        <v>2184015.2093018936</v>
      </c>
      <c r="E662">
        <f t="shared" si="32"/>
        <v>36.068645508736374</v>
      </c>
    </row>
    <row r="663" spans="1:5" x14ac:dyDescent="0.25">
      <c r="A663">
        <f>VLOOKUP('2024-03-18_windows_device_0'!P663,'2024-03-18_windows_device_0'!P$1:P$911,1,0)</f>
        <v>36.049333333333337</v>
      </c>
      <c r="B663">
        <f>VLOOKUP('2024-03-18_windows_device_0'!Q663,'2024-03-18_windows_device_0'!Q$1:Q$911,1,0)</f>
        <v>2184049</v>
      </c>
      <c r="C663">
        <f t="shared" si="30"/>
        <v>-3.6045701129423222E-2</v>
      </c>
      <c r="D663">
        <f t="shared" si="31"/>
        <v>2183971.6920920904</v>
      </c>
      <c r="E663">
        <f t="shared" si="32"/>
        <v>36.013287632203912</v>
      </c>
    </row>
    <row r="664" spans="1:5" x14ac:dyDescent="0.25">
      <c r="A664">
        <f>VLOOKUP('2024-03-18_windows_device_0'!P664,'2024-03-18_windows_device_0'!P$1:P$911,1,0)</f>
        <v>36.015333333333331</v>
      </c>
      <c r="B664">
        <f>VLOOKUP('2024-03-18_windows_device_0'!Q664,'2024-03-18_windows_device_0'!Q$1:Q$911,1,0)</f>
        <v>2184040</v>
      </c>
      <c r="C664">
        <f t="shared" si="30"/>
        <v>-3.4043162177800061E-2</v>
      </c>
      <c r="D664">
        <f t="shared" si="31"/>
        <v>2183966.9869758631</v>
      </c>
      <c r="E664">
        <f t="shared" si="32"/>
        <v>35.981290171155528</v>
      </c>
    </row>
    <row r="665" spans="1:5" x14ac:dyDescent="0.25">
      <c r="A665">
        <f>VLOOKUP('2024-03-18_windows_device_0'!P665,'2024-03-18_windows_device_0'!P$1:P$911,1,0)</f>
        <v>36.006</v>
      </c>
      <c r="B665">
        <f>VLOOKUP('2024-03-18_windows_device_0'!Q665,'2024-03-18_windows_device_0'!Q$1:Q$911,1,0)</f>
        <v>2184029</v>
      </c>
      <c r="C665">
        <f t="shared" si="30"/>
        <v>-9.3451817742935921E-3</v>
      </c>
      <c r="D665">
        <f t="shared" si="31"/>
        <v>2184008.9572090604</v>
      </c>
      <c r="E665">
        <f t="shared" si="32"/>
        <v>35.996654818225707</v>
      </c>
    </row>
    <row r="666" spans="1:5" x14ac:dyDescent="0.25">
      <c r="A666">
        <f>VLOOKUP('2024-03-18_windows_device_0'!P666,'2024-03-18_windows_device_0'!P$1:P$911,1,0)</f>
        <v>35.988666666666667</v>
      </c>
      <c r="B666">
        <f>VLOOKUP('2024-03-18_windows_device_0'!Q666,'2024-03-18_windows_device_0'!Q$1:Q$911,1,0)</f>
        <v>2184018</v>
      </c>
      <c r="C666">
        <f t="shared" si="30"/>
        <v>-1.7355337580836037E-2</v>
      </c>
      <c r="D666">
        <f t="shared" si="31"/>
        <v>2183980.7776739695</v>
      </c>
      <c r="E666">
        <f t="shared" si="32"/>
        <v>35.971311329085829</v>
      </c>
    </row>
    <row r="667" spans="1:5" x14ac:dyDescent="0.25">
      <c r="A667">
        <f>VLOOKUP('2024-03-18_windows_device_0'!P667,'2024-03-18_windows_device_0'!P$1:P$911,1,0)</f>
        <v>35.949333333333335</v>
      </c>
      <c r="B667">
        <f>VLOOKUP('2024-03-18_windows_device_0'!Q667,'2024-03-18_windows_device_0'!Q$1:Q$911,1,0)</f>
        <v>2184023</v>
      </c>
      <c r="C667">
        <f t="shared" si="30"/>
        <v>-3.9383266048818873E-2</v>
      </c>
      <c r="D667">
        <f t="shared" si="31"/>
        <v>2183938.533952469</v>
      </c>
      <c r="E667">
        <f t="shared" si="32"/>
        <v>35.90995006728452</v>
      </c>
    </row>
    <row r="668" spans="1:5" x14ac:dyDescent="0.25">
      <c r="A668">
        <f>VLOOKUP('2024-03-18_windows_device_0'!P668,'2024-03-18_windows_device_0'!P$1:P$911,1,0)</f>
        <v>35.908666666666669</v>
      </c>
      <c r="B668">
        <f>VLOOKUP('2024-03-18_windows_device_0'!Q668,'2024-03-18_windows_device_0'!Q$1:Q$911,1,0)</f>
        <v>2184038</v>
      </c>
      <c r="C668">
        <f t="shared" si="30"/>
        <v>-4.0718292016577132E-2</v>
      </c>
      <c r="D668">
        <f t="shared" si="31"/>
        <v>2183950.6706966204</v>
      </c>
      <c r="E668">
        <f t="shared" si="32"/>
        <v>35.867948374650091</v>
      </c>
    </row>
    <row r="669" spans="1:5" x14ac:dyDescent="0.25">
      <c r="A669">
        <f>VLOOKUP('2024-03-18_windows_device_0'!P669,'2024-03-18_windows_device_0'!P$1:P$911,1,0)</f>
        <v>35.887333333333331</v>
      </c>
      <c r="B669">
        <f>VLOOKUP('2024-03-18_windows_device_0'!Q669,'2024-03-18_windows_device_0'!Q$1:Q$911,1,0)</f>
        <v>2184044</v>
      </c>
      <c r="C669">
        <f t="shared" si="30"/>
        <v>-2.1360415484110818E-2</v>
      </c>
      <c r="D669">
        <f t="shared" si="31"/>
        <v>2183998.187906424</v>
      </c>
      <c r="E669">
        <f t="shared" si="32"/>
        <v>35.86597291784922</v>
      </c>
    </row>
    <row r="670" spans="1:5" x14ac:dyDescent="0.25">
      <c r="A670">
        <f>VLOOKUP('2024-03-18_windows_device_0'!P670,'2024-03-18_windows_device_0'!P$1:P$911,1,0)</f>
        <v>35.880000000000003</v>
      </c>
      <c r="B670">
        <f>VLOOKUP('2024-03-18_windows_device_0'!Q670,'2024-03-18_windows_device_0'!Q$1:Q$911,1,0)</f>
        <v>2184042</v>
      </c>
      <c r="C670">
        <f t="shared" si="30"/>
        <v>-7.3426428226562018E-3</v>
      </c>
      <c r="D670">
        <f t="shared" si="31"/>
        <v>2184026.2520928332</v>
      </c>
      <c r="E670">
        <f t="shared" si="32"/>
        <v>35.872657357177346</v>
      </c>
    </row>
    <row r="671" spans="1:5" x14ac:dyDescent="0.25">
      <c r="A671">
        <f>VLOOKUP('2024-03-18_windows_device_0'!P671,'2024-03-18_windows_device_0'!P$1:P$911,1,0)</f>
        <v>35.847333333333331</v>
      </c>
      <c r="B671">
        <f>VLOOKUP('2024-03-18_windows_device_0'!Q671,'2024-03-18_windows_device_0'!Q$1:Q$911,1,0)</f>
        <v>2184038</v>
      </c>
      <c r="C671">
        <f t="shared" si="30"/>
        <v>-3.2708136210041802E-2</v>
      </c>
      <c r="D671">
        <f t="shared" si="31"/>
        <v>2183967.8502317113</v>
      </c>
      <c r="E671">
        <f t="shared" si="32"/>
        <v>35.814625197123291</v>
      </c>
    </row>
    <row r="672" spans="1:5" x14ac:dyDescent="0.25">
      <c r="A672">
        <f>VLOOKUP('2024-03-18_windows_device_0'!P672,'2024-03-18_windows_device_0'!P$1:P$911,1,0)</f>
        <v>35.825333333333333</v>
      </c>
      <c r="B672">
        <f>VLOOKUP('2024-03-18_windows_device_0'!Q672,'2024-03-18_windows_device_0'!Q$1:Q$911,1,0)</f>
        <v>2184040</v>
      </c>
      <c r="C672">
        <f t="shared" si="30"/>
        <v>-2.2027928467982835E-2</v>
      </c>
      <c r="D672">
        <f t="shared" si="31"/>
        <v>2183992.7562784995</v>
      </c>
      <c r="E672">
        <f t="shared" si="32"/>
        <v>35.803305404865348</v>
      </c>
    </row>
    <row r="673" spans="1:5" x14ac:dyDescent="0.25">
      <c r="A673">
        <f>VLOOKUP('2024-03-18_windows_device_0'!P673,'2024-03-18_windows_device_0'!P$1:P$911,1,0)</f>
        <v>35.793333333333337</v>
      </c>
      <c r="B673">
        <f>VLOOKUP('2024-03-18_windows_device_0'!Q673,'2024-03-18_windows_device_0'!Q$1:Q$911,1,0)</f>
        <v>2184032</v>
      </c>
      <c r="C673">
        <f t="shared" si="30"/>
        <v>-3.2040623226155557E-2</v>
      </c>
      <c r="D673">
        <f t="shared" si="31"/>
        <v>2183963.2818596358</v>
      </c>
      <c r="E673">
        <f t="shared" si="32"/>
        <v>35.761292710107178</v>
      </c>
    </row>
    <row r="674" spans="1:5" x14ac:dyDescent="0.25">
      <c r="A674">
        <f>VLOOKUP('2024-03-18_windows_device_0'!P674,'2024-03-18_windows_device_0'!P$1:P$911,1,0)</f>
        <v>35.78</v>
      </c>
      <c r="B674">
        <f>VLOOKUP('2024-03-18_windows_device_0'!Q674,'2024-03-18_windows_device_0'!Q$1:Q$911,1,0)</f>
        <v>2184024</v>
      </c>
      <c r="C674">
        <f t="shared" si="30"/>
        <v>-1.3350259677568373E-2</v>
      </c>
      <c r="D674">
        <f t="shared" si="31"/>
        <v>2183995.367441515</v>
      </c>
      <c r="E674">
        <f t="shared" si="32"/>
        <v>35.766649740322435</v>
      </c>
    </row>
    <row r="675" spans="1:5" x14ac:dyDescent="0.25">
      <c r="A675">
        <f>VLOOKUP('2024-03-18_windows_device_0'!P675,'2024-03-18_windows_device_0'!P$1:P$911,1,0)</f>
        <v>35.762</v>
      </c>
      <c r="B675">
        <f>VLOOKUP('2024-03-18_windows_device_0'!Q675,'2024-03-18_windows_device_0'!Q$1:Q$911,1,0)</f>
        <v>2184024</v>
      </c>
      <c r="C675">
        <f t="shared" si="30"/>
        <v>-1.8022850564715167E-2</v>
      </c>
      <c r="D675">
        <f t="shared" si="31"/>
        <v>2183985.346046045</v>
      </c>
      <c r="E675">
        <f t="shared" si="32"/>
        <v>35.743977149435288</v>
      </c>
    </row>
    <row r="676" spans="1:5" x14ac:dyDescent="0.25">
      <c r="A676">
        <f>VLOOKUP('2024-03-18_windows_device_0'!P676,'2024-03-18_windows_device_0'!P$1:P$911,1,0)</f>
        <v>35.723333333333336</v>
      </c>
      <c r="B676">
        <f>VLOOKUP('2024-03-18_windows_device_0'!Q676,'2024-03-18_windows_device_0'!Q$1:Q$911,1,0)</f>
        <v>2184021</v>
      </c>
      <c r="C676">
        <f t="shared" si="30"/>
        <v>-3.871575306493974E-2</v>
      </c>
      <c r="D676">
        <f t="shared" si="31"/>
        <v>2183937.9655803931</v>
      </c>
      <c r="E676">
        <f t="shared" si="32"/>
        <v>35.684617580268394</v>
      </c>
    </row>
    <row r="677" spans="1:5" x14ac:dyDescent="0.25">
      <c r="A677">
        <f>VLOOKUP('2024-03-18_windows_device_0'!P677,'2024-03-18_windows_device_0'!P$1:P$911,1,0)</f>
        <v>35.706000000000003</v>
      </c>
      <c r="B677">
        <f>VLOOKUP('2024-03-18_windows_device_0'!Q677,'2024-03-18_windows_device_0'!Q$1:Q$911,1,0)</f>
        <v>2184022</v>
      </c>
      <c r="C677">
        <f t="shared" si="30"/>
        <v>-1.7355337580836037E-2</v>
      </c>
      <c r="D677">
        <f t="shared" si="31"/>
        <v>2183984.7776739695</v>
      </c>
      <c r="E677">
        <f t="shared" si="32"/>
        <v>35.688644662419165</v>
      </c>
    </row>
    <row r="678" spans="1:5" x14ac:dyDescent="0.25">
      <c r="A678">
        <f>VLOOKUP('2024-03-18_windows_device_0'!P678,'2024-03-18_windows_device_0'!P$1:P$911,1,0)</f>
        <v>35.693333333333335</v>
      </c>
      <c r="B678">
        <f>VLOOKUP('2024-03-18_windows_device_0'!Q678,'2024-03-18_windows_device_0'!Q$1:Q$911,1,0)</f>
        <v>2184016</v>
      </c>
      <c r="C678">
        <f t="shared" si="30"/>
        <v>-1.2682746693689241E-2</v>
      </c>
      <c r="D678">
        <f t="shared" si="31"/>
        <v>2183988.7990694391</v>
      </c>
      <c r="E678">
        <f t="shared" si="32"/>
        <v>35.680650586639644</v>
      </c>
    </row>
    <row r="679" spans="1:5" x14ac:dyDescent="0.25">
      <c r="A679">
        <f>VLOOKUP('2024-03-18_windows_device_0'!P679,'2024-03-18_windows_device_0'!P$1:P$911,1,0)</f>
        <v>35.671999999999997</v>
      </c>
      <c r="B679">
        <f>VLOOKUP('2024-03-18_windows_device_0'!Q679,'2024-03-18_windows_device_0'!Q$1:Q$911,1,0)</f>
        <v>2184026</v>
      </c>
      <c r="C679">
        <f t="shared" si="30"/>
        <v>-2.1360415484110818E-2</v>
      </c>
      <c r="D679">
        <f t="shared" si="31"/>
        <v>2183980.187906424</v>
      </c>
      <c r="E679">
        <f t="shared" si="32"/>
        <v>35.650639584515886</v>
      </c>
    </row>
    <row r="680" spans="1:5" x14ac:dyDescent="0.25">
      <c r="A680">
        <f>VLOOKUP('2024-03-18_windows_device_0'!P680,'2024-03-18_windows_device_0'!P$1:P$911,1,0)</f>
        <v>35.639333333333333</v>
      </c>
      <c r="B680">
        <f>VLOOKUP('2024-03-18_windows_device_0'!Q680,'2024-03-18_windows_device_0'!Q$1:Q$911,1,0)</f>
        <v>2184026</v>
      </c>
      <c r="C680">
        <f t="shared" ref="C680:C743" si="33">(A680-A679)*F$2</f>
        <v>-3.2708136210034683E-2</v>
      </c>
      <c r="D680">
        <f t="shared" si="31"/>
        <v>2183955.8502317113</v>
      </c>
      <c r="E680">
        <f t="shared" si="32"/>
        <v>35.6066251971233</v>
      </c>
    </row>
    <row r="681" spans="1:5" x14ac:dyDescent="0.25">
      <c r="A681">
        <f>VLOOKUP('2024-03-18_windows_device_0'!P681,'2024-03-18_windows_device_0'!P$1:P$911,1,0)</f>
        <v>35.616</v>
      </c>
      <c r="B681">
        <f>VLOOKUP('2024-03-18_windows_device_0'!Q681,'2024-03-18_windows_device_0'!Q$1:Q$911,1,0)</f>
        <v>2184026</v>
      </c>
      <c r="C681">
        <f t="shared" si="33"/>
        <v>-2.3362954435741094E-2</v>
      </c>
      <c r="D681">
        <f t="shared" si="31"/>
        <v>2183975.8930226509</v>
      </c>
      <c r="E681">
        <f t="shared" si="32"/>
        <v>35.59263704556426</v>
      </c>
    </row>
    <row r="682" spans="1:5" x14ac:dyDescent="0.25">
      <c r="A682">
        <f>VLOOKUP('2024-03-18_windows_device_0'!P682,'2024-03-18_windows_device_0'!P$1:P$911,1,0)</f>
        <v>35.602666666666664</v>
      </c>
      <c r="B682">
        <f>VLOOKUP('2024-03-18_windows_device_0'!Q682,'2024-03-18_windows_device_0'!Q$1:Q$911,1,0)</f>
        <v>2184024</v>
      </c>
      <c r="C682">
        <f t="shared" si="33"/>
        <v>-1.3350259677568373E-2</v>
      </c>
      <c r="D682">
        <f t="shared" si="31"/>
        <v>2183995.367441515</v>
      </c>
      <c r="E682">
        <f t="shared" si="32"/>
        <v>35.589316406989099</v>
      </c>
    </row>
    <row r="683" spans="1:5" x14ac:dyDescent="0.25">
      <c r="A683">
        <f>VLOOKUP('2024-03-18_windows_device_0'!P683,'2024-03-18_windows_device_0'!P$1:P$911,1,0)</f>
        <v>35.582000000000001</v>
      </c>
      <c r="B683">
        <f>VLOOKUP('2024-03-18_windows_device_0'!Q683,'2024-03-18_windows_device_0'!Q$1:Q$911,1,0)</f>
        <v>2184026</v>
      </c>
      <c r="C683">
        <f t="shared" si="33"/>
        <v>-2.0692902500224573E-2</v>
      </c>
      <c r="D683">
        <f t="shared" si="31"/>
        <v>2183981.6195343481</v>
      </c>
      <c r="E683">
        <f t="shared" si="32"/>
        <v>35.561307097499778</v>
      </c>
    </row>
    <row r="684" spans="1:5" x14ac:dyDescent="0.25">
      <c r="A684">
        <f>VLOOKUP('2024-03-18_windows_device_0'!P684,'2024-03-18_windows_device_0'!P$1:P$911,1,0)</f>
        <v>35.56066666666667</v>
      </c>
      <c r="B684">
        <f>VLOOKUP('2024-03-18_windows_device_0'!Q684,'2024-03-18_windows_device_0'!Q$1:Q$911,1,0)</f>
        <v>2184026</v>
      </c>
      <c r="C684">
        <f t="shared" si="33"/>
        <v>-2.1360415484103702E-2</v>
      </c>
      <c r="D684">
        <f t="shared" si="31"/>
        <v>2183980.187906424</v>
      </c>
      <c r="E684">
        <f t="shared" si="32"/>
        <v>35.539306251182566</v>
      </c>
    </row>
    <row r="685" spans="1:5" x14ac:dyDescent="0.25">
      <c r="A685">
        <f>VLOOKUP('2024-03-18_windows_device_0'!P685,'2024-03-18_windows_device_0'!P$1:P$911,1,0)</f>
        <v>35.509333333333331</v>
      </c>
      <c r="B685">
        <f>VLOOKUP('2024-03-18_windows_device_0'!Q685,'2024-03-18_windows_device_0'!Q$1:Q$911,1,0)</f>
        <v>2184018</v>
      </c>
      <c r="C685">
        <f t="shared" si="33"/>
        <v>-5.1398499758636099E-2</v>
      </c>
      <c r="D685">
        <f t="shared" si="31"/>
        <v>2183907.7646498322</v>
      </c>
      <c r="E685">
        <f t="shared" si="32"/>
        <v>35.457934833574697</v>
      </c>
    </row>
    <row r="686" spans="1:5" x14ac:dyDescent="0.25">
      <c r="A686">
        <f>VLOOKUP('2024-03-18_windows_device_0'!P686,'2024-03-18_windows_device_0'!P$1:P$911,1,0)</f>
        <v>35.491999999999997</v>
      </c>
      <c r="B686">
        <f>VLOOKUP('2024-03-18_windows_device_0'!Q686,'2024-03-18_windows_device_0'!Q$1:Q$911,1,0)</f>
        <v>2184012</v>
      </c>
      <c r="C686">
        <f t="shared" si="33"/>
        <v>-1.7355337580836037E-2</v>
      </c>
      <c r="D686">
        <f t="shared" si="31"/>
        <v>2183974.7776739695</v>
      </c>
      <c r="E686">
        <f t="shared" si="32"/>
        <v>35.474644662419159</v>
      </c>
    </row>
    <row r="687" spans="1:5" x14ac:dyDescent="0.25">
      <c r="A687">
        <f>VLOOKUP('2024-03-18_windows_device_0'!P687,'2024-03-18_windows_device_0'!P$1:P$911,1,0)</f>
        <v>35.480666666666664</v>
      </c>
      <c r="B687">
        <f>VLOOKUP('2024-03-18_windows_device_0'!Q687,'2024-03-18_windows_device_0'!Q$1:Q$911,1,0)</f>
        <v>2184012</v>
      </c>
      <c r="C687">
        <f t="shared" si="33"/>
        <v>-1.1347720725930982E-2</v>
      </c>
      <c r="D687">
        <f t="shared" si="31"/>
        <v>2183987.6623252877</v>
      </c>
      <c r="E687">
        <f t="shared" si="32"/>
        <v>35.469318945940735</v>
      </c>
    </row>
    <row r="688" spans="1:5" x14ac:dyDescent="0.25">
      <c r="A688">
        <f>VLOOKUP('2024-03-18_windows_device_0'!P688,'2024-03-18_windows_device_0'!P$1:P$911,1,0)</f>
        <v>35.46</v>
      </c>
      <c r="B688">
        <f>VLOOKUP('2024-03-18_windows_device_0'!Q688,'2024-03-18_windows_device_0'!Q$1:Q$911,1,0)</f>
        <v>2184015</v>
      </c>
      <c r="C688">
        <f t="shared" si="33"/>
        <v>-2.0692902500224573E-2</v>
      </c>
      <c r="D688">
        <f t="shared" si="31"/>
        <v>2183970.6195343481</v>
      </c>
      <c r="E688">
        <f t="shared" si="32"/>
        <v>35.439307097499778</v>
      </c>
    </row>
    <row r="689" spans="1:5" x14ac:dyDescent="0.25">
      <c r="A689">
        <f>VLOOKUP('2024-03-18_windows_device_0'!P689,'2024-03-18_windows_device_0'!P$1:P$911,1,0)</f>
        <v>35.444000000000003</v>
      </c>
      <c r="B689">
        <f>VLOOKUP('2024-03-18_windows_device_0'!Q689,'2024-03-18_windows_device_0'!Q$1:Q$911,1,0)</f>
        <v>2184016</v>
      </c>
      <c r="C689">
        <f t="shared" si="33"/>
        <v>-1.6020311613077778E-2</v>
      </c>
      <c r="D689">
        <f t="shared" si="31"/>
        <v>2183981.6409298177</v>
      </c>
      <c r="E689">
        <f t="shared" si="32"/>
        <v>35.427979688386927</v>
      </c>
    </row>
    <row r="690" spans="1:5" x14ac:dyDescent="0.25">
      <c r="A690">
        <f>VLOOKUP('2024-03-18_windows_device_0'!P690,'2024-03-18_windows_device_0'!P$1:P$911,1,0)</f>
        <v>35.408666666666669</v>
      </c>
      <c r="B690">
        <f>VLOOKUP('2024-03-18_windows_device_0'!Q690,'2024-03-18_windows_device_0'!Q$1:Q$911,1,0)</f>
        <v>2184021</v>
      </c>
      <c r="C690">
        <f t="shared" si="33"/>
        <v>-3.5378188145551208E-2</v>
      </c>
      <c r="D690">
        <f t="shared" si="31"/>
        <v>2183945.1237200145</v>
      </c>
      <c r="E690">
        <f t="shared" si="32"/>
        <v>35.373288478521118</v>
      </c>
    </row>
    <row r="691" spans="1:5" x14ac:dyDescent="0.25">
      <c r="A691">
        <f>VLOOKUP('2024-03-18_windows_device_0'!P691,'2024-03-18_windows_device_0'!P$1:P$911,1,0)</f>
        <v>35.388666666666666</v>
      </c>
      <c r="B691">
        <f>VLOOKUP('2024-03-18_windows_device_0'!Q691,'2024-03-18_windows_device_0'!Q$1:Q$911,1,0)</f>
        <v>2184019</v>
      </c>
      <c r="C691">
        <f t="shared" si="33"/>
        <v>-2.0025389516352559E-2</v>
      </c>
      <c r="D691">
        <f t="shared" si="31"/>
        <v>2183976.0511622722</v>
      </c>
      <c r="E691">
        <f t="shared" si="32"/>
        <v>35.36864127715031</v>
      </c>
    </row>
    <row r="692" spans="1:5" x14ac:dyDescent="0.25">
      <c r="A692">
        <f>VLOOKUP('2024-03-18_windows_device_0'!P692,'2024-03-18_windows_device_0'!P$1:P$911,1,0)</f>
        <v>35.372666666666667</v>
      </c>
      <c r="B692">
        <f>VLOOKUP('2024-03-18_windows_device_0'!Q692,'2024-03-18_windows_device_0'!Q$1:Q$911,1,0)</f>
        <v>2184016</v>
      </c>
      <c r="C692">
        <f t="shared" si="33"/>
        <v>-1.6020311613077778E-2</v>
      </c>
      <c r="D692">
        <f t="shared" si="31"/>
        <v>2183981.6409298177</v>
      </c>
      <c r="E692">
        <f t="shared" si="32"/>
        <v>35.356646355053591</v>
      </c>
    </row>
    <row r="693" spans="1:5" x14ac:dyDescent="0.25">
      <c r="A693">
        <f>VLOOKUP('2024-03-18_windows_device_0'!P693,'2024-03-18_windows_device_0'!P$1:P$911,1,0)</f>
        <v>35.351999999999997</v>
      </c>
      <c r="B693">
        <f>VLOOKUP('2024-03-18_windows_device_0'!Q693,'2024-03-18_windows_device_0'!Q$1:Q$911,1,0)</f>
        <v>2184015</v>
      </c>
      <c r="C693">
        <f t="shared" si="33"/>
        <v>-2.0692902500231689E-2</v>
      </c>
      <c r="D693">
        <f t="shared" si="31"/>
        <v>2183970.6195343481</v>
      </c>
      <c r="E693">
        <f t="shared" si="32"/>
        <v>35.331307097499767</v>
      </c>
    </row>
    <row r="694" spans="1:5" x14ac:dyDescent="0.25">
      <c r="A694">
        <f>VLOOKUP('2024-03-18_windows_device_0'!P694,'2024-03-18_windows_device_0'!P$1:P$911,1,0)</f>
        <v>35.314666666666668</v>
      </c>
      <c r="B694">
        <f>VLOOKUP('2024-03-18_windows_device_0'!Q694,'2024-03-18_windows_device_0'!Q$1:Q$911,1,0)</f>
        <v>2184010</v>
      </c>
      <c r="C694">
        <f t="shared" si="33"/>
        <v>-3.7380727097181481E-2</v>
      </c>
      <c r="D694">
        <f t="shared" si="31"/>
        <v>2183929.8288362417</v>
      </c>
      <c r="E694">
        <f t="shared" si="32"/>
        <v>35.277285939569488</v>
      </c>
    </row>
    <row r="695" spans="1:5" x14ac:dyDescent="0.25">
      <c r="A695">
        <f>VLOOKUP('2024-03-18_windows_device_0'!P695,'2024-03-18_windows_device_0'!P$1:P$911,1,0)</f>
        <v>35.302</v>
      </c>
      <c r="B695">
        <f>VLOOKUP('2024-03-18_windows_device_0'!Q695,'2024-03-18_windows_device_0'!Q$1:Q$911,1,0)</f>
        <v>2183994</v>
      </c>
      <c r="C695">
        <f t="shared" si="33"/>
        <v>-1.2682746693689241E-2</v>
      </c>
      <c r="D695">
        <f t="shared" si="31"/>
        <v>2183966.7990694391</v>
      </c>
      <c r="E695">
        <f t="shared" si="32"/>
        <v>35.289317253306308</v>
      </c>
    </row>
    <row r="696" spans="1:5" x14ac:dyDescent="0.25">
      <c r="A696">
        <f>VLOOKUP('2024-03-18_windows_device_0'!P696,'2024-03-18_windows_device_0'!P$1:P$911,1,0)</f>
        <v>35.271999999999998</v>
      </c>
      <c r="B696">
        <f>VLOOKUP('2024-03-18_windows_device_0'!Q696,'2024-03-18_windows_device_0'!Q$1:Q$911,1,0)</f>
        <v>2183987</v>
      </c>
      <c r="C696">
        <f t="shared" si="33"/>
        <v>-3.0038084274525281E-2</v>
      </c>
      <c r="D696">
        <f t="shared" si="31"/>
        <v>2183922.5767434086</v>
      </c>
      <c r="E696">
        <f t="shared" si="32"/>
        <v>35.241961915725476</v>
      </c>
    </row>
    <row r="697" spans="1:5" x14ac:dyDescent="0.25">
      <c r="A697">
        <f>VLOOKUP('2024-03-18_windows_device_0'!P697,'2024-03-18_windows_device_0'!P$1:P$911,1,0)</f>
        <v>35.268000000000001</v>
      </c>
      <c r="B697">
        <f>VLOOKUP('2024-03-18_windows_device_0'!Q697,'2024-03-18_windows_device_0'!Q$1:Q$911,1,0)</f>
        <v>2184001</v>
      </c>
      <c r="C697">
        <f t="shared" si="33"/>
        <v>-4.0050779032676656E-3</v>
      </c>
      <c r="D697">
        <f t="shared" si="31"/>
        <v>2183992.4102324545</v>
      </c>
      <c r="E697">
        <f t="shared" si="32"/>
        <v>35.263994922096735</v>
      </c>
    </row>
    <row r="698" spans="1:5" x14ac:dyDescent="0.25">
      <c r="A698">
        <f>VLOOKUP('2024-03-18_windows_device_0'!P698,'2024-03-18_windows_device_0'!P$1:P$911,1,0)</f>
        <v>35.245333333333335</v>
      </c>
      <c r="B698">
        <f>VLOOKUP('2024-03-18_windows_device_0'!Q698,'2024-03-18_windows_device_0'!Q$1:Q$911,1,0)</f>
        <v>2184006</v>
      </c>
      <c r="C698">
        <f t="shared" si="33"/>
        <v>-2.2695441451861965E-2</v>
      </c>
      <c r="D698">
        <f t="shared" si="31"/>
        <v>2183957.3246505754</v>
      </c>
      <c r="E698">
        <f t="shared" si="32"/>
        <v>35.222637891881476</v>
      </c>
    </row>
    <row r="699" spans="1:5" x14ac:dyDescent="0.25">
      <c r="A699">
        <f>VLOOKUP('2024-03-18_windows_device_0'!P699,'2024-03-18_windows_device_0'!P$1:P$911,1,0)</f>
        <v>35.203333333333333</v>
      </c>
      <c r="B699">
        <f>VLOOKUP('2024-03-18_windows_device_0'!Q699,'2024-03-18_windows_device_0'!Q$1:Q$911,1,0)</f>
        <v>2184003</v>
      </c>
      <c r="C699">
        <f t="shared" si="33"/>
        <v>-4.2053317984335391E-2</v>
      </c>
      <c r="D699">
        <f t="shared" si="31"/>
        <v>2183912.8074407717</v>
      </c>
      <c r="E699">
        <f t="shared" si="32"/>
        <v>35.161280015349</v>
      </c>
    </row>
    <row r="700" spans="1:5" x14ac:dyDescent="0.25">
      <c r="A700">
        <f>VLOOKUP('2024-03-18_windows_device_0'!P700,'2024-03-18_windows_device_0'!P$1:P$911,1,0)</f>
        <v>35.195999999999998</v>
      </c>
      <c r="B700">
        <f>VLOOKUP('2024-03-18_windows_device_0'!Q700,'2024-03-18_windows_device_0'!Q$1:Q$911,1,0)</f>
        <v>2183997</v>
      </c>
      <c r="C700">
        <f t="shared" si="33"/>
        <v>-7.3426428226633159E-3</v>
      </c>
      <c r="D700">
        <f t="shared" si="31"/>
        <v>2183981.2520928332</v>
      </c>
      <c r="E700">
        <f t="shared" si="32"/>
        <v>35.188657357177334</v>
      </c>
    </row>
    <row r="701" spans="1:5" x14ac:dyDescent="0.25">
      <c r="A701">
        <f>VLOOKUP('2024-03-18_windows_device_0'!P701,'2024-03-18_windows_device_0'!P$1:P$911,1,0)</f>
        <v>35.166666666666664</v>
      </c>
      <c r="B701">
        <f>VLOOKUP('2024-03-18_windows_device_0'!Q701,'2024-03-18_windows_device_0'!Q$1:Q$911,1,0)</f>
        <v>2183996</v>
      </c>
      <c r="C701">
        <f t="shared" si="33"/>
        <v>-2.9370571290646151E-2</v>
      </c>
      <c r="D701">
        <f t="shared" si="31"/>
        <v>2183933.0083713327</v>
      </c>
      <c r="E701">
        <f t="shared" si="32"/>
        <v>35.137296095376016</v>
      </c>
    </row>
    <row r="702" spans="1:5" x14ac:dyDescent="0.25">
      <c r="A702">
        <f>VLOOKUP('2024-03-18_windows_device_0'!P702,'2024-03-18_windows_device_0'!P$1:P$911,1,0)</f>
        <v>35.150666666666666</v>
      </c>
      <c r="B702">
        <f>VLOOKUP('2024-03-18_windows_device_0'!Q702,'2024-03-18_windows_device_0'!Q$1:Q$911,1,0)</f>
        <v>2183995</v>
      </c>
      <c r="C702">
        <f t="shared" si="33"/>
        <v>-1.6020311613077778E-2</v>
      </c>
      <c r="D702">
        <f t="shared" si="31"/>
        <v>2183960.6409298177</v>
      </c>
      <c r="E702">
        <f t="shared" si="32"/>
        <v>35.13464635505359</v>
      </c>
    </row>
    <row r="703" spans="1:5" x14ac:dyDescent="0.25">
      <c r="A703">
        <f>VLOOKUP('2024-03-18_windows_device_0'!P703,'2024-03-18_windows_device_0'!P$1:P$911,1,0)</f>
        <v>35.126666666666665</v>
      </c>
      <c r="B703">
        <f>VLOOKUP('2024-03-18_windows_device_0'!Q703,'2024-03-18_windows_device_0'!Q$1:Q$911,1,0)</f>
        <v>2183999</v>
      </c>
      <c r="C703">
        <f t="shared" si="33"/>
        <v>-2.4030467419620224E-2</v>
      </c>
      <c r="D703">
        <f t="shared" si="31"/>
        <v>2183947.4613947268</v>
      </c>
      <c r="E703">
        <f t="shared" si="32"/>
        <v>35.102636199247044</v>
      </c>
    </row>
    <row r="704" spans="1:5" x14ac:dyDescent="0.25">
      <c r="A704">
        <f>VLOOKUP('2024-03-18_windows_device_0'!P704,'2024-03-18_windows_device_0'!P$1:P$911,1,0)</f>
        <v>35.11933333333333</v>
      </c>
      <c r="B704">
        <f>VLOOKUP('2024-03-18_windows_device_0'!Q704,'2024-03-18_windows_device_0'!Q$1:Q$911,1,0)</f>
        <v>2184003</v>
      </c>
      <c r="C704">
        <f t="shared" si="33"/>
        <v>-7.3426428226633159E-3</v>
      </c>
      <c r="D704">
        <f t="shared" si="31"/>
        <v>2183987.2520928332</v>
      </c>
      <c r="E704">
        <f t="shared" si="32"/>
        <v>35.111990690510666</v>
      </c>
    </row>
    <row r="705" spans="1:5" x14ac:dyDescent="0.25">
      <c r="A705">
        <f>VLOOKUP('2024-03-18_windows_device_0'!P705,'2024-03-18_windows_device_0'!P$1:P$911,1,0)</f>
        <v>35.088666666666668</v>
      </c>
      <c r="B705">
        <f>VLOOKUP('2024-03-18_windows_device_0'!Q705,'2024-03-18_windows_device_0'!Q$1:Q$911,1,0)</f>
        <v>2184000</v>
      </c>
      <c r="C705">
        <f t="shared" si="33"/>
        <v>-3.0705597258397294E-2</v>
      </c>
      <c r="D705">
        <f t="shared" si="31"/>
        <v>2183934.1451154845</v>
      </c>
      <c r="E705">
        <f t="shared" si="32"/>
        <v>35.057961069408272</v>
      </c>
    </row>
    <row r="706" spans="1:5" x14ac:dyDescent="0.25">
      <c r="A706">
        <f>VLOOKUP('2024-03-18_windows_device_0'!P706,'2024-03-18_windows_device_0'!P$1:P$911,1,0)</f>
        <v>35.068666666666665</v>
      </c>
      <c r="B706">
        <f>VLOOKUP('2024-03-18_windows_device_0'!Q706,'2024-03-18_windows_device_0'!Q$1:Q$911,1,0)</f>
        <v>2183998</v>
      </c>
      <c r="C706">
        <f t="shared" si="33"/>
        <v>-2.0025389516352559E-2</v>
      </c>
      <c r="D706">
        <f t="shared" si="31"/>
        <v>2183955.0511622722</v>
      </c>
      <c r="E706">
        <f t="shared" si="32"/>
        <v>35.04864127715031</v>
      </c>
    </row>
    <row r="707" spans="1:5" x14ac:dyDescent="0.25">
      <c r="A707">
        <f>VLOOKUP('2024-03-18_windows_device_0'!P707,'2024-03-18_windows_device_0'!P$1:P$911,1,0)</f>
        <v>35.045333333333332</v>
      </c>
      <c r="B707">
        <f>VLOOKUP('2024-03-18_windows_device_0'!Q707,'2024-03-18_windows_device_0'!Q$1:Q$911,1,0)</f>
        <v>2183994</v>
      </c>
      <c r="C707">
        <f t="shared" si="33"/>
        <v>-2.3362954435741094E-2</v>
      </c>
      <c r="D707">
        <f t="shared" ref="D707:D770" si="34">B707+C707*F$3</f>
        <v>2183943.8930226509</v>
      </c>
      <c r="E707">
        <f t="shared" ref="E707:E770" si="35">C707+A707</f>
        <v>35.021970378897592</v>
      </c>
    </row>
    <row r="708" spans="1:5" x14ac:dyDescent="0.25">
      <c r="A708">
        <f>VLOOKUP('2024-03-18_windows_device_0'!P708,'2024-03-18_windows_device_0'!P$1:P$911,1,0)</f>
        <v>35.018666666666668</v>
      </c>
      <c r="B708">
        <f>VLOOKUP('2024-03-18_windows_device_0'!Q708,'2024-03-18_windows_device_0'!Q$1:Q$911,1,0)</f>
        <v>2183993</v>
      </c>
      <c r="C708">
        <f t="shared" si="33"/>
        <v>-2.670051935512963E-2</v>
      </c>
      <c r="D708">
        <f t="shared" si="34"/>
        <v>2183935.7348830299</v>
      </c>
      <c r="E708">
        <f t="shared" si="35"/>
        <v>34.991966147311537</v>
      </c>
    </row>
    <row r="709" spans="1:5" x14ac:dyDescent="0.25">
      <c r="A709">
        <f>VLOOKUP('2024-03-18_windows_device_0'!P709,'2024-03-18_windows_device_0'!P$1:P$911,1,0)</f>
        <v>34.99733333333333</v>
      </c>
      <c r="B709">
        <f>VLOOKUP('2024-03-18_windows_device_0'!Q709,'2024-03-18_windows_device_0'!Q$1:Q$911,1,0)</f>
        <v>2183991</v>
      </c>
      <c r="C709">
        <f t="shared" si="33"/>
        <v>-2.1360415484110818E-2</v>
      </c>
      <c r="D709">
        <f t="shared" si="34"/>
        <v>2183945.187906424</v>
      </c>
      <c r="E709">
        <f t="shared" si="35"/>
        <v>34.975972917849219</v>
      </c>
    </row>
    <row r="710" spans="1:5" x14ac:dyDescent="0.25">
      <c r="A710">
        <f>VLOOKUP('2024-03-18_windows_device_0'!P710,'2024-03-18_windows_device_0'!P$1:P$911,1,0)</f>
        <v>35.008000000000003</v>
      </c>
      <c r="B710">
        <f>VLOOKUP('2024-03-18_windows_device_0'!Q710,'2024-03-18_windows_device_0'!Q$1:Q$911,1,0)</f>
        <v>2183990</v>
      </c>
      <c r="C710">
        <f t="shared" si="33"/>
        <v>1.0680207742058967E-2</v>
      </c>
      <c r="D710">
        <f t="shared" si="34"/>
        <v>2184012.9060467882</v>
      </c>
      <c r="E710">
        <f t="shared" si="35"/>
        <v>35.018680207742065</v>
      </c>
    </row>
    <row r="711" spans="1:5" x14ac:dyDescent="0.25">
      <c r="A711">
        <f>VLOOKUP('2024-03-18_windows_device_0'!P711,'2024-03-18_windows_device_0'!P$1:P$911,1,0)</f>
        <v>34.972000000000001</v>
      </c>
      <c r="B711">
        <f>VLOOKUP('2024-03-18_windows_device_0'!Q711,'2024-03-18_windows_device_0'!Q$1:Q$911,1,0)</f>
        <v>2183984</v>
      </c>
      <c r="C711">
        <f t="shared" si="33"/>
        <v>-3.6045701129430334E-2</v>
      </c>
      <c r="D711">
        <f t="shared" si="34"/>
        <v>2183906.6920920904</v>
      </c>
      <c r="E711">
        <f t="shared" si="35"/>
        <v>34.93595429887057</v>
      </c>
    </row>
    <row r="712" spans="1:5" x14ac:dyDescent="0.25">
      <c r="A712">
        <f>VLOOKUP('2024-03-18_windows_device_0'!P712,'2024-03-18_windows_device_0'!P$1:P$911,1,0)</f>
        <v>34.963333333333331</v>
      </c>
      <c r="B712">
        <f>VLOOKUP('2024-03-18_windows_device_0'!Q712,'2024-03-18_windows_device_0'!Q$1:Q$911,1,0)</f>
        <v>2183981</v>
      </c>
      <c r="C712">
        <f t="shared" si="33"/>
        <v>-8.6776687904215766E-3</v>
      </c>
      <c r="D712">
        <f t="shared" si="34"/>
        <v>2183962.3888369845</v>
      </c>
      <c r="E712">
        <f t="shared" si="35"/>
        <v>34.954655664542912</v>
      </c>
    </row>
    <row r="713" spans="1:5" x14ac:dyDescent="0.25">
      <c r="A713">
        <f>VLOOKUP('2024-03-18_windows_device_0'!P713,'2024-03-18_windows_device_0'!P$1:P$911,1,0)</f>
        <v>34.93866666666667</v>
      </c>
      <c r="B713">
        <f>VLOOKUP('2024-03-18_windows_device_0'!Q713,'2024-03-18_windows_device_0'!Q$1:Q$911,1,0)</f>
        <v>2183984</v>
      </c>
      <c r="C713">
        <f t="shared" si="33"/>
        <v>-2.4697980403492241E-2</v>
      </c>
      <c r="D713">
        <f t="shared" si="34"/>
        <v>2183931.0297668027</v>
      </c>
      <c r="E713">
        <f t="shared" si="35"/>
        <v>34.913968686263175</v>
      </c>
    </row>
    <row r="714" spans="1:5" x14ac:dyDescent="0.25">
      <c r="A714">
        <f>VLOOKUP('2024-03-18_windows_device_0'!P714,'2024-03-18_windows_device_0'!P$1:P$911,1,0)</f>
        <v>34.887999999999998</v>
      </c>
      <c r="B714">
        <f>VLOOKUP('2024-03-18_windows_device_0'!Q714,'2024-03-18_windows_device_0'!Q$1:Q$911,1,0)</f>
        <v>2183988</v>
      </c>
      <c r="C714">
        <f t="shared" si="33"/>
        <v>-5.0730986774756966E-2</v>
      </c>
      <c r="D714">
        <f t="shared" si="34"/>
        <v>2183879.1962777567</v>
      </c>
      <c r="E714">
        <f t="shared" si="35"/>
        <v>34.837269013225239</v>
      </c>
    </row>
    <row r="715" spans="1:5" x14ac:dyDescent="0.25">
      <c r="A715">
        <f>VLOOKUP('2024-03-18_windows_device_0'!P715,'2024-03-18_windows_device_0'!P$1:P$911,1,0)</f>
        <v>34.882666666666665</v>
      </c>
      <c r="B715">
        <f>VLOOKUP('2024-03-18_windows_device_0'!Q715,'2024-03-18_windows_device_0'!Q$1:Q$911,1,0)</f>
        <v>2183985</v>
      </c>
      <c r="C715">
        <f t="shared" si="33"/>
        <v>-5.3401038710259256E-3</v>
      </c>
      <c r="D715">
        <f t="shared" si="34"/>
        <v>2183973.5469766059</v>
      </c>
      <c r="E715">
        <f t="shared" si="35"/>
        <v>34.877326562795638</v>
      </c>
    </row>
    <row r="716" spans="1:5" x14ac:dyDescent="0.25">
      <c r="A716">
        <f>VLOOKUP('2024-03-18_windows_device_0'!P716,'2024-03-18_windows_device_0'!P$1:P$911,1,0)</f>
        <v>34.875999999999998</v>
      </c>
      <c r="B716">
        <f>VLOOKUP('2024-03-18_windows_device_0'!Q716,'2024-03-18_windows_device_0'!Q$1:Q$911,1,0)</f>
        <v>2183985</v>
      </c>
      <c r="C716">
        <f t="shared" si="33"/>
        <v>-6.6751298387841863E-3</v>
      </c>
      <c r="D716">
        <f t="shared" si="34"/>
        <v>2183970.6837207573</v>
      </c>
      <c r="E716">
        <f t="shared" si="35"/>
        <v>34.869324870161215</v>
      </c>
    </row>
    <row r="717" spans="1:5" x14ac:dyDescent="0.25">
      <c r="A717">
        <f>VLOOKUP('2024-03-18_windows_device_0'!P717,'2024-03-18_windows_device_0'!P$1:P$911,1,0)</f>
        <v>34.846666666666664</v>
      </c>
      <c r="B717">
        <f>VLOOKUP('2024-03-18_windows_device_0'!Q717,'2024-03-18_windows_device_0'!Q$1:Q$911,1,0)</f>
        <v>2183985</v>
      </c>
      <c r="C717">
        <f t="shared" si="33"/>
        <v>-2.9370571290646151E-2</v>
      </c>
      <c r="D717">
        <f t="shared" si="34"/>
        <v>2183922.0083713327</v>
      </c>
      <c r="E717">
        <f t="shared" si="35"/>
        <v>34.817296095376015</v>
      </c>
    </row>
    <row r="718" spans="1:5" x14ac:dyDescent="0.25">
      <c r="A718">
        <f>VLOOKUP('2024-03-18_windows_device_0'!P718,'2024-03-18_windows_device_0'!P$1:P$911,1,0)</f>
        <v>34.828666666666663</v>
      </c>
      <c r="B718">
        <f>VLOOKUP('2024-03-18_windows_device_0'!Q718,'2024-03-18_windows_device_0'!Q$1:Q$911,1,0)</f>
        <v>2183988</v>
      </c>
      <c r="C718">
        <f t="shared" si="33"/>
        <v>-1.8022850564715167E-2</v>
      </c>
      <c r="D718">
        <f t="shared" si="34"/>
        <v>2183949.346046045</v>
      </c>
      <c r="E718">
        <f t="shared" si="35"/>
        <v>34.810643816101951</v>
      </c>
    </row>
    <row r="719" spans="1:5" x14ac:dyDescent="0.25">
      <c r="A719">
        <f>VLOOKUP('2024-03-18_windows_device_0'!P719,'2024-03-18_windows_device_0'!P$1:P$911,1,0)</f>
        <v>34.802666666666667</v>
      </c>
      <c r="B719">
        <f>VLOOKUP('2024-03-18_windows_device_0'!Q719,'2024-03-18_windows_device_0'!Q$1:Q$911,1,0)</f>
        <v>2183987</v>
      </c>
      <c r="C719">
        <f t="shared" si="33"/>
        <v>-2.60330063712505E-2</v>
      </c>
      <c r="D719">
        <f t="shared" si="34"/>
        <v>2183931.166510954</v>
      </c>
      <c r="E719">
        <f t="shared" si="35"/>
        <v>34.776633660295417</v>
      </c>
    </row>
    <row r="720" spans="1:5" x14ac:dyDescent="0.25">
      <c r="A720">
        <f>VLOOKUP('2024-03-18_windows_device_0'!P720,'2024-03-18_windows_device_0'!P$1:P$911,1,0)</f>
        <v>34.796666666666667</v>
      </c>
      <c r="B720">
        <f>VLOOKUP('2024-03-18_windows_device_0'!Q720,'2024-03-18_windows_device_0'!Q$1:Q$911,1,0)</f>
        <v>2183984</v>
      </c>
      <c r="C720">
        <f t="shared" si="33"/>
        <v>-6.0076168549050559E-3</v>
      </c>
      <c r="D720">
        <f t="shared" si="34"/>
        <v>2183971.1153486818</v>
      </c>
      <c r="E720">
        <f t="shared" si="35"/>
        <v>34.790659049811765</v>
      </c>
    </row>
    <row r="721" spans="1:5" x14ac:dyDescent="0.25">
      <c r="A721">
        <f>VLOOKUP('2024-03-18_windows_device_0'!P721,'2024-03-18_windows_device_0'!P$1:P$911,1,0)</f>
        <v>34.776666666666664</v>
      </c>
      <c r="B721">
        <f>VLOOKUP('2024-03-18_windows_device_0'!Q721,'2024-03-18_windows_device_0'!Q$1:Q$911,1,0)</f>
        <v>2183986</v>
      </c>
      <c r="C721">
        <f t="shared" si="33"/>
        <v>-2.0025389516352559E-2</v>
      </c>
      <c r="D721">
        <f t="shared" si="34"/>
        <v>2183943.0511622722</v>
      </c>
      <c r="E721">
        <f t="shared" si="35"/>
        <v>34.756641277150308</v>
      </c>
    </row>
    <row r="722" spans="1:5" x14ac:dyDescent="0.25">
      <c r="A722">
        <f>VLOOKUP('2024-03-18_windows_device_0'!P722,'2024-03-18_windows_device_0'!P$1:P$911,1,0)</f>
        <v>34.758000000000003</v>
      </c>
      <c r="B722">
        <f>VLOOKUP('2024-03-18_windows_device_0'!Q722,'2024-03-18_windows_device_0'!Q$1:Q$911,1,0)</f>
        <v>2183982</v>
      </c>
      <c r="C722">
        <f t="shared" si="33"/>
        <v>-1.8690363548587184E-2</v>
      </c>
      <c r="D722">
        <f t="shared" si="34"/>
        <v>2183941.9144181209</v>
      </c>
      <c r="E722">
        <f t="shared" si="35"/>
        <v>34.739309636451416</v>
      </c>
    </row>
    <row r="723" spans="1:5" x14ac:dyDescent="0.25">
      <c r="A723">
        <f>VLOOKUP('2024-03-18_windows_device_0'!P723,'2024-03-18_windows_device_0'!P$1:P$911,1,0)</f>
        <v>34.735999999999997</v>
      </c>
      <c r="B723">
        <f>VLOOKUP('2024-03-18_windows_device_0'!Q723,'2024-03-18_windows_device_0'!Q$1:Q$911,1,0)</f>
        <v>2183979</v>
      </c>
      <c r="C723">
        <f t="shared" si="33"/>
        <v>-2.2027928467989948E-2</v>
      </c>
      <c r="D723">
        <f t="shared" si="34"/>
        <v>2183931.7562784995</v>
      </c>
      <c r="E723">
        <f t="shared" si="35"/>
        <v>34.713972071532005</v>
      </c>
    </row>
    <row r="724" spans="1:5" x14ac:dyDescent="0.25">
      <c r="A724">
        <f>VLOOKUP('2024-03-18_windows_device_0'!P724,'2024-03-18_windows_device_0'!P$1:P$911,1,0)</f>
        <v>34.706666666666663</v>
      </c>
      <c r="B724">
        <f>VLOOKUP('2024-03-18_windows_device_0'!Q724,'2024-03-18_windows_device_0'!Q$1:Q$911,1,0)</f>
        <v>2183976</v>
      </c>
      <c r="C724">
        <f t="shared" si="33"/>
        <v>-2.9370571290646151E-2</v>
      </c>
      <c r="D724">
        <f t="shared" si="34"/>
        <v>2183913.0083713327</v>
      </c>
      <c r="E724">
        <f t="shared" si="35"/>
        <v>34.677296095376015</v>
      </c>
    </row>
    <row r="725" spans="1:5" x14ac:dyDescent="0.25">
      <c r="A725">
        <f>VLOOKUP('2024-03-18_windows_device_0'!P725,'2024-03-18_windows_device_0'!P$1:P$911,1,0)</f>
        <v>34.701999999999998</v>
      </c>
      <c r="B725">
        <f>VLOOKUP('2024-03-18_windows_device_0'!Q725,'2024-03-18_windows_device_0'!Q$1:Q$911,1,0)</f>
        <v>2183974</v>
      </c>
      <c r="C725">
        <f t="shared" si="33"/>
        <v>-4.672590887146796E-3</v>
      </c>
      <c r="D725">
        <f t="shared" si="34"/>
        <v>2183963.9786045304</v>
      </c>
      <c r="E725">
        <f t="shared" si="35"/>
        <v>34.697327409112852</v>
      </c>
    </row>
    <row r="726" spans="1:5" x14ac:dyDescent="0.25">
      <c r="A726">
        <f>VLOOKUP('2024-03-18_windows_device_0'!P726,'2024-03-18_windows_device_0'!P$1:P$911,1,0)</f>
        <v>34.678666666666665</v>
      </c>
      <c r="B726">
        <f>VLOOKUP('2024-03-18_windows_device_0'!Q726,'2024-03-18_windows_device_0'!Q$1:Q$911,1,0)</f>
        <v>2183971</v>
      </c>
      <c r="C726">
        <f t="shared" si="33"/>
        <v>-2.3362954435741094E-2</v>
      </c>
      <c r="D726">
        <f t="shared" si="34"/>
        <v>2183920.8930226509</v>
      </c>
      <c r="E726">
        <f t="shared" si="35"/>
        <v>34.655303712230925</v>
      </c>
    </row>
    <row r="727" spans="1:5" x14ac:dyDescent="0.25">
      <c r="A727">
        <f>VLOOKUP('2024-03-18_windows_device_0'!P727,'2024-03-18_windows_device_0'!P$1:P$911,1,0)</f>
        <v>34.652666666666669</v>
      </c>
      <c r="B727">
        <f>VLOOKUP('2024-03-18_windows_device_0'!Q727,'2024-03-18_windows_device_0'!Q$1:Q$911,1,0)</f>
        <v>2183969</v>
      </c>
      <c r="C727">
        <f t="shared" si="33"/>
        <v>-2.60330063712505E-2</v>
      </c>
      <c r="D727">
        <f t="shared" si="34"/>
        <v>2183913.166510954</v>
      </c>
      <c r="E727">
        <f t="shared" si="35"/>
        <v>34.626633660295418</v>
      </c>
    </row>
    <row r="728" spans="1:5" x14ac:dyDescent="0.25">
      <c r="A728">
        <f>VLOOKUP('2024-03-18_windows_device_0'!P728,'2024-03-18_windows_device_0'!P$1:P$911,1,0)</f>
        <v>34.653333333333336</v>
      </c>
      <c r="B728">
        <f>VLOOKUP('2024-03-18_windows_device_0'!Q728,'2024-03-18_windows_device_0'!Q$1:Q$911,1,0)</f>
        <v>2183965</v>
      </c>
      <c r="C728">
        <f t="shared" si="33"/>
        <v>6.6751298387913007E-4</v>
      </c>
      <c r="D728">
        <f t="shared" si="34"/>
        <v>2183966.4316279241</v>
      </c>
      <c r="E728">
        <f t="shared" si="35"/>
        <v>34.654000846317217</v>
      </c>
    </row>
    <row r="729" spans="1:5" x14ac:dyDescent="0.25">
      <c r="A729">
        <f>VLOOKUP('2024-03-18_windows_device_0'!P729,'2024-03-18_windows_device_0'!P$1:P$911,1,0)</f>
        <v>34.624000000000002</v>
      </c>
      <c r="B729">
        <f>VLOOKUP('2024-03-18_windows_device_0'!Q729,'2024-03-18_windows_device_0'!Q$1:Q$911,1,0)</f>
        <v>2183963</v>
      </c>
      <c r="C729">
        <f t="shared" si="33"/>
        <v>-2.9370571290646151E-2</v>
      </c>
      <c r="D729">
        <f t="shared" si="34"/>
        <v>2183900.0083713327</v>
      </c>
      <c r="E729">
        <f t="shared" si="35"/>
        <v>34.594629428709354</v>
      </c>
    </row>
    <row r="730" spans="1:5" x14ac:dyDescent="0.25">
      <c r="A730">
        <f>VLOOKUP('2024-03-18_windows_device_0'!P730,'2024-03-18_windows_device_0'!P$1:P$911,1,0)</f>
        <v>34.610666666666667</v>
      </c>
      <c r="B730">
        <f>VLOOKUP('2024-03-18_windows_device_0'!Q730,'2024-03-18_windows_device_0'!Q$1:Q$911,1,0)</f>
        <v>2183963</v>
      </c>
      <c r="C730">
        <f t="shared" si="33"/>
        <v>-1.3350259677568373E-2</v>
      </c>
      <c r="D730">
        <f t="shared" si="34"/>
        <v>2183934.367441515</v>
      </c>
      <c r="E730">
        <f t="shared" si="35"/>
        <v>34.597316406989101</v>
      </c>
    </row>
    <row r="731" spans="1:5" x14ac:dyDescent="0.25">
      <c r="A731">
        <f>VLOOKUP('2024-03-18_windows_device_0'!P731,'2024-03-18_windows_device_0'!P$1:P$911,1,0)</f>
        <v>34.579333333333331</v>
      </c>
      <c r="B731">
        <f>VLOOKUP('2024-03-18_windows_device_0'!Q731,'2024-03-18_windows_device_0'!Q$1:Q$911,1,0)</f>
        <v>2183963</v>
      </c>
      <c r="C731">
        <f t="shared" si="33"/>
        <v>-3.1373110242283543E-2</v>
      </c>
      <c r="D731">
        <f t="shared" si="34"/>
        <v>2183895.7134875599</v>
      </c>
      <c r="E731">
        <f t="shared" si="35"/>
        <v>34.547960223091046</v>
      </c>
    </row>
    <row r="732" spans="1:5" x14ac:dyDescent="0.25">
      <c r="A732">
        <f>VLOOKUP('2024-03-18_windows_device_0'!P732,'2024-03-18_windows_device_0'!P$1:P$911,1,0)</f>
        <v>34.569333333333333</v>
      </c>
      <c r="B732">
        <f>VLOOKUP('2024-03-18_windows_device_0'!Q732,'2024-03-18_windows_device_0'!Q$1:Q$911,1,0)</f>
        <v>2183965</v>
      </c>
      <c r="C732">
        <f t="shared" si="33"/>
        <v>-1.0012694758172722E-2</v>
      </c>
      <c r="D732">
        <f t="shared" si="34"/>
        <v>2183943.5255811363</v>
      </c>
      <c r="E732">
        <f t="shared" si="35"/>
        <v>34.559320638575159</v>
      </c>
    </row>
    <row r="733" spans="1:5" x14ac:dyDescent="0.25">
      <c r="A733">
        <f>VLOOKUP('2024-03-18_windows_device_0'!P733,'2024-03-18_windows_device_0'!P$1:P$911,1,0)</f>
        <v>34.536000000000001</v>
      </c>
      <c r="B733">
        <f>VLOOKUP('2024-03-18_windows_device_0'!Q733,'2024-03-18_windows_device_0'!Q$1:Q$911,1,0)</f>
        <v>2183962</v>
      </c>
      <c r="C733">
        <f t="shared" si="33"/>
        <v>-3.3375649193913816E-2</v>
      </c>
      <c r="D733">
        <f t="shared" si="34"/>
        <v>2183890.4186037872</v>
      </c>
      <c r="E733">
        <f t="shared" si="35"/>
        <v>34.502624350806087</v>
      </c>
    </row>
    <row r="734" spans="1:5" x14ac:dyDescent="0.25">
      <c r="A734">
        <f>VLOOKUP('2024-03-18_windows_device_0'!P734,'2024-03-18_windows_device_0'!P$1:P$911,1,0)</f>
        <v>34.521333333333331</v>
      </c>
      <c r="B734">
        <f>VLOOKUP('2024-03-18_windows_device_0'!Q734,'2024-03-18_windows_device_0'!Q$1:Q$911,1,0)</f>
        <v>2183959</v>
      </c>
      <c r="C734">
        <f t="shared" si="33"/>
        <v>-1.4685285645326632E-2</v>
      </c>
      <c r="D734">
        <f t="shared" si="34"/>
        <v>2183927.5041856663</v>
      </c>
      <c r="E734">
        <f t="shared" si="35"/>
        <v>34.506648047688003</v>
      </c>
    </row>
    <row r="735" spans="1:5" x14ac:dyDescent="0.25">
      <c r="A735">
        <f>VLOOKUP('2024-03-18_windows_device_0'!P735,'2024-03-18_windows_device_0'!P$1:P$911,1,0)</f>
        <v>34.514000000000003</v>
      </c>
      <c r="B735">
        <f>VLOOKUP('2024-03-18_windows_device_0'!Q735,'2024-03-18_windows_device_0'!Q$1:Q$911,1,0)</f>
        <v>2183962</v>
      </c>
      <c r="C735">
        <f t="shared" si="33"/>
        <v>-7.3426428226562018E-3</v>
      </c>
      <c r="D735">
        <f t="shared" si="34"/>
        <v>2183946.2520928332</v>
      </c>
      <c r="E735">
        <f t="shared" si="35"/>
        <v>34.506657357177346</v>
      </c>
    </row>
    <row r="736" spans="1:5" x14ac:dyDescent="0.25">
      <c r="A736">
        <f>VLOOKUP('2024-03-18_windows_device_0'!P736,'2024-03-18_windows_device_0'!P$1:P$911,1,0)</f>
        <v>34.494</v>
      </c>
      <c r="B736">
        <f>VLOOKUP('2024-03-18_windows_device_0'!Q736,'2024-03-18_windows_device_0'!Q$1:Q$911,1,0)</f>
        <v>2183962</v>
      </c>
      <c r="C736">
        <f t="shared" si="33"/>
        <v>-2.0025389516352559E-2</v>
      </c>
      <c r="D736">
        <f t="shared" si="34"/>
        <v>2183919.0511622722</v>
      </c>
      <c r="E736">
        <f t="shared" si="35"/>
        <v>34.473974610483644</v>
      </c>
    </row>
    <row r="737" spans="1:5" x14ac:dyDescent="0.25">
      <c r="A737">
        <f>VLOOKUP('2024-03-18_windows_device_0'!P737,'2024-03-18_windows_device_0'!P$1:P$911,1,0)</f>
        <v>34.462666666666664</v>
      </c>
      <c r="B737">
        <f>VLOOKUP('2024-03-18_windows_device_0'!Q737,'2024-03-18_windows_device_0'!Q$1:Q$911,1,0)</f>
        <v>2183959</v>
      </c>
      <c r="C737">
        <f t="shared" si="33"/>
        <v>-3.1373110242283543E-2</v>
      </c>
      <c r="D737">
        <f t="shared" si="34"/>
        <v>2183891.7134875599</v>
      </c>
      <c r="E737">
        <f t="shared" si="35"/>
        <v>34.431293556424379</v>
      </c>
    </row>
    <row r="738" spans="1:5" x14ac:dyDescent="0.25">
      <c r="A738">
        <f>VLOOKUP('2024-03-18_windows_device_0'!P738,'2024-03-18_windows_device_0'!P$1:P$911,1,0)</f>
        <v>34.457999999999998</v>
      </c>
      <c r="B738">
        <f>VLOOKUP('2024-03-18_windows_device_0'!Q738,'2024-03-18_windows_device_0'!Q$1:Q$911,1,0)</f>
        <v>2183955</v>
      </c>
      <c r="C738">
        <f t="shared" si="33"/>
        <v>-4.672590887146796E-3</v>
      </c>
      <c r="D738">
        <f t="shared" si="34"/>
        <v>2183944.9786045304</v>
      </c>
      <c r="E738">
        <f t="shared" si="35"/>
        <v>34.453327409112852</v>
      </c>
    </row>
    <row r="739" spans="1:5" x14ac:dyDescent="0.25">
      <c r="A739">
        <f>VLOOKUP('2024-03-18_windows_device_0'!P739,'2024-03-18_windows_device_0'!P$1:P$911,1,0)</f>
        <v>34.420666666666669</v>
      </c>
      <c r="B739">
        <f>VLOOKUP('2024-03-18_windows_device_0'!Q739,'2024-03-18_windows_device_0'!Q$1:Q$911,1,0)</f>
        <v>2183948</v>
      </c>
      <c r="C739">
        <f t="shared" si="33"/>
        <v>-3.7380727097181481E-2</v>
      </c>
      <c r="D739">
        <f t="shared" si="34"/>
        <v>2183867.8288362417</v>
      </c>
      <c r="E739">
        <f t="shared" si="35"/>
        <v>34.38328593956949</v>
      </c>
    </row>
    <row r="740" spans="1:5" x14ac:dyDescent="0.25">
      <c r="A740">
        <f>VLOOKUP('2024-03-18_windows_device_0'!P740,'2024-03-18_windows_device_0'!P$1:P$911,1,0)</f>
        <v>34.424666666666667</v>
      </c>
      <c r="B740">
        <f>VLOOKUP('2024-03-18_windows_device_0'!Q740,'2024-03-18_windows_device_0'!Q$1:Q$911,1,0)</f>
        <v>2183942</v>
      </c>
      <c r="C740">
        <f t="shared" si="33"/>
        <v>4.0050779032676656E-3</v>
      </c>
      <c r="D740">
        <f t="shared" si="34"/>
        <v>2183950.5897675455</v>
      </c>
      <c r="E740">
        <f t="shared" si="35"/>
        <v>34.428671744569932</v>
      </c>
    </row>
    <row r="741" spans="1:5" x14ac:dyDescent="0.25">
      <c r="A741">
        <f>VLOOKUP('2024-03-18_windows_device_0'!P741,'2024-03-18_windows_device_0'!P$1:P$911,1,0)</f>
        <v>34.394666666666666</v>
      </c>
      <c r="B741">
        <f>VLOOKUP('2024-03-18_windows_device_0'!Q741,'2024-03-18_windows_device_0'!Q$1:Q$911,1,0)</f>
        <v>2183945</v>
      </c>
      <c r="C741">
        <f t="shared" si="33"/>
        <v>-3.0038084274525281E-2</v>
      </c>
      <c r="D741">
        <f t="shared" si="34"/>
        <v>2183880.5767434086</v>
      </c>
      <c r="E741">
        <f t="shared" si="35"/>
        <v>34.364628582392143</v>
      </c>
    </row>
    <row r="742" spans="1:5" x14ac:dyDescent="0.25">
      <c r="A742">
        <f>VLOOKUP('2024-03-18_windows_device_0'!P742,'2024-03-18_windows_device_0'!P$1:P$911,1,0)</f>
        <v>34.36333333333333</v>
      </c>
      <c r="B742">
        <f>VLOOKUP('2024-03-18_windows_device_0'!Q742,'2024-03-18_windows_device_0'!Q$1:Q$911,1,0)</f>
        <v>2183952</v>
      </c>
      <c r="C742">
        <f t="shared" si="33"/>
        <v>-3.1373110242283543E-2</v>
      </c>
      <c r="D742">
        <f t="shared" si="34"/>
        <v>2183884.7134875599</v>
      </c>
      <c r="E742">
        <f t="shared" si="35"/>
        <v>34.331960223091045</v>
      </c>
    </row>
    <row r="743" spans="1:5" x14ac:dyDescent="0.25">
      <c r="A743">
        <f>VLOOKUP('2024-03-18_windows_device_0'!P743,'2024-03-18_windows_device_0'!P$1:P$911,1,0)</f>
        <v>34.338000000000001</v>
      </c>
      <c r="B743">
        <f>VLOOKUP('2024-03-18_windows_device_0'!Q743,'2024-03-18_windows_device_0'!Q$1:Q$911,1,0)</f>
        <v>2183954</v>
      </c>
      <c r="C743">
        <f t="shared" si="33"/>
        <v>-2.536549338737137E-2</v>
      </c>
      <c r="D743">
        <f t="shared" si="34"/>
        <v>2183899.5981388781</v>
      </c>
      <c r="E743">
        <f t="shared" si="35"/>
        <v>34.312634506612632</v>
      </c>
    </row>
    <row r="744" spans="1:5" x14ac:dyDescent="0.25">
      <c r="A744">
        <f>VLOOKUP('2024-03-18_windows_device_0'!P744,'2024-03-18_windows_device_0'!P$1:P$911,1,0)</f>
        <v>34.345333333333336</v>
      </c>
      <c r="B744">
        <f>VLOOKUP('2024-03-18_windows_device_0'!Q744,'2024-03-18_windows_device_0'!Q$1:Q$911,1,0)</f>
        <v>2183955</v>
      </c>
      <c r="C744">
        <f t="shared" ref="C744:C807" si="36">(A744-A743)*F$2</f>
        <v>7.3426428226633159E-3</v>
      </c>
      <c r="D744">
        <f t="shared" si="34"/>
        <v>2183970.7479071668</v>
      </c>
      <c r="E744">
        <f t="shared" si="35"/>
        <v>34.352675976156</v>
      </c>
    </row>
    <row r="745" spans="1:5" x14ac:dyDescent="0.25">
      <c r="A745">
        <f>VLOOKUP('2024-03-18_windows_device_0'!P745,'2024-03-18_windows_device_0'!P$1:P$911,1,0)</f>
        <v>34.313333333333333</v>
      </c>
      <c r="B745">
        <f>VLOOKUP('2024-03-18_windows_device_0'!Q745,'2024-03-18_windows_device_0'!Q$1:Q$911,1,0)</f>
        <v>2183958</v>
      </c>
      <c r="C745">
        <f t="shared" si="36"/>
        <v>-3.2040623226162669E-2</v>
      </c>
      <c r="D745">
        <f t="shared" si="34"/>
        <v>2183889.2818596358</v>
      </c>
      <c r="E745">
        <f t="shared" si="35"/>
        <v>34.281292710107166</v>
      </c>
    </row>
    <row r="746" spans="1:5" x14ac:dyDescent="0.25">
      <c r="A746">
        <f>VLOOKUP('2024-03-18_windows_device_0'!P746,'2024-03-18_windows_device_0'!P$1:P$911,1,0)</f>
        <v>34.294666666666664</v>
      </c>
      <c r="B746">
        <f>VLOOKUP('2024-03-18_windows_device_0'!Q746,'2024-03-18_windows_device_0'!Q$1:Q$911,1,0)</f>
        <v>2183951</v>
      </c>
      <c r="C746">
        <f t="shared" si="36"/>
        <v>-1.8690363548594296E-2</v>
      </c>
      <c r="D746">
        <f t="shared" si="34"/>
        <v>2183910.9144181209</v>
      </c>
      <c r="E746">
        <f t="shared" si="35"/>
        <v>34.275976303118071</v>
      </c>
    </row>
    <row r="747" spans="1:5" x14ac:dyDescent="0.25">
      <c r="A747">
        <f>VLOOKUP('2024-03-18_windows_device_0'!P747,'2024-03-18_windows_device_0'!P$1:P$911,1,0)</f>
        <v>34.275333333333336</v>
      </c>
      <c r="B747">
        <f>VLOOKUP('2024-03-18_windows_device_0'!Q747,'2024-03-18_windows_device_0'!Q$1:Q$911,1,0)</f>
        <v>2183936</v>
      </c>
      <c r="C747">
        <f t="shared" si="36"/>
        <v>-1.9357876532466314E-2</v>
      </c>
      <c r="D747">
        <f t="shared" si="34"/>
        <v>2183894.4827901968</v>
      </c>
      <c r="E747">
        <f t="shared" si="35"/>
        <v>34.255975456800869</v>
      </c>
    </row>
    <row r="748" spans="1:5" x14ac:dyDescent="0.25">
      <c r="A748">
        <f>VLOOKUP('2024-03-18_windows_device_0'!P748,'2024-03-18_windows_device_0'!P$1:P$911,1,0)</f>
        <v>34.262666666666668</v>
      </c>
      <c r="B748">
        <f>VLOOKUP('2024-03-18_windows_device_0'!Q748,'2024-03-18_windows_device_0'!Q$1:Q$911,1,0)</f>
        <v>2183933</v>
      </c>
      <c r="C748">
        <f t="shared" si="36"/>
        <v>-1.2682746693689241E-2</v>
      </c>
      <c r="D748">
        <f t="shared" si="34"/>
        <v>2183905.7990694391</v>
      </c>
      <c r="E748">
        <f t="shared" si="35"/>
        <v>34.249983919972976</v>
      </c>
    </row>
    <row r="749" spans="1:5" x14ac:dyDescent="0.25">
      <c r="A749">
        <f>VLOOKUP('2024-03-18_windows_device_0'!P749,'2024-03-18_windows_device_0'!P$1:P$911,1,0)</f>
        <v>34.240666666666669</v>
      </c>
      <c r="B749">
        <f>VLOOKUP('2024-03-18_windows_device_0'!Q749,'2024-03-18_windows_device_0'!Q$1:Q$911,1,0)</f>
        <v>2183940</v>
      </c>
      <c r="C749">
        <f t="shared" si="36"/>
        <v>-2.2027928467982835E-2</v>
      </c>
      <c r="D749">
        <f t="shared" si="34"/>
        <v>2183892.7562784995</v>
      </c>
      <c r="E749">
        <f t="shared" si="35"/>
        <v>34.218638738198685</v>
      </c>
    </row>
    <row r="750" spans="1:5" x14ac:dyDescent="0.25">
      <c r="A750">
        <f>VLOOKUP('2024-03-18_windows_device_0'!P750,'2024-03-18_windows_device_0'!P$1:P$911,1,0)</f>
        <v>34.200000000000003</v>
      </c>
      <c r="B750">
        <f>VLOOKUP('2024-03-18_windows_device_0'!Q750,'2024-03-18_windows_device_0'!Q$1:Q$911,1,0)</f>
        <v>2183938</v>
      </c>
      <c r="C750">
        <f t="shared" si="36"/>
        <v>-4.0718292016577132E-2</v>
      </c>
      <c r="D750">
        <f t="shared" si="34"/>
        <v>2183850.6706966204</v>
      </c>
      <c r="E750">
        <f t="shared" si="35"/>
        <v>34.159281707983425</v>
      </c>
    </row>
    <row r="751" spans="1:5" x14ac:dyDescent="0.25">
      <c r="A751">
        <f>VLOOKUP('2024-03-18_windows_device_0'!P751,'2024-03-18_windows_device_0'!P$1:P$911,1,0)</f>
        <v>34.197333333333333</v>
      </c>
      <c r="B751">
        <f>VLOOKUP('2024-03-18_windows_device_0'!Q751,'2024-03-18_windows_device_0'!Q$1:Q$911,1,0)</f>
        <v>2183944</v>
      </c>
      <c r="C751">
        <f t="shared" si="36"/>
        <v>-2.6700519355165203E-3</v>
      </c>
      <c r="D751">
        <f t="shared" si="34"/>
        <v>2183938.2734883032</v>
      </c>
      <c r="E751">
        <f t="shared" si="35"/>
        <v>34.194663281397816</v>
      </c>
    </row>
    <row r="752" spans="1:5" x14ac:dyDescent="0.25">
      <c r="A752">
        <f>VLOOKUP('2024-03-18_windows_device_0'!P752,'2024-03-18_windows_device_0'!P$1:P$911,1,0)</f>
        <v>34.168666666666667</v>
      </c>
      <c r="B752">
        <f>VLOOKUP('2024-03-18_windows_device_0'!Q752,'2024-03-18_windows_device_0'!Q$1:Q$911,1,0)</f>
        <v>2183942</v>
      </c>
      <c r="C752">
        <f t="shared" si="36"/>
        <v>-2.8703058306767022E-2</v>
      </c>
      <c r="D752">
        <f t="shared" si="34"/>
        <v>2183880.4399992572</v>
      </c>
      <c r="E752">
        <f t="shared" si="35"/>
        <v>34.139963608359899</v>
      </c>
    </row>
    <row r="753" spans="1:5" x14ac:dyDescent="0.25">
      <c r="A753">
        <f>VLOOKUP('2024-03-18_windows_device_0'!P753,'2024-03-18_windows_device_0'!P$1:P$911,1,0)</f>
        <v>34.153333333333336</v>
      </c>
      <c r="B753">
        <f>VLOOKUP('2024-03-18_windows_device_0'!Q753,'2024-03-18_windows_device_0'!Q$1:Q$911,1,0)</f>
        <v>2183943</v>
      </c>
      <c r="C753">
        <f t="shared" si="36"/>
        <v>-1.5352798629198647E-2</v>
      </c>
      <c r="D753">
        <f t="shared" si="34"/>
        <v>2183910.0725577422</v>
      </c>
      <c r="E753">
        <f t="shared" si="35"/>
        <v>34.137980534704134</v>
      </c>
    </row>
    <row r="754" spans="1:5" x14ac:dyDescent="0.25">
      <c r="A754">
        <f>VLOOKUP('2024-03-18_windows_device_0'!P754,'2024-03-18_windows_device_0'!P$1:P$911,1,0)</f>
        <v>34.134666666666668</v>
      </c>
      <c r="B754">
        <f>VLOOKUP('2024-03-18_windows_device_0'!Q754,'2024-03-18_windows_device_0'!Q$1:Q$911,1,0)</f>
        <v>2183944</v>
      </c>
      <c r="C754">
        <f t="shared" si="36"/>
        <v>-1.8690363548594296E-2</v>
      </c>
      <c r="D754">
        <f t="shared" si="34"/>
        <v>2183903.9144181209</v>
      </c>
      <c r="E754">
        <f t="shared" si="35"/>
        <v>34.115976303118074</v>
      </c>
    </row>
    <row r="755" spans="1:5" x14ac:dyDescent="0.25">
      <c r="A755">
        <f>VLOOKUP('2024-03-18_windows_device_0'!P755,'2024-03-18_windows_device_0'!P$1:P$911,1,0)</f>
        <v>34.105333333333334</v>
      </c>
      <c r="B755">
        <f>VLOOKUP('2024-03-18_windows_device_0'!Q755,'2024-03-18_windows_device_0'!Q$1:Q$911,1,0)</f>
        <v>2183938</v>
      </c>
      <c r="C755">
        <f t="shared" si="36"/>
        <v>-2.9370571290646151E-2</v>
      </c>
      <c r="D755">
        <f t="shared" si="34"/>
        <v>2183875.0083713327</v>
      </c>
      <c r="E755">
        <f t="shared" si="35"/>
        <v>34.075962762042685</v>
      </c>
    </row>
    <row r="756" spans="1:5" x14ac:dyDescent="0.25">
      <c r="A756">
        <f>VLOOKUP('2024-03-18_windows_device_0'!P756,'2024-03-18_windows_device_0'!P$1:P$911,1,0)</f>
        <v>34.082000000000001</v>
      </c>
      <c r="B756">
        <f>VLOOKUP('2024-03-18_windows_device_0'!Q756,'2024-03-18_windows_device_0'!Q$1:Q$911,1,0)</f>
        <v>2183939</v>
      </c>
      <c r="C756">
        <f t="shared" si="36"/>
        <v>-2.3362954435741094E-2</v>
      </c>
      <c r="D756">
        <f t="shared" si="34"/>
        <v>2183888.8930226509</v>
      </c>
      <c r="E756">
        <f t="shared" si="35"/>
        <v>34.058637045564261</v>
      </c>
    </row>
    <row r="757" spans="1:5" x14ac:dyDescent="0.25">
      <c r="A757">
        <f>VLOOKUP('2024-03-18_windows_device_0'!P757,'2024-03-18_windows_device_0'!P$1:P$911,1,0)</f>
        <v>34.064666666666668</v>
      </c>
      <c r="B757">
        <f>VLOOKUP('2024-03-18_windows_device_0'!Q757,'2024-03-18_windows_device_0'!Q$1:Q$911,1,0)</f>
        <v>2183940</v>
      </c>
      <c r="C757">
        <f t="shared" si="36"/>
        <v>-1.7355337580836037E-2</v>
      </c>
      <c r="D757">
        <f t="shared" si="34"/>
        <v>2183902.7776739695</v>
      </c>
      <c r="E757">
        <f t="shared" si="35"/>
        <v>34.047311329085829</v>
      </c>
    </row>
    <row r="758" spans="1:5" x14ac:dyDescent="0.25">
      <c r="A758">
        <f>VLOOKUP('2024-03-18_windows_device_0'!P758,'2024-03-18_windows_device_0'!P$1:P$911,1,0)</f>
        <v>34.048000000000002</v>
      </c>
      <c r="B758">
        <f>VLOOKUP('2024-03-18_windows_device_0'!Q758,'2024-03-18_windows_device_0'!Q$1:Q$911,1,0)</f>
        <v>2183933</v>
      </c>
      <c r="C758">
        <f t="shared" si="36"/>
        <v>-1.6687824596956908E-2</v>
      </c>
      <c r="D758">
        <f t="shared" si="34"/>
        <v>2183897.2093018936</v>
      </c>
      <c r="E758">
        <f t="shared" si="35"/>
        <v>34.031312175403045</v>
      </c>
    </row>
    <row r="759" spans="1:5" x14ac:dyDescent="0.25">
      <c r="A759">
        <f>VLOOKUP('2024-03-18_windows_device_0'!P759,'2024-03-18_windows_device_0'!P$1:P$911,1,0)</f>
        <v>34.014666666666663</v>
      </c>
      <c r="B759">
        <f>VLOOKUP('2024-03-18_windows_device_0'!Q759,'2024-03-18_windows_device_0'!Q$1:Q$911,1,0)</f>
        <v>2183932</v>
      </c>
      <c r="C759">
        <f t="shared" si="36"/>
        <v>-3.3375649193920928E-2</v>
      </c>
      <c r="D759">
        <f t="shared" si="34"/>
        <v>2183860.4186037872</v>
      </c>
      <c r="E759">
        <f t="shared" si="35"/>
        <v>33.981291017472742</v>
      </c>
    </row>
    <row r="760" spans="1:5" x14ac:dyDescent="0.25">
      <c r="A760">
        <f>VLOOKUP('2024-03-18_windows_device_0'!P760,'2024-03-18_windows_device_0'!P$1:P$911,1,0)</f>
        <v>33.988666666666667</v>
      </c>
      <c r="B760">
        <f>VLOOKUP('2024-03-18_windows_device_0'!Q760,'2024-03-18_windows_device_0'!Q$1:Q$911,1,0)</f>
        <v>2183933</v>
      </c>
      <c r="C760">
        <f t="shared" si="36"/>
        <v>-2.60330063712505E-2</v>
      </c>
      <c r="D760">
        <f t="shared" si="34"/>
        <v>2183877.166510954</v>
      </c>
      <c r="E760">
        <f t="shared" si="35"/>
        <v>33.962633660295417</v>
      </c>
    </row>
    <row r="761" spans="1:5" x14ac:dyDescent="0.25">
      <c r="A761">
        <f>VLOOKUP('2024-03-18_windows_device_0'!P761,'2024-03-18_windows_device_0'!P$1:P$911,1,0)</f>
        <v>33.986666666666665</v>
      </c>
      <c r="B761">
        <f>VLOOKUP('2024-03-18_windows_device_0'!Q761,'2024-03-18_windows_device_0'!Q$1:Q$911,1,0)</f>
        <v>2183933</v>
      </c>
      <c r="C761">
        <f t="shared" si="36"/>
        <v>-2.0025389516373903E-3</v>
      </c>
      <c r="D761">
        <f t="shared" si="34"/>
        <v>2183928.7051162273</v>
      </c>
      <c r="E761">
        <f t="shared" si="35"/>
        <v>33.984664127715028</v>
      </c>
    </row>
    <row r="762" spans="1:5" x14ac:dyDescent="0.25">
      <c r="A762">
        <f>VLOOKUP('2024-03-18_windows_device_0'!P762,'2024-03-18_windows_device_0'!P$1:P$911,1,0)</f>
        <v>33.952666666666666</v>
      </c>
      <c r="B762">
        <f>VLOOKUP('2024-03-18_windows_device_0'!Q762,'2024-03-18_windows_device_0'!Q$1:Q$911,1,0)</f>
        <v>2183934</v>
      </c>
      <c r="C762">
        <f t="shared" si="36"/>
        <v>-3.4043162177792949E-2</v>
      </c>
      <c r="D762">
        <f t="shared" si="34"/>
        <v>2183860.9869758631</v>
      </c>
      <c r="E762">
        <f t="shared" si="35"/>
        <v>33.91862350448887</v>
      </c>
    </row>
    <row r="763" spans="1:5" x14ac:dyDescent="0.25">
      <c r="A763">
        <f>VLOOKUP('2024-03-18_windows_device_0'!P763,'2024-03-18_windows_device_0'!P$1:P$911,1,0)</f>
        <v>33.934666666666665</v>
      </c>
      <c r="B763">
        <f>VLOOKUP('2024-03-18_windows_device_0'!Q763,'2024-03-18_windows_device_0'!Q$1:Q$911,1,0)</f>
        <v>2183934</v>
      </c>
      <c r="C763">
        <f t="shared" si="36"/>
        <v>-1.8022850564715167E-2</v>
      </c>
      <c r="D763">
        <f t="shared" si="34"/>
        <v>2183895.346046045</v>
      </c>
      <c r="E763">
        <f t="shared" si="35"/>
        <v>33.916643816101953</v>
      </c>
    </row>
    <row r="764" spans="1:5" x14ac:dyDescent="0.25">
      <c r="A764">
        <f>VLOOKUP('2024-03-18_windows_device_0'!P764,'2024-03-18_windows_device_0'!P$1:P$911,1,0)</f>
        <v>33.917999999999999</v>
      </c>
      <c r="B764">
        <f>VLOOKUP('2024-03-18_windows_device_0'!Q764,'2024-03-18_windows_device_0'!Q$1:Q$911,1,0)</f>
        <v>2183933</v>
      </c>
      <c r="C764">
        <f t="shared" si="36"/>
        <v>-1.6687824596956908E-2</v>
      </c>
      <c r="D764">
        <f t="shared" si="34"/>
        <v>2183897.2093018936</v>
      </c>
      <c r="E764">
        <f t="shared" si="35"/>
        <v>33.901312175403042</v>
      </c>
    </row>
    <row r="765" spans="1:5" x14ac:dyDescent="0.25">
      <c r="A765">
        <f>VLOOKUP('2024-03-18_windows_device_0'!P765,'2024-03-18_windows_device_0'!P$1:P$911,1,0)</f>
        <v>33.905333333333331</v>
      </c>
      <c r="B765">
        <f>VLOOKUP('2024-03-18_windows_device_0'!Q765,'2024-03-18_windows_device_0'!Q$1:Q$911,1,0)</f>
        <v>2183932</v>
      </c>
      <c r="C765">
        <f t="shared" si="36"/>
        <v>-1.2682746693689241E-2</v>
      </c>
      <c r="D765">
        <f t="shared" si="34"/>
        <v>2183904.7990694391</v>
      </c>
      <c r="E765">
        <f t="shared" si="35"/>
        <v>33.89265058663964</v>
      </c>
    </row>
    <row r="766" spans="1:5" x14ac:dyDescent="0.25">
      <c r="A766">
        <f>VLOOKUP('2024-03-18_windows_device_0'!P766,'2024-03-18_windows_device_0'!P$1:P$911,1,0)</f>
        <v>33.87533333333333</v>
      </c>
      <c r="B766">
        <f>VLOOKUP('2024-03-18_windows_device_0'!Q766,'2024-03-18_windows_device_0'!Q$1:Q$911,1,0)</f>
        <v>2183932</v>
      </c>
      <c r="C766">
        <f t="shared" si="36"/>
        <v>-3.0038084274525281E-2</v>
      </c>
      <c r="D766">
        <f t="shared" si="34"/>
        <v>2183867.5767434086</v>
      </c>
      <c r="E766">
        <f t="shared" si="35"/>
        <v>33.845295249058807</v>
      </c>
    </row>
    <row r="767" spans="1:5" x14ac:dyDescent="0.25">
      <c r="A767">
        <f>VLOOKUP('2024-03-18_windows_device_0'!P767,'2024-03-18_windows_device_0'!P$1:P$911,1,0)</f>
        <v>33.846000000000004</v>
      </c>
      <c r="B767">
        <f>VLOOKUP('2024-03-18_windows_device_0'!Q767,'2024-03-18_windows_device_0'!Q$1:Q$911,1,0)</f>
        <v>2183931</v>
      </c>
      <c r="C767">
        <f t="shared" si="36"/>
        <v>-2.9370571290639035E-2</v>
      </c>
      <c r="D767">
        <f t="shared" si="34"/>
        <v>2183868.0083713327</v>
      </c>
      <c r="E767">
        <f t="shared" si="35"/>
        <v>33.816629428709362</v>
      </c>
    </row>
    <row r="768" spans="1:5" x14ac:dyDescent="0.25">
      <c r="A768">
        <f>VLOOKUP('2024-03-18_windows_device_0'!P768,'2024-03-18_windows_device_0'!P$1:P$911,1,0)</f>
        <v>33.833333333333336</v>
      </c>
      <c r="B768">
        <f>VLOOKUP('2024-03-18_windows_device_0'!Q768,'2024-03-18_windows_device_0'!Q$1:Q$911,1,0)</f>
        <v>2183927</v>
      </c>
      <c r="C768">
        <f t="shared" si="36"/>
        <v>-1.2682746693689241E-2</v>
      </c>
      <c r="D768">
        <f t="shared" si="34"/>
        <v>2183899.7990694391</v>
      </c>
      <c r="E768">
        <f t="shared" si="35"/>
        <v>33.820650586639644</v>
      </c>
    </row>
    <row r="769" spans="1:5" x14ac:dyDescent="0.25">
      <c r="A769">
        <f>VLOOKUP('2024-03-18_windows_device_0'!P769,'2024-03-18_windows_device_0'!P$1:P$911,1,0)</f>
        <v>33.81066666666667</v>
      </c>
      <c r="B769">
        <f>VLOOKUP('2024-03-18_windows_device_0'!Q769,'2024-03-18_windows_device_0'!Q$1:Q$911,1,0)</f>
        <v>2183922</v>
      </c>
      <c r="C769">
        <f t="shared" si="36"/>
        <v>-2.2695441451861965E-2</v>
      </c>
      <c r="D769">
        <f t="shared" si="34"/>
        <v>2183873.3246505754</v>
      </c>
      <c r="E769">
        <f t="shared" si="35"/>
        <v>33.787971225214811</v>
      </c>
    </row>
    <row r="770" spans="1:5" x14ac:dyDescent="0.25">
      <c r="A770">
        <f>VLOOKUP('2024-03-18_windows_device_0'!P770,'2024-03-18_windows_device_0'!P$1:P$911,1,0)</f>
        <v>33.813333333333333</v>
      </c>
      <c r="B770">
        <f>VLOOKUP('2024-03-18_windows_device_0'!Q770,'2024-03-18_windows_device_0'!Q$1:Q$911,1,0)</f>
        <v>2183922</v>
      </c>
      <c r="C770">
        <f t="shared" si="36"/>
        <v>2.6700519355094057E-3</v>
      </c>
      <c r="D770">
        <f t="shared" si="34"/>
        <v>2183927.7265116968</v>
      </c>
      <c r="E770">
        <f t="shared" si="35"/>
        <v>33.816003385268843</v>
      </c>
    </row>
    <row r="771" spans="1:5" x14ac:dyDescent="0.25">
      <c r="A771">
        <f>VLOOKUP('2024-03-18_windows_device_0'!P771,'2024-03-18_windows_device_0'!P$1:P$911,1,0)</f>
        <v>33.781333333333336</v>
      </c>
      <c r="B771">
        <f>VLOOKUP('2024-03-18_windows_device_0'!Q771,'2024-03-18_windows_device_0'!Q$1:Q$911,1,0)</f>
        <v>2183921</v>
      </c>
      <c r="C771">
        <f t="shared" si="36"/>
        <v>-3.2040623226155557E-2</v>
      </c>
      <c r="D771">
        <f t="shared" ref="D771:D834" si="37">B771+C771*F$3</f>
        <v>2183852.2818596358</v>
      </c>
      <c r="E771">
        <f t="shared" ref="E771:E834" si="38">C771+A771</f>
        <v>33.749292710107177</v>
      </c>
    </row>
    <row r="772" spans="1:5" x14ac:dyDescent="0.25">
      <c r="A772">
        <f>VLOOKUP('2024-03-18_windows_device_0'!P772,'2024-03-18_windows_device_0'!P$1:P$911,1,0)</f>
        <v>33.765333333333331</v>
      </c>
      <c r="B772">
        <f>VLOOKUP('2024-03-18_windows_device_0'!Q772,'2024-03-18_windows_device_0'!Q$1:Q$911,1,0)</f>
        <v>2183919</v>
      </c>
      <c r="C772">
        <f t="shared" si="36"/>
        <v>-1.6020311613084891E-2</v>
      </c>
      <c r="D772">
        <f t="shared" si="37"/>
        <v>2183884.6409298177</v>
      </c>
      <c r="E772">
        <f t="shared" si="38"/>
        <v>33.749313021720248</v>
      </c>
    </row>
    <row r="773" spans="1:5" x14ac:dyDescent="0.25">
      <c r="A773">
        <f>VLOOKUP('2024-03-18_windows_device_0'!P773,'2024-03-18_windows_device_0'!P$1:P$911,1,0)</f>
        <v>33.743333333333332</v>
      </c>
      <c r="B773">
        <f>VLOOKUP('2024-03-18_windows_device_0'!Q773,'2024-03-18_windows_device_0'!Q$1:Q$911,1,0)</f>
        <v>2183921</v>
      </c>
      <c r="C773">
        <f t="shared" si="36"/>
        <v>-2.2027928467982835E-2</v>
      </c>
      <c r="D773">
        <f t="shared" si="37"/>
        <v>2183873.7562784995</v>
      </c>
      <c r="E773">
        <f t="shared" si="38"/>
        <v>33.721305404865348</v>
      </c>
    </row>
    <row r="774" spans="1:5" x14ac:dyDescent="0.25">
      <c r="A774">
        <f>VLOOKUP('2024-03-18_windows_device_0'!P774,'2024-03-18_windows_device_0'!P$1:P$911,1,0)</f>
        <v>33.714666666666666</v>
      </c>
      <c r="B774">
        <f>VLOOKUP('2024-03-18_windows_device_0'!Q774,'2024-03-18_windows_device_0'!Q$1:Q$911,1,0)</f>
        <v>2183918</v>
      </c>
      <c r="C774">
        <f t="shared" si="36"/>
        <v>-2.8703058306767022E-2</v>
      </c>
      <c r="D774">
        <f t="shared" si="37"/>
        <v>2183856.4399992572</v>
      </c>
      <c r="E774">
        <f t="shared" si="38"/>
        <v>33.685963608359899</v>
      </c>
    </row>
    <row r="775" spans="1:5" x14ac:dyDescent="0.25">
      <c r="A775">
        <f>VLOOKUP('2024-03-18_windows_device_0'!P775,'2024-03-18_windows_device_0'!P$1:P$911,1,0)</f>
        <v>33.68933333333333</v>
      </c>
      <c r="B775">
        <f>VLOOKUP('2024-03-18_windows_device_0'!Q775,'2024-03-18_windows_device_0'!Q$1:Q$911,1,0)</f>
        <v>2183916</v>
      </c>
      <c r="C775">
        <f t="shared" si="36"/>
        <v>-2.5365493387378483E-2</v>
      </c>
      <c r="D775">
        <f t="shared" si="37"/>
        <v>2183861.5981388781</v>
      </c>
      <c r="E775">
        <f t="shared" si="38"/>
        <v>33.663967839945954</v>
      </c>
    </row>
    <row r="776" spans="1:5" x14ac:dyDescent="0.25">
      <c r="A776">
        <f>VLOOKUP('2024-03-18_windows_device_0'!P776,'2024-03-18_windows_device_0'!P$1:P$911,1,0)</f>
        <v>33.676000000000002</v>
      </c>
      <c r="B776">
        <f>VLOOKUP('2024-03-18_windows_device_0'!Q776,'2024-03-18_windows_device_0'!Q$1:Q$911,1,0)</f>
        <v>2183913</v>
      </c>
      <c r="C776">
        <f t="shared" si="36"/>
        <v>-1.3350259677561257E-2</v>
      </c>
      <c r="D776">
        <f t="shared" si="37"/>
        <v>2183884.367441515</v>
      </c>
      <c r="E776">
        <f t="shared" si="38"/>
        <v>33.662649740322443</v>
      </c>
    </row>
    <row r="777" spans="1:5" x14ac:dyDescent="0.25">
      <c r="A777">
        <f>VLOOKUP('2024-03-18_windows_device_0'!P777,'2024-03-18_windows_device_0'!P$1:P$911,1,0)</f>
        <v>33.651333333333334</v>
      </c>
      <c r="B777">
        <f>VLOOKUP('2024-03-18_windows_device_0'!Q777,'2024-03-18_windows_device_0'!Q$1:Q$911,1,0)</f>
        <v>2183915</v>
      </c>
      <c r="C777">
        <f t="shared" si="36"/>
        <v>-2.4697980403499353E-2</v>
      </c>
      <c r="D777">
        <f t="shared" si="37"/>
        <v>2183862.0297668027</v>
      </c>
      <c r="E777">
        <f t="shared" si="38"/>
        <v>33.626635352929831</v>
      </c>
    </row>
    <row r="778" spans="1:5" x14ac:dyDescent="0.25">
      <c r="A778">
        <f>VLOOKUP('2024-03-18_windows_device_0'!P778,'2024-03-18_windows_device_0'!P$1:P$911,1,0)</f>
        <v>33.649333333333331</v>
      </c>
      <c r="B778">
        <f>VLOOKUP('2024-03-18_windows_device_0'!Q778,'2024-03-18_windows_device_0'!Q$1:Q$911,1,0)</f>
        <v>2183913</v>
      </c>
      <c r="C778">
        <f t="shared" si="36"/>
        <v>-2.0025389516373903E-3</v>
      </c>
      <c r="D778">
        <f t="shared" si="37"/>
        <v>2183908.7051162273</v>
      </c>
      <c r="E778">
        <f t="shared" si="38"/>
        <v>33.647330794381695</v>
      </c>
    </row>
    <row r="779" spans="1:5" x14ac:dyDescent="0.25">
      <c r="A779">
        <f>VLOOKUP('2024-03-18_windows_device_0'!P779,'2024-03-18_windows_device_0'!P$1:P$911,1,0)</f>
        <v>33.62533333333333</v>
      </c>
      <c r="B779">
        <f>VLOOKUP('2024-03-18_windows_device_0'!Q779,'2024-03-18_windows_device_0'!Q$1:Q$911,1,0)</f>
        <v>2183910</v>
      </c>
      <c r="C779">
        <f t="shared" si="36"/>
        <v>-2.4030467419620224E-2</v>
      </c>
      <c r="D779">
        <f t="shared" si="37"/>
        <v>2183858.4613947268</v>
      </c>
      <c r="E779">
        <f t="shared" si="38"/>
        <v>33.601302865913709</v>
      </c>
    </row>
    <row r="780" spans="1:5" x14ac:dyDescent="0.25">
      <c r="A780">
        <f>VLOOKUP('2024-03-18_windows_device_0'!P780,'2024-03-18_windows_device_0'!P$1:P$911,1,0)</f>
        <v>33.601333333333336</v>
      </c>
      <c r="B780">
        <f>VLOOKUP('2024-03-18_windows_device_0'!Q780,'2024-03-18_windows_device_0'!Q$1:Q$911,1,0)</f>
        <v>2183900</v>
      </c>
      <c r="C780">
        <f t="shared" si="36"/>
        <v>-2.4030467419613108E-2</v>
      </c>
      <c r="D780">
        <f t="shared" si="37"/>
        <v>2183848.4613947268</v>
      </c>
      <c r="E780">
        <f t="shared" si="38"/>
        <v>33.577302865913722</v>
      </c>
    </row>
    <row r="781" spans="1:5" x14ac:dyDescent="0.25">
      <c r="A781">
        <f>VLOOKUP('2024-03-18_windows_device_0'!P781,'2024-03-18_windows_device_0'!P$1:P$911,1,0)</f>
        <v>33.572666666666663</v>
      </c>
      <c r="B781">
        <f>VLOOKUP('2024-03-18_windows_device_0'!Q781,'2024-03-18_windows_device_0'!Q$1:Q$911,1,0)</f>
        <v>2183902</v>
      </c>
      <c r="C781">
        <f t="shared" si="36"/>
        <v>-2.8703058306774134E-2</v>
      </c>
      <c r="D781">
        <f t="shared" si="37"/>
        <v>2183840.4399992572</v>
      </c>
      <c r="E781">
        <f t="shared" si="38"/>
        <v>33.543963608359888</v>
      </c>
    </row>
    <row r="782" spans="1:5" x14ac:dyDescent="0.25">
      <c r="A782">
        <f>VLOOKUP('2024-03-18_windows_device_0'!P782,'2024-03-18_windows_device_0'!P$1:P$911,1,0)</f>
        <v>33.579333333333331</v>
      </c>
      <c r="B782">
        <f>VLOOKUP('2024-03-18_windows_device_0'!Q782,'2024-03-18_windows_device_0'!Q$1:Q$911,1,0)</f>
        <v>2183911</v>
      </c>
      <c r="C782">
        <f t="shared" si="36"/>
        <v>6.6751298387841863E-3</v>
      </c>
      <c r="D782">
        <f t="shared" si="37"/>
        <v>2183925.3162792427</v>
      </c>
      <c r="E782">
        <f t="shared" si="38"/>
        <v>33.586008463172114</v>
      </c>
    </row>
    <row r="783" spans="1:5" x14ac:dyDescent="0.25">
      <c r="A783">
        <f>VLOOKUP('2024-03-18_windows_device_0'!P783,'2024-03-18_windows_device_0'!P$1:P$911,1,0)</f>
        <v>33.551333333333332</v>
      </c>
      <c r="B783">
        <f>VLOOKUP('2024-03-18_windows_device_0'!Q783,'2024-03-18_windows_device_0'!Q$1:Q$911,1,0)</f>
        <v>2183915</v>
      </c>
      <c r="C783">
        <f t="shared" si="36"/>
        <v>-2.8035545322887889E-2</v>
      </c>
      <c r="D783">
        <f t="shared" si="37"/>
        <v>2183854.8716271813</v>
      </c>
      <c r="E783">
        <f t="shared" si="38"/>
        <v>33.523297788010446</v>
      </c>
    </row>
    <row r="784" spans="1:5" x14ac:dyDescent="0.25">
      <c r="A784">
        <f>VLOOKUP('2024-03-18_windows_device_0'!P784,'2024-03-18_windows_device_0'!P$1:P$911,1,0)</f>
        <v>33.535333333333334</v>
      </c>
      <c r="B784">
        <f>VLOOKUP('2024-03-18_windows_device_0'!Q784,'2024-03-18_windows_device_0'!Q$1:Q$911,1,0)</f>
        <v>2183912</v>
      </c>
      <c r="C784">
        <f t="shared" si="36"/>
        <v>-1.6020311613077778E-2</v>
      </c>
      <c r="D784">
        <f t="shared" si="37"/>
        <v>2183877.6409298177</v>
      </c>
      <c r="E784">
        <f t="shared" si="38"/>
        <v>33.519313021720258</v>
      </c>
    </row>
    <row r="785" spans="1:5" x14ac:dyDescent="0.25">
      <c r="A785">
        <f>VLOOKUP('2024-03-18_windows_device_0'!P785,'2024-03-18_windows_device_0'!P$1:P$911,1,0)</f>
        <v>33.519333333333336</v>
      </c>
      <c r="B785">
        <f>VLOOKUP('2024-03-18_windows_device_0'!Q785,'2024-03-18_windows_device_0'!Q$1:Q$911,1,0)</f>
        <v>2183912</v>
      </c>
      <c r="C785">
        <f t="shared" si="36"/>
        <v>-1.6020311613077778E-2</v>
      </c>
      <c r="D785">
        <f t="shared" si="37"/>
        <v>2183877.6409298177</v>
      </c>
      <c r="E785">
        <f t="shared" si="38"/>
        <v>33.50331302172026</v>
      </c>
    </row>
    <row r="786" spans="1:5" x14ac:dyDescent="0.25">
      <c r="A786">
        <f>VLOOKUP('2024-03-18_windows_device_0'!P786,'2024-03-18_windows_device_0'!P$1:P$911,1,0)</f>
        <v>33.512666666666668</v>
      </c>
      <c r="B786">
        <f>VLOOKUP('2024-03-18_windows_device_0'!Q786,'2024-03-18_windows_device_0'!Q$1:Q$911,1,0)</f>
        <v>2183910</v>
      </c>
      <c r="C786">
        <f t="shared" si="36"/>
        <v>-6.6751298387841863E-3</v>
      </c>
      <c r="D786">
        <f t="shared" si="37"/>
        <v>2183895.6837207573</v>
      </c>
      <c r="E786">
        <f t="shared" si="38"/>
        <v>33.505991536827885</v>
      </c>
    </row>
    <row r="787" spans="1:5" x14ac:dyDescent="0.25">
      <c r="A787">
        <f>VLOOKUP('2024-03-18_windows_device_0'!P787,'2024-03-18_windows_device_0'!P$1:P$911,1,0)</f>
        <v>33.492666666666665</v>
      </c>
      <c r="B787">
        <f>VLOOKUP('2024-03-18_windows_device_0'!Q787,'2024-03-18_windows_device_0'!Q$1:Q$911,1,0)</f>
        <v>2183905</v>
      </c>
      <c r="C787">
        <f t="shared" si="36"/>
        <v>-2.0025389516352559E-2</v>
      </c>
      <c r="D787">
        <f t="shared" si="37"/>
        <v>2183862.0511622722</v>
      </c>
      <c r="E787">
        <f t="shared" si="38"/>
        <v>33.472641277150309</v>
      </c>
    </row>
    <row r="788" spans="1:5" x14ac:dyDescent="0.25">
      <c r="A788">
        <f>VLOOKUP('2024-03-18_windows_device_0'!P788,'2024-03-18_windows_device_0'!P$1:P$911,1,0)</f>
        <v>33.475999999999999</v>
      </c>
      <c r="B788">
        <f>VLOOKUP('2024-03-18_windows_device_0'!Q788,'2024-03-18_windows_device_0'!Q$1:Q$911,1,0)</f>
        <v>2183903</v>
      </c>
      <c r="C788">
        <f t="shared" si="36"/>
        <v>-1.6687824596956908E-2</v>
      </c>
      <c r="D788">
        <f t="shared" si="37"/>
        <v>2183867.2093018936</v>
      </c>
      <c r="E788">
        <f t="shared" si="38"/>
        <v>33.459312175403042</v>
      </c>
    </row>
    <row r="789" spans="1:5" x14ac:dyDescent="0.25">
      <c r="A789">
        <f>VLOOKUP('2024-03-18_windows_device_0'!P789,'2024-03-18_windows_device_0'!P$1:P$911,1,0)</f>
        <v>33.450666666666663</v>
      </c>
      <c r="B789">
        <f>VLOOKUP('2024-03-18_windows_device_0'!Q789,'2024-03-18_windows_device_0'!Q$1:Q$911,1,0)</f>
        <v>2183893</v>
      </c>
      <c r="C789">
        <f t="shared" si="36"/>
        <v>-2.5365493387378483E-2</v>
      </c>
      <c r="D789">
        <f t="shared" si="37"/>
        <v>2183838.5981388781</v>
      </c>
      <c r="E789">
        <f t="shared" si="38"/>
        <v>33.425301173279287</v>
      </c>
    </row>
    <row r="790" spans="1:5" x14ac:dyDescent="0.25">
      <c r="A790">
        <f>VLOOKUP('2024-03-18_windows_device_0'!P790,'2024-03-18_windows_device_0'!P$1:P$911,1,0)</f>
        <v>33.434666666666665</v>
      </c>
      <c r="B790">
        <f>VLOOKUP('2024-03-18_windows_device_0'!Q790,'2024-03-18_windows_device_0'!Q$1:Q$911,1,0)</f>
        <v>2183891</v>
      </c>
      <c r="C790">
        <f t="shared" si="36"/>
        <v>-1.6020311613077778E-2</v>
      </c>
      <c r="D790">
        <f t="shared" si="37"/>
        <v>2183856.6409298177</v>
      </c>
      <c r="E790">
        <f t="shared" si="38"/>
        <v>33.418646355053589</v>
      </c>
    </row>
    <row r="791" spans="1:5" x14ac:dyDescent="0.25">
      <c r="A791">
        <f>VLOOKUP('2024-03-18_windows_device_0'!P791,'2024-03-18_windows_device_0'!P$1:P$911,1,0)</f>
        <v>33.427333333333337</v>
      </c>
      <c r="B791">
        <f>VLOOKUP('2024-03-18_windows_device_0'!Q791,'2024-03-18_windows_device_0'!Q$1:Q$911,1,0)</f>
        <v>2183895</v>
      </c>
      <c r="C791">
        <f t="shared" si="36"/>
        <v>-7.3426428226562018E-3</v>
      </c>
      <c r="D791">
        <f t="shared" si="37"/>
        <v>2183879.2520928332</v>
      </c>
      <c r="E791">
        <f t="shared" si="38"/>
        <v>33.41999069051068</v>
      </c>
    </row>
    <row r="792" spans="1:5" x14ac:dyDescent="0.25">
      <c r="A792">
        <f>VLOOKUP('2024-03-18_windows_device_0'!P792,'2024-03-18_windows_device_0'!P$1:P$911,1,0)</f>
        <v>33.414000000000001</v>
      </c>
      <c r="B792">
        <f>VLOOKUP('2024-03-18_windows_device_0'!Q792,'2024-03-18_windows_device_0'!Q$1:Q$911,1,0)</f>
        <v>2183900</v>
      </c>
      <c r="C792">
        <f t="shared" si="36"/>
        <v>-1.3350259677568373E-2</v>
      </c>
      <c r="D792">
        <f t="shared" si="37"/>
        <v>2183871.367441515</v>
      </c>
      <c r="E792">
        <f t="shared" si="38"/>
        <v>33.400649740322436</v>
      </c>
    </row>
    <row r="793" spans="1:5" x14ac:dyDescent="0.25">
      <c r="A793">
        <f>VLOOKUP('2024-03-18_windows_device_0'!P793,'2024-03-18_windows_device_0'!P$1:P$911,1,0)</f>
        <v>33.387333333333331</v>
      </c>
      <c r="B793">
        <f>VLOOKUP('2024-03-18_windows_device_0'!Q793,'2024-03-18_windows_device_0'!Q$1:Q$911,1,0)</f>
        <v>2183899</v>
      </c>
      <c r="C793">
        <f t="shared" si="36"/>
        <v>-2.6700519355136745E-2</v>
      </c>
      <c r="D793">
        <f t="shared" si="37"/>
        <v>2183841.7348830299</v>
      </c>
      <c r="E793">
        <f t="shared" si="38"/>
        <v>33.360632813978192</v>
      </c>
    </row>
    <row r="794" spans="1:5" x14ac:dyDescent="0.25">
      <c r="A794">
        <f>VLOOKUP('2024-03-18_windows_device_0'!P794,'2024-03-18_windows_device_0'!P$1:P$911,1,0)</f>
        <v>33.36933333333333</v>
      </c>
      <c r="B794">
        <f>VLOOKUP('2024-03-18_windows_device_0'!Q794,'2024-03-18_windows_device_0'!Q$1:Q$911,1,0)</f>
        <v>2183899</v>
      </c>
      <c r="C794">
        <f t="shared" si="36"/>
        <v>-1.8022850564715167E-2</v>
      </c>
      <c r="D794">
        <f t="shared" si="37"/>
        <v>2183860.346046045</v>
      </c>
      <c r="E794">
        <f t="shared" si="38"/>
        <v>33.351310482768618</v>
      </c>
    </row>
    <row r="795" spans="1:5" x14ac:dyDescent="0.25">
      <c r="A795">
        <f>VLOOKUP('2024-03-18_windows_device_0'!P795,'2024-03-18_windows_device_0'!P$1:P$911,1,0)</f>
        <v>33.355333333333334</v>
      </c>
      <c r="B795">
        <f>VLOOKUP('2024-03-18_windows_device_0'!Q795,'2024-03-18_windows_device_0'!Q$1:Q$911,1,0)</f>
        <v>2183897</v>
      </c>
      <c r="C795">
        <f t="shared" si="36"/>
        <v>-1.4017772661440388E-2</v>
      </c>
      <c r="D795">
        <f t="shared" si="37"/>
        <v>2183866.9358135909</v>
      </c>
      <c r="E795">
        <f t="shared" si="38"/>
        <v>33.341315560671895</v>
      </c>
    </row>
    <row r="796" spans="1:5" x14ac:dyDescent="0.25">
      <c r="A796">
        <f>VLOOKUP('2024-03-18_windows_device_0'!P796,'2024-03-18_windows_device_0'!P$1:P$911,1,0)</f>
        <v>33.348666666666666</v>
      </c>
      <c r="B796">
        <f>VLOOKUP('2024-03-18_windows_device_0'!Q796,'2024-03-18_windows_device_0'!Q$1:Q$911,1,0)</f>
        <v>2183895</v>
      </c>
      <c r="C796">
        <f t="shared" si="36"/>
        <v>-6.6751298387841863E-3</v>
      </c>
      <c r="D796">
        <f t="shared" si="37"/>
        <v>2183880.6837207573</v>
      </c>
      <c r="E796">
        <f t="shared" si="38"/>
        <v>33.341991536827884</v>
      </c>
    </row>
    <row r="797" spans="1:5" x14ac:dyDescent="0.25">
      <c r="A797">
        <f>VLOOKUP('2024-03-18_windows_device_0'!P797,'2024-03-18_windows_device_0'!P$1:P$911,1,0)</f>
        <v>33.346000000000004</v>
      </c>
      <c r="B797">
        <f>VLOOKUP('2024-03-18_windows_device_0'!Q797,'2024-03-18_windows_device_0'!Q$1:Q$911,1,0)</f>
        <v>2183894</v>
      </c>
      <c r="C797">
        <f t="shared" si="36"/>
        <v>-2.6700519355094057E-3</v>
      </c>
      <c r="D797">
        <f t="shared" si="37"/>
        <v>2183888.2734883032</v>
      </c>
      <c r="E797">
        <f t="shared" si="38"/>
        <v>33.343329948064493</v>
      </c>
    </row>
    <row r="798" spans="1:5" x14ac:dyDescent="0.25">
      <c r="A798">
        <f>VLOOKUP('2024-03-18_windows_device_0'!P798,'2024-03-18_windows_device_0'!P$1:P$911,1,0)</f>
        <v>33.309333333333335</v>
      </c>
      <c r="B798">
        <f>VLOOKUP('2024-03-18_windows_device_0'!Q798,'2024-03-18_windows_device_0'!Q$1:Q$911,1,0)</f>
        <v>2183886</v>
      </c>
      <c r="C798">
        <f t="shared" si="36"/>
        <v>-3.6713214113309467E-2</v>
      </c>
      <c r="D798">
        <f t="shared" si="37"/>
        <v>2183807.2604641658</v>
      </c>
      <c r="E798">
        <f t="shared" si="38"/>
        <v>33.272620119220022</v>
      </c>
    </row>
    <row r="799" spans="1:5" x14ac:dyDescent="0.25">
      <c r="A799">
        <f>VLOOKUP('2024-03-18_windows_device_0'!P799,'2024-03-18_windows_device_0'!P$1:P$911,1,0)</f>
        <v>33.305999999999997</v>
      </c>
      <c r="B799">
        <f>VLOOKUP('2024-03-18_windows_device_0'!Q799,'2024-03-18_windows_device_0'!Q$1:Q$911,1,0)</f>
        <v>2183879</v>
      </c>
      <c r="C799">
        <f t="shared" si="36"/>
        <v>-3.3375649193956502E-3</v>
      </c>
      <c r="D799">
        <f t="shared" si="37"/>
        <v>2183871.8418603786</v>
      </c>
      <c r="E799">
        <f t="shared" si="38"/>
        <v>33.302662435080599</v>
      </c>
    </row>
    <row r="800" spans="1:5" x14ac:dyDescent="0.25">
      <c r="A800">
        <f>VLOOKUP('2024-03-18_windows_device_0'!P800,'2024-03-18_windows_device_0'!P$1:P$911,1,0)</f>
        <v>33.288666666666664</v>
      </c>
      <c r="B800">
        <f>VLOOKUP('2024-03-18_windows_device_0'!Q800,'2024-03-18_windows_device_0'!Q$1:Q$911,1,0)</f>
        <v>2183877</v>
      </c>
      <c r="C800">
        <f t="shared" si="36"/>
        <v>-1.7355337580836037E-2</v>
      </c>
      <c r="D800">
        <f t="shared" si="37"/>
        <v>2183839.7776739695</v>
      </c>
      <c r="E800">
        <f t="shared" si="38"/>
        <v>33.271311329085826</v>
      </c>
    </row>
    <row r="801" spans="1:5" x14ac:dyDescent="0.25">
      <c r="A801">
        <f>VLOOKUP('2024-03-18_windows_device_0'!P801,'2024-03-18_windows_device_0'!P$1:P$911,1,0)</f>
        <v>33.273333333333333</v>
      </c>
      <c r="B801">
        <f>VLOOKUP('2024-03-18_windows_device_0'!Q801,'2024-03-18_windows_device_0'!Q$1:Q$911,1,0)</f>
        <v>2183875</v>
      </c>
      <c r="C801">
        <f t="shared" si="36"/>
        <v>-1.5352798629198647E-2</v>
      </c>
      <c r="D801">
        <f t="shared" si="37"/>
        <v>2183842.0725577422</v>
      </c>
      <c r="E801">
        <f t="shared" si="38"/>
        <v>33.257980534704132</v>
      </c>
    </row>
    <row r="802" spans="1:5" x14ac:dyDescent="0.25">
      <c r="A802">
        <f>VLOOKUP('2024-03-18_windows_device_0'!P802,'2024-03-18_windows_device_0'!P$1:P$911,1,0)</f>
        <v>33.254666666666665</v>
      </c>
      <c r="B802">
        <f>VLOOKUP('2024-03-18_windows_device_0'!Q802,'2024-03-18_windows_device_0'!Q$1:Q$911,1,0)</f>
        <v>2183883</v>
      </c>
      <c r="C802">
        <f t="shared" si="36"/>
        <v>-1.8690363548594296E-2</v>
      </c>
      <c r="D802">
        <f t="shared" si="37"/>
        <v>2183842.9144181209</v>
      </c>
      <c r="E802">
        <f t="shared" si="38"/>
        <v>33.235976303118072</v>
      </c>
    </row>
    <row r="803" spans="1:5" x14ac:dyDescent="0.25">
      <c r="A803">
        <f>VLOOKUP('2024-03-18_windows_device_0'!P803,'2024-03-18_windows_device_0'!P$1:P$911,1,0)</f>
        <v>33.231333333333332</v>
      </c>
      <c r="B803">
        <f>VLOOKUP('2024-03-18_windows_device_0'!Q803,'2024-03-18_windows_device_0'!Q$1:Q$911,1,0)</f>
        <v>2183890</v>
      </c>
      <c r="C803">
        <f t="shared" si="36"/>
        <v>-2.3362954435741094E-2</v>
      </c>
      <c r="D803">
        <f t="shared" si="37"/>
        <v>2183839.8930226509</v>
      </c>
      <c r="E803">
        <f t="shared" si="38"/>
        <v>33.207970378897592</v>
      </c>
    </row>
    <row r="804" spans="1:5" x14ac:dyDescent="0.25">
      <c r="A804">
        <f>VLOOKUP('2024-03-18_windows_device_0'!P804,'2024-03-18_windows_device_0'!P$1:P$911,1,0)</f>
        <v>33.219333333333331</v>
      </c>
      <c r="B804">
        <f>VLOOKUP('2024-03-18_windows_device_0'!Q804,'2024-03-18_windows_device_0'!Q$1:Q$911,1,0)</f>
        <v>2183893</v>
      </c>
      <c r="C804">
        <f t="shared" si="36"/>
        <v>-1.2015233709810112E-2</v>
      </c>
      <c r="D804">
        <f t="shared" si="37"/>
        <v>2183867.2306973636</v>
      </c>
      <c r="E804">
        <f t="shared" si="38"/>
        <v>33.207318099623521</v>
      </c>
    </row>
    <row r="805" spans="1:5" x14ac:dyDescent="0.25">
      <c r="A805">
        <f>VLOOKUP('2024-03-18_windows_device_0'!P805,'2024-03-18_windows_device_0'!P$1:P$911,1,0)</f>
        <v>33.204666666666668</v>
      </c>
      <c r="B805">
        <f>VLOOKUP('2024-03-18_windows_device_0'!Q805,'2024-03-18_windows_device_0'!Q$1:Q$911,1,0)</f>
        <v>2183894</v>
      </c>
      <c r="C805">
        <f t="shared" si="36"/>
        <v>-1.4685285645319518E-2</v>
      </c>
      <c r="D805">
        <f t="shared" si="37"/>
        <v>2183862.5041856663</v>
      </c>
      <c r="E805">
        <f t="shared" si="38"/>
        <v>33.189981381021347</v>
      </c>
    </row>
    <row r="806" spans="1:5" x14ac:dyDescent="0.25">
      <c r="A806">
        <f>VLOOKUP('2024-03-18_windows_device_0'!P806,'2024-03-18_windows_device_0'!P$1:P$911,1,0)</f>
        <v>33.194000000000003</v>
      </c>
      <c r="B806">
        <f>VLOOKUP('2024-03-18_windows_device_0'!Q806,'2024-03-18_windows_device_0'!Q$1:Q$911,1,0)</f>
        <v>2183892</v>
      </c>
      <c r="C806">
        <f t="shared" si="36"/>
        <v>-1.0680207742051851E-2</v>
      </c>
      <c r="D806">
        <f t="shared" si="37"/>
        <v>2183869.0939532118</v>
      </c>
      <c r="E806">
        <f t="shared" si="38"/>
        <v>33.183319792257947</v>
      </c>
    </row>
    <row r="807" spans="1:5" x14ac:dyDescent="0.25">
      <c r="A807">
        <f>VLOOKUP('2024-03-18_windows_device_0'!P807,'2024-03-18_windows_device_0'!P$1:P$911,1,0)</f>
        <v>33.173333333333332</v>
      </c>
      <c r="B807">
        <f>VLOOKUP('2024-03-18_windows_device_0'!Q807,'2024-03-18_windows_device_0'!Q$1:Q$911,1,0)</f>
        <v>2183888</v>
      </c>
      <c r="C807">
        <f t="shared" si="36"/>
        <v>-2.0692902500231689E-2</v>
      </c>
      <c r="D807">
        <f t="shared" si="37"/>
        <v>2183843.6195343481</v>
      </c>
      <c r="E807">
        <f t="shared" si="38"/>
        <v>33.152640430833102</v>
      </c>
    </row>
    <row r="808" spans="1:5" x14ac:dyDescent="0.25">
      <c r="A808">
        <f>VLOOKUP('2024-03-18_windows_device_0'!P808,'2024-03-18_windows_device_0'!P$1:P$911,1,0)</f>
        <v>33.166666666666664</v>
      </c>
      <c r="B808">
        <f>VLOOKUP('2024-03-18_windows_device_0'!Q808,'2024-03-18_windows_device_0'!Q$1:Q$911,1,0)</f>
        <v>2183883</v>
      </c>
      <c r="C808">
        <f t="shared" ref="C808:C871" si="39">(A808-A807)*F$2</f>
        <v>-6.6751298387841863E-3</v>
      </c>
      <c r="D808">
        <f t="shared" si="37"/>
        <v>2183868.6837207573</v>
      </c>
      <c r="E808">
        <f t="shared" si="38"/>
        <v>33.159991536827881</v>
      </c>
    </row>
    <row r="809" spans="1:5" x14ac:dyDescent="0.25">
      <c r="A809">
        <f>VLOOKUP('2024-03-18_windows_device_0'!P809,'2024-03-18_windows_device_0'!P$1:P$911,1,0)</f>
        <v>33.149333333333331</v>
      </c>
      <c r="B809">
        <f>VLOOKUP('2024-03-18_windows_device_0'!Q809,'2024-03-18_windows_device_0'!Q$1:Q$911,1,0)</f>
        <v>2183884</v>
      </c>
      <c r="C809">
        <f t="shared" si="39"/>
        <v>-1.7355337580836037E-2</v>
      </c>
      <c r="D809">
        <f t="shared" si="37"/>
        <v>2183846.7776739695</v>
      </c>
      <c r="E809">
        <f t="shared" si="38"/>
        <v>33.131977995752493</v>
      </c>
    </row>
    <row r="810" spans="1:5" x14ac:dyDescent="0.25">
      <c r="A810">
        <f>VLOOKUP('2024-03-18_windows_device_0'!P810,'2024-03-18_windows_device_0'!P$1:P$911,1,0)</f>
        <v>33.120666666666665</v>
      </c>
      <c r="B810">
        <f>VLOOKUP('2024-03-18_windows_device_0'!Q810,'2024-03-18_windows_device_0'!Q$1:Q$911,1,0)</f>
        <v>2183882</v>
      </c>
      <c r="C810">
        <f t="shared" si="39"/>
        <v>-2.8703058306767022E-2</v>
      </c>
      <c r="D810">
        <f t="shared" si="37"/>
        <v>2183820.4399992572</v>
      </c>
      <c r="E810">
        <f t="shared" si="38"/>
        <v>33.091963608359897</v>
      </c>
    </row>
    <row r="811" spans="1:5" x14ac:dyDescent="0.25">
      <c r="A811">
        <f>VLOOKUP('2024-03-18_windows_device_0'!P811,'2024-03-18_windows_device_0'!P$1:P$911,1,0)</f>
        <v>33.120666666666665</v>
      </c>
      <c r="B811">
        <f>VLOOKUP('2024-03-18_windows_device_0'!Q811,'2024-03-18_windows_device_0'!Q$1:Q$911,1,0)</f>
        <v>2183876</v>
      </c>
      <c r="C811">
        <f t="shared" si="39"/>
        <v>0</v>
      </c>
      <c r="D811">
        <f t="shared" si="37"/>
        <v>2183876</v>
      </c>
      <c r="E811">
        <f t="shared" si="38"/>
        <v>33.120666666666665</v>
      </c>
    </row>
    <row r="812" spans="1:5" x14ac:dyDescent="0.25">
      <c r="A812">
        <f>VLOOKUP('2024-03-18_windows_device_0'!P812,'2024-03-18_windows_device_0'!P$1:P$911,1,0)</f>
        <v>33.091999999999999</v>
      </c>
      <c r="B812">
        <f>VLOOKUP('2024-03-18_windows_device_0'!Q812,'2024-03-18_windows_device_0'!Q$1:Q$911,1,0)</f>
        <v>2183877</v>
      </c>
      <c r="C812">
        <f t="shared" si="39"/>
        <v>-2.8703058306767022E-2</v>
      </c>
      <c r="D812">
        <f t="shared" si="37"/>
        <v>2183815.4399992572</v>
      </c>
      <c r="E812">
        <f t="shared" si="38"/>
        <v>33.063296941693231</v>
      </c>
    </row>
    <row r="813" spans="1:5" x14ac:dyDescent="0.25">
      <c r="A813">
        <f>VLOOKUP('2024-03-18_windows_device_0'!P813,'2024-03-18_windows_device_0'!P$1:P$911,1,0)</f>
        <v>33.082000000000001</v>
      </c>
      <c r="B813">
        <f>VLOOKUP('2024-03-18_windows_device_0'!Q813,'2024-03-18_windows_device_0'!Q$1:Q$911,1,0)</f>
        <v>2183879</v>
      </c>
      <c r="C813">
        <f t="shared" si="39"/>
        <v>-1.0012694758172722E-2</v>
      </c>
      <c r="D813">
        <f t="shared" si="37"/>
        <v>2183857.5255811363</v>
      </c>
      <c r="E813">
        <f t="shared" si="38"/>
        <v>33.071987305241827</v>
      </c>
    </row>
    <row r="814" spans="1:5" x14ac:dyDescent="0.25">
      <c r="A814">
        <f>VLOOKUP('2024-03-18_windows_device_0'!P814,'2024-03-18_windows_device_0'!P$1:P$911,1,0)</f>
        <v>33.074666666666666</v>
      </c>
      <c r="B814">
        <f>VLOOKUP('2024-03-18_windows_device_0'!Q814,'2024-03-18_windows_device_0'!Q$1:Q$911,1,0)</f>
        <v>2183878</v>
      </c>
      <c r="C814">
        <f t="shared" si="39"/>
        <v>-7.3426428226633159E-3</v>
      </c>
      <c r="D814">
        <f t="shared" si="37"/>
        <v>2183862.2520928332</v>
      </c>
      <c r="E814">
        <f t="shared" si="38"/>
        <v>33.067324023844002</v>
      </c>
    </row>
    <row r="815" spans="1:5" x14ac:dyDescent="0.25">
      <c r="A815">
        <f>VLOOKUP('2024-03-18_windows_device_0'!P815,'2024-03-18_windows_device_0'!P$1:P$911,1,0)</f>
        <v>33.048000000000002</v>
      </c>
      <c r="B815">
        <f>VLOOKUP('2024-03-18_windows_device_0'!Q815,'2024-03-18_windows_device_0'!Q$1:Q$911,1,0)</f>
        <v>2183878</v>
      </c>
      <c r="C815">
        <f t="shared" si="39"/>
        <v>-2.670051935512963E-2</v>
      </c>
      <c r="D815">
        <f t="shared" si="37"/>
        <v>2183820.7348830299</v>
      </c>
      <c r="E815">
        <f t="shared" si="38"/>
        <v>33.021299480644871</v>
      </c>
    </row>
    <row r="816" spans="1:5" x14ac:dyDescent="0.25">
      <c r="A816">
        <f>VLOOKUP('2024-03-18_windows_device_0'!P816,'2024-03-18_windows_device_0'!P$1:P$911,1,0)</f>
        <v>33.038666666666664</v>
      </c>
      <c r="B816">
        <f>VLOOKUP('2024-03-18_windows_device_0'!Q816,'2024-03-18_windows_device_0'!Q$1:Q$911,1,0)</f>
        <v>2183876</v>
      </c>
      <c r="C816">
        <f t="shared" si="39"/>
        <v>-9.3451817743007062E-3</v>
      </c>
      <c r="D816">
        <f t="shared" si="37"/>
        <v>2183855.9572090604</v>
      </c>
      <c r="E816">
        <f t="shared" si="38"/>
        <v>33.029321484892364</v>
      </c>
    </row>
    <row r="817" spans="1:5" x14ac:dyDescent="0.25">
      <c r="A817">
        <f>VLOOKUP('2024-03-18_windows_device_0'!P817,'2024-03-18_windows_device_0'!P$1:P$911,1,0)</f>
        <v>33.022666666666666</v>
      </c>
      <c r="B817">
        <f>VLOOKUP('2024-03-18_windows_device_0'!Q817,'2024-03-18_windows_device_0'!Q$1:Q$911,1,0)</f>
        <v>2183874</v>
      </c>
      <c r="C817">
        <f t="shared" si="39"/>
        <v>-1.6020311613077778E-2</v>
      </c>
      <c r="D817">
        <f t="shared" si="37"/>
        <v>2183839.6409298177</v>
      </c>
      <c r="E817">
        <f t="shared" si="38"/>
        <v>33.00664635505359</v>
      </c>
    </row>
    <row r="818" spans="1:5" x14ac:dyDescent="0.25">
      <c r="A818">
        <f>VLOOKUP('2024-03-18_windows_device_0'!P818,'2024-03-18_windows_device_0'!P$1:P$911,1,0)</f>
        <v>33.000666666666667</v>
      </c>
      <c r="B818">
        <f>VLOOKUP('2024-03-18_windows_device_0'!Q818,'2024-03-18_windows_device_0'!Q$1:Q$911,1,0)</f>
        <v>2183874</v>
      </c>
      <c r="C818">
        <f t="shared" si="39"/>
        <v>-2.2027928467982835E-2</v>
      </c>
      <c r="D818">
        <f t="shared" si="37"/>
        <v>2183826.7562784995</v>
      </c>
      <c r="E818">
        <f t="shared" si="38"/>
        <v>32.978638738198683</v>
      </c>
    </row>
    <row r="819" spans="1:5" x14ac:dyDescent="0.25">
      <c r="A819">
        <f>VLOOKUP('2024-03-18_windows_device_0'!P819,'2024-03-18_windows_device_0'!P$1:P$911,1,0)</f>
        <v>32.995333333333335</v>
      </c>
      <c r="B819">
        <f>VLOOKUP('2024-03-18_windows_device_0'!Q819,'2024-03-18_windows_device_0'!Q$1:Q$911,1,0)</f>
        <v>2183872</v>
      </c>
      <c r="C819">
        <f t="shared" si="39"/>
        <v>-5.3401038710259256E-3</v>
      </c>
      <c r="D819">
        <f t="shared" si="37"/>
        <v>2183860.5469766059</v>
      </c>
      <c r="E819">
        <f t="shared" si="38"/>
        <v>32.989993229462307</v>
      </c>
    </row>
    <row r="820" spans="1:5" x14ac:dyDescent="0.25">
      <c r="A820">
        <f>VLOOKUP('2024-03-18_windows_device_0'!P820,'2024-03-18_windows_device_0'!P$1:P$911,1,0)</f>
        <v>32.967333333333336</v>
      </c>
      <c r="B820">
        <f>VLOOKUP('2024-03-18_windows_device_0'!Q820,'2024-03-18_windows_device_0'!Q$1:Q$911,1,0)</f>
        <v>2183871</v>
      </c>
      <c r="C820">
        <f t="shared" si="39"/>
        <v>-2.8035545322887889E-2</v>
      </c>
      <c r="D820">
        <f t="shared" si="37"/>
        <v>2183810.8716271813</v>
      </c>
      <c r="E820">
        <f t="shared" si="38"/>
        <v>32.93929778801045</v>
      </c>
    </row>
    <row r="821" spans="1:5" x14ac:dyDescent="0.25">
      <c r="A821">
        <f>VLOOKUP('2024-03-18_windows_device_0'!P821,'2024-03-18_windows_device_0'!P$1:P$911,1,0)</f>
        <v>32.963999999999999</v>
      </c>
      <c r="B821">
        <f>VLOOKUP('2024-03-18_windows_device_0'!Q821,'2024-03-18_windows_device_0'!Q$1:Q$911,1,0)</f>
        <v>2183868</v>
      </c>
      <c r="C821">
        <f t="shared" si="39"/>
        <v>-3.3375649193956502E-3</v>
      </c>
      <c r="D821">
        <f t="shared" si="37"/>
        <v>2183860.8418603786</v>
      </c>
      <c r="E821">
        <f t="shared" si="38"/>
        <v>32.9606624350806</v>
      </c>
    </row>
    <row r="822" spans="1:5" x14ac:dyDescent="0.25">
      <c r="A822">
        <f>VLOOKUP('2024-03-18_windows_device_0'!P822,'2024-03-18_windows_device_0'!P$1:P$911,1,0)</f>
        <v>32.949333333333335</v>
      </c>
      <c r="B822">
        <f>VLOOKUP('2024-03-18_windows_device_0'!Q822,'2024-03-18_windows_device_0'!Q$1:Q$911,1,0)</f>
        <v>2183869</v>
      </c>
      <c r="C822">
        <f t="shared" si="39"/>
        <v>-1.4685285645319518E-2</v>
      </c>
      <c r="D822">
        <f t="shared" si="37"/>
        <v>2183837.5041856663</v>
      </c>
      <c r="E822">
        <f t="shared" si="38"/>
        <v>32.934648047688015</v>
      </c>
    </row>
    <row r="823" spans="1:5" x14ac:dyDescent="0.25">
      <c r="A823">
        <f>VLOOKUP('2024-03-18_windows_device_0'!P823,'2024-03-18_windows_device_0'!P$1:P$911,1,0)</f>
        <v>32.925333333333334</v>
      </c>
      <c r="B823">
        <f>VLOOKUP('2024-03-18_windows_device_0'!Q823,'2024-03-18_windows_device_0'!Q$1:Q$911,1,0)</f>
        <v>2183863</v>
      </c>
      <c r="C823">
        <f t="shared" si="39"/>
        <v>-2.4030467419620224E-2</v>
      </c>
      <c r="D823">
        <f t="shared" si="37"/>
        <v>2183811.4613947268</v>
      </c>
      <c r="E823">
        <f t="shared" si="38"/>
        <v>32.901302865913713</v>
      </c>
    </row>
    <row r="824" spans="1:5" x14ac:dyDescent="0.25">
      <c r="A824">
        <f>VLOOKUP('2024-03-18_windows_device_0'!P824,'2024-03-18_windows_device_0'!P$1:P$911,1,0)</f>
        <v>32.910666666666664</v>
      </c>
      <c r="B824">
        <f>VLOOKUP('2024-03-18_windows_device_0'!Q824,'2024-03-18_windows_device_0'!Q$1:Q$911,1,0)</f>
        <v>2183866</v>
      </c>
      <c r="C824">
        <f t="shared" si="39"/>
        <v>-1.4685285645326632E-2</v>
      </c>
      <c r="D824">
        <f t="shared" si="37"/>
        <v>2183834.5041856663</v>
      </c>
      <c r="E824">
        <f t="shared" si="38"/>
        <v>32.895981381021336</v>
      </c>
    </row>
    <row r="825" spans="1:5" x14ac:dyDescent="0.25">
      <c r="A825">
        <f>VLOOKUP('2024-03-18_windows_device_0'!P825,'2024-03-18_windows_device_0'!P$1:P$911,1,0)</f>
        <v>32.897333333333336</v>
      </c>
      <c r="B825">
        <f>VLOOKUP('2024-03-18_windows_device_0'!Q825,'2024-03-18_windows_device_0'!Q$1:Q$911,1,0)</f>
        <v>2183862</v>
      </c>
      <c r="C825">
        <f t="shared" si="39"/>
        <v>-1.3350259677561257E-2</v>
      </c>
      <c r="D825">
        <f t="shared" si="37"/>
        <v>2183833.367441515</v>
      </c>
      <c r="E825">
        <f t="shared" si="38"/>
        <v>32.883983073655777</v>
      </c>
    </row>
    <row r="826" spans="1:5" x14ac:dyDescent="0.25">
      <c r="A826">
        <f>VLOOKUP('2024-03-18_windows_device_0'!P826,'2024-03-18_windows_device_0'!P$1:P$911,1,0)</f>
        <v>32.873333333333335</v>
      </c>
      <c r="B826">
        <f>VLOOKUP('2024-03-18_windows_device_0'!Q826,'2024-03-18_windows_device_0'!Q$1:Q$911,1,0)</f>
        <v>2183861</v>
      </c>
      <c r="C826">
        <f t="shared" si="39"/>
        <v>-2.4030467419620224E-2</v>
      </c>
      <c r="D826">
        <f t="shared" si="37"/>
        <v>2183809.4613947268</v>
      </c>
      <c r="E826">
        <f t="shared" si="38"/>
        <v>32.849302865913714</v>
      </c>
    </row>
    <row r="827" spans="1:5" x14ac:dyDescent="0.25">
      <c r="A827">
        <f>VLOOKUP('2024-03-18_windows_device_0'!P827,'2024-03-18_windows_device_0'!P$1:P$911,1,0)</f>
        <v>32.853333333333332</v>
      </c>
      <c r="B827">
        <f>VLOOKUP('2024-03-18_windows_device_0'!Q827,'2024-03-18_windows_device_0'!Q$1:Q$911,1,0)</f>
        <v>2183864</v>
      </c>
      <c r="C827">
        <f t="shared" si="39"/>
        <v>-2.0025389516352559E-2</v>
      </c>
      <c r="D827">
        <f t="shared" si="37"/>
        <v>2183821.0511622722</v>
      </c>
      <c r="E827">
        <f t="shared" si="38"/>
        <v>32.833307943816976</v>
      </c>
    </row>
    <row r="828" spans="1:5" x14ac:dyDescent="0.25">
      <c r="A828">
        <f>VLOOKUP('2024-03-18_windows_device_0'!P828,'2024-03-18_windows_device_0'!P$1:P$911,1,0)</f>
        <v>32.847333333333331</v>
      </c>
      <c r="B828">
        <f>VLOOKUP('2024-03-18_windows_device_0'!Q828,'2024-03-18_windows_device_0'!Q$1:Q$911,1,0)</f>
        <v>2183867</v>
      </c>
      <c r="C828">
        <f t="shared" si="39"/>
        <v>-6.0076168549050559E-3</v>
      </c>
      <c r="D828">
        <f t="shared" si="37"/>
        <v>2183854.1153486818</v>
      </c>
      <c r="E828">
        <f t="shared" si="38"/>
        <v>32.84132571647843</v>
      </c>
    </row>
    <row r="829" spans="1:5" x14ac:dyDescent="0.25">
      <c r="A829">
        <f>VLOOKUP('2024-03-18_windows_device_0'!P829,'2024-03-18_windows_device_0'!P$1:P$911,1,0)</f>
        <v>32.833333333333336</v>
      </c>
      <c r="B829">
        <f>VLOOKUP('2024-03-18_windows_device_0'!Q829,'2024-03-18_windows_device_0'!Q$1:Q$911,1,0)</f>
        <v>2183863</v>
      </c>
      <c r="C829">
        <f t="shared" si="39"/>
        <v>-1.4017772661440388E-2</v>
      </c>
      <c r="D829">
        <f t="shared" si="37"/>
        <v>2183832.9358135909</v>
      </c>
      <c r="E829">
        <f t="shared" si="38"/>
        <v>32.819315560671896</v>
      </c>
    </row>
    <row r="830" spans="1:5" x14ac:dyDescent="0.25">
      <c r="A830">
        <f>VLOOKUP('2024-03-18_windows_device_0'!P830,'2024-03-18_windows_device_0'!P$1:P$911,1,0)</f>
        <v>32.814666666666668</v>
      </c>
      <c r="B830">
        <f>VLOOKUP('2024-03-18_windows_device_0'!Q830,'2024-03-18_windows_device_0'!Q$1:Q$911,1,0)</f>
        <v>2183862</v>
      </c>
      <c r="C830">
        <f t="shared" si="39"/>
        <v>-1.8690363548594296E-2</v>
      </c>
      <c r="D830">
        <f t="shared" si="37"/>
        <v>2183821.9144181209</v>
      </c>
      <c r="E830">
        <f t="shared" si="38"/>
        <v>32.795976303118074</v>
      </c>
    </row>
    <row r="831" spans="1:5" x14ac:dyDescent="0.25">
      <c r="A831">
        <f>VLOOKUP('2024-03-18_windows_device_0'!P831,'2024-03-18_windows_device_0'!P$1:P$911,1,0)</f>
        <v>32.795333333333332</v>
      </c>
      <c r="B831">
        <f>VLOOKUP('2024-03-18_windows_device_0'!Q831,'2024-03-18_windows_device_0'!Q$1:Q$911,1,0)</f>
        <v>2183863</v>
      </c>
      <c r="C831">
        <f t="shared" si="39"/>
        <v>-1.9357876532473429E-2</v>
      </c>
      <c r="D831">
        <f t="shared" si="37"/>
        <v>2183821.4827901968</v>
      </c>
      <c r="E831">
        <f t="shared" si="38"/>
        <v>32.775975456800857</v>
      </c>
    </row>
    <row r="832" spans="1:5" x14ac:dyDescent="0.25">
      <c r="A832">
        <f>VLOOKUP('2024-03-18_windows_device_0'!P832,'2024-03-18_windows_device_0'!P$1:P$911,1,0)</f>
        <v>32.774666666666668</v>
      </c>
      <c r="B832">
        <f>VLOOKUP('2024-03-18_windows_device_0'!Q832,'2024-03-18_windows_device_0'!Q$1:Q$911,1,0)</f>
        <v>2183860</v>
      </c>
      <c r="C832">
        <f t="shared" si="39"/>
        <v>-2.0692902500224573E-2</v>
      </c>
      <c r="D832">
        <f t="shared" si="37"/>
        <v>2183815.6195343481</v>
      </c>
      <c r="E832">
        <f t="shared" si="38"/>
        <v>32.753973764166446</v>
      </c>
    </row>
    <row r="833" spans="1:5" x14ac:dyDescent="0.25">
      <c r="A833">
        <f>VLOOKUP('2024-03-18_windows_device_0'!P833,'2024-03-18_windows_device_0'!P$1:P$911,1,0)</f>
        <v>32.778666666666666</v>
      </c>
      <c r="B833">
        <f>VLOOKUP('2024-03-18_windows_device_0'!Q833,'2024-03-18_windows_device_0'!Q$1:Q$911,1,0)</f>
        <v>2183858</v>
      </c>
      <c r="C833">
        <f t="shared" si="39"/>
        <v>4.0050779032676656E-3</v>
      </c>
      <c r="D833">
        <f t="shared" si="37"/>
        <v>2183866.5897675455</v>
      </c>
      <c r="E833">
        <f t="shared" si="38"/>
        <v>32.782671744569932</v>
      </c>
    </row>
    <row r="834" spans="1:5" x14ac:dyDescent="0.25">
      <c r="A834">
        <f>VLOOKUP('2024-03-18_windows_device_0'!P834,'2024-03-18_windows_device_0'!P$1:P$911,1,0)</f>
        <v>32.759333333333331</v>
      </c>
      <c r="B834">
        <f>VLOOKUP('2024-03-18_windows_device_0'!Q834,'2024-03-18_windows_device_0'!Q$1:Q$911,1,0)</f>
        <v>2183856</v>
      </c>
      <c r="C834">
        <f t="shared" si="39"/>
        <v>-1.9357876532473429E-2</v>
      </c>
      <c r="D834">
        <f t="shared" si="37"/>
        <v>2183814.4827901968</v>
      </c>
      <c r="E834">
        <f t="shared" si="38"/>
        <v>32.739975456800856</v>
      </c>
    </row>
    <row r="835" spans="1:5" x14ac:dyDescent="0.25">
      <c r="A835">
        <f>VLOOKUP('2024-03-18_windows_device_0'!P835,'2024-03-18_windows_device_0'!P$1:P$911,1,0)</f>
        <v>32.734000000000002</v>
      </c>
      <c r="B835">
        <f>VLOOKUP('2024-03-18_windows_device_0'!Q835,'2024-03-18_windows_device_0'!Q$1:Q$911,1,0)</f>
        <v>2183853</v>
      </c>
      <c r="C835">
        <f t="shared" si="39"/>
        <v>-2.536549338737137E-2</v>
      </c>
      <c r="D835">
        <f t="shared" ref="D835:D862" si="40">B835+C835*F$3</f>
        <v>2183798.5981388781</v>
      </c>
      <c r="E835">
        <f t="shared" ref="E835:E898" si="41">C835+A835</f>
        <v>32.708634506612633</v>
      </c>
    </row>
    <row r="836" spans="1:5" x14ac:dyDescent="0.25">
      <c r="A836">
        <f>VLOOKUP('2024-03-18_windows_device_0'!P836,'2024-03-18_windows_device_0'!P$1:P$911,1,0)</f>
        <v>32.724666666666664</v>
      </c>
      <c r="B836">
        <f>VLOOKUP('2024-03-18_windows_device_0'!Q836,'2024-03-18_windows_device_0'!Q$1:Q$911,1,0)</f>
        <v>2183855</v>
      </c>
      <c r="C836">
        <f t="shared" si="39"/>
        <v>-9.3451817743007062E-3</v>
      </c>
      <c r="D836">
        <f t="shared" si="40"/>
        <v>2183834.9572090604</v>
      </c>
      <c r="E836">
        <f t="shared" si="41"/>
        <v>32.715321484892364</v>
      </c>
    </row>
    <row r="837" spans="1:5" x14ac:dyDescent="0.25">
      <c r="A837">
        <f>VLOOKUP('2024-03-18_windows_device_0'!P837,'2024-03-18_windows_device_0'!P$1:P$911,1,0)</f>
        <v>32.711333333333336</v>
      </c>
      <c r="B837">
        <f>VLOOKUP('2024-03-18_windows_device_0'!Q837,'2024-03-18_windows_device_0'!Q$1:Q$911,1,0)</f>
        <v>2183854</v>
      </c>
      <c r="C837">
        <f t="shared" si="39"/>
        <v>-1.3350259677561257E-2</v>
      </c>
      <c r="D837">
        <f t="shared" si="40"/>
        <v>2183825.367441515</v>
      </c>
      <c r="E837">
        <f t="shared" si="41"/>
        <v>32.697983073655777</v>
      </c>
    </row>
    <row r="838" spans="1:5" x14ac:dyDescent="0.25">
      <c r="A838">
        <f>VLOOKUP('2024-03-18_windows_device_0'!P838,'2024-03-18_windows_device_0'!P$1:P$911,1,0)</f>
        <v>32.697333333333333</v>
      </c>
      <c r="B838">
        <f>VLOOKUP('2024-03-18_windows_device_0'!Q838,'2024-03-18_windows_device_0'!Q$1:Q$911,1,0)</f>
        <v>2183856</v>
      </c>
      <c r="C838">
        <f t="shared" si="39"/>
        <v>-1.4017772661447502E-2</v>
      </c>
      <c r="D838">
        <f t="shared" si="40"/>
        <v>2183825.9358135904</v>
      </c>
      <c r="E838">
        <f t="shared" si="41"/>
        <v>32.683315560671886</v>
      </c>
    </row>
    <row r="839" spans="1:5" x14ac:dyDescent="0.25">
      <c r="A839">
        <f>VLOOKUP('2024-03-18_windows_device_0'!P839,'2024-03-18_windows_device_0'!P$1:P$911,1,0)</f>
        <v>32.677333333333337</v>
      </c>
      <c r="B839">
        <f>VLOOKUP('2024-03-18_windows_device_0'!Q839,'2024-03-18_windows_device_0'!Q$1:Q$911,1,0)</f>
        <v>2183852</v>
      </c>
      <c r="C839">
        <f t="shared" si="39"/>
        <v>-2.0025389516345443E-2</v>
      </c>
      <c r="D839">
        <f t="shared" si="40"/>
        <v>2183809.0511622722</v>
      </c>
      <c r="E839">
        <f t="shared" si="41"/>
        <v>32.657307943816988</v>
      </c>
    </row>
    <row r="840" spans="1:5" x14ac:dyDescent="0.25">
      <c r="A840">
        <f>VLOOKUP('2024-03-18_windows_device_0'!P840,'2024-03-18_windows_device_0'!P$1:P$911,1,0)</f>
        <v>32.656666666666666</v>
      </c>
      <c r="B840">
        <f>VLOOKUP('2024-03-18_windows_device_0'!Q840,'2024-03-18_windows_device_0'!Q$1:Q$911,1,0)</f>
        <v>2183849</v>
      </c>
      <c r="C840">
        <f t="shared" si="39"/>
        <v>-2.0692902500231689E-2</v>
      </c>
      <c r="D840">
        <f t="shared" si="40"/>
        <v>2183804.6195343481</v>
      </c>
      <c r="E840">
        <f t="shared" si="41"/>
        <v>32.635973764166437</v>
      </c>
    </row>
    <row r="841" spans="1:5" x14ac:dyDescent="0.25">
      <c r="A841">
        <f>VLOOKUP('2024-03-18_windows_device_0'!P841,'2024-03-18_windows_device_0'!P$1:P$911,1,0)</f>
        <v>32.653999999999996</v>
      </c>
      <c r="B841">
        <f>VLOOKUP('2024-03-18_windows_device_0'!Q841,'2024-03-18_windows_device_0'!Q$1:Q$911,1,0)</f>
        <v>2183849</v>
      </c>
      <c r="C841">
        <f t="shared" si="39"/>
        <v>-2.6700519355165203E-3</v>
      </c>
      <c r="D841">
        <f t="shared" si="40"/>
        <v>2183843.2734883032</v>
      </c>
      <c r="E841">
        <f t="shared" si="41"/>
        <v>32.651329948064479</v>
      </c>
    </row>
    <row r="842" spans="1:5" x14ac:dyDescent="0.25">
      <c r="A842">
        <f>VLOOKUP('2024-03-18_windows_device_0'!P842,'2024-03-18_windows_device_0'!P$1:P$911,1,0)</f>
        <v>32.62533333333333</v>
      </c>
      <c r="B842">
        <f>VLOOKUP('2024-03-18_windows_device_0'!Q842,'2024-03-18_windows_device_0'!Q$1:Q$911,1,0)</f>
        <v>2183845</v>
      </c>
      <c r="C842">
        <f t="shared" si="39"/>
        <v>-2.8703058306767022E-2</v>
      </c>
      <c r="D842">
        <f t="shared" si="40"/>
        <v>2183783.4399992572</v>
      </c>
      <c r="E842">
        <f t="shared" si="41"/>
        <v>32.596630275026563</v>
      </c>
    </row>
    <row r="843" spans="1:5" x14ac:dyDescent="0.25">
      <c r="A843">
        <f>VLOOKUP('2024-03-18_windows_device_0'!P843,'2024-03-18_windows_device_0'!P$1:P$911,1,0)</f>
        <v>32.612666666666669</v>
      </c>
      <c r="B843">
        <f>VLOOKUP('2024-03-18_windows_device_0'!Q843,'2024-03-18_windows_device_0'!Q$1:Q$911,1,0)</f>
        <v>2183841</v>
      </c>
      <c r="C843">
        <f t="shared" si="39"/>
        <v>-1.2682746693682127E-2</v>
      </c>
      <c r="D843">
        <f t="shared" si="40"/>
        <v>2183813.7990694391</v>
      </c>
      <c r="E843">
        <f t="shared" si="41"/>
        <v>32.599983919972985</v>
      </c>
    </row>
    <row r="844" spans="1:5" x14ac:dyDescent="0.25">
      <c r="A844">
        <f>VLOOKUP('2024-03-18_windows_device_0'!P844,'2024-03-18_windows_device_0'!P$1:P$911,1,0)</f>
        <v>32.6</v>
      </c>
      <c r="B844">
        <f>VLOOKUP('2024-03-18_windows_device_0'!Q844,'2024-03-18_windows_device_0'!Q$1:Q$911,1,0)</f>
        <v>2183838</v>
      </c>
      <c r="C844">
        <f t="shared" si="39"/>
        <v>-1.2682746693689241E-2</v>
      </c>
      <c r="D844">
        <f t="shared" si="40"/>
        <v>2183810.7990694391</v>
      </c>
      <c r="E844">
        <f t="shared" si="41"/>
        <v>32.58731725330631</v>
      </c>
    </row>
    <row r="845" spans="1:5" x14ac:dyDescent="0.25">
      <c r="A845">
        <f>VLOOKUP('2024-03-18_windows_device_0'!P845,'2024-03-18_windows_device_0'!P$1:P$911,1,0)</f>
        <v>32.594666666666669</v>
      </c>
      <c r="B845">
        <f>VLOOKUP('2024-03-18_windows_device_0'!Q845,'2024-03-18_windows_device_0'!Q$1:Q$911,1,0)</f>
        <v>2183836</v>
      </c>
      <c r="C845">
        <f t="shared" si="39"/>
        <v>-5.3401038710259256E-3</v>
      </c>
      <c r="D845">
        <f t="shared" si="40"/>
        <v>2183824.5469766059</v>
      </c>
      <c r="E845">
        <f t="shared" si="41"/>
        <v>32.589326562795641</v>
      </c>
    </row>
    <row r="846" spans="1:5" x14ac:dyDescent="0.25">
      <c r="A846">
        <f>VLOOKUP('2024-03-18_windows_device_0'!P846,'2024-03-18_windows_device_0'!P$1:P$911,1,0)</f>
        <v>32.570666666666668</v>
      </c>
      <c r="B846">
        <f>VLOOKUP('2024-03-18_windows_device_0'!Q846,'2024-03-18_windows_device_0'!Q$1:Q$911,1,0)</f>
        <v>2183839</v>
      </c>
      <c r="C846">
        <f t="shared" si="39"/>
        <v>-2.4030467419620224E-2</v>
      </c>
      <c r="D846">
        <f t="shared" si="40"/>
        <v>2183787.4613947268</v>
      </c>
      <c r="E846">
        <f t="shared" si="41"/>
        <v>32.546636199247047</v>
      </c>
    </row>
    <row r="847" spans="1:5" x14ac:dyDescent="0.25">
      <c r="A847">
        <f>VLOOKUP('2024-03-18_windows_device_0'!P847,'2024-03-18_windows_device_0'!P$1:P$911,1,0)</f>
        <v>32.56066666666667</v>
      </c>
      <c r="B847">
        <f>VLOOKUP('2024-03-18_windows_device_0'!Q847,'2024-03-18_windows_device_0'!Q$1:Q$911,1,0)</f>
        <v>2183841</v>
      </c>
      <c r="C847">
        <f t="shared" si="39"/>
        <v>-1.0012694758172722E-2</v>
      </c>
      <c r="D847">
        <f t="shared" si="40"/>
        <v>2183819.5255811363</v>
      </c>
      <c r="E847">
        <f t="shared" si="41"/>
        <v>32.550653971908496</v>
      </c>
    </row>
    <row r="848" spans="1:5" x14ac:dyDescent="0.25">
      <c r="A848">
        <f>VLOOKUP('2024-03-18_windows_device_0'!P848,'2024-03-18_windows_device_0'!P$1:P$911,1,0)</f>
        <v>32.555999999999997</v>
      </c>
      <c r="B848">
        <f>VLOOKUP('2024-03-18_windows_device_0'!Q848,'2024-03-18_windows_device_0'!Q$1:Q$911,1,0)</f>
        <v>2183839</v>
      </c>
      <c r="C848">
        <f t="shared" si="39"/>
        <v>-4.6725908871539101E-3</v>
      </c>
      <c r="D848">
        <f t="shared" si="40"/>
        <v>2183828.97860453</v>
      </c>
      <c r="E848">
        <f t="shared" si="41"/>
        <v>32.551327409112844</v>
      </c>
    </row>
    <row r="849" spans="1:5" x14ac:dyDescent="0.25">
      <c r="A849">
        <f>VLOOKUP('2024-03-18_windows_device_0'!P849,'2024-03-18_windows_device_0'!P$1:P$911,1,0)</f>
        <v>32.526666666666664</v>
      </c>
      <c r="B849">
        <f>VLOOKUP('2024-03-18_windows_device_0'!Q849,'2024-03-18_windows_device_0'!Q$1:Q$911,1,0)</f>
        <v>2183838</v>
      </c>
      <c r="C849">
        <f t="shared" si="39"/>
        <v>-2.9370571290646151E-2</v>
      </c>
      <c r="D849">
        <f t="shared" si="40"/>
        <v>2183775.0083713327</v>
      </c>
      <c r="E849">
        <f t="shared" si="41"/>
        <v>32.497296095376015</v>
      </c>
    </row>
    <row r="850" spans="1:5" x14ac:dyDescent="0.25">
      <c r="A850">
        <f>VLOOKUP('2024-03-18_windows_device_0'!P850,'2024-03-18_windows_device_0'!P$1:P$911,1,0)</f>
        <v>32.517333333333333</v>
      </c>
      <c r="B850">
        <f>VLOOKUP('2024-03-18_windows_device_0'!Q850,'2024-03-18_windows_device_0'!Q$1:Q$911,1,0)</f>
        <v>2183841</v>
      </c>
      <c r="C850">
        <f t="shared" si="39"/>
        <v>-9.3451817742935921E-3</v>
      </c>
      <c r="D850">
        <f t="shared" si="40"/>
        <v>2183820.9572090604</v>
      </c>
      <c r="E850">
        <f t="shared" si="41"/>
        <v>32.50798815155904</v>
      </c>
    </row>
    <row r="851" spans="1:5" x14ac:dyDescent="0.25">
      <c r="A851">
        <f>VLOOKUP('2024-03-18_windows_device_0'!P851,'2024-03-18_windows_device_0'!P$1:P$911,1,0)</f>
        <v>32.506</v>
      </c>
      <c r="B851">
        <f>VLOOKUP('2024-03-18_windows_device_0'!Q851,'2024-03-18_windows_device_0'!Q$1:Q$911,1,0)</f>
        <v>2183839</v>
      </c>
      <c r="C851">
        <f t="shared" si="39"/>
        <v>-1.1347720725930982E-2</v>
      </c>
      <c r="D851">
        <f t="shared" si="40"/>
        <v>2183814.6623252877</v>
      </c>
      <c r="E851">
        <f t="shared" si="41"/>
        <v>32.494652279274071</v>
      </c>
    </row>
    <row r="852" spans="1:5" x14ac:dyDescent="0.25">
      <c r="A852">
        <f>VLOOKUP('2024-03-18_windows_device_0'!P852,'2024-03-18_windows_device_0'!P$1:P$911,1,0)</f>
        <v>32.49733333333333</v>
      </c>
      <c r="B852">
        <f>VLOOKUP('2024-03-18_windows_device_0'!Q852,'2024-03-18_windows_device_0'!Q$1:Q$911,1,0)</f>
        <v>2183834</v>
      </c>
      <c r="C852">
        <f t="shared" si="39"/>
        <v>-8.6776687904215766E-3</v>
      </c>
      <c r="D852">
        <f t="shared" si="40"/>
        <v>2183815.3888369845</v>
      </c>
      <c r="E852">
        <f t="shared" si="41"/>
        <v>32.488655664542911</v>
      </c>
    </row>
    <row r="853" spans="1:5" x14ac:dyDescent="0.25">
      <c r="A853">
        <f>VLOOKUP('2024-03-18_windows_device_0'!P853,'2024-03-18_windows_device_0'!P$1:P$911,1,0)</f>
        <v>32.478000000000002</v>
      </c>
      <c r="B853">
        <f>VLOOKUP('2024-03-18_windows_device_0'!Q853,'2024-03-18_windows_device_0'!Q$1:Q$911,1,0)</f>
        <v>2183833</v>
      </c>
      <c r="C853">
        <f t="shared" si="39"/>
        <v>-1.9357876532466314E-2</v>
      </c>
      <c r="D853">
        <f t="shared" si="40"/>
        <v>2183791.4827901968</v>
      </c>
      <c r="E853">
        <f t="shared" si="41"/>
        <v>32.458642123467534</v>
      </c>
    </row>
    <row r="854" spans="1:5" x14ac:dyDescent="0.25">
      <c r="A854">
        <f>VLOOKUP('2024-03-18_windows_device_0'!P854,'2024-03-18_windows_device_0'!P$1:P$911,1,0)</f>
        <v>32.467333333333336</v>
      </c>
      <c r="B854">
        <f>VLOOKUP('2024-03-18_windows_device_0'!Q854,'2024-03-18_windows_device_0'!Q$1:Q$911,1,0)</f>
        <v>2183832</v>
      </c>
      <c r="C854">
        <f t="shared" si="39"/>
        <v>-1.0680207742051851E-2</v>
      </c>
      <c r="D854">
        <f t="shared" si="40"/>
        <v>2183809.0939532118</v>
      </c>
      <c r="E854">
        <f t="shared" si="41"/>
        <v>32.456653125591281</v>
      </c>
    </row>
    <row r="855" spans="1:5" x14ac:dyDescent="0.25">
      <c r="A855">
        <f>VLOOKUP('2024-03-18_windows_device_0'!P855,'2024-03-18_windows_device_0'!P$1:P$911,1,0)</f>
        <v>32.44533333333333</v>
      </c>
      <c r="B855">
        <f>VLOOKUP('2024-03-18_windows_device_0'!Q855,'2024-03-18_windows_device_0'!Q$1:Q$911,1,0)</f>
        <v>2183831</v>
      </c>
      <c r="C855">
        <f t="shared" si="39"/>
        <v>-2.2027928467989948E-2</v>
      </c>
      <c r="D855">
        <f t="shared" si="40"/>
        <v>2183783.7562784995</v>
      </c>
      <c r="E855">
        <f t="shared" si="41"/>
        <v>32.423305404865339</v>
      </c>
    </row>
    <row r="856" spans="1:5" x14ac:dyDescent="0.25">
      <c r="A856">
        <f>VLOOKUP('2024-03-18_windows_device_0'!P856,'2024-03-18_windows_device_0'!P$1:P$911,1,0)</f>
        <v>32.429333333333332</v>
      </c>
      <c r="B856">
        <f>VLOOKUP('2024-03-18_windows_device_0'!Q856,'2024-03-18_windows_device_0'!Q$1:Q$911,1,0)</f>
        <v>2183831</v>
      </c>
      <c r="C856">
        <f t="shared" si="39"/>
        <v>-1.6020311613077778E-2</v>
      </c>
      <c r="D856">
        <f t="shared" si="40"/>
        <v>2183796.6409298177</v>
      </c>
      <c r="E856">
        <f t="shared" si="41"/>
        <v>32.413313021720256</v>
      </c>
    </row>
    <row r="857" spans="1:5" x14ac:dyDescent="0.25">
      <c r="A857">
        <f>VLOOKUP('2024-03-18_windows_device_0'!P857,'2024-03-18_windows_device_0'!P$1:P$911,1,0)</f>
        <v>32.417999999999999</v>
      </c>
      <c r="B857">
        <f>VLOOKUP('2024-03-18_windows_device_0'!Q857,'2024-03-18_windows_device_0'!Q$1:Q$911,1,0)</f>
        <v>2183830</v>
      </c>
      <c r="C857">
        <f t="shared" si="39"/>
        <v>-1.1347720725930982E-2</v>
      </c>
      <c r="D857">
        <f t="shared" si="40"/>
        <v>2183805.6623252877</v>
      </c>
      <c r="E857">
        <f t="shared" si="41"/>
        <v>32.40665227927407</v>
      </c>
    </row>
    <row r="858" spans="1:5" x14ac:dyDescent="0.25">
      <c r="A858">
        <f>VLOOKUP('2024-03-18_windows_device_0'!P858,'2024-03-18_windows_device_0'!P$1:P$911,1,0)</f>
        <v>32.400666666666666</v>
      </c>
      <c r="B858">
        <f>VLOOKUP('2024-03-18_windows_device_0'!Q858,'2024-03-18_windows_device_0'!Q$1:Q$911,1,0)</f>
        <v>2183826</v>
      </c>
      <c r="C858">
        <f t="shared" si="39"/>
        <v>-1.7355337580836037E-2</v>
      </c>
      <c r="D858">
        <f t="shared" si="40"/>
        <v>2183788.7776739695</v>
      </c>
      <c r="E858">
        <f t="shared" si="41"/>
        <v>32.383311329085828</v>
      </c>
    </row>
    <row r="859" spans="1:5" x14ac:dyDescent="0.25">
      <c r="A859">
        <f>VLOOKUP('2024-03-18_windows_device_0'!P859,'2024-03-18_windows_device_0'!P$1:P$911,1,0)</f>
        <v>32.401333333333334</v>
      </c>
      <c r="B859">
        <f>VLOOKUP('2024-03-18_windows_device_0'!Q859,'2024-03-18_windows_device_0'!Q$1:Q$911,1,0)</f>
        <v>2183821</v>
      </c>
      <c r="C859">
        <f t="shared" si="39"/>
        <v>6.6751298387913007E-4</v>
      </c>
      <c r="D859">
        <f t="shared" si="40"/>
        <v>2183822.4316279241</v>
      </c>
      <c r="E859">
        <f t="shared" si="41"/>
        <v>32.402000846317215</v>
      </c>
    </row>
    <row r="860" spans="1:5" x14ac:dyDescent="0.25">
      <c r="A860">
        <f>VLOOKUP('2024-03-18_windows_device_0'!P860,'2024-03-18_windows_device_0'!P$1:P$911,1,0)</f>
        <v>32.37466666666667</v>
      </c>
      <c r="B860">
        <f>VLOOKUP('2024-03-18_windows_device_0'!Q860,'2024-03-18_windows_device_0'!Q$1:Q$911,1,0)</f>
        <v>2183819</v>
      </c>
      <c r="C860">
        <f t="shared" si="39"/>
        <v>-2.670051935512963E-2</v>
      </c>
      <c r="D860">
        <f t="shared" si="40"/>
        <v>2183761.7348830299</v>
      </c>
      <c r="E860">
        <f t="shared" si="41"/>
        <v>32.347966147311539</v>
      </c>
    </row>
    <row r="861" spans="1:5" x14ac:dyDescent="0.25">
      <c r="A861">
        <f>VLOOKUP('2024-03-18_windows_device_0'!P861,'2024-03-18_windows_device_0'!P$1:P$911,1,0)</f>
        <v>32.374000000000002</v>
      </c>
      <c r="B861">
        <f>VLOOKUP('2024-03-18_windows_device_0'!Q861,'2024-03-18_windows_device_0'!Q$1:Q$911,1,0)</f>
        <v>2183822</v>
      </c>
      <c r="C861">
        <f t="shared" si="39"/>
        <v>-6.6751298387913007E-4</v>
      </c>
      <c r="D861">
        <f t="shared" si="40"/>
        <v>2183820.5683720759</v>
      </c>
      <c r="E861">
        <f t="shared" si="41"/>
        <v>32.373332487016121</v>
      </c>
    </row>
    <row r="862" spans="1:5" x14ac:dyDescent="0.25">
      <c r="A862">
        <f>VLOOKUP('2024-03-18_windows_device_0'!P862,'2024-03-18_windows_device_0'!P$1:P$911,1,0)</f>
        <v>32.357999999999997</v>
      </c>
      <c r="B862">
        <f>VLOOKUP('2024-03-18_windows_device_0'!Q862,'2024-03-18_windows_device_0'!Q$1:Q$911,1,0)</f>
        <v>2183825</v>
      </c>
      <c r="C862">
        <f t="shared" si="39"/>
        <v>-1.6020311613084891E-2</v>
      </c>
      <c r="D862">
        <f t="shared" si="40"/>
        <v>2183790.6409298177</v>
      </c>
      <c r="E862">
        <f t="shared" si="41"/>
        <v>32.341979688386914</v>
      </c>
    </row>
    <row r="863" spans="1:5" x14ac:dyDescent="0.25">
      <c r="A863">
        <f>VLOOKUP('2024-03-18_windows_device_0'!P863,'2024-03-18_windows_device_0'!P$1:P$911,1,0)</f>
        <v>32.347333333333331</v>
      </c>
      <c r="C863">
        <f t="shared" si="39"/>
        <v>-1.0680207742051851E-2</v>
      </c>
      <c r="E863">
        <f t="shared" si="41"/>
        <v>32.336653125591276</v>
      </c>
    </row>
    <row r="864" spans="1:5" x14ac:dyDescent="0.25">
      <c r="A864">
        <f>VLOOKUP('2024-03-18_windows_device_0'!P864,'2024-03-18_windows_device_0'!P$1:P$911,1,0)</f>
        <v>32.323333333333331</v>
      </c>
      <c r="C864">
        <f t="shared" si="39"/>
        <v>-2.4030467419620224E-2</v>
      </c>
      <c r="E864">
        <f t="shared" si="41"/>
        <v>32.29930286591371</v>
      </c>
    </row>
    <row r="865" spans="1:5" x14ac:dyDescent="0.25">
      <c r="A865">
        <f>VLOOKUP('2024-03-18_windows_device_0'!P865,'2024-03-18_windows_device_0'!P$1:P$911,1,0)</f>
        <v>32.31666666666667</v>
      </c>
      <c r="C865">
        <f t="shared" si="39"/>
        <v>-6.6751298387770714E-3</v>
      </c>
      <c r="E865">
        <f t="shared" si="41"/>
        <v>32.309991536827894</v>
      </c>
    </row>
    <row r="866" spans="1:5" x14ac:dyDescent="0.25">
      <c r="A866">
        <f>VLOOKUP('2024-03-18_windows_device_0'!P866,'2024-03-18_windows_device_0'!P$1:P$911,1,0)</f>
        <v>32.299333333333337</v>
      </c>
      <c r="C866">
        <f t="shared" si="39"/>
        <v>-1.7355337580836037E-2</v>
      </c>
      <c r="E866">
        <f t="shared" si="41"/>
        <v>32.281977995752499</v>
      </c>
    </row>
    <row r="867" spans="1:5" x14ac:dyDescent="0.25">
      <c r="A867">
        <f>VLOOKUP('2024-03-18_windows_device_0'!P867,'2024-03-18_windows_device_0'!P$1:P$911,1,0)</f>
        <v>32.301333333333332</v>
      </c>
      <c r="C867">
        <f t="shared" si="39"/>
        <v>2.0025389516302758E-3</v>
      </c>
      <c r="E867">
        <f t="shared" si="41"/>
        <v>32.303335872284961</v>
      </c>
    </row>
    <row r="868" spans="1:5" x14ac:dyDescent="0.25">
      <c r="A868">
        <f>VLOOKUP('2024-03-18_windows_device_0'!P868,'2024-03-18_windows_device_0'!P$1:P$911,1,0)</f>
        <v>32.283999999999999</v>
      </c>
      <c r="C868">
        <f t="shared" si="39"/>
        <v>-1.7355337580836037E-2</v>
      </c>
      <c r="E868">
        <f t="shared" si="41"/>
        <v>32.266644662419161</v>
      </c>
    </row>
    <row r="869" spans="1:5" x14ac:dyDescent="0.25">
      <c r="A869">
        <f>VLOOKUP('2024-03-18_windows_device_0'!P869,'2024-03-18_windows_device_0'!P$1:P$911,1,0)</f>
        <v>32.271999999999998</v>
      </c>
      <c r="C869">
        <f t="shared" si="39"/>
        <v>-1.2015233709810112E-2</v>
      </c>
      <c r="E869">
        <f t="shared" si="41"/>
        <v>32.259984766290188</v>
      </c>
    </row>
    <row r="870" spans="1:5" x14ac:dyDescent="0.25">
      <c r="A870">
        <f>VLOOKUP('2024-03-18_windows_device_0'!P870,'2024-03-18_windows_device_0'!P$1:P$911,1,0)</f>
        <v>32.251333333333335</v>
      </c>
      <c r="C870">
        <f t="shared" si="39"/>
        <v>-2.0692902500224573E-2</v>
      </c>
      <c r="E870">
        <f t="shared" si="41"/>
        <v>32.230640430833112</v>
      </c>
    </row>
    <row r="871" spans="1:5" x14ac:dyDescent="0.25">
      <c r="A871">
        <f>VLOOKUP('2024-03-18_windows_device_0'!P871,'2024-03-18_windows_device_0'!P$1:P$911,1,0)</f>
        <v>32.24666666666667</v>
      </c>
      <c r="C871">
        <f t="shared" si="39"/>
        <v>-4.672590887146796E-3</v>
      </c>
      <c r="E871">
        <f t="shared" si="41"/>
        <v>32.241994075779523</v>
      </c>
    </row>
    <row r="872" spans="1:5" x14ac:dyDescent="0.25">
      <c r="A872">
        <f>VLOOKUP('2024-03-18_windows_device_0'!P872,'2024-03-18_windows_device_0'!P$1:P$911,1,0)</f>
        <v>32.244666666666667</v>
      </c>
      <c r="C872">
        <f t="shared" ref="C872:C910" si="42">(A872-A871)*F$2</f>
        <v>-2.0025389516373903E-3</v>
      </c>
      <c r="E872">
        <f t="shared" si="41"/>
        <v>32.242664127715031</v>
      </c>
    </row>
    <row r="873" spans="1:5" x14ac:dyDescent="0.25">
      <c r="A873">
        <f>VLOOKUP('2024-03-18_windows_device_0'!P873,'2024-03-18_windows_device_0'!P$1:P$911,1,0)</f>
        <v>32.216666666666669</v>
      </c>
      <c r="C873">
        <f t="shared" si="42"/>
        <v>-2.8035545322887889E-2</v>
      </c>
      <c r="E873">
        <f t="shared" si="41"/>
        <v>32.188631121343782</v>
      </c>
    </row>
    <row r="874" spans="1:5" x14ac:dyDescent="0.25">
      <c r="A874">
        <f>VLOOKUP('2024-03-18_windows_device_0'!P874,'2024-03-18_windows_device_0'!P$1:P$911,1,0)</f>
        <v>32.21</v>
      </c>
      <c r="C874">
        <f t="shared" si="42"/>
        <v>-6.6751298387841863E-3</v>
      </c>
      <c r="E874">
        <f t="shared" si="41"/>
        <v>32.203324870161218</v>
      </c>
    </row>
    <row r="875" spans="1:5" x14ac:dyDescent="0.25">
      <c r="A875">
        <f>VLOOKUP('2024-03-18_windows_device_0'!P875,'2024-03-18_windows_device_0'!P$1:P$911,1,0)</f>
        <v>32.191333333333333</v>
      </c>
      <c r="C875">
        <f t="shared" si="42"/>
        <v>-1.8690363548594296E-2</v>
      </c>
      <c r="E875">
        <f t="shared" si="41"/>
        <v>32.172642969784739</v>
      </c>
    </row>
    <row r="876" spans="1:5" x14ac:dyDescent="0.25">
      <c r="A876">
        <f>VLOOKUP('2024-03-18_windows_device_0'!P876,'2024-03-18_windows_device_0'!P$1:P$911,1,0)</f>
        <v>32.18</v>
      </c>
      <c r="C876">
        <f t="shared" si="42"/>
        <v>-1.1347720725930982E-2</v>
      </c>
      <c r="E876">
        <f t="shared" si="41"/>
        <v>32.16865227927407</v>
      </c>
    </row>
    <row r="877" spans="1:5" x14ac:dyDescent="0.25">
      <c r="A877">
        <f>VLOOKUP('2024-03-18_windows_device_0'!P877,'2024-03-18_windows_device_0'!P$1:P$911,1,0)</f>
        <v>32.171999999999997</v>
      </c>
      <c r="C877">
        <f t="shared" si="42"/>
        <v>-8.0101558065424454E-3</v>
      </c>
      <c r="E877">
        <f t="shared" si="41"/>
        <v>32.163989844193452</v>
      </c>
    </row>
    <row r="878" spans="1:5" x14ac:dyDescent="0.25">
      <c r="A878">
        <f>VLOOKUP('2024-03-18_windows_device_0'!P878,'2024-03-18_windows_device_0'!P$1:P$911,1,0)</f>
        <v>32.152666666666669</v>
      </c>
      <c r="C878">
        <f t="shared" si="42"/>
        <v>-1.9357876532466314E-2</v>
      </c>
      <c r="E878">
        <f t="shared" si="41"/>
        <v>32.133308790134201</v>
      </c>
    </row>
    <row r="879" spans="1:5" x14ac:dyDescent="0.25">
      <c r="A879">
        <f>VLOOKUP('2024-03-18_windows_device_0'!P879,'2024-03-18_windows_device_0'!P$1:P$911,1,0)</f>
        <v>32.150666666666666</v>
      </c>
      <c r="C879">
        <f t="shared" si="42"/>
        <v>-2.0025389516373903E-3</v>
      </c>
      <c r="E879">
        <f t="shared" si="41"/>
        <v>32.14866412771503</v>
      </c>
    </row>
    <row r="880" spans="1:5" x14ac:dyDescent="0.25">
      <c r="A880">
        <f>VLOOKUP('2024-03-18_windows_device_0'!P880,'2024-03-18_windows_device_0'!P$1:P$911,1,0)</f>
        <v>32.130000000000003</v>
      </c>
      <c r="C880">
        <f t="shared" si="42"/>
        <v>-2.0692902500224573E-2</v>
      </c>
      <c r="E880">
        <f t="shared" si="41"/>
        <v>32.10930709749978</v>
      </c>
    </row>
    <row r="881" spans="1:5" x14ac:dyDescent="0.25">
      <c r="A881">
        <f>VLOOKUP('2024-03-18_windows_device_0'!P881,'2024-03-18_windows_device_0'!P$1:P$911,1,0)</f>
        <v>32.116</v>
      </c>
      <c r="C881">
        <f t="shared" si="42"/>
        <v>-1.4017772661447502E-2</v>
      </c>
      <c r="E881">
        <f t="shared" si="41"/>
        <v>32.101982227338553</v>
      </c>
    </row>
    <row r="882" spans="1:5" x14ac:dyDescent="0.25">
      <c r="A882">
        <f>VLOOKUP('2024-03-18_windows_device_0'!P882,'2024-03-18_windows_device_0'!P$1:P$911,1,0)</f>
        <v>32.106666666666669</v>
      </c>
      <c r="C882">
        <f t="shared" si="42"/>
        <v>-9.3451817742935921E-3</v>
      </c>
      <c r="E882">
        <f t="shared" si="41"/>
        <v>32.097321484892376</v>
      </c>
    </row>
    <row r="883" spans="1:5" x14ac:dyDescent="0.25">
      <c r="A883">
        <f>VLOOKUP('2024-03-18_windows_device_0'!P883,'2024-03-18_windows_device_0'!P$1:P$911,1,0)</f>
        <v>32.093333333333334</v>
      </c>
      <c r="C883">
        <f t="shared" si="42"/>
        <v>-1.3350259677568373E-2</v>
      </c>
      <c r="E883">
        <f t="shared" si="41"/>
        <v>32.079983073655768</v>
      </c>
    </row>
    <row r="884" spans="1:5" x14ac:dyDescent="0.25">
      <c r="A884">
        <f>VLOOKUP('2024-03-18_windows_device_0'!P884,'2024-03-18_windows_device_0'!P$1:P$911,1,0)</f>
        <v>32.090000000000003</v>
      </c>
      <c r="C884">
        <f t="shared" si="42"/>
        <v>-3.3375649193885357E-3</v>
      </c>
      <c r="E884">
        <f t="shared" si="41"/>
        <v>32.086662435080612</v>
      </c>
    </row>
    <row r="885" spans="1:5" x14ac:dyDescent="0.25">
      <c r="A885">
        <f>VLOOKUP('2024-03-18_windows_device_0'!P885,'2024-03-18_windows_device_0'!P$1:P$911,1,0)</f>
        <v>32.074666666666666</v>
      </c>
      <c r="C885">
        <f t="shared" si="42"/>
        <v>-1.5352798629205763E-2</v>
      </c>
      <c r="E885">
        <f t="shared" si="41"/>
        <v>32.059313868037457</v>
      </c>
    </row>
    <row r="886" spans="1:5" x14ac:dyDescent="0.25">
      <c r="A886">
        <f>VLOOKUP('2024-03-18_windows_device_0'!P886,'2024-03-18_windows_device_0'!P$1:P$911,1,0)</f>
        <v>32.056666666666665</v>
      </c>
      <c r="C886">
        <f t="shared" si="42"/>
        <v>-1.8022850564715167E-2</v>
      </c>
      <c r="E886">
        <f t="shared" si="41"/>
        <v>32.038643816101953</v>
      </c>
    </row>
    <row r="887" spans="1:5" x14ac:dyDescent="0.25">
      <c r="A887">
        <f>VLOOKUP('2024-03-18_windows_device_0'!P887,'2024-03-18_windows_device_0'!P$1:P$911,1,0)</f>
        <v>32.049333333333337</v>
      </c>
      <c r="C887">
        <f t="shared" si="42"/>
        <v>-7.3426428226562018E-3</v>
      </c>
      <c r="E887">
        <f t="shared" si="41"/>
        <v>32.04199069051068</v>
      </c>
    </row>
    <row r="888" spans="1:5" x14ac:dyDescent="0.25">
      <c r="A888">
        <f>VLOOKUP('2024-03-18_windows_device_0'!P888,'2024-03-18_windows_device_0'!P$1:P$911,1,0)</f>
        <v>32.03</v>
      </c>
      <c r="C888">
        <f t="shared" si="42"/>
        <v>-1.9357876532473429E-2</v>
      </c>
      <c r="E888">
        <f t="shared" si="41"/>
        <v>32.010642123467527</v>
      </c>
    </row>
    <row r="889" spans="1:5" x14ac:dyDescent="0.25">
      <c r="A889">
        <f>VLOOKUP('2024-03-18_windows_device_0'!P889,'2024-03-18_windows_device_0'!P$1:P$911,1,0)</f>
        <v>32.00333333333333</v>
      </c>
      <c r="C889">
        <f t="shared" si="42"/>
        <v>-2.6700519355136745E-2</v>
      </c>
      <c r="E889">
        <f t="shared" si="41"/>
        <v>31.976632813978192</v>
      </c>
    </row>
    <row r="890" spans="1:5" x14ac:dyDescent="0.25">
      <c r="A890">
        <f>VLOOKUP('2024-03-18_windows_device_0'!P890,'2024-03-18_windows_device_0'!P$1:P$911,1,0)</f>
        <v>31.997333333333334</v>
      </c>
      <c r="C890">
        <f t="shared" si="42"/>
        <v>-6.0076168549014989E-3</v>
      </c>
      <c r="E890">
        <f t="shared" si="41"/>
        <v>31.991325716478432</v>
      </c>
    </row>
    <row r="891" spans="1:5" x14ac:dyDescent="0.25">
      <c r="A891">
        <f>VLOOKUP('2024-03-18_windows_device_0'!P891,'2024-03-18_windows_device_0'!P$1:P$911,1,0)</f>
        <v>31.994</v>
      </c>
      <c r="C891">
        <f t="shared" si="42"/>
        <v>-3.3375649193920932E-3</v>
      </c>
      <c r="E891">
        <f t="shared" si="41"/>
        <v>31.990662435080608</v>
      </c>
    </row>
    <row r="892" spans="1:5" x14ac:dyDescent="0.25">
      <c r="A892">
        <f>VLOOKUP('2024-03-18_windows_device_0'!P892,'2024-03-18_windows_device_0'!P$1:P$911,1,0)</f>
        <v>31.974</v>
      </c>
      <c r="C892">
        <f t="shared" si="42"/>
        <v>-2.0025389516348999E-2</v>
      </c>
      <c r="E892">
        <f t="shared" si="41"/>
        <v>31.953974610483652</v>
      </c>
    </row>
    <row r="893" spans="1:5" x14ac:dyDescent="0.25">
      <c r="A893">
        <f>VLOOKUP('2024-03-18_windows_device_0'!P893,'2024-03-18_windows_device_0'!P$1:P$911,1,0)</f>
        <v>31.968666666666667</v>
      </c>
      <c r="C893">
        <f t="shared" si="42"/>
        <v>-5.3401038710259256E-3</v>
      </c>
      <c r="E893">
        <f t="shared" si="41"/>
        <v>31.96332656279564</v>
      </c>
    </row>
    <row r="894" spans="1:5" x14ac:dyDescent="0.25">
      <c r="A894">
        <f>VLOOKUP('2024-03-18_windows_device_0'!P894,'2024-03-18_windows_device_0'!P$1:P$911,1,0)</f>
        <v>31.963999999999999</v>
      </c>
      <c r="C894">
        <f t="shared" si="42"/>
        <v>-4.6725908871503531E-3</v>
      </c>
      <c r="E894">
        <f t="shared" si="41"/>
        <v>31.959327409112849</v>
      </c>
    </row>
    <row r="895" spans="1:5" x14ac:dyDescent="0.25">
      <c r="A895">
        <f>VLOOKUP('2024-03-18_windows_device_0'!P895,'2024-03-18_windows_device_0'!P$1:P$911,1,0)</f>
        <v>31.957999999999998</v>
      </c>
      <c r="C895">
        <f t="shared" si="42"/>
        <v>-6.0076168549050559E-3</v>
      </c>
      <c r="E895">
        <f t="shared" si="41"/>
        <v>31.951992383145093</v>
      </c>
    </row>
    <row r="896" spans="1:5" x14ac:dyDescent="0.25">
      <c r="A896">
        <f>VLOOKUP('2024-03-18_windows_device_0'!P896,'2024-03-18_windows_device_0'!P$1:P$911,1,0)</f>
        <v>31.926666666666666</v>
      </c>
      <c r="C896">
        <f t="shared" si="42"/>
        <v>-3.1373110242279983E-2</v>
      </c>
      <c r="E896">
        <f t="shared" si="41"/>
        <v>31.895293556424384</v>
      </c>
    </row>
    <row r="897" spans="1:5" x14ac:dyDescent="0.25">
      <c r="A897">
        <f>VLOOKUP('2024-03-18_windows_device_0'!P897,'2024-03-18_windows_device_0'!P$1:P$911,1,0)</f>
        <v>31.916</v>
      </c>
      <c r="C897">
        <f t="shared" si="42"/>
        <v>-1.0680207742051851E-2</v>
      </c>
      <c r="E897">
        <f t="shared" si="41"/>
        <v>31.905319792257949</v>
      </c>
    </row>
    <row r="898" spans="1:5" x14ac:dyDescent="0.25">
      <c r="A898">
        <f>VLOOKUP('2024-03-18_windows_device_0'!P898,'2024-03-18_windows_device_0'!P$1:P$911,1,0)</f>
        <v>31.893333333333334</v>
      </c>
      <c r="C898">
        <f t="shared" si="42"/>
        <v>-2.2695441451861965E-2</v>
      </c>
      <c r="E898">
        <f t="shared" si="41"/>
        <v>31.870637891881472</v>
      </c>
    </row>
    <row r="899" spans="1:5" x14ac:dyDescent="0.25">
      <c r="A899">
        <f>VLOOKUP('2024-03-18_windows_device_0'!P899,'2024-03-18_windows_device_0'!P$1:P$911,1,0)</f>
        <v>31.892666666666667</v>
      </c>
      <c r="C899">
        <f t="shared" si="42"/>
        <v>-6.6751298387913007E-4</v>
      </c>
      <c r="E899">
        <f t="shared" ref="E899:E910" si="43">C899+A899</f>
        <v>31.891999153682789</v>
      </c>
    </row>
    <row r="900" spans="1:5" x14ac:dyDescent="0.25">
      <c r="A900">
        <f>VLOOKUP('2024-03-18_windows_device_0'!P900,'2024-03-18_windows_device_0'!P$1:P$911,1,0)</f>
        <v>31.882666666666665</v>
      </c>
      <c r="C900">
        <f t="shared" si="42"/>
        <v>-1.001269475817628E-2</v>
      </c>
      <c r="E900">
        <f t="shared" si="43"/>
        <v>31.872653971908488</v>
      </c>
    </row>
    <row r="901" spans="1:5" x14ac:dyDescent="0.25">
      <c r="A901">
        <f>VLOOKUP('2024-03-18_windows_device_0'!P901,'2024-03-18_windows_device_0'!P$1:P$911,1,0)</f>
        <v>31.862000000000002</v>
      </c>
      <c r="C901">
        <f t="shared" si="42"/>
        <v>-2.0692902500224573E-2</v>
      </c>
      <c r="E901">
        <f t="shared" si="43"/>
        <v>31.841307097499776</v>
      </c>
    </row>
    <row r="902" spans="1:5" x14ac:dyDescent="0.25">
      <c r="A902">
        <f>VLOOKUP('2024-03-18_windows_device_0'!P902,'2024-03-18_windows_device_0'!P$1:P$911,1,0)</f>
        <v>31.87</v>
      </c>
      <c r="C902">
        <f t="shared" si="42"/>
        <v>8.0101558065388892E-3</v>
      </c>
      <c r="E902">
        <f t="shared" si="43"/>
        <v>31.878010155806539</v>
      </c>
    </row>
    <row r="903" spans="1:5" x14ac:dyDescent="0.25">
      <c r="A903">
        <f>VLOOKUP('2024-03-18_windows_device_0'!P903,'2024-03-18_windows_device_0'!P$1:P$911,1,0)</f>
        <v>31.842666666666666</v>
      </c>
      <c r="C903">
        <f t="shared" si="42"/>
        <v>-2.7368032339012319E-2</v>
      </c>
      <c r="E903">
        <f t="shared" si="43"/>
        <v>31.815298634327654</v>
      </c>
    </row>
    <row r="904" spans="1:5" x14ac:dyDescent="0.25">
      <c r="A904">
        <f>VLOOKUP('2024-03-18_windows_device_0'!P904,'2024-03-18_windows_device_0'!P$1:P$911,1,0)</f>
        <v>31.827333333333332</v>
      </c>
      <c r="C904">
        <f t="shared" si="42"/>
        <v>-1.5352798629202205E-2</v>
      </c>
      <c r="E904">
        <f t="shared" si="43"/>
        <v>31.81198053470413</v>
      </c>
    </row>
    <row r="905" spans="1:5" x14ac:dyDescent="0.25">
      <c r="A905">
        <f>VLOOKUP('2024-03-18_windows_device_0'!P905,'2024-03-18_windows_device_0'!P$1:P$911,1,0)</f>
        <v>31.815999999999999</v>
      </c>
      <c r="C905">
        <f t="shared" si="42"/>
        <v>-1.1347720725930982E-2</v>
      </c>
      <c r="E905">
        <f t="shared" si="43"/>
        <v>31.80465227927407</v>
      </c>
    </row>
    <row r="906" spans="1:5" x14ac:dyDescent="0.25">
      <c r="A906">
        <f>VLOOKUP('2024-03-18_windows_device_0'!P906,'2024-03-18_windows_device_0'!P$1:P$911,1,0)</f>
        <v>31.803999999999998</v>
      </c>
      <c r="C906">
        <f t="shared" si="42"/>
        <v>-1.2015233709810112E-2</v>
      </c>
      <c r="E906">
        <f t="shared" si="43"/>
        <v>31.791984766290188</v>
      </c>
    </row>
    <row r="907" spans="1:5" x14ac:dyDescent="0.25">
      <c r="A907">
        <f>VLOOKUP('2024-03-18_windows_device_0'!P907,'2024-03-18_windows_device_0'!P$1:P$911,1,0)</f>
        <v>31.790666666666667</v>
      </c>
      <c r="C907">
        <f t="shared" si="42"/>
        <v>-1.3350259677564815E-2</v>
      </c>
      <c r="E907">
        <f t="shared" si="43"/>
        <v>31.777316406989101</v>
      </c>
    </row>
    <row r="908" spans="1:5" x14ac:dyDescent="0.25">
      <c r="A908">
        <f>VLOOKUP('2024-03-18_windows_device_0'!P908,'2024-03-18_windows_device_0'!P$1:P$911,1,0)</f>
        <v>31.777999999999999</v>
      </c>
      <c r="C908">
        <f t="shared" si="42"/>
        <v>-1.2682746693689241E-2</v>
      </c>
      <c r="E908">
        <f t="shared" si="43"/>
        <v>31.765317253306311</v>
      </c>
    </row>
    <row r="909" spans="1:5" x14ac:dyDescent="0.25">
      <c r="A909">
        <f>VLOOKUP('2024-03-18_windows_device_0'!P909,'2024-03-18_windows_device_0'!P$1:P$911,1,0)</f>
        <v>31.755333333333333</v>
      </c>
      <c r="C909">
        <f t="shared" si="42"/>
        <v>-2.2695441451861965E-2</v>
      </c>
      <c r="E909">
        <f t="shared" si="43"/>
        <v>31.73263789188147</v>
      </c>
    </row>
    <row r="910" spans="1:5" x14ac:dyDescent="0.25">
      <c r="A910">
        <f>VLOOKUP('2024-03-18_windows_device_0'!P910,'2024-03-18_windows_device_0'!P$1:P$911,1,0)</f>
        <v>31.738</v>
      </c>
      <c r="C910">
        <f t="shared" si="42"/>
        <v>-1.7355337580836037E-2</v>
      </c>
      <c r="E910">
        <f t="shared" si="43"/>
        <v>31.720644662419165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2024-03-18_windows_device_0</vt:lpstr>
      <vt:lpstr>Начало </vt:lpstr>
      <vt:lpstr>Лист2</vt:lpstr>
      <vt:lpstr>промежуток</vt:lpstr>
      <vt:lpstr>финал </vt:lpstr>
      <vt:lpstr>Конец 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</dc:creator>
  <cp:lastModifiedBy>User</cp:lastModifiedBy>
  <dcterms:created xsi:type="dcterms:W3CDTF">2024-03-19T06:42:30Z</dcterms:created>
  <dcterms:modified xsi:type="dcterms:W3CDTF">2024-04-04T12:02:53Z</dcterms:modified>
</cp:coreProperties>
</file>